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ane Bordin\Meu Drive (kauanembordin@gmail.com)\Capítulo Functional Traits\plant_functional_traits_chapter\results\"/>
    </mc:Choice>
  </mc:AlternateContent>
  <xr:revisionPtr revIDLastSave="0" documentId="13_ncr:1_{E10459EB-4398-46D3-A3A5-8445E7411178}" xr6:coauthVersionLast="47" xr6:coauthVersionMax="47" xr10:uidLastSave="{00000000-0000-0000-0000-000000000000}"/>
  <bookViews>
    <workbookView xWindow="-110" yWindow="-110" windowWidth="19420" windowHeight="10300" activeTab="2" xr2:uid="{7345C443-23AC-41F1-AD75-3C55830770F6}"/>
  </bookViews>
  <sheets>
    <sheet name="original" sheetId="1" r:id="rId1"/>
    <sheet name="rounded" sheetId="2" r:id="rId2"/>
    <sheet name="to gt (2)" sheetId="4" r:id="rId3"/>
    <sheet name="to g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Y17" i="1"/>
  <c r="W12" i="1"/>
  <c r="W14" i="1"/>
  <c r="V18" i="1"/>
  <c r="U4" i="1"/>
  <c r="U5" i="1"/>
  <c r="U6" i="1"/>
  <c r="U17" i="1"/>
  <c r="U20" i="1"/>
  <c r="U21" i="1"/>
  <c r="U22" i="1"/>
  <c r="T13" i="1"/>
  <c r="T16" i="1"/>
  <c r="T17" i="1"/>
  <c r="T18" i="1"/>
  <c r="C24" i="1"/>
  <c r="R4" i="1" s="1"/>
  <c r="D24" i="1"/>
  <c r="S8" i="1" s="1"/>
  <c r="E24" i="1"/>
  <c r="T7" i="1" s="1"/>
  <c r="F24" i="1"/>
  <c r="U8" i="1" s="1"/>
  <c r="AH8" i="1" s="1"/>
  <c r="G24" i="1"/>
  <c r="V4" i="1" s="1"/>
  <c r="H24" i="1"/>
  <c r="W8" i="1" s="1"/>
  <c r="AJ8" i="1" s="1"/>
  <c r="I24" i="1"/>
  <c r="X4" i="1" s="1"/>
  <c r="AK4" i="1" s="1"/>
  <c r="J24" i="1"/>
  <c r="Y8" i="1" s="1"/>
  <c r="AL8" i="1" s="1"/>
  <c r="K24" i="1"/>
  <c r="Z4" i="1" s="1"/>
  <c r="L24" i="1"/>
  <c r="AA8" i="1" s="1"/>
  <c r="AN8" i="1" s="1"/>
  <c r="M24" i="1"/>
  <c r="AB4" i="1" s="1"/>
  <c r="AO4" i="1" s="1"/>
  <c r="AB3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M9" i="2"/>
  <c r="AL9" i="2"/>
  <c r="AK9" i="2"/>
  <c r="AJ9" i="2"/>
  <c r="AI9" i="2"/>
  <c r="AH9" i="2"/>
  <c r="AG9" i="2"/>
  <c r="AF9" i="2"/>
  <c r="AE9" i="2"/>
  <c r="AD9" i="2"/>
  <c r="AC9" i="2"/>
  <c r="AB9" i="2"/>
  <c r="AM8" i="2"/>
  <c r="AL8" i="2"/>
  <c r="AK8" i="2"/>
  <c r="AJ8" i="2"/>
  <c r="AI8" i="2"/>
  <c r="AH8" i="2"/>
  <c r="AG8" i="2"/>
  <c r="AF8" i="2"/>
  <c r="AE8" i="2"/>
  <c r="AD8" i="2"/>
  <c r="AC8" i="2"/>
  <c r="AB8" i="2"/>
  <c r="AM7" i="2"/>
  <c r="AL7" i="2"/>
  <c r="AK7" i="2"/>
  <c r="AJ7" i="2"/>
  <c r="AI7" i="2"/>
  <c r="AH7" i="2"/>
  <c r="AG7" i="2"/>
  <c r="AF7" i="2"/>
  <c r="AE7" i="2"/>
  <c r="AD7" i="2"/>
  <c r="AC7" i="2"/>
  <c r="AB7" i="2"/>
  <c r="AM6" i="2"/>
  <c r="AL6" i="2"/>
  <c r="AK6" i="2"/>
  <c r="AJ6" i="2"/>
  <c r="AI6" i="2"/>
  <c r="AH6" i="2"/>
  <c r="AG6" i="2"/>
  <c r="AF6" i="2"/>
  <c r="AE6" i="2"/>
  <c r="AD6" i="2"/>
  <c r="AC6" i="2"/>
  <c r="AB6" i="2"/>
  <c r="AM5" i="2"/>
  <c r="AL5" i="2"/>
  <c r="AK5" i="2"/>
  <c r="AJ5" i="2"/>
  <c r="AI5" i="2"/>
  <c r="AH5" i="2"/>
  <c r="AG5" i="2"/>
  <c r="AF5" i="2"/>
  <c r="AE5" i="2"/>
  <c r="AD5" i="2"/>
  <c r="AC5" i="2"/>
  <c r="AB5" i="2"/>
  <c r="AM4" i="2"/>
  <c r="AL4" i="2"/>
  <c r="AK4" i="2"/>
  <c r="AJ4" i="2"/>
  <c r="AI4" i="2"/>
  <c r="AH4" i="2"/>
  <c r="AG4" i="2"/>
  <c r="AF4" i="2"/>
  <c r="AE4" i="2"/>
  <c r="AD4" i="2"/>
  <c r="AC4" i="2"/>
  <c r="AB4" i="2"/>
  <c r="AM3" i="2"/>
  <c r="AL3" i="2"/>
  <c r="AK3" i="2"/>
  <c r="AJ3" i="2"/>
  <c r="AI3" i="2"/>
  <c r="AH3" i="2"/>
  <c r="AG3" i="2"/>
  <c r="AF3" i="2"/>
  <c r="AE3" i="2"/>
  <c r="AD3" i="2"/>
  <c r="AC3" i="2"/>
  <c r="B24" i="1"/>
  <c r="Q19" i="1" s="1"/>
  <c r="R18" i="1" l="1"/>
  <c r="R7" i="1"/>
  <c r="W9" i="1"/>
  <c r="Y13" i="1"/>
  <c r="AL13" i="1" s="1"/>
  <c r="R17" i="1"/>
  <c r="W6" i="1"/>
  <c r="Y12" i="1"/>
  <c r="AL12" i="1" s="1"/>
  <c r="AE4" i="1"/>
  <c r="R9" i="1"/>
  <c r="R20" i="1"/>
  <c r="R8" i="1"/>
  <c r="Y14" i="1"/>
  <c r="AL14" i="1" s="1"/>
  <c r="R16" i="1"/>
  <c r="AE16" i="1" s="1"/>
  <c r="S22" i="1"/>
  <c r="T10" i="1"/>
  <c r="U14" i="1"/>
  <c r="AH14" i="1" s="1"/>
  <c r="V10" i="1"/>
  <c r="W4" i="1"/>
  <c r="Y9" i="1"/>
  <c r="R15" i="1"/>
  <c r="S14" i="1"/>
  <c r="T9" i="1"/>
  <c r="U13" i="1"/>
  <c r="W22" i="1"/>
  <c r="AJ22" i="1" s="1"/>
  <c r="Y22" i="1"/>
  <c r="Y6" i="1"/>
  <c r="R12" i="1"/>
  <c r="S6" i="1"/>
  <c r="AF6" i="1" s="1"/>
  <c r="T8" i="1"/>
  <c r="AG8" i="1" s="1"/>
  <c r="U12" i="1"/>
  <c r="W20" i="1"/>
  <c r="AJ20" i="1" s="1"/>
  <c r="Y21" i="1"/>
  <c r="AL21" i="1" s="1"/>
  <c r="Y5" i="1"/>
  <c r="R10" i="1"/>
  <c r="T21" i="1"/>
  <c r="T5" i="1"/>
  <c r="U9" i="1"/>
  <c r="AH9" i="1" s="1"/>
  <c r="W17" i="1"/>
  <c r="Y20" i="1"/>
  <c r="Y4" i="1"/>
  <c r="AL4" i="1" s="1"/>
  <c r="Q3" i="1"/>
  <c r="Q11" i="1"/>
  <c r="S3" i="1"/>
  <c r="S15" i="1"/>
  <c r="AF15" i="1" s="1"/>
  <c r="S7" i="1"/>
  <c r="AF7" i="1" s="1"/>
  <c r="T19" i="1"/>
  <c r="T11" i="1"/>
  <c r="AG11" i="1" s="1"/>
  <c r="U3" i="1"/>
  <c r="AH3" i="1" s="1"/>
  <c r="U15" i="1"/>
  <c r="U7" i="1"/>
  <c r="V19" i="1"/>
  <c r="V11" i="1"/>
  <c r="AI11" i="1" s="1"/>
  <c r="W3" i="1"/>
  <c r="AJ3" i="1" s="1"/>
  <c r="W15" i="1"/>
  <c r="W7" i="1"/>
  <c r="X19" i="1"/>
  <c r="AK19" i="1" s="1"/>
  <c r="X11" i="1"/>
  <c r="Y3" i="1"/>
  <c r="Y15" i="1"/>
  <c r="Y7" i="1"/>
  <c r="AL7" i="1" s="1"/>
  <c r="Z19" i="1"/>
  <c r="AM19" i="1" s="1"/>
  <c r="Z11" i="1"/>
  <c r="AA3" i="1"/>
  <c r="AN3" i="1" s="1"/>
  <c r="AA15" i="1"/>
  <c r="AN15" i="1" s="1"/>
  <c r="AA7" i="1"/>
  <c r="AB19" i="1"/>
  <c r="AB11" i="1"/>
  <c r="AD21" i="1"/>
  <c r="Q4" i="1"/>
  <c r="AD4" i="1" s="1"/>
  <c r="Q20" i="1"/>
  <c r="X18" i="1"/>
  <c r="AK18" i="1" s="1"/>
  <c r="X10" i="1"/>
  <c r="AK10" i="1" s="1"/>
  <c r="Z18" i="1"/>
  <c r="Z10" i="1"/>
  <c r="AA22" i="1"/>
  <c r="AA14" i="1"/>
  <c r="AN14" i="1" s="1"/>
  <c r="AA6" i="1"/>
  <c r="AN6" i="1" s="1"/>
  <c r="AB18" i="1"/>
  <c r="AB10" i="1"/>
  <c r="AO10" i="1" s="1"/>
  <c r="Q5" i="1"/>
  <c r="AD5" i="1" s="1"/>
  <c r="Q13" i="1"/>
  <c r="Q21" i="1"/>
  <c r="S21" i="1"/>
  <c r="S13" i="1"/>
  <c r="S5" i="1"/>
  <c r="AF5" i="1" s="1"/>
  <c r="V17" i="1"/>
  <c r="V9" i="1"/>
  <c r="W21" i="1"/>
  <c r="W13" i="1"/>
  <c r="W5" i="1"/>
  <c r="X17" i="1"/>
  <c r="X9" i="1"/>
  <c r="AK9" i="1" s="1"/>
  <c r="Z17" i="1"/>
  <c r="Z9" i="1"/>
  <c r="AA21" i="1"/>
  <c r="AN21" i="1" s="1"/>
  <c r="AA13" i="1"/>
  <c r="AN13" i="1" s="1"/>
  <c r="AA5" i="1"/>
  <c r="AB17" i="1"/>
  <c r="AB9" i="1"/>
  <c r="Q6" i="1"/>
  <c r="Q14" i="1"/>
  <c r="AD14" i="1" s="1"/>
  <c r="Q22" i="1"/>
  <c r="S20" i="1"/>
  <c r="S12" i="1"/>
  <c r="AF12" i="1" s="1"/>
  <c r="S4" i="1"/>
  <c r="V16" i="1"/>
  <c r="V8" i="1"/>
  <c r="X16" i="1"/>
  <c r="X8" i="1"/>
  <c r="AK8" i="1" s="1"/>
  <c r="Z16" i="1"/>
  <c r="Z8" i="1"/>
  <c r="AM8" i="1" s="1"/>
  <c r="AA20" i="1"/>
  <c r="AA12" i="1"/>
  <c r="AA4" i="1"/>
  <c r="AB16" i="1"/>
  <c r="AB8" i="1"/>
  <c r="AO8" i="1" s="1"/>
  <c r="Q7" i="1"/>
  <c r="AD7" i="1" s="1"/>
  <c r="Q15" i="1"/>
  <c r="R3" i="1"/>
  <c r="AE3" i="1" s="1"/>
  <c r="R14" i="1"/>
  <c r="AE14" i="1" s="1"/>
  <c r="R6" i="1"/>
  <c r="S19" i="1"/>
  <c r="S11" i="1"/>
  <c r="T3" i="1"/>
  <c r="T15" i="1"/>
  <c r="AG15" i="1" s="1"/>
  <c r="U19" i="1"/>
  <c r="U11" i="1"/>
  <c r="V3" i="1"/>
  <c r="AI3" i="1" s="1"/>
  <c r="V15" i="1"/>
  <c r="V7" i="1"/>
  <c r="W19" i="1"/>
  <c r="W11" i="1"/>
  <c r="AJ11" i="1" s="1"/>
  <c r="X3" i="1"/>
  <c r="AK3" i="1" s="1"/>
  <c r="X15" i="1"/>
  <c r="X7" i="1"/>
  <c r="AK7" i="1" s="1"/>
  <c r="Y19" i="1"/>
  <c r="AL19" i="1" s="1"/>
  <c r="Y11" i="1"/>
  <c r="Z3" i="1"/>
  <c r="Z15" i="1"/>
  <c r="Z7" i="1"/>
  <c r="AM7" i="1" s="1"/>
  <c r="AA19" i="1"/>
  <c r="AN19" i="1" s="1"/>
  <c r="AA11" i="1"/>
  <c r="AB3" i="1"/>
  <c r="AB15" i="1"/>
  <c r="AO15" i="1" s="1"/>
  <c r="AB7" i="1"/>
  <c r="Q8" i="1"/>
  <c r="Q16" i="1"/>
  <c r="R21" i="1"/>
  <c r="AE21" i="1" s="1"/>
  <c r="R13" i="1"/>
  <c r="AE13" i="1" s="1"/>
  <c r="R5" i="1"/>
  <c r="AE5" i="1" s="1"/>
  <c r="S18" i="1"/>
  <c r="AF18" i="1" s="1"/>
  <c r="S10" i="1"/>
  <c r="AF10" i="1" s="1"/>
  <c r="T22" i="1"/>
  <c r="T14" i="1"/>
  <c r="T6" i="1"/>
  <c r="U18" i="1"/>
  <c r="AH18" i="1" s="1"/>
  <c r="U10" i="1"/>
  <c r="AH10" i="1" s="1"/>
  <c r="V22" i="1"/>
  <c r="AI22" i="1" s="1"/>
  <c r="V14" i="1"/>
  <c r="AI14" i="1" s="1"/>
  <c r="V6" i="1"/>
  <c r="AI6" i="1" s="1"/>
  <c r="W18" i="1"/>
  <c r="W10" i="1"/>
  <c r="X22" i="1"/>
  <c r="X14" i="1"/>
  <c r="AK14" i="1" s="1"/>
  <c r="X6" i="1"/>
  <c r="AK6" i="1" s="1"/>
  <c r="Y18" i="1"/>
  <c r="AL18" i="1" s="1"/>
  <c r="Y10" i="1"/>
  <c r="AL10" i="1" s="1"/>
  <c r="Z22" i="1"/>
  <c r="Z14" i="1"/>
  <c r="Z6" i="1"/>
  <c r="AA18" i="1"/>
  <c r="AN18" i="1" s="1"/>
  <c r="AA10" i="1"/>
  <c r="AN10" i="1" s="1"/>
  <c r="AB22" i="1"/>
  <c r="AB14" i="1"/>
  <c r="AO14" i="1" s="1"/>
  <c r="AB6" i="1"/>
  <c r="AO6" i="1" s="1"/>
  <c r="Q12" i="1"/>
  <c r="AD12" i="1" s="1"/>
  <c r="Q9" i="1"/>
  <c r="Q17" i="1"/>
  <c r="S17" i="1"/>
  <c r="S9" i="1"/>
  <c r="V21" i="1"/>
  <c r="AI21" i="1" s="1"/>
  <c r="V13" i="1"/>
  <c r="V5" i="1"/>
  <c r="AI5" i="1" s="1"/>
  <c r="X21" i="1"/>
  <c r="AK21" i="1" s="1"/>
  <c r="X13" i="1"/>
  <c r="X5" i="1"/>
  <c r="Z21" i="1"/>
  <c r="Z13" i="1"/>
  <c r="AM13" i="1" s="1"/>
  <c r="Z5" i="1"/>
  <c r="AA17" i="1"/>
  <c r="AA9" i="1"/>
  <c r="AN9" i="1" s="1"/>
  <c r="AB21" i="1"/>
  <c r="AO21" i="1" s="1"/>
  <c r="AB13" i="1"/>
  <c r="AB5" i="1"/>
  <c r="Q10" i="1"/>
  <c r="AD10" i="1" s="1"/>
  <c r="Q18" i="1"/>
  <c r="AD18" i="1" s="1"/>
  <c r="R19" i="1"/>
  <c r="AE19" i="1" s="1"/>
  <c r="R11" i="1"/>
  <c r="AE11" i="1" s="1"/>
  <c r="R22" i="1"/>
  <c r="S16" i="1"/>
  <c r="AF16" i="1" s="1"/>
  <c r="T20" i="1"/>
  <c r="T12" i="1"/>
  <c r="T4" i="1"/>
  <c r="AG4" i="1" s="1"/>
  <c r="U16" i="1"/>
  <c r="AH16" i="1" s="1"/>
  <c r="V20" i="1"/>
  <c r="AI20" i="1" s="1"/>
  <c r="V12" i="1"/>
  <c r="AI12" i="1" s="1"/>
  <c r="W16" i="1"/>
  <c r="AJ16" i="1" s="1"/>
  <c r="X20" i="1"/>
  <c r="X12" i="1"/>
  <c r="Y16" i="1"/>
  <c r="Z20" i="1"/>
  <c r="Z12" i="1"/>
  <c r="AM12" i="1" s="1"/>
  <c r="AA16" i="1"/>
  <c r="AN16" i="1" s="1"/>
  <c r="AB20" i="1"/>
  <c r="AB12" i="1"/>
  <c r="AO12" i="1" s="1"/>
  <c r="AI4" i="1"/>
  <c r="AF8" i="1"/>
  <c r="AO19" i="1"/>
  <c r="AO11" i="1"/>
  <c r="AM3" i="1"/>
  <c r="AN22" i="1"/>
  <c r="AO18" i="1"/>
  <c r="AN7" i="1"/>
  <c r="AN5" i="1"/>
  <c r="AO17" i="1"/>
  <c r="AO9" i="1"/>
  <c r="AM17" i="1"/>
  <c r="AN20" i="1"/>
  <c r="AN12" i="1"/>
  <c r="AN4" i="1"/>
  <c r="AO16" i="1"/>
  <c r="AK17" i="1"/>
  <c r="AM15" i="1"/>
  <c r="AN11" i="1"/>
  <c r="AO3" i="1"/>
  <c r="AO7" i="1"/>
  <c r="AK15" i="1"/>
  <c r="AM11" i="1"/>
  <c r="AO22" i="1"/>
  <c r="AK11" i="1"/>
  <c r="AM9" i="1"/>
  <c r="AN17" i="1"/>
  <c r="AO13" i="1"/>
  <c r="AO5" i="1"/>
  <c r="AO20" i="1"/>
  <c r="AE9" i="1"/>
  <c r="AG7" i="1"/>
  <c r="AE7" i="1"/>
  <c r="AH21" i="1"/>
  <c r="AI17" i="1"/>
  <c r="AI15" i="1"/>
  <c r="AF21" i="1"/>
  <c r="AH15" i="1"/>
  <c r="AH13" i="1"/>
  <c r="AD20" i="1"/>
  <c r="AG17" i="1"/>
  <c r="AI7" i="1"/>
  <c r="AE17" i="1"/>
  <c r="AH5" i="1"/>
  <c r="AF3" i="1"/>
  <c r="AG3" i="1"/>
  <c r="AG19" i="1"/>
  <c r="AI9" i="1"/>
  <c r="AF19" i="1"/>
  <c r="AD15" i="1"/>
  <c r="AE15" i="1"/>
  <c r="AF13" i="1"/>
  <c r="AD9" i="1"/>
  <c r="AF11" i="1"/>
  <c r="AG9" i="1"/>
  <c r="AI19" i="1"/>
  <c r="AH7" i="1"/>
  <c r="AJ15" i="1"/>
  <c r="AJ7" i="1"/>
  <c r="AL3" i="1"/>
  <c r="AL15" i="1"/>
  <c r="AD16" i="1"/>
  <c r="AD8" i="1"/>
  <c r="AD19" i="1"/>
  <c r="AE18" i="1"/>
  <c r="AE10" i="1"/>
  <c r="AF22" i="1"/>
  <c r="AF14" i="1"/>
  <c r="AG18" i="1"/>
  <c r="AG10" i="1"/>
  <c r="AH22" i="1"/>
  <c r="AH6" i="1"/>
  <c r="AI18" i="1"/>
  <c r="AI10" i="1"/>
  <c r="AJ14" i="1"/>
  <c r="AJ6" i="1"/>
  <c r="AL22" i="1"/>
  <c r="AL6" i="1"/>
  <c r="AM18" i="1"/>
  <c r="AM10" i="1"/>
  <c r="AJ21" i="1"/>
  <c r="AJ13" i="1"/>
  <c r="AJ5" i="1"/>
  <c r="AL5" i="1"/>
  <c r="AD6" i="1"/>
  <c r="AD17" i="1"/>
  <c r="AE8" i="1"/>
  <c r="AF20" i="1"/>
  <c r="AF4" i="1"/>
  <c r="AG16" i="1"/>
  <c r="AH20" i="1"/>
  <c r="AH12" i="1"/>
  <c r="AH4" i="1"/>
  <c r="AI16" i="1"/>
  <c r="AI8" i="1"/>
  <c r="AJ12" i="1"/>
  <c r="AJ4" i="1"/>
  <c r="AK16" i="1"/>
  <c r="AL20" i="1"/>
  <c r="AM16" i="1"/>
  <c r="AH19" i="1"/>
  <c r="AL11" i="1"/>
  <c r="AE22" i="1"/>
  <c r="AE6" i="1"/>
  <c r="AG22" i="1"/>
  <c r="AG14" i="1"/>
  <c r="AG6" i="1"/>
  <c r="AJ18" i="1"/>
  <c r="AJ10" i="1"/>
  <c r="AK22" i="1"/>
  <c r="AM22" i="1"/>
  <c r="AM14" i="1"/>
  <c r="AM6" i="1"/>
  <c r="AD13" i="1"/>
  <c r="AH11" i="1"/>
  <c r="AD11" i="1"/>
  <c r="AD22" i="1"/>
  <c r="AF17" i="1"/>
  <c r="AF9" i="1"/>
  <c r="AG21" i="1"/>
  <c r="AG13" i="1"/>
  <c r="AG5" i="1"/>
  <c r="AH17" i="1"/>
  <c r="AI13" i="1"/>
  <c r="AJ17" i="1"/>
  <c r="AJ9" i="1"/>
  <c r="AK13" i="1"/>
  <c r="AK5" i="1"/>
  <c r="AL17" i="1"/>
  <c r="AL9" i="1"/>
  <c r="AM21" i="1"/>
  <c r="AM5" i="1"/>
  <c r="AJ19" i="1"/>
  <c r="AE20" i="1"/>
  <c r="AE12" i="1"/>
  <c r="AG20" i="1"/>
  <c r="AG12" i="1"/>
  <c r="AK20" i="1"/>
  <c r="AK12" i="1"/>
  <c r="AL16" i="1"/>
  <c r="AM20" i="1"/>
  <c r="AM4" i="1"/>
  <c r="AD3" i="1" l="1"/>
</calcChain>
</file>

<file path=xl/sharedStrings.xml><?xml version="1.0" encoding="utf-8"?>
<sst xmlns="http://schemas.openxmlformats.org/spreadsheetml/2006/main" count="674" uniqueCount="81">
  <si>
    <t>Trait</t>
  </si>
  <si>
    <t>Forest</t>
  </si>
  <si>
    <t>Grassland</t>
  </si>
  <si>
    <t>Temperate</t>
  </si>
  <si>
    <t>Tropical</t>
  </si>
  <si>
    <t>Rate</t>
  </si>
  <si>
    <t>Stock</t>
  </si>
  <si>
    <t>Crown size</t>
  </si>
  <si>
    <t>Deciduousness</t>
  </si>
  <si>
    <t>Growth form</t>
  </si>
  <si>
    <t>Growth rate</t>
  </si>
  <si>
    <t>Height</t>
  </si>
  <si>
    <t>LA</t>
  </si>
  <si>
    <t>LCC</t>
  </si>
  <si>
    <t>LCC:LNC</t>
  </si>
  <si>
    <t>LDMC</t>
  </si>
  <si>
    <t>LNC</t>
  </si>
  <si>
    <t>LPC</t>
  </si>
  <si>
    <t>LT</t>
  </si>
  <si>
    <t>SLA</t>
  </si>
  <si>
    <t>Seed size</t>
  </si>
  <si>
    <t>Stress tolerance</t>
  </si>
  <si>
    <t>Tree size</t>
  </si>
  <si>
    <t>WD</t>
  </si>
  <si>
    <t>Pigments</t>
  </si>
  <si>
    <t>Root quantity</t>
  </si>
  <si>
    <t>Niche complementarity</t>
  </si>
  <si>
    <t>LCC:LA</t>
  </si>
  <si>
    <t>Mass-ratio</t>
  </si>
  <si>
    <t>Total</t>
  </si>
  <si>
    <t>2 (2%)</t>
  </si>
  <si>
    <t>0 (0%)</t>
  </si>
  <si>
    <t>2 (3%)</t>
  </si>
  <si>
    <t>1 (1%)</t>
  </si>
  <si>
    <t>1 (2%)</t>
  </si>
  <si>
    <t>3 (3%)</t>
  </si>
  <si>
    <t>4 (4%)</t>
  </si>
  <si>
    <t>3 (4%)</t>
  </si>
  <si>
    <t>7 (10%)</t>
  </si>
  <si>
    <t>13 (19%)</t>
  </si>
  <si>
    <t>7 (11%)</t>
  </si>
  <si>
    <t>13 (16%)</t>
  </si>
  <si>
    <t>9 (13%)</t>
  </si>
  <si>
    <t>11 (15%)</t>
  </si>
  <si>
    <t>6 (8%)</t>
  </si>
  <si>
    <t>6 (10%)</t>
  </si>
  <si>
    <t>5 (7%)</t>
  </si>
  <si>
    <t>4 (6%)</t>
  </si>
  <si>
    <t>3 (5%)</t>
  </si>
  <si>
    <t>8 (8%)</t>
  </si>
  <si>
    <t>5 (5%)</t>
  </si>
  <si>
    <t>9 (9%)</t>
  </si>
  <si>
    <t>10 (14%)</t>
  </si>
  <si>
    <t>8 (11%)</t>
  </si>
  <si>
    <t>8 (13%)</t>
  </si>
  <si>
    <t>9 (11%)</t>
  </si>
  <si>
    <t>6 (9%)</t>
  </si>
  <si>
    <t>7 (9%)</t>
  </si>
  <si>
    <t>12 (15%)</t>
  </si>
  <si>
    <t>6 (6%)</t>
  </si>
  <si>
    <t>5 (8%)</t>
  </si>
  <si>
    <t>5 (6%)</t>
  </si>
  <si>
    <t>18 (18%)</t>
  </si>
  <si>
    <t>11 (18%)</t>
  </si>
  <si>
    <t>13 (18%)</t>
  </si>
  <si>
    <t>15 (22%)</t>
  </si>
  <si>
    <t>17 (22%)</t>
  </si>
  <si>
    <t>4 (5%)</t>
  </si>
  <si>
    <t>7 (7%)</t>
  </si>
  <si>
    <t>8 (12%)</t>
  </si>
  <si>
    <t>4 (7%)</t>
  </si>
  <si>
    <t>12 (17%)</t>
  </si>
  <si>
    <t>10 (11%)</t>
  </si>
  <si>
    <t>11 (11%)</t>
  </si>
  <si>
    <t>10 (10%)</t>
  </si>
  <si>
    <t>11 (12%)</t>
  </si>
  <si>
    <t>15 (16%)</t>
  </si>
  <si>
    <t>9 (12%)</t>
  </si>
  <si>
    <t>14 (18%)</t>
  </si>
  <si>
    <t>Functional diversity</t>
  </si>
  <si>
    <t>Functional dominance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</si>
</sst>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6031-2EB8-4A0E-9EC7-102B8E640FE8}">
  <dimension ref="A1:AO24"/>
  <sheetViews>
    <sheetView zoomScale="77" workbookViewId="0">
      <selection activeCell="N12" sqref="N12"/>
    </sheetView>
  </sheetViews>
  <sheetFormatPr defaultRowHeight="14.5" x14ac:dyDescent="0.35"/>
  <cols>
    <col min="1" max="1" width="14.08984375" bestFit="1" customWidth="1"/>
    <col min="2" max="2" width="8.08984375" bestFit="1" customWidth="1"/>
    <col min="3" max="3" width="9.08984375" bestFit="1" customWidth="1"/>
    <col min="4" max="4" width="9.90625" bestFit="1" customWidth="1"/>
    <col min="5" max="5" width="7.453125" bestFit="1" customWidth="1"/>
    <col min="6" max="6" width="4.54296875" bestFit="1" customWidth="1"/>
    <col min="7" max="7" width="5.1796875" bestFit="1" customWidth="1"/>
    <col min="8" max="8" width="6" bestFit="1" customWidth="1"/>
    <col min="9" max="9" width="9.08984375" bestFit="1" customWidth="1"/>
    <col min="10" max="10" width="7.453125" bestFit="1" customWidth="1"/>
    <col min="11" max="11" width="9.90625" bestFit="1" customWidth="1"/>
    <col min="12" max="12" width="4.54296875" bestFit="1" customWidth="1"/>
    <col min="13" max="13" width="5.1796875" bestFit="1" customWidth="1"/>
    <col min="14" max="16" width="5.1796875" customWidth="1"/>
    <col min="19" max="19" width="9.90625" bestFit="1" customWidth="1"/>
  </cols>
  <sheetData>
    <row r="1" spans="1:41" x14ac:dyDescent="0.35">
      <c r="B1" s="18" t="s">
        <v>26</v>
      </c>
      <c r="C1" s="18"/>
      <c r="D1" s="18"/>
      <c r="E1" s="18"/>
      <c r="F1" s="18"/>
      <c r="G1" s="18"/>
      <c r="H1" s="18" t="s">
        <v>28</v>
      </c>
      <c r="I1" s="18"/>
      <c r="J1" s="18"/>
      <c r="K1" s="18"/>
      <c r="L1" s="18"/>
      <c r="M1" s="18"/>
      <c r="N1" s="1"/>
      <c r="O1" s="1"/>
      <c r="P1" s="1"/>
      <c r="Q1" s="18" t="s">
        <v>26</v>
      </c>
      <c r="R1" s="18"/>
      <c r="S1" s="18"/>
      <c r="T1" s="18"/>
      <c r="U1" s="18"/>
      <c r="V1" s="18"/>
      <c r="W1" s="18" t="s">
        <v>28</v>
      </c>
      <c r="X1" s="18"/>
      <c r="Y1" s="18"/>
      <c r="Z1" s="18"/>
      <c r="AA1" s="18"/>
      <c r="AB1" s="18"/>
    </row>
    <row r="2" spans="1:4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1</v>
      </c>
      <c r="X2" t="s">
        <v>2</v>
      </c>
      <c r="Y2" t="s">
        <v>4</v>
      </c>
      <c r="Z2" t="s">
        <v>3</v>
      </c>
      <c r="AA2" t="s">
        <v>5</v>
      </c>
      <c r="AB2" t="s">
        <v>6</v>
      </c>
    </row>
    <row r="3" spans="1:41" x14ac:dyDescent="0.35">
      <c r="A3" t="s">
        <v>7</v>
      </c>
      <c r="B3">
        <v>2</v>
      </c>
      <c r="C3">
        <v>0</v>
      </c>
      <c r="D3">
        <v>0</v>
      </c>
      <c r="E3">
        <v>2</v>
      </c>
      <c r="F3">
        <v>0</v>
      </c>
      <c r="G3">
        <v>2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f>SUM(B3,C3,H3,I3)</f>
        <v>3</v>
      </c>
      <c r="Q3" s="2">
        <f t="shared" ref="Q3:Q22" si="0">(B3/$B$24)*100</f>
        <v>2.1052631578947367</v>
      </c>
      <c r="R3" s="2">
        <f>(C3/$C$24)*100</f>
        <v>0</v>
      </c>
      <c r="S3" s="2">
        <f>(D3/$D$24)*100</f>
        <v>0</v>
      </c>
      <c r="T3" s="2">
        <f>(E3/$E$24)*100</f>
        <v>2.7397260273972601</v>
      </c>
      <c r="U3" s="2">
        <f>(F3/$F$24)*100</f>
        <v>0</v>
      </c>
      <c r="V3" s="2">
        <f>(G3/$G$24)*100</f>
        <v>2.8169014084507045</v>
      </c>
      <c r="W3" s="2">
        <f>(H3/$H$24)*100</f>
        <v>1.4084507042253522</v>
      </c>
      <c r="X3" s="2">
        <f>(I3/$I$24)*100</f>
        <v>0</v>
      </c>
      <c r="Y3" s="2">
        <f>(J3/$J$24)*100</f>
        <v>1.639344262295082</v>
      </c>
      <c r="Z3" s="2">
        <f>(K3/$K$24)*100</f>
        <v>0</v>
      </c>
      <c r="AA3" s="2">
        <f>(L3/$L$24)*100</f>
        <v>0</v>
      </c>
      <c r="AB3" s="2">
        <f>(M3/$M$24)*100</f>
        <v>1.4084507042253522</v>
      </c>
      <c r="AD3" t="str">
        <f t="shared" ref="AD3:AD13" si="1">_xlfn.CONCAT(B3, " ", "(",Q3,"%",")")</f>
        <v>2 (2.10526315789474%)</v>
      </c>
      <c r="AE3" t="str">
        <f t="shared" ref="AE3:AE13" si="2">_xlfn.CONCAT(C3, " ", "(",R3,"%",")")</f>
        <v>0 (0%)</v>
      </c>
      <c r="AF3" t="str">
        <f t="shared" ref="AF3:AF13" si="3">_xlfn.CONCAT(D3, " ", "(",S3,"%",")")</f>
        <v>0 (0%)</v>
      </c>
      <c r="AG3" t="str">
        <f t="shared" ref="AG3:AG13" si="4">_xlfn.CONCAT(E3, " ", "(",T3,"%",")")</f>
        <v>2 (2.73972602739726%)</v>
      </c>
      <c r="AH3" t="str">
        <f t="shared" ref="AH3:AH13" si="5">_xlfn.CONCAT(F3, " ", "(",U3,"%",")")</f>
        <v>0 (0%)</v>
      </c>
      <c r="AI3" t="str">
        <f t="shared" ref="AI3:AI13" si="6">_xlfn.CONCAT(G3, " ", "(",V3,"%",")")</f>
        <v>2 (2.8169014084507%)</v>
      </c>
      <c r="AJ3" t="str">
        <f t="shared" ref="AJ3:AO3" si="7">_xlfn.CONCAT(H3, " ", "(",W3,"%",")")</f>
        <v>1 (1.40845070422535%)</v>
      </c>
      <c r="AK3" t="str">
        <f t="shared" si="7"/>
        <v>0 (0%)</v>
      </c>
      <c r="AL3" t="str">
        <f t="shared" si="7"/>
        <v>1 (1.63934426229508%)</v>
      </c>
      <c r="AM3" t="str">
        <f t="shared" si="7"/>
        <v>0 (0%)</v>
      </c>
      <c r="AN3" t="str">
        <f t="shared" si="7"/>
        <v>0 (0%)</v>
      </c>
      <c r="AO3" t="str">
        <f t="shared" si="7"/>
        <v>1 (1.40845070422535%)</v>
      </c>
    </row>
    <row r="4" spans="1:41" x14ac:dyDescent="0.35">
      <c r="A4" t="s">
        <v>8</v>
      </c>
      <c r="B4">
        <v>3</v>
      </c>
      <c r="C4">
        <v>1</v>
      </c>
      <c r="D4">
        <v>2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ref="N4:N22" si="8">SUM(B4,C4,H4,I4)</f>
        <v>4</v>
      </c>
      <c r="Q4" s="2">
        <f t="shared" si="0"/>
        <v>3.1578947368421053</v>
      </c>
      <c r="R4" s="2">
        <f t="shared" ref="R4:R21" si="9">(C4/$C$24)*100</f>
        <v>1.3157894736842104</v>
      </c>
      <c r="S4" s="2">
        <f t="shared" ref="S4:S22" si="10">(D4/$D$24)*100</f>
        <v>2.0408163265306123</v>
      </c>
      <c r="T4" s="2">
        <f t="shared" ref="T4:T22" si="11">(E4/$E$24)*100</f>
        <v>2.7397260273972601</v>
      </c>
      <c r="U4" s="2">
        <f t="shared" ref="U4:U22" si="12">(F4/$F$24)*100</f>
        <v>4</v>
      </c>
      <c r="V4" s="2">
        <f t="shared" ref="V4:V22" si="13">(G4/$G$24)*100</f>
        <v>0</v>
      </c>
      <c r="W4" s="2">
        <f t="shared" ref="W4:W22" si="14">(H4/$H$24)*100</f>
        <v>0</v>
      </c>
      <c r="X4" s="2">
        <f t="shared" ref="X4:X22" si="15">(I4/$I$24)*100</f>
        <v>0</v>
      </c>
      <c r="Y4" s="2">
        <f t="shared" ref="Y4:Y22" si="16">(J4/$J$24)*100</f>
        <v>0</v>
      </c>
      <c r="Z4" s="2">
        <f t="shared" ref="Z4:Z22" si="17">(K4/$K$24)*100</f>
        <v>0</v>
      </c>
      <c r="AA4" s="2">
        <f t="shared" ref="AA4:AA22" si="18">(L4/$L$24)*100</f>
        <v>0</v>
      </c>
      <c r="AB4" s="2">
        <f t="shared" ref="AB4:AB22" si="19">(M4/$M$24)*100</f>
        <v>0</v>
      </c>
      <c r="AD4" t="str">
        <f t="shared" si="1"/>
        <v>3 (3.15789473684211%)</v>
      </c>
      <c r="AE4" t="str">
        <f t="shared" si="2"/>
        <v>1 (1.31578947368421%)</v>
      </c>
      <c r="AF4" t="str">
        <f t="shared" si="3"/>
        <v>2 (2.04081632653061%)</v>
      </c>
      <c r="AG4" t="str">
        <f t="shared" si="4"/>
        <v>2 (2.73972602739726%)</v>
      </c>
      <c r="AH4" t="str">
        <f t="shared" si="5"/>
        <v>4 (4%)</v>
      </c>
      <c r="AI4" t="str">
        <f t="shared" si="6"/>
        <v>0 (0%)</v>
      </c>
      <c r="AJ4" t="str">
        <f t="shared" ref="AJ4:AJ13" si="20">_xlfn.CONCAT(H6, " ", "(",W4,"%",")")</f>
        <v>1 (0%)</v>
      </c>
      <c r="AK4" t="str">
        <f t="shared" ref="AK4:AK13" si="21">_xlfn.CONCAT(I6, " ", "(",X4,"%",")")</f>
        <v>0 (0%)</v>
      </c>
      <c r="AL4" t="str">
        <f t="shared" ref="AL4:AL13" si="22">_xlfn.CONCAT(J6, " ", "(",Y4,"%",")")</f>
        <v>0 (0%)</v>
      </c>
      <c r="AM4" t="str">
        <f t="shared" ref="AM4:AM13" si="23">_xlfn.CONCAT(K6, " ", "(",Z4,"%",")")</f>
        <v>1 (0%)</v>
      </c>
      <c r="AN4" t="str">
        <f t="shared" ref="AN4:AN13" si="24">_xlfn.CONCAT(L6, " ", "(",AA4,"%",")")</f>
        <v>1 (0%)</v>
      </c>
      <c r="AO4" t="str">
        <f t="shared" ref="AO4:AO13" si="25">_xlfn.CONCAT(M6, " ", "(",AB4,"%",")")</f>
        <v>0 (0%)</v>
      </c>
    </row>
    <row r="5" spans="1:41" x14ac:dyDescent="0.35">
      <c r="A5" t="s">
        <v>9</v>
      </c>
      <c r="B5">
        <v>1</v>
      </c>
      <c r="C5">
        <v>3</v>
      </c>
      <c r="D5">
        <v>3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8"/>
        <v>4</v>
      </c>
      <c r="Q5" s="2">
        <f t="shared" si="0"/>
        <v>1.0526315789473684</v>
      </c>
      <c r="R5" s="2">
        <f t="shared" si="9"/>
        <v>3.9473684210526314</v>
      </c>
      <c r="S5" s="2">
        <f t="shared" si="10"/>
        <v>3.0612244897959182</v>
      </c>
      <c r="T5" s="2">
        <f t="shared" si="11"/>
        <v>1.3698630136986301</v>
      </c>
      <c r="U5" s="2">
        <f t="shared" si="12"/>
        <v>3</v>
      </c>
      <c r="V5" s="2">
        <f t="shared" si="13"/>
        <v>1.4084507042253522</v>
      </c>
      <c r="W5" s="2">
        <f t="shared" si="14"/>
        <v>0</v>
      </c>
      <c r="X5" s="2">
        <f t="shared" si="15"/>
        <v>0</v>
      </c>
      <c r="Y5" s="2">
        <f t="shared" si="16"/>
        <v>0</v>
      </c>
      <c r="Z5" s="2">
        <f t="shared" si="17"/>
        <v>0</v>
      </c>
      <c r="AA5" s="2">
        <f t="shared" si="18"/>
        <v>0</v>
      </c>
      <c r="AB5" s="2">
        <f t="shared" si="19"/>
        <v>0</v>
      </c>
      <c r="AD5" t="str">
        <f t="shared" si="1"/>
        <v>1 (1.05263157894737%)</v>
      </c>
      <c r="AE5" t="str">
        <f t="shared" si="2"/>
        <v>3 (3.94736842105263%)</v>
      </c>
      <c r="AF5" t="str">
        <f t="shared" si="3"/>
        <v>3 (3.06122448979592%)</v>
      </c>
      <c r="AG5" t="str">
        <f t="shared" si="4"/>
        <v>1 (1.36986301369863%)</v>
      </c>
      <c r="AH5" t="str">
        <f t="shared" si="5"/>
        <v>3 (3%)</v>
      </c>
      <c r="AI5" t="str">
        <f t="shared" si="6"/>
        <v>1 (1.40845070422535%)</v>
      </c>
      <c r="AJ5" t="str">
        <f t="shared" si="20"/>
        <v>7 (0%)</v>
      </c>
      <c r="AK5" t="str">
        <f t="shared" si="21"/>
        <v>13 (0%)</v>
      </c>
      <c r="AL5" t="str">
        <f t="shared" si="22"/>
        <v>7 (0%)</v>
      </c>
      <c r="AM5" t="str">
        <f t="shared" si="23"/>
        <v>13 (0%)</v>
      </c>
      <c r="AN5" t="str">
        <f t="shared" si="24"/>
        <v>9 (0%)</v>
      </c>
      <c r="AO5" t="str">
        <f t="shared" si="25"/>
        <v>11 (0%)</v>
      </c>
    </row>
    <row r="6" spans="1:41" x14ac:dyDescent="0.35">
      <c r="A6" t="s">
        <v>10</v>
      </c>
      <c r="B6">
        <v>2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f t="shared" si="8"/>
        <v>3</v>
      </c>
      <c r="Q6" s="2">
        <f t="shared" si="0"/>
        <v>2.1052631578947367</v>
      </c>
      <c r="R6" s="2">
        <f t="shared" si="9"/>
        <v>0</v>
      </c>
      <c r="S6" s="2">
        <f t="shared" si="10"/>
        <v>1.0204081632653061</v>
      </c>
      <c r="T6" s="2">
        <f t="shared" si="11"/>
        <v>1.3698630136986301</v>
      </c>
      <c r="U6" s="2">
        <f t="shared" si="12"/>
        <v>1</v>
      </c>
      <c r="V6" s="2">
        <f t="shared" si="13"/>
        <v>1.4084507042253522</v>
      </c>
      <c r="W6" s="2">
        <f t="shared" si="14"/>
        <v>1.4084507042253522</v>
      </c>
      <c r="X6" s="2">
        <f t="shared" si="15"/>
        <v>0</v>
      </c>
      <c r="Y6" s="2">
        <f t="shared" si="16"/>
        <v>0</v>
      </c>
      <c r="Z6" s="2">
        <f t="shared" si="17"/>
        <v>1.2658227848101267</v>
      </c>
      <c r="AA6" s="2">
        <f t="shared" si="18"/>
        <v>1.4492753623188406</v>
      </c>
      <c r="AB6" s="2">
        <f t="shared" si="19"/>
        <v>0</v>
      </c>
      <c r="AD6" t="str">
        <f t="shared" si="1"/>
        <v>2 (2.10526315789474%)</v>
      </c>
      <c r="AE6" t="str">
        <f t="shared" si="2"/>
        <v>0 (0%)</v>
      </c>
      <c r="AF6" t="str">
        <f t="shared" si="3"/>
        <v>1 (1.02040816326531%)</v>
      </c>
      <c r="AG6" t="str">
        <f t="shared" si="4"/>
        <v>1 (1.36986301369863%)</v>
      </c>
      <c r="AH6" t="str">
        <f t="shared" si="5"/>
        <v>1 (1%)</v>
      </c>
      <c r="AI6" t="str">
        <f t="shared" si="6"/>
        <v>1 (1.40845070422535%)</v>
      </c>
      <c r="AJ6" t="str">
        <f t="shared" si="20"/>
        <v>5 (1.40845070422535%)</v>
      </c>
      <c r="AK6" t="str">
        <f t="shared" si="21"/>
        <v>4 (0%)</v>
      </c>
      <c r="AL6" t="str">
        <f t="shared" si="22"/>
        <v>3 (0%)</v>
      </c>
      <c r="AM6" t="str">
        <f t="shared" si="23"/>
        <v>6 (1.26582278481013%)</v>
      </c>
      <c r="AN6" t="str">
        <f t="shared" si="24"/>
        <v>4 (1.44927536231884%)</v>
      </c>
      <c r="AO6" t="str">
        <f t="shared" si="25"/>
        <v>5 (0%)</v>
      </c>
    </row>
    <row r="7" spans="1:41" x14ac:dyDescent="0.35">
      <c r="A7" t="s">
        <v>11</v>
      </c>
      <c r="B7">
        <v>10</v>
      </c>
      <c r="C7">
        <v>9</v>
      </c>
      <c r="D7">
        <v>11</v>
      </c>
      <c r="E7">
        <v>8</v>
      </c>
      <c r="F7">
        <v>7</v>
      </c>
      <c r="G7">
        <v>12</v>
      </c>
      <c r="H7">
        <v>7</v>
      </c>
      <c r="I7">
        <v>13</v>
      </c>
      <c r="J7">
        <v>7</v>
      </c>
      <c r="K7">
        <v>13</v>
      </c>
      <c r="L7">
        <v>9</v>
      </c>
      <c r="M7">
        <v>11</v>
      </c>
      <c r="N7">
        <f t="shared" si="8"/>
        <v>39</v>
      </c>
      <c r="Q7" s="2">
        <f t="shared" si="0"/>
        <v>10.526315789473683</v>
      </c>
      <c r="R7" s="2">
        <f t="shared" si="9"/>
        <v>11.842105263157894</v>
      </c>
      <c r="S7" s="2">
        <f t="shared" si="10"/>
        <v>11.224489795918368</v>
      </c>
      <c r="T7" s="2">
        <f t="shared" si="11"/>
        <v>10.95890410958904</v>
      </c>
      <c r="U7" s="2">
        <f t="shared" si="12"/>
        <v>7.0000000000000009</v>
      </c>
      <c r="V7" s="2">
        <f t="shared" si="13"/>
        <v>16.901408450704224</v>
      </c>
      <c r="W7" s="2">
        <f t="shared" si="14"/>
        <v>9.8591549295774641</v>
      </c>
      <c r="X7" s="2">
        <f t="shared" si="15"/>
        <v>18.840579710144929</v>
      </c>
      <c r="Y7" s="2">
        <f t="shared" si="16"/>
        <v>11.475409836065573</v>
      </c>
      <c r="Z7" s="2">
        <f t="shared" si="17"/>
        <v>16.455696202531644</v>
      </c>
      <c r="AA7" s="2">
        <f t="shared" si="18"/>
        <v>13.043478260869565</v>
      </c>
      <c r="AB7" s="2">
        <f t="shared" si="19"/>
        <v>15.492957746478872</v>
      </c>
      <c r="AD7" t="str">
        <f t="shared" si="1"/>
        <v>10 (10.5263157894737%)</v>
      </c>
      <c r="AE7" t="str">
        <f t="shared" si="2"/>
        <v>9 (11.8421052631579%)</v>
      </c>
      <c r="AF7" t="str">
        <f t="shared" si="3"/>
        <v>11 (11.2244897959184%)</v>
      </c>
      <c r="AG7" t="str">
        <f t="shared" si="4"/>
        <v>8 (10.958904109589%)</v>
      </c>
      <c r="AH7" t="str">
        <f t="shared" si="5"/>
        <v>7 (7%)</v>
      </c>
      <c r="AI7" t="str">
        <f t="shared" si="6"/>
        <v>12 (16.9014084507042%)</v>
      </c>
      <c r="AJ7" t="str">
        <f t="shared" si="20"/>
        <v>2 (9.85915492957746%)</v>
      </c>
      <c r="AK7" t="str">
        <f t="shared" si="21"/>
        <v>2 (18.8405797101449%)</v>
      </c>
      <c r="AL7" t="str">
        <f t="shared" si="22"/>
        <v>2 (11.4754098360656%)</v>
      </c>
      <c r="AM7" t="str">
        <f t="shared" si="23"/>
        <v>2 (16.4556962025316%)</v>
      </c>
      <c r="AN7" t="str">
        <f t="shared" si="24"/>
        <v>1 (13.0434782608696%)</v>
      </c>
      <c r="AO7" t="str">
        <f t="shared" si="25"/>
        <v>3 (15.4929577464789%)</v>
      </c>
    </row>
    <row r="8" spans="1:41" x14ac:dyDescent="0.35">
      <c r="A8" t="s">
        <v>12</v>
      </c>
      <c r="B8">
        <v>8</v>
      </c>
      <c r="C8">
        <v>6</v>
      </c>
      <c r="D8">
        <v>9</v>
      </c>
      <c r="E8">
        <v>5</v>
      </c>
      <c r="F8">
        <v>8</v>
      </c>
      <c r="G8">
        <v>6</v>
      </c>
      <c r="H8">
        <v>5</v>
      </c>
      <c r="I8">
        <v>4</v>
      </c>
      <c r="J8">
        <v>3</v>
      </c>
      <c r="K8">
        <v>6</v>
      </c>
      <c r="L8">
        <v>4</v>
      </c>
      <c r="M8">
        <v>5</v>
      </c>
      <c r="N8">
        <f t="shared" si="8"/>
        <v>23</v>
      </c>
      <c r="Q8" s="2">
        <f t="shared" si="0"/>
        <v>8.4210526315789469</v>
      </c>
      <c r="R8" s="2">
        <f t="shared" si="9"/>
        <v>7.8947368421052628</v>
      </c>
      <c r="S8" s="2">
        <f t="shared" si="10"/>
        <v>9.183673469387756</v>
      </c>
      <c r="T8" s="2">
        <f t="shared" si="11"/>
        <v>6.8493150684931505</v>
      </c>
      <c r="U8" s="2">
        <f t="shared" si="12"/>
        <v>8</v>
      </c>
      <c r="V8" s="2">
        <f t="shared" si="13"/>
        <v>8.4507042253521121</v>
      </c>
      <c r="W8" s="2">
        <f t="shared" si="14"/>
        <v>7.042253521126761</v>
      </c>
      <c r="X8" s="2">
        <f t="shared" si="15"/>
        <v>5.7971014492753623</v>
      </c>
      <c r="Y8" s="2">
        <f t="shared" si="16"/>
        <v>4.918032786885246</v>
      </c>
      <c r="Z8" s="2">
        <f t="shared" si="17"/>
        <v>7.59493670886076</v>
      </c>
      <c r="AA8" s="2">
        <f t="shared" si="18"/>
        <v>5.7971014492753623</v>
      </c>
      <c r="AB8" s="2">
        <f t="shared" si="19"/>
        <v>7.042253521126761</v>
      </c>
      <c r="AD8" t="str">
        <f t="shared" si="1"/>
        <v>8 (8.42105263157895%)</v>
      </c>
      <c r="AE8" t="str">
        <f t="shared" si="2"/>
        <v>6 (7.89473684210526%)</v>
      </c>
      <c r="AF8" t="str">
        <f t="shared" si="3"/>
        <v>9 (9.18367346938776%)</v>
      </c>
      <c r="AG8" t="str">
        <f t="shared" si="4"/>
        <v>5 (6.84931506849315%)</v>
      </c>
      <c r="AH8" t="str">
        <f t="shared" si="5"/>
        <v>8 (8%)</v>
      </c>
      <c r="AI8" t="str">
        <f t="shared" si="6"/>
        <v>6 (8.45070422535211%)</v>
      </c>
      <c r="AJ8" t="str">
        <f t="shared" si="20"/>
        <v>3 (7.04225352112676%)</v>
      </c>
      <c r="AK8" t="str">
        <f t="shared" si="21"/>
        <v>2 (5.79710144927536%)</v>
      </c>
      <c r="AL8" t="str">
        <f t="shared" si="22"/>
        <v>3 (4.91803278688525%)</v>
      </c>
      <c r="AM8" t="str">
        <f t="shared" si="23"/>
        <v>2 (7.59493670886076%)</v>
      </c>
      <c r="AN8" t="str">
        <f t="shared" si="24"/>
        <v>2 (5.79710144927536%)</v>
      </c>
      <c r="AO8" t="str">
        <f t="shared" si="25"/>
        <v>3 (7.04225352112676%)</v>
      </c>
    </row>
    <row r="9" spans="1:41" x14ac:dyDescent="0.35">
      <c r="A9" t="s">
        <v>13</v>
      </c>
      <c r="B9">
        <v>2</v>
      </c>
      <c r="C9">
        <v>5</v>
      </c>
      <c r="D9">
        <v>6</v>
      </c>
      <c r="E9">
        <v>1</v>
      </c>
      <c r="F9">
        <v>4</v>
      </c>
      <c r="G9">
        <v>3</v>
      </c>
      <c r="H9">
        <v>2</v>
      </c>
      <c r="I9">
        <v>2</v>
      </c>
      <c r="J9">
        <v>2</v>
      </c>
      <c r="K9">
        <v>2</v>
      </c>
      <c r="L9">
        <v>1</v>
      </c>
      <c r="M9">
        <v>3</v>
      </c>
      <c r="N9">
        <f t="shared" si="8"/>
        <v>11</v>
      </c>
      <c r="Q9" s="2">
        <f t="shared" si="0"/>
        <v>2.1052631578947367</v>
      </c>
      <c r="R9" s="2">
        <f t="shared" si="9"/>
        <v>6.5789473684210522</v>
      </c>
      <c r="S9" s="2">
        <f t="shared" si="10"/>
        <v>6.1224489795918364</v>
      </c>
      <c r="T9" s="2">
        <f t="shared" si="11"/>
        <v>1.3698630136986301</v>
      </c>
      <c r="U9" s="2">
        <f t="shared" si="12"/>
        <v>4</v>
      </c>
      <c r="V9" s="2">
        <f t="shared" si="13"/>
        <v>4.225352112676056</v>
      </c>
      <c r="W9" s="2">
        <f t="shared" si="14"/>
        <v>2.8169014084507045</v>
      </c>
      <c r="X9" s="2">
        <f t="shared" si="15"/>
        <v>2.8985507246376812</v>
      </c>
      <c r="Y9" s="2">
        <f t="shared" si="16"/>
        <v>3.278688524590164</v>
      </c>
      <c r="Z9" s="2">
        <f t="shared" si="17"/>
        <v>2.5316455696202533</v>
      </c>
      <c r="AA9" s="2">
        <f t="shared" si="18"/>
        <v>1.4492753623188406</v>
      </c>
      <c r="AB9" s="2">
        <f t="shared" si="19"/>
        <v>4.225352112676056</v>
      </c>
      <c r="AD9" t="str">
        <f t="shared" si="1"/>
        <v>2 (2.10526315789474%)</v>
      </c>
      <c r="AE9" t="str">
        <f t="shared" si="2"/>
        <v>5 (6.57894736842105%)</v>
      </c>
      <c r="AF9" t="str">
        <f t="shared" si="3"/>
        <v>6 (6.12244897959184%)</v>
      </c>
      <c r="AG9" t="str">
        <f t="shared" si="4"/>
        <v>1 (1.36986301369863%)</v>
      </c>
      <c r="AH9" t="str">
        <f t="shared" si="5"/>
        <v>4 (4%)</v>
      </c>
      <c r="AI9" t="str">
        <f t="shared" si="6"/>
        <v>3 (4.22535211267606%)</v>
      </c>
      <c r="AJ9" t="str">
        <f t="shared" si="20"/>
        <v>1 (2.8169014084507%)</v>
      </c>
      <c r="AK9" t="str">
        <f t="shared" si="21"/>
        <v>1 (2.89855072463768%)</v>
      </c>
      <c r="AL9" t="str">
        <f t="shared" si="22"/>
        <v>0 (3.27868852459016%)</v>
      </c>
      <c r="AM9" t="str">
        <f t="shared" si="23"/>
        <v>2 (2.53164556962025%)</v>
      </c>
      <c r="AN9" t="str">
        <f t="shared" si="24"/>
        <v>1 (1.44927536231884%)</v>
      </c>
      <c r="AO9" t="str">
        <f t="shared" si="25"/>
        <v>1 (4.22535211267606%)</v>
      </c>
    </row>
    <row r="10" spans="1:41" x14ac:dyDescent="0.35">
      <c r="A10" t="s">
        <v>27</v>
      </c>
      <c r="B10">
        <v>1</v>
      </c>
      <c r="C10">
        <v>4</v>
      </c>
      <c r="D10">
        <v>4</v>
      </c>
      <c r="E10">
        <v>1</v>
      </c>
      <c r="F10">
        <v>4</v>
      </c>
      <c r="G10">
        <v>1</v>
      </c>
      <c r="H10">
        <v>3</v>
      </c>
      <c r="I10">
        <v>2</v>
      </c>
      <c r="J10">
        <v>3</v>
      </c>
      <c r="K10">
        <v>2</v>
      </c>
      <c r="L10">
        <v>2</v>
      </c>
      <c r="M10">
        <v>3</v>
      </c>
      <c r="N10">
        <f t="shared" si="8"/>
        <v>10</v>
      </c>
      <c r="Q10" s="2">
        <f t="shared" si="0"/>
        <v>1.0526315789473684</v>
      </c>
      <c r="R10" s="2">
        <f t="shared" si="9"/>
        <v>5.2631578947368416</v>
      </c>
      <c r="S10" s="2">
        <f t="shared" si="10"/>
        <v>4.0816326530612246</v>
      </c>
      <c r="T10" s="2">
        <f t="shared" si="11"/>
        <v>1.3698630136986301</v>
      </c>
      <c r="U10" s="2">
        <f t="shared" si="12"/>
        <v>4</v>
      </c>
      <c r="V10" s="2">
        <f t="shared" si="13"/>
        <v>1.4084507042253522</v>
      </c>
      <c r="W10" s="2">
        <f t="shared" si="14"/>
        <v>4.225352112676056</v>
      </c>
      <c r="X10" s="2">
        <f t="shared" si="15"/>
        <v>2.8985507246376812</v>
      </c>
      <c r="Y10" s="2">
        <f t="shared" si="16"/>
        <v>4.918032786885246</v>
      </c>
      <c r="Z10" s="2">
        <f t="shared" si="17"/>
        <v>2.5316455696202533</v>
      </c>
      <c r="AA10" s="2">
        <f t="shared" si="18"/>
        <v>2.8985507246376812</v>
      </c>
      <c r="AB10" s="2">
        <f t="shared" si="19"/>
        <v>4.225352112676056</v>
      </c>
      <c r="AD10" t="str">
        <f t="shared" si="1"/>
        <v>1 (1.05263157894737%)</v>
      </c>
      <c r="AE10" t="str">
        <f t="shared" si="2"/>
        <v>4 (5.26315789473684%)</v>
      </c>
      <c r="AF10" t="str">
        <f t="shared" si="3"/>
        <v>4 (4.08163265306122%)</v>
      </c>
      <c r="AG10" t="str">
        <f t="shared" si="4"/>
        <v>1 (1.36986301369863%)</v>
      </c>
      <c r="AH10" t="str">
        <f t="shared" si="5"/>
        <v>4 (4%)</v>
      </c>
      <c r="AI10" t="str">
        <f t="shared" si="6"/>
        <v>1 (1.40845070422535%)</v>
      </c>
      <c r="AJ10" t="str">
        <f t="shared" si="20"/>
        <v>6 (4.22535211267606%)</v>
      </c>
      <c r="AK10" t="str">
        <f t="shared" si="21"/>
        <v>9 (2.89855072463768%)</v>
      </c>
      <c r="AL10" t="str">
        <f t="shared" si="22"/>
        <v>6 (4.91803278688525%)</v>
      </c>
      <c r="AM10" t="str">
        <f t="shared" si="23"/>
        <v>9 (2.53164556962025%)</v>
      </c>
      <c r="AN10" t="str">
        <f t="shared" si="24"/>
        <v>6 (2.89855072463768%)</v>
      </c>
      <c r="AO10" t="str">
        <f t="shared" si="25"/>
        <v>9 (4.22535211267606%)</v>
      </c>
    </row>
    <row r="11" spans="1:41" x14ac:dyDescent="0.35">
      <c r="A11" t="s">
        <v>14</v>
      </c>
      <c r="B11">
        <v>8</v>
      </c>
      <c r="C11">
        <v>9</v>
      </c>
      <c r="D11">
        <v>10</v>
      </c>
      <c r="E11">
        <v>7</v>
      </c>
      <c r="F11">
        <v>9</v>
      </c>
      <c r="G11">
        <v>8</v>
      </c>
      <c r="H11">
        <v>1</v>
      </c>
      <c r="I11">
        <v>1</v>
      </c>
      <c r="J11">
        <v>0</v>
      </c>
      <c r="K11">
        <v>2</v>
      </c>
      <c r="L11">
        <v>1</v>
      </c>
      <c r="M11">
        <v>1</v>
      </c>
      <c r="N11">
        <f t="shared" si="8"/>
        <v>19</v>
      </c>
      <c r="Q11" s="2">
        <f t="shared" si="0"/>
        <v>8.4210526315789469</v>
      </c>
      <c r="R11" s="2">
        <f t="shared" si="9"/>
        <v>11.842105263157894</v>
      </c>
      <c r="S11" s="2">
        <f t="shared" si="10"/>
        <v>10.204081632653061</v>
      </c>
      <c r="T11" s="2">
        <f t="shared" si="11"/>
        <v>9.5890410958904102</v>
      </c>
      <c r="U11" s="2">
        <f t="shared" si="12"/>
        <v>9</v>
      </c>
      <c r="V11" s="2">
        <f t="shared" si="13"/>
        <v>11.267605633802818</v>
      </c>
      <c r="W11" s="2">
        <f t="shared" si="14"/>
        <v>1.4084507042253522</v>
      </c>
      <c r="X11" s="2">
        <f t="shared" si="15"/>
        <v>1.4492753623188406</v>
      </c>
      <c r="Y11" s="2">
        <f t="shared" si="16"/>
        <v>0</v>
      </c>
      <c r="Z11" s="2">
        <f t="shared" si="17"/>
        <v>2.5316455696202533</v>
      </c>
      <c r="AA11" s="2">
        <f t="shared" si="18"/>
        <v>1.4492753623188406</v>
      </c>
      <c r="AB11" s="2">
        <f t="shared" si="19"/>
        <v>1.4084507042253522</v>
      </c>
      <c r="AD11" t="str">
        <f t="shared" si="1"/>
        <v>8 (8.42105263157895%)</v>
      </c>
      <c r="AE11" t="str">
        <f t="shared" si="2"/>
        <v>9 (11.8421052631579%)</v>
      </c>
      <c r="AF11" t="str">
        <f t="shared" si="3"/>
        <v>10 (10.2040816326531%)</v>
      </c>
      <c r="AG11" t="str">
        <f t="shared" si="4"/>
        <v>7 (9.58904109589041%)</v>
      </c>
      <c r="AH11" t="str">
        <f t="shared" si="5"/>
        <v>9 (9%)</v>
      </c>
      <c r="AI11" t="str">
        <f t="shared" si="6"/>
        <v>8 (11.2676056338028%)</v>
      </c>
      <c r="AJ11" t="str">
        <f t="shared" si="20"/>
        <v>11 (1.40845070422535%)</v>
      </c>
      <c r="AK11" t="str">
        <f t="shared" si="21"/>
        <v>9 (1.44927536231884%)</v>
      </c>
      <c r="AL11" t="str">
        <f t="shared" si="22"/>
        <v>8 (0%)</v>
      </c>
      <c r="AM11" t="str">
        <f t="shared" si="23"/>
        <v>12 (2.53164556962025%)</v>
      </c>
      <c r="AN11" t="str">
        <f t="shared" si="24"/>
        <v>10 (1.44927536231884%)</v>
      </c>
      <c r="AO11" t="str">
        <f t="shared" si="25"/>
        <v>10 (1.40845070422535%)</v>
      </c>
    </row>
    <row r="12" spans="1:41" x14ac:dyDescent="0.35">
      <c r="A12" t="s">
        <v>15</v>
      </c>
      <c r="B12">
        <v>11</v>
      </c>
      <c r="C12">
        <v>6</v>
      </c>
      <c r="D12">
        <v>11</v>
      </c>
      <c r="E12">
        <v>6</v>
      </c>
      <c r="F12">
        <v>9</v>
      </c>
      <c r="G12">
        <v>8</v>
      </c>
      <c r="H12">
        <v>6</v>
      </c>
      <c r="I12">
        <v>9</v>
      </c>
      <c r="J12">
        <v>6</v>
      </c>
      <c r="K12">
        <v>9</v>
      </c>
      <c r="L12">
        <v>6</v>
      </c>
      <c r="M12">
        <v>9</v>
      </c>
      <c r="N12">
        <f t="shared" si="8"/>
        <v>32</v>
      </c>
      <c r="Q12" s="2">
        <f t="shared" si="0"/>
        <v>11.578947368421053</v>
      </c>
      <c r="R12" s="2">
        <f t="shared" si="9"/>
        <v>7.8947368421052628</v>
      </c>
      <c r="S12" s="2">
        <f t="shared" si="10"/>
        <v>11.224489795918368</v>
      </c>
      <c r="T12" s="2">
        <f t="shared" si="11"/>
        <v>8.2191780821917799</v>
      </c>
      <c r="U12" s="2">
        <f t="shared" si="12"/>
        <v>9</v>
      </c>
      <c r="V12" s="2">
        <f t="shared" si="13"/>
        <v>11.267605633802818</v>
      </c>
      <c r="W12" s="2">
        <f t="shared" si="14"/>
        <v>8.4507042253521121</v>
      </c>
      <c r="X12" s="2">
        <f t="shared" si="15"/>
        <v>13.043478260869565</v>
      </c>
      <c r="Y12" s="2">
        <f t="shared" si="16"/>
        <v>9.8360655737704921</v>
      </c>
      <c r="Z12" s="2">
        <f t="shared" si="17"/>
        <v>11.39240506329114</v>
      </c>
      <c r="AA12" s="2">
        <f t="shared" si="18"/>
        <v>8.695652173913043</v>
      </c>
      <c r="AB12" s="2">
        <f t="shared" si="19"/>
        <v>12.676056338028168</v>
      </c>
      <c r="AD12" t="str">
        <f t="shared" si="1"/>
        <v>11 (11.5789473684211%)</v>
      </c>
      <c r="AE12" t="str">
        <f t="shared" si="2"/>
        <v>6 (7.89473684210526%)</v>
      </c>
      <c r="AF12" t="str">
        <f t="shared" si="3"/>
        <v>11 (11.2244897959184%)</v>
      </c>
      <c r="AG12" t="str">
        <f t="shared" si="4"/>
        <v>6 (8.21917808219178%)</v>
      </c>
      <c r="AH12" t="str">
        <f t="shared" si="5"/>
        <v>9 (9%)</v>
      </c>
      <c r="AI12" t="str">
        <f t="shared" si="6"/>
        <v>8 (11.2676056338028%)</v>
      </c>
      <c r="AJ12" t="str">
        <f t="shared" si="20"/>
        <v>8 (8.45070422535211%)</v>
      </c>
      <c r="AK12" t="str">
        <f t="shared" si="21"/>
        <v>2 (13.0434782608696%)</v>
      </c>
      <c r="AL12" t="str">
        <f t="shared" si="22"/>
        <v>5 (9.83606557377049%)</v>
      </c>
      <c r="AM12" t="str">
        <f t="shared" si="23"/>
        <v>5 (11.3924050632911%)</v>
      </c>
      <c r="AN12" t="str">
        <f t="shared" si="24"/>
        <v>5 (8.69565217391304%)</v>
      </c>
      <c r="AO12" t="str">
        <f t="shared" si="25"/>
        <v>5 (12.6760563380282%)</v>
      </c>
    </row>
    <row r="13" spans="1:41" x14ac:dyDescent="0.35">
      <c r="A13" t="s">
        <v>16</v>
      </c>
      <c r="B13">
        <v>8</v>
      </c>
      <c r="C13">
        <v>2</v>
      </c>
      <c r="D13">
        <v>6</v>
      </c>
      <c r="E13">
        <v>4</v>
      </c>
      <c r="F13">
        <v>5</v>
      </c>
      <c r="G13">
        <v>5</v>
      </c>
      <c r="H13">
        <v>11</v>
      </c>
      <c r="I13">
        <v>9</v>
      </c>
      <c r="J13">
        <v>8</v>
      </c>
      <c r="K13">
        <v>12</v>
      </c>
      <c r="L13">
        <v>10</v>
      </c>
      <c r="M13">
        <v>10</v>
      </c>
      <c r="N13">
        <f t="shared" si="8"/>
        <v>30</v>
      </c>
      <c r="Q13" s="2">
        <f t="shared" si="0"/>
        <v>8.4210526315789469</v>
      </c>
      <c r="R13" s="2">
        <f t="shared" si="9"/>
        <v>2.6315789473684208</v>
      </c>
      <c r="S13" s="2">
        <f t="shared" si="10"/>
        <v>6.1224489795918364</v>
      </c>
      <c r="T13" s="2">
        <f t="shared" si="11"/>
        <v>5.4794520547945202</v>
      </c>
      <c r="U13" s="2">
        <f t="shared" si="12"/>
        <v>5</v>
      </c>
      <c r="V13" s="2">
        <f t="shared" si="13"/>
        <v>7.042253521126761</v>
      </c>
      <c r="W13" s="2">
        <f t="shared" si="14"/>
        <v>15.492957746478872</v>
      </c>
      <c r="X13" s="2">
        <f t="shared" si="15"/>
        <v>13.043478260869565</v>
      </c>
      <c r="Y13" s="2">
        <f t="shared" si="16"/>
        <v>13.114754098360656</v>
      </c>
      <c r="Z13" s="2">
        <f t="shared" si="17"/>
        <v>15.18987341772152</v>
      </c>
      <c r="AA13" s="2">
        <f t="shared" si="18"/>
        <v>14.492753623188406</v>
      </c>
      <c r="AB13" s="2">
        <f t="shared" si="19"/>
        <v>14.084507042253522</v>
      </c>
      <c r="AD13" t="str">
        <f t="shared" si="1"/>
        <v>8 (8.42105263157895%)</v>
      </c>
      <c r="AE13" t="str">
        <f t="shared" si="2"/>
        <v>2 (2.63157894736842%)</v>
      </c>
      <c r="AF13" t="str">
        <f t="shared" si="3"/>
        <v>6 (6.12244897959184%)</v>
      </c>
      <c r="AG13" t="str">
        <f t="shared" si="4"/>
        <v>4 (5.47945205479452%)</v>
      </c>
      <c r="AH13" t="str">
        <f t="shared" si="5"/>
        <v>5 (5%)</v>
      </c>
      <c r="AI13" t="str">
        <f t="shared" si="6"/>
        <v>5 (7.04225352112676%)</v>
      </c>
      <c r="AJ13" t="str">
        <f t="shared" si="20"/>
        <v>1 (15.4929577464789%)</v>
      </c>
      <c r="AK13" t="str">
        <f t="shared" si="21"/>
        <v>2 (13.0434782608696%)</v>
      </c>
      <c r="AL13" t="str">
        <f t="shared" si="22"/>
        <v>0 (13.1147540983607%)</v>
      </c>
      <c r="AM13" t="str">
        <f t="shared" si="23"/>
        <v>3 (15.1898734177215%)</v>
      </c>
      <c r="AN13" t="str">
        <f t="shared" si="24"/>
        <v>3 (14.4927536231884%)</v>
      </c>
      <c r="AO13" t="str">
        <f t="shared" si="25"/>
        <v>0 (14.0845070422535%)</v>
      </c>
    </row>
    <row r="14" spans="1:41" x14ac:dyDescent="0.3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2</v>
      </c>
      <c r="J14">
        <v>5</v>
      </c>
      <c r="K14">
        <v>5</v>
      </c>
      <c r="L14">
        <v>5</v>
      </c>
      <c r="M14">
        <v>5</v>
      </c>
      <c r="N14">
        <f t="shared" si="8"/>
        <v>10</v>
      </c>
      <c r="Q14" s="2">
        <f t="shared" si="0"/>
        <v>0</v>
      </c>
      <c r="R14" s="2">
        <f t="shared" si="9"/>
        <v>0</v>
      </c>
      <c r="S14" s="2">
        <f t="shared" si="10"/>
        <v>0</v>
      </c>
      <c r="T14" s="2">
        <f t="shared" si="11"/>
        <v>0</v>
      </c>
      <c r="U14" s="2">
        <f t="shared" si="12"/>
        <v>0</v>
      </c>
      <c r="V14" s="2">
        <f t="shared" si="13"/>
        <v>0</v>
      </c>
      <c r="W14" s="2">
        <f t="shared" si="14"/>
        <v>11.267605633802818</v>
      </c>
      <c r="X14" s="2">
        <f t="shared" si="15"/>
        <v>2.8985507246376812</v>
      </c>
      <c r="Y14" s="2">
        <f t="shared" si="16"/>
        <v>8.1967213114754092</v>
      </c>
      <c r="Z14" s="2">
        <f t="shared" si="17"/>
        <v>6.3291139240506329</v>
      </c>
      <c r="AA14" s="2">
        <f t="shared" si="18"/>
        <v>7.2463768115942031</v>
      </c>
      <c r="AB14" s="2">
        <f t="shared" si="19"/>
        <v>7.042253521126761</v>
      </c>
      <c r="AD14" t="str">
        <f t="shared" ref="AD14:AD22" si="26">_xlfn.CONCAT(B15, " ", "(",Q14,"%",")")</f>
        <v>1 (0%)</v>
      </c>
      <c r="AE14" t="str">
        <f t="shared" ref="AE14:AE22" si="27">_xlfn.CONCAT(C15, " ", "(",R14,"%",")")</f>
        <v>2 (0%)</v>
      </c>
      <c r="AF14" t="str">
        <f t="shared" ref="AF14:AF22" si="28">_xlfn.CONCAT(D15, " ", "(",S14,"%",")")</f>
        <v>3 (0%)</v>
      </c>
      <c r="AG14" t="str">
        <f t="shared" ref="AG14:AG22" si="29">_xlfn.CONCAT(E15, " ", "(",T14,"%",")")</f>
        <v>0 (0%)</v>
      </c>
      <c r="AH14" t="str">
        <f t="shared" ref="AH14:AH22" si="30">_xlfn.CONCAT(F15, " ", "(",U14,"%",")")</f>
        <v>3 (0%)</v>
      </c>
      <c r="AI14" t="str">
        <f t="shared" ref="AI14:AI22" si="31">_xlfn.CONCAT(G15, " ", "(",V14,"%",")")</f>
        <v>0 (0%)</v>
      </c>
      <c r="AJ14" t="str">
        <f>_xlfn.CONCAT(H22, " ", "(",W14,"%",")")</f>
        <v>0 (11.2676056338028%)</v>
      </c>
      <c r="AK14" t="str">
        <f t="shared" ref="AK14:AO15" si="32">_xlfn.CONCAT(I21, " ", "(",X14,"%",")")</f>
        <v>1 (2.89855072463768%)</v>
      </c>
      <c r="AL14" t="str">
        <f t="shared" si="32"/>
        <v>1 (8.19672131147541%)</v>
      </c>
      <c r="AM14" t="str">
        <f t="shared" si="32"/>
        <v>1 (6.32911392405063%)</v>
      </c>
      <c r="AN14" t="str">
        <f t="shared" si="32"/>
        <v>0 (7.2463768115942%)</v>
      </c>
      <c r="AO14" t="str">
        <f t="shared" si="32"/>
        <v>2 (7.04225352112676%)</v>
      </c>
    </row>
    <row r="15" spans="1:41" x14ac:dyDescent="0.35">
      <c r="A15" t="s">
        <v>18</v>
      </c>
      <c r="B15">
        <v>1</v>
      </c>
      <c r="C15">
        <v>2</v>
      </c>
      <c r="D15">
        <v>3</v>
      </c>
      <c r="E15">
        <v>0</v>
      </c>
      <c r="F15">
        <v>3</v>
      </c>
      <c r="G15">
        <v>0</v>
      </c>
      <c r="H15">
        <v>1</v>
      </c>
      <c r="I15">
        <v>2</v>
      </c>
      <c r="J15">
        <v>0</v>
      </c>
      <c r="K15">
        <v>3</v>
      </c>
      <c r="L15">
        <v>3</v>
      </c>
      <c r="M15">
        <v>0</v>
      </c>
      <c r="N15">
        <f t="shared" si="8"/>
        <v>6</v>
      </c>
      <c r="Q15" s="2">
        <f t="shared" si="0"/>
        <v>1.0526315789473684</v>
      </c>
      <c r="R15" s="2">
        <f t="shared" si="9"/>
        <v>2.6315789473684208</v>
      </c>
      <c r="S15" s="2">
        <f t="shared" si="10"/>
        <v>3.0612244897959182</v>
      </c>
      <c r="T15" s="2">
        <f t="shared" si="11"/>
        <v>0</v>
      </c>
      <c r="U15" s="2">
        <f t="shared" si="12"/>
        <v>3</v>
      </c>
      <c r="V15" s="2">
        <f t="shared" si="13"/>
        <v>0</v>
      </c>
      <c r="W15" s="2">
        <f t="shared" si="14"/>
        <v>1.4084507042253522</v>
      </c>
      <c r="X15" s="2">
        <f t="shared" si="15"/>
        <v>2.8985507246376812</v>
      </c>
      <c r="Y15" s="2">
        <f t="shared" si="16"/>
        <v>0</v>
      </c>
      <c r="Z15" s="2">
        <f t="shared" si="17"/>
        <v>3.79746835443038</v>
      </c>
      <c r="AA15" s="2">
        <f t="shared" si="18"/>
        <v>4.3478260869565215</v>
      </c>
      <c r="AB15" s="2">
        <f t="shared" si="19"/>
        <v>0</v>
      </c>
      <c r="AD15" t="str">
        <f t="shared" si="26"/>
        <v>15 (1.05263157894737%)</v>
      </c>
      <c r="AE15" t="str">
        <f t="shared" si="27"/>
        <v>14 (2.63157894736842%)</v>
      </c>
      <c r="AF15" t="str">
        <f t="shared" si="28"/>
        <v>18 (3.06122448979592%)</v>
      </c>
      <c r="AG15" t="str">
        <f t="shared" si="29"/>
        <v>11 (0%)</v>
      </c>
      <c r="AH15" t="str">
        <f t="shared" si="30"/>
        <v>18 (3%)</v>
      </c>
      <c r="AI15" t="str">
        <f t="shared" si="31"/>
        <v>11 (0%)</v>
      </c>
      <c r="AJ15" t="str">
        <f>_xlfn.CONCAT(H16, " ", "(",W15,"%",")")</f>
        <v>13 (1.40845070422535%)</v>
      </c>
      <c r="AK15" t="str">
        <f t="shared" si="32"/>
        <v>8 (2.89855072463768%)</v>
      </c>
      <c r="AL15" t="str">
        <f t="shared" si="32"/>
        <v>4 (0%)</v>
      </c>
      <c r="AM15" t="str">
        <f t="shared" si="32"/>
        <v>4 (3.79746835443038%)</v>
      </c>
      <c r="AN15" t="str">
        <f t="shared" si="32"/>
        <v>8 (4.34782608695652%)</v>
      </c>
      <c r="AO15" t="str">
        <f t="shared" si="32"/>
        <v>0 (0%)</v>
      </c>
    </row>
    <row r="16" spans="1:41" x14ac:dyDescent="0.35">
      <c r="A16" t="s">
        <v>19</v>
      </c>
      <c r="B16">
        <v>15</v>
      </c>
      <c r="C16">
        <v>14</v>
      </c>
      <c r="D16">
        <v>18</v>
      </c>
      <c r="E16">
        <v>11</v>
      </c>
      <c r="F16">
        <v>18</v>
      </c>
      <c r="G16">
        <v>11</v>
      </c>
      <c r="H16">
        <v>13</v>
      </c>
      <c r="I16">
        <v>15</v>
      </c>
      <c r="J16">
        <v>11</v>
      </c>
      <c r="K16">
        <v>17</v>
      </c>
      <c r="L16">
        <v>15</v>
      </c>
      <c r="M16">
        <v>13</v>
      </c>
      <c r="N16">
        <f t="shared" si="8"/>
        <v>57</v>
      </c>
      <c r="Q16" s="2">
        <f t="shared" si="0"/>
        <v>15.789473684210526</v>
      </c>
      <c r="R16" s="2">
        <f t="shared" si="9"/>
        <v>18.421052631578945</v>
      </c>
      <c r="S16" s="2">
        <f t="shared" si="10"/>
        <v>18.367346938775512</v>
      </c>
      <c r="T16" s="2">
        <f t="shared" si="11"/>
        <v>15.068493150684931</v>
      </c>
      <c r="U16" s="2">
        <f t="shared" si="12"/>
        <v>18</v>
      </c>
      <c r="V16" s="2">
        <f t="shared" si="13"/>
        <v>15.492957746478872</v>
      </c>
      <c r="W16" s="2">
        <f t="shared" si="14"/>
        <v>18.30985915492958</v>
      </c>
      <c r="X16" s="2">
        <f t="shared" si="15"/>
        <v>21.739130434782609</v>
      </c>
      <c r="Y16" s="2">
        <f t="shared" si="16"/>
        <v>18.032786885245901</v>
      </c>
      <c r="Z16" s="2">
        <f t="shared" si="17"/>
        <v>21.518987341772153</v>
      </c>
      <c r="AA16" s="2">
        <f t="shared" si="18"/>
        <v>21.739130434782609</v>
      </c>
      <c r="AB16" s="2">
        <f t="shared" si="19"/>
        <v>18.30985915492958</v>
      </c>
      <c r="AD16" t="str">
        <f t="shared" si="26"/>
        <v>4 (15.7894736842105%)</v>
      </c>
      <c r="AE16" t="str">
        <f t="shared" si="27"/>
        <v>3 (18.4210526315789%)</v>
      </c>
      <c r="AF16" t="str">
        <f t="shared" si="28"/>
        <v>3 (18.3673469387755%)</v>
      </c>
      <c r="AG16" t="str">
        <f t="shared" si="29"/>
        <v>4 (15.0684931506849%)</v>
      </c>
      <c r="AH16" t="str">
        <f t="shared" si="30"/>
        <v>4 (18%)</v>
      </c>
      <c r="AI16" t="str">
        <f t="shared" si="31"/>
        <v>3 (15.4929577464789%)</v>
      </c>
      <c r="AJ16" t="str">
        <f>_xlfn.CONCAT(H17, " ", "(",W16,"%",")")</f>
        <v>1 (18.3098591549296%)</v>
      </c>
      <c r="AK16" t="str">
        <f t="shared" ref="AK16:AO17" si="33">_xlfn.CONCAT(I16, " ", "(",X16,"%",")")</f>
        <v>15 (21.7391304347826%)</v>
      </c>
      <c r="AL16" t="str">
        <f t="shared" si="33"/>
        <v>11 (18.0327868852459%)</v>
      </c>
      <c r="AM16" t="str">
        <f t="shared" si="33"/>
        <v>17 (21.5189873417722%)</v>
      </c>
      <c r="AN16" t="str">
        <f t="shared" si="33"/>
        <v>15 (21.7391304347826%)</v>
      </c>
      <c r="AO16" t="str">
        <f t="shared" si="33"/>
        <v>13 (18.3098591549296%)</v>
      </c>
    </row>
    <row r="17" spans="1:41" x14ac:dyDescent="0.35">
      <c r="A17" t="s">
        <v>20</v>
      </c>
      <c r="B17">
        <v>4</v>
      </c>
      <c r="C17">
        <v>3</v>
      </c>
      <c r="D17">
        <v>3</v>
      </c>
      <c r="E17">
        <v>4</v>
      </c>
      <c r="F17">
        <v>4</v>
      </c>
      <c r="G17">
        <v>3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8"/>
        <v>9</v>
      </c>
      <c r="Q17" s="2">
        <f t="shared" si="0"/>
        <v>4.2105263157894735</v>
      </c>
      <c r="R17" s="2">
        <f t="shared" si="9"/>
        <v>3.9473684210526314</v>
      </c>
      <c r="S17" s="2">
        <f t="shared" si="10"/>
        <v>3.0612244897959182</v>
      </c>
      <c r="T17" s="2">
        <f t="shared" si="11"/>
        <v>5.4794520547945202</v>
      </c>
      <c r="U17" s="2">
        <f t="shared" si="12"/>
        <v>4</v>
      </c>
      <c r="V17" s="2">
        <f t="shared" si="13"/>
        <v>4.225352112676056</v>
      </c>
      <c r="W17" s="2">
        <f t="shared" si="14"/>
        <v>1.4084507042253522</v>
      </c>
      <c r="X17" s="2">
        <f t="shared" si="15"/>
        <v>1.4492753623188406</v>
      </c>
      <c r="Y17" s="2">
        <f t="shared" si="16"/>
        <v>1.639344262295082</v>
      </c>
      <c r="Z17" s="2">
        <f t="shared" si="17"/>
        <v>1.2658227848101267</v>
      </c>
      <c r="AA17" s="2">
        <f t="shared" si="18"/>
        <v>1.4492753623188406</v>
      </c>
      <c r="AB17" s="2">
        <f t="shared" si="19"/>
        <v>1.4084507042253522</v>
      </c>
      <c r="AD17" t="str">
        <f t="shared" si="26"/>
        <v>5 (4.21052631578947%)</v>
      </c>
      <c r="AE17" t="str">
        <f t="shared" si="27"/>
        <v>0 (3.94736842105263%)</v>
      </c>
      <c r="AF17" t="str">
        <f t="shared" si="28"/>
        <v>2 (3.06122448979592%)</v>
      </c>
      <c r="AG17" t="str">
        <f t="shared" si="29"/>
        <v>3 (5.47945205479452%)</v>
      </c>
      <c r="AH17" t="str">
        <f t="shared" si="30"/>
        <v>5 (4%)</v>
      </c>
      <c r="AI17" t="str">
        <f t="shared" si="31"/>
        <v>0 (4.22535211267606%)</v>
      </c>
      <c r="AJ17" t="str">
        <f>_xlfn.CONCAT(H19, " ", "(",W17,"%",")")</f>
        <v>2 (1.40845070422535%)</v>
      </c>
      <c r="AK17" t="str">
        <f t="shared" si="33"/>
        <v>1 (1.44927536231884%)</v>
      </c>
      <c r="AL17" t="str">
        <f t="shared" si="33"/>
        <v>1 (1.63934426229508%)</v>
      </c>
      <c r="AM17" t="str">
        <f t="shared" si="33"/>
        <v>1 (1.26582278481013%)</v>
      </c>
      <c r="AN17" t="str">
        <f t="shared" si="33"/>
        <v>1 (1.44927536231884%)</v>
      </c>
      <c r="AO17" t="str">
        <f t="shared" si="33"/>
        <v>1 (1.40845070422535%)</v>
      </c>
    </row>
    <row r="18" spans="1:41" x14ac:dyDescent="0.35">
      <c r="A18" t="s">
        <v>21</v>
      </c>
      <c r="B18">
        <v>5</v>
      </c>
      <c r="C18">
        <v>0</v>
      </c>
      <c r="D18">
        <v>2</v>
      </c>
      <c r="E18">
        <v>3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8"/>
        <v>5</v>
      </c>
      <c r="Q18" s="2">
        <f t="shared" si="0"/>
        <v>5.2631578947368416</v>
      </c>
      <c r="R18" s="2">
        <f t="shared" si="9"/>
        <v>0</v>
      </c>
      <c r="S18" s="2">
        <f t="shared" si="10"/>
        <v>2.0408163265306123</v>
      </c>
      <c r="T18" s="2">
        <f t="shared" si="11"/>
        <v>4.10958904109589</v>
      </c>
      <c r="U18" s="2">
        <f t="shared" si="12"/>
        <v>5</v>
      </c>
      <c r="V18" s="2">
        <f t="shared" si="13"/>
        <v>0</v>
      </c>
      <c r="W18" s="2">
        <f t="shared" si="14"/>
        <v>0</v>
      </c>
      <c r="X18" s="2">
        <f t="shared" si="15"/>
        <v>0</v>
      </c>
      <c r="Y18" s="2">
        <f t="shared" si="16"/>
        <v>0</v>
      </c>
      <c r="Z18" s="2">
        <f t="shared" si="17"/>
        <v>0</v>
      </c>
      <c r="AA18" s="2">
        <f t="shared" si="18"/>
        <v>0</v>
      </c>
      <c r="AB18" s="2">
        <f t="shared" si="19"/>
        <v>0</v>
      </c>
      <c r="AD18" t="str">
        <f t="shared" si="26"/>
        <v>4 (5.26315789473684%)</v>
      </c>
      <c r="AE18" t="str">
        <f t="shared" si="27"/>
        <v>0 (0%)</v>
      </c>
      <c r="AF18" t="str">
        <f t="shared" si="28"/>
        <v>0 (2.04081632653061%)</v>
      </c>
      <c r="AG18" t="str">
        <f t="shared" si="29"/>
        <v>4 (4.10958904109589%)</v>
      </c>
      <c r="AH18" t="str">
        <f t="shared" si="30"/>
        <v>1 (5%)</v>
      </c>
      <c r="AI18" t="str">
        <f t="shared" si="31"/>
        <v>3 (0%)</v>
      </c>
      <c r="AJ18" t="str">
        <f>_xlfn.CONCAT(H20, " ", "(",W18,"%",")")</f>
        <v>8 (0%)</v>
      </c>
      <c r="AK18" t="str">
        <f t="shared" ref="AK18:AO19" si="34">_xlfn.CONCAT(I19, " ", "(",X18,"%",")")</f>
        <v>0 (0%)</v>
      </c>
      <c r="AL18" t="str">
        <f t="shared" si="34"/>
        <v>2 (0%)</v>
      </c>
      <c r="AM18" t="str">
        <f t="shared" si="34"/>
        <v>0 (0%)</v>
      </c>
      <c r="AN18" t="str">
        <f t="shared" si="34"/>
        <v>1 (0%)</v>
      </c>
      <c r="AO18" t="str">
        <f t="shared" si="34"/>
        <v>1 (0%)</v>
      </c>
    </row>
    <row r="19" spans="1:41" x14ac:dyDescent="0.35">
      <c r="A19" t="s">
        <v>22</v>
      </c>
      <c r="B19">
        <v>4</v>
      </c>
      <c r="C19">
        <v>0</v>
      </c>
      <c r="D19">
        <v>0</v>
      </c>
      <c r="E19">
        <v>4</v>
      </c>
      <c r="F19">
        <v>1</v>
      </c>
      <c r="G19">
        <v>3</v>
      </c>
      <c r="H19">
        <v>2</v>
      </c>
      <c r="I19">
        <v>0</v>
      </c>
      <c r="J19">
        <v>2</v>
      </c>
      <c r="K19">
        <v>0</v>
      </c>
      <c r="L19">
        <v>1</v>
      </c>
      <c r="M19">
        <v>1</v>
      </c>
      <c r="N19">
        <f t="shared" si="8"/>
        <v>6</v>
      </c>
      <c r="Q19" s="2">
        <f t="shared" si="0"/>
        <v>4.2105263157894735</v>
      </c>
      <c r="R19" s="2">
        <f t="shared" si="9"/>
        <v>0</v>
      </c>
      <c r="S19" s="2">
        <f t="shared" si="10"/>
        <v>0</v>
      </c>
      <c r="T19" s="2">
        <f t="shared" si="11"/>
        <v>5.4794520547945202</v>
      </c>
      <c r="U19" s="2">
        <f t="shared" si="12"/>
        <v>1</v>
      </c>
      <c r="V19" s="2">
        <f t="shared" si="13"/>
        <v>4.225352112676056</v>
      </c>
      <c r="W19" s="2">
        <f t="shared" si="14"/>
        <v>2.8169014084507045</v>
      </c>
      <c r="X19" s="2">
        <f t="shared" si="15"/>
        <v>0</v>
      </c>
      <c r="Y19" s="2">
        <f t="shared" si="16"/>
        <v>3.278688524590164</v>
      </c>
      <c r="Z19" s="2">
        <f t="shared" si="17"/>
        <v>0</v>
      </c>
      <c r="AA19" s="2">
        <f t="shared" si="18"/>
        <v>1.4492753623188406</v>
      </c>
      <c r="AB19" s="2">
        <f t="shared" si="19"/>
        <v>1.4084507042253522</v>
      </c>
      <c r="AD19" t="str">
        <f t="shared" si="26"/>
        <v>10 (4.21052631578947%)</v>
      </c>
      <c r="AE19" t="str">
        <f t="shared" si="27"/>
        <v>2 (0%)</v>
      </c>
      <c r="AF19" t="str">
        <f t="shared" si="28"/>
        <v>3 (0%)</v>
      </c>
      <c r="AG19" t="str">
        <f t="shared" si="29"/>
        <v>9 (5.47945205479452%)</v>
      </c>
      <c r="AH19" t="str">
        <f t="shared" si="30"/>
        <v>5 (1%)</v>
      </c>
      <c r="AI19" t="str">
        <f t="shared" si="31"/>
        <v>7 (4.22535211267606%)</v>
      </c>
      <c r="AJ19" t="e">
        <f>_xlfn.CONCAT(#REF!, " ", "(",W19,"%",")")</f>
        <v>#REF!</v>
      </c>
      <c r="AK19" t="str">
        <f t="shared" si="34"/>
        <v>0 (0%)</v>
      </c>
      <c r="AL19" t="str">
        <f t="shared" si="34"/>
        <v>7 (3.27868852459016%)</v>
      </c>
      <c r="AM19" t="str">
        <f t="shared" si="34"/>
        <v>1 (0%)</v>
      </c>
      <c r="AN19" t="str">
        <f t="shared" si="34"/>
        <v>2 (1.44927536231884%)</v>
      </c>
      <c r="AO19" t="str">
        <f t="shared" si="34"/>
        <v>6 (1.40845070422535%)</v>
      </c>
    </row>
    <row r="20" spans="1:41" x14ac:dyDescent="0.35">
      <c r="A20" t="s">
        <v>23</v>
      </c>
      <c r="B20">
        <v>10</v>
      </c>
      <c r="C20">
        <v>2</v>
      </c>
      <c r="D20">
        <v>3</v>
      </c>
      <c r="E20">
        <v>9</v>
      </c>
      <c r="F20">
        <v>5</v>
      </c>
      <c r="G20">
        <v>7</v>
      </c>
      <c r="H20">
        <v>8</v>
      </c>
      <c r="I20">
        <v>0</v>
      </c>
      <c r="J20">
        <v>7</v>
      </c>
      <c r="K20">
        <v>1</v>
      </c>
      <c r="L20">
        <v>2</v>
      </c>
      <c r="M20">
        <v>6</v>
      </c>
      <c r="N20">
        <f t="shared" si="8"/>
        <v>20</v>
      </c>
      <c r="Q20" s="2">
        <f t="shared" si="0"/>
        <v>10.526315789473683</v>
      </c>
      <c r="R20" s="2">
        <f t="shared" si="9"/>
        <v>2.6315789473684208</v>
      </c>
      <c r="S20" s="2">
        <f t="shared" si="10"/>
        <v>3.0612244897959182</v>
      </c>
      <c r="T20" s="2">
        <f t="shared" si="11"/>
        <v>12.328767123287671</v>
      </c>
      <c r="U20" s="2">
        <f t="shared" si="12"/>
        <v>5</v>
      </c>
      <c r="V20" s="2">
        <f t="shared" si="13"/>
        <v>9.8591549295774641</v>
      </c>
      <c r="W20" s="2">
        <f t="shared" si="14"/>
        <v>11.267605633802818</v>
      </c>
      <c r="X20" s="2">
        <f t="shared" si="15"/>
        <v>0</v>
      </c>
      <c r="Y20" s="2">
        <f t="shared" si="16"/>
        <v>11.475409836065573</v>
      </c>
      <c r="Z20" s="2">
        <f t="shared" si="17"/>
        <v>1.2658227848101267</v>
      </c>
      <c r="AA20" s="2">
        <f t="shared" si="18"/>
        <v>2.8985507246376812</v>
      </c>
      <c r="AB20" s="2">
        <f t="shared" si="19"/>
        <v>8.4507042253521121</v>
      </c>
      <c r="AD20" t="str">
        <f t="shared" si="26"/>
        <v>0 (10.5263157894737%)</v>
      </c>
      <c r="AE20" t="str">
        <f t="shared" si="27"/>
        <v>3 (2.63157894736842%)</v>
      </c>
      <c r="AF20" t="str">
        <f t="shared" si="28"/>
        <v>3 (3.06122448979592%)</v>
      </c>
      <c r="AG20" t="str">
        <f t="shared" si="29"/>
        <v>0 (12.3287671232877%)</v>
      </c>
      <c r="AH20" t="str">
        <f t="shared" si="30"/>
        <v>3 (5%)</v>
      </c>
      <c r="AI20" t="str">
        <f t="shared" si="31"/>
        <v>0 (9.85915492957746%)</v>
      </c>
      <c r="AJ20" t="str">
        <f>_xlfn.CONCAT(H23, " ", "(",W20,"%",")")</f>
        <v xml:space="preserve"> (11.2676056338028%)</v>
      </c>
      <c r="AK20" t="e">
        <f>_xlfn.CONCAT(#REF!, " ", "(",X20,"%",")")</f>
        <v>#REF!</v>
      </c>
      <c r="AL20" t="e">
        <f>_xlfn.CONCAT(#REF!, " ", "(",Y20,"%",")")</f>
        <v>#REF!</v>
      </c>
      <c r="AM20" t="e">
        <f>_xlfn.CONCAT(#REF!, " ", "(",Z20,"%",")")</f>
        <v>#REF!</v>
      </c>
      <c r="AN20" t="e">
        <f>_xlfn.CONCAT(#REF!, " ", "(",AA20,"%",")")</f>
        <v>#REF!</v>
      </c>
      <c r="AO20" t="e">
        <f>_xlfn.CONCAT(#REF!, " ", "(",AB20,"%",")")</f>
        <v>#REF!</v>
      </c>
    </row>
    <row r="21" spans="1:41" x14ac:dyDescent="0.35">
      <c r="A21" t="s">
        <v>24</v>
      </c>
      <c r="B21">
        <v>0</v>
      </c>
      <c r="C21">
        <v>3</v>
      </c>
      <c r="D21">
        <v>3</v>
      </c>
      <c r="E21">
        <v>0</v>
      </c>
      <c r="F21">
        <v>3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2</v>
      </c>
      <c r="N21">
        <f t="shared" si="8"/>
        <v>5</v>
      </c>
      <c r="Q21" s="2">
        <f t="shared" si="0"/>
        <v>0</v>
      </c>
      <c r="R21" s="2">
        <f t="shared" si="9"/>
        <v>3.9473684210526314</v>
      </c>
      <c r="S21" s="2">
        <f t="shared" si="10"/>
        <v>3.0612244897959182</v>
      </c>
      <c r="T21" s="2">
        <f t="shared" si="11"/>
        <v>0</v>
      </c>
      <c r="U21" s="2">
        <f t="shared" si="12"/>
        <v>3</v>
      </c>
      <c r="V21" s="2">
        <f t="shared" si="13"/>
        <v>0</v>
      </c>
      <c r="W21" s="2">
        <f t="shared" si="14"/>
        <v>1.4084507042253522</v>
      </c>
      <c r="X21" s="2">
        <f t="shared" si="15"/>
        <v>1.4492753623188406</v>
      </c>
      <c r="Y21" s="2">
        <f t="shared" si="16"/>
        <v>1.639344262295082</v>
      </c>
      <c r="Z21" s="2">
        <f t="shared" si="17"/>
        <v>1.2658227848101267</v>
      </c>
      <c r="AA21" s="2">
        <f t="shared" si="18"/>
        <v>0</v>
      </c>
      <c r="AB21" s="2">
        <f t="shared" si="19"/>
        <v>2.8169014084507045</v>
      </c>
      <c r="AD21" t="str">
        <f t="shared" si="26"/>
        <v>0 (0%)</v>
      </c>
      <c r="AE21" t="str">
        <f t="shared" si="27"/>
        <v>7 (3.94736842105263%)</v>
      </c>
      <c r="AF21" t="str">
        <f t="shared" si="28"/>
        <v>3 (3.06122448979592%)</v>
      </c>
      <c r="AG21" t="str">
        <f t="shared" si="29"/>
        <v>4 (0%)</v>
      </c>
      <c r="AH21" t="str">
        <f t="shared" si="30"/>
        <v>7 (3%)</v>
      </c>
      <c r="AI21" t="str">
        <f t="shared" si="31"/>
        <v>0 (0%)</v>
      </c>
      <c r="AJ21" t="e">
        <f>_xlfn.CONCAT(#REF!, " ", "(",W21,"%",")")</f>
        <v>#REF!</v>
      </c>
      <c r="AK21" t="str">
        <f>_xlfn.CONCAT(I23, " ", "(",X21,"%",")")</f>
        <v xml:space="preserve"> (1.44927536231884%)</v>
      </c>
      <c r="AL21" t="str">
        <f>_xlfn.CONCAT(J23, " ", "(",Y21,"%",")")</f>
        <v xml:space="preserve"> (1.63934426229508%)</v>
      </c>
      <c r="AM21" t="str">
        <f>_xlfn.CONCAT(K23, " ", "(",Z21,"%",")")</f>
        <v xml:space="preserve"> (1.26582278481013%)</v>
      </c>
      <c r="AN21" t="str">
        <f>_xlfn.CONCAT(L23, " ", "(",AA21,"%",")")</f>
        <v xml:space="preserve"> (0%)</v>
      </c>
      <c r="AO21" t="str">
        <f>_xlfn.CONCAT(M23, " ", "(",AB21,"%",")")</f>
        <v xml:space="preserve"> (2.8169014084507%)</v>
      </c>
    </row>
    <row r="22" spans="1:41" x14ac:dyDescent="0.35">
      <c r="A22" t="s">
        <v>25</v>
      </c>
      <c r="B22">
        <v>0</v>
      </c>
      <c r="C22">
        <v>7</v>
      </c>
      <c r="D22">
        <v>3</v>
      </c>
      <c r="E22">
        <v>4</v>
      </c>
      <c r="F22">
        <v>7</v>
      </c>
      <c r="G22">
        <v>0</v>
      </c>
      <c r="H22">
        <v>0</v>
      </c>
      <c r="I22">
        <v>8</v>
      </c>
      <c r="J22">
        <v>4</v>
      </c>
      <c r="K22">
        <v>4</v>
      </c>
      <c r="L22">
        <v>8</v>
      </c>
      <c r="M22">
        <v>0</v>
      </c>
      <c r="N22">
        <f t="shared" si="8"/>
        <v>15</v>
      </c>
      <c r="Q22" s="2">
        <f t="shared" si="0"/>
        <v>0</v>
      </c>
      <c r="R22" s="2">
        <f>(C22/$C$24)*100</f>
        <v>9.2105263157894726</v>
      </c>
      <c r="S22" s="2">
        <f t="shared" si="10"/>
        <v>3.0612244897959182</v>
      </c>
      <c r="T22" s="2">
        <f t="shared" si="11"/>
        <v>5.4794520547945202</v>
      </c>
      <c r="U22" s="2">
        <f t="shared" si="12"/>
        <v>7.0000000000000009</v>
      </c>
      <c r="V22" s="2">
        <f t="shared" si="13"/>
        <v>0</v>
      </c>
      <c r="W22" s="2">
        <f t="shared" si="14"/>
        <v>0</v>
      </c>
      <c r="X22" s="2">
        <f t="shared" si="15"/>
        <v>11.594202898550725</v>
      </c>
      <c r="Y22" s="2">
        <f t="shared" si="16"/>
        <v>6.557377049180328</v>
      </c>
      <c r="Z22" s="2">
        <f t="shared" si="17"/>
        <v>5.0632911392405067</v>
      </c>
      <c r="AA22" s="2">
        <f t="shared" si="18"/>
        <v>11.594202898550725</v>
      </c>
      <c r="AB22" s="2">
        <f t="shared" si="19"/>
        <v>0</v>
      </c>
      <c r="AD22" t="str">
        <f t="shared" si="26"/>
        <v xml:space="preserve"> (0%)</v>
      </c>
      <c r="AE22" t="str">
        <f t="shared" si="27"/>
        <v xml:space="preserve"> (9.21052631578947%)</v>
      </c>
      <c r="AF22" t="str">
        <f t="shared" si="28"/>
        <v xml:space="preserve"> (3.06122448979592%)</v>
      </c>
      <c r="AG22" t="str">
        <f t="shared" si="29"/>
        <v xml:space="preserve"> (5.47945205479452%)</v>
      </c>
      <c r="AH22" t="str">
        <f t="shared" si="30"/>
        <v xml:space="preserve"> (7%)</v>
      </c>
      <c r="AI22" t="str">
        <f t="shared" si="31"/>
        <v xml:space="preserve"> (0%)</v>
      </c>
      <c r="AJ22" t="str">
        <f>_xlfn.CONCAT(H24, " ", "(",W22,"%",")")</f>
        <v>71 (0%)</v>
      </c>
      <c r="AK22" t="e">
        <f>_xlfn.CONCAT(#REF!, " ", "(",X22,"%",")")</f>
        <v>#REF!</v>
      </c>
      <c r="AL22" t="e">
        <f>_xlfn.CONCAT(#REF!, " ", "(",Y22,"%",")")</f>
        <v>#REF!</v>
      </c>
      <c r="AM22" t="e">
        <f>_xlfn.CONCAT(#REF!, " ", "(",Z22,"%",")")</f>
        <v>#REF!</v>
      </c>
      <c r="AN22" t="e">
        <f>_xlfn.CONCAT(#REF!, " ", "(",AA22,"%",")")</f>
        <v>#REF!</v>
      </c>
      <c r="AO22" t="e">
        <f>_xlfn.CONCAT(#REF!, " ", "(",AB22,"%",")")</f>
        <v>#REF!</v>
      </c>
    </row>
    <row r="24" spans="1:41" x14ac:dyDescent="0.35">
      <c r="A24" t="s">
        <v>29</v>
      </c>
      <c r="B24">
        <f t="shared" ref="B24:M24" si="35">SUM(B3:B23)</f>
        <v>95</v>
      </c>
      <c r="C24">
        <f t="shared" si="35"/>
        <v>76</v>
      </c>
      <c r="D24">
        <f t="shared" si="35"/>
        <v>98</v>
      </c>
      <c r="E24">
        <f t="shared" si="35"/>
        <v>73</v>
      </c>
      <c r="F24">
        <f t="shared" si="35"/>
        <v>100</v>
      </c>
      <c r="G24">
        <f t="shared" si="35"/>
        <v>71</v>
      </c>
      <c r="H24">
        <f t="shared" si="35"/>
        <v>71</v>
      </c>
      <c r="I24">
        <f t="shared" si="35"/>
        <v>69</v>
      </c>
      <c r="J24">
        <f t="shared" si="35"/>
        <v>61</v>
      </c>
      <c r="K24">
        <f t="shared" si="35"/>
        <v>79</v>
      </c>
      <c r="L24">
        <f t="shared" si="35"/>
        <v>69</v>
      </c>
      <c r="M24">
        <f t="shared" si="35"/>
        <v>71</v>
      </c>
    </row>
  </sheetData>
  <mergeCells count="4">
    <mergeCell ref="B1:G1"/>
    <mergeCell ref="H1:M1"/>
    <mergeCell ref="Q1:V1"/>
    <mergeCell ref="W1:AB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5B6B-0BC8-4131-AADC-335DF40288C6}">
  <dimension ref="A1:AM24"/>
  <sheetViews>
    <sheetView topLeftCell="Y5" workbookViewId="0">
      <selection activeCell="AB3" sqref="AB3:AM22"/>
    </sheetView>
  </sheetViews>
  <sheetFormatPr defaultRowHeight="14.5" x14ac:dyDescent="0.35"/>
  <sheetData>
    <row r="1" spans="1:39" x14ac:dyDescent="0.35">
      <c r="B1" t="s">
        <v>26</v>
      </c>
      <c r="H1" t="s">
        <v>28</v>
      </c>
      <c r="O1" t="s">
        <v>26</v>
      </c>
      <c r="U1" t="s">
        <v>28</v>
      </c>
      <c r="AB1" t="s">
        <v>26</v>
      </c>
      <c r="AH1" t="s">
        <v>28</v>
      </c>
    </row>
    <row r="2" spans="1:3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1</v>
      </c>
      <c r="V2" t="s">
        <v>2</v>
      </c>
      <c r="W2" t="s">
        <v>4</v>
      </c>
      <c r="X2" t="s">
        <v>3</v>
      </c>
      <c r="Y2" t="s">
        <v>5</v>
      </c>
      <c r="Z2" t="s">
        <v>6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1</v>
      </c>
      <c r="AI2" t="s">
        <v>2</v>
      </c>
      <c r="AJ2" t="s">
        <v>4</v>
      </c>
      <c r="AK2" t="s">
        <v>3</v>
      </c>
      <c r="AL2" t="s">
        <v>5</v>
      </c>
      <c r="AM2" t="s">
        <v>6</v>
      </c>
    </row>
    <row r="3" spans="1:39" x14ac:dyDescent="0.35">
      <c r="A3" t="s">
        <v>7</v>
      </c>
      <c r="B3">
        <v>2</v>
      </c>
      <c r="C3">
        <v>0</v>
      </c>
      <c r="D3">
        <v>0</v>
      </c>
      <c r="E3">
        <v>2</v>
      </c>
      <c r="F3">
        <v>0</v>
      </c>
      <c r="G3">
        <v>2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O3">
        <v>2</v>
      </c>
      <c r="P3" s="2">
        <v>0</v>
      </c>
      <c r="Q3" s="2">
        <v>0</v>
      </c>
      <c r="R3" s="2">
        <v>3</v>
      </c>
      <c r="S3" s="2">
        <v>0</v>
      </c>
      <c r="T3" s="2">
        <v>3</v>
      </c>
      <c r="U3" s="2">
        <v>1</v>
      </c>
      <c r="V3" s="2">
        <v>0</v>
      </c>
      <c r="W3" s="2">
        <v>2</v>
      </c>
      <c r="X3" s="2">
        <v>0</v>
      </c>
      <c r="Y3" s="2">
        <v>0</v>
      </c>
      <c r="Z3" s="2">
        <v>1</v>
      </c>
      <c r="AB3" t="str">
        <f>_xlfn.CONCAT(B3, " ", "(",O3,"%",")")</f>
        <v>2 (2%)</v>
      </c>
      <c r="AC3" t="str">
        <f t="shared" ref="AC3:AM18" si="0">_xlfn.CONCAT(C3, " ", "(",P3,"%",")")</f>
        <v>0 (0%)</v>
      </c>
      <c r="AD3" t="str">
        <f t="shared" si="0"/>
        <v>0 (0%)</v>
      </c>
      <c r="AE3" t="str">
        <f t="shared" si="0"/>
        <v>2 (3%)</v>
      </c>
      <c r="AF3" t="str">
        <f t="shared" si="0"/>
        <v>0 (0%)</v>
      </c>
      <c r="AG3" t="str">
        <f t="shared" si="0"/>
        <v>2 (3%)</v>
      </c>
      <c r="AH3" t="str">
        <f t="shared" si="0"/>
        <v>1 (1%)</v>
      </c>
      <c r="AI3" t="str">
        <f t="shared" si="0"/>
        <v>0 (0%)</v>
      </c>
      <c r="AJ3" t="str">
        <f t="shared" si="0"/>
        <v>1 (2%)</v>
      </c>
      <c r="AK3" t="str">
        <f t="shared" si="0"/>
        <v>0 (0%)</v>
      </c>
      <c r="AL3" t="str">
        <f t="shared" si="0"/>
        <v>0 (0%)</v>
      </c>
      <c r="AM3" t="str">
        <f t="shared" si="0"/>
        <v>1 (1%)</v>
      </c>
    </row>
    <row r="4" spans="1:39" x14ac:dyDescent="0.35">
      <c r="A4" t="s">
        <v>8</v>
      </c>
      <c r="B4">
        <v>3</v>
      </c>
      <c r="C4">
        <v>1</v>
      </c>
      <c r="D4">
        <v>2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3</v>
      </c>
      <c r="P4" s="2">
        <v>1</v>
      </c>
      <c r="Q4" s="2">
        <v>2</v>
      </c>
      <c r="R4" s="2">
        <v>3</v>
      </c>
      <c r="S4" s="2">
        <v>4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B4" t="str">
        <f t="shared" ref="AB4:AM22" si="1">_xlfn.CONCAT(B4, " ", "(",O4,"%",")")</f>
        <v>3 (3%)</v>
      </c>
      <c r="AC4" t="str">
        <f t="shared" si="0"/>
        <v>1 (1%)</v>
      </c>
      <c r="AD4" t="str">
        <f t="shared" si="0"/>
        <v>2 (2%)</v>
      </c>
      <c r="AE4" t="str">
        <f t="shared" si="0"/>
        <v>2 (3%)</v>
      </c>
      <c r="AF4" t="str">
        <f t="shared" si="0"/>
        <v>4 (4%)</v>
      </c>
      <c r="AG4" t="str">
        <f t="shared" si="0"/>
        <v>0 (0%)</v>
      </c>
      <c r="AH4" t="str">
        <f t="shared" si="0"/>
        <v>0 (0%)</v>
      </c>
      <c r="AI4" t="str">
        <f t="shared" si="0"/>
        <v>0 (0%)</v>
      </c>
      <c r="AJ4" t="str">
        <f t="shared" si="0"/>
        <v>0 (0%)</v>
      </c>
      <c r="AK4" t="str">
        <f t="shared" si="0"/>
        <v>0 (0%)</v>
      </c>
      <c r="AL4" t="str">
        <f t="shared" si="0"/>
        <v>0 (0%)</v>
      </c>
      <c r="AM4" t="str">
        <f t="shared" si="0"/>
        <v>0 (0%)</v>
      </c>
    </row>
    <row r="5" spans="1:39" x14ac:dyDescent="0.35">
      <c r="A5" t="s">
        <v>9</v>
      </c>
      <c r="B5">
        <v>1</v>
      </c>
      <c r="C5">
        <v>3</v>
      </c>
      <c r="D5">
        <v>3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1</v>
      </c>
      <c r="P5" s="2">
        <v>4</v>
      </c>
      <c r="Q5" s="2">
        <v>3</v>
      </c>
      <c r="R5" s="2">
        <v>1</v>
      </c>
      <c r="S5" s="2">
        <v>3</v>
      </c>
      <c r="T5" s="2">
        <v>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B5" t="str">
        <f t="shared" si="1"/>
        <v>1 (1%)</v>
      </c>
      <c r="AC5" t="str">
        <f t="shared" si="0"/>
        <v>3 (4%)</v>
      </c>
      <c r="AD5" t="str">
        <f t="shared" si="0"/>
        <v>3 (3%)</v>
      </c>
      <c r="AE5" t="str">
        <f t="shared" si="0"/>
        <v>1 (1%)</v>
      </c>
      <c r="AF5" t="str">
        <f t="shared" si="0"/>
        <v>3 (3%)</v>
      </c>
      <c r="AG5" t="str">
        <f t="shared" si="0"/>
        <v>1 (1%)</v>
      </c>
      <c r="AH5" t="str">
        <f t="shared" si="0"/>
        <v>0 (0%)</v>
      </c>
      <c r="AI5" t="str">
        <f t="shared" si="0"/>
        <v>0 (0%)</v>
      </c>
      <c r="AJ5" t="str">
        <f t="shared" si="0"/>
        <v>0 (0%)</v>
      </c>
      <c r="AK5" t="str">
        <f t="shared" si="0"/>
        <v>0 (0%)</v>
      </c>
      <c r="AL5" t="str">
        <f t="shared" si="0"/>
        <v>0 (0%)</v>
      </c>
      <c r="AM5" t="str">
        <f t="shared" si="0"/>
        <v>0 (0%)</v>
      </c>
    </row>
    <row r="6" spans="1:39" x14ac:dyDescent="0.35">
      <c r="A6" t="s">
        <v>10</v>
      </c>
      <c r="B6">
        <v>2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O6">
        <v>2</v>
      </c>
      <c r="P6" s="2">
        <v>0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0</v>
      </c>
      <c r="W6" s="2">
        <v>0</v>
      </c>
      <c r="X6" s="2">
        <v>1</v>
      </c>
      <c r="Y6" s="2">
        <v>1</v>
      </c>
      <c r="Z6" s="2">
        <v>0</v>
      </c>
      <c r="AB6" t="str">
        <f t="shared" si="1"/>
        <v>2 (2%)</v>
      </c>
      <c r="AC6" t="str">
        <f t="shared" si="0"/>
        <v>0 (0%)</v>
      </c>
      <c r="AD6" t="str">
        <f t="shared" si="0"/>
        <v>1 (1%)</v>
      </c>
      <c r="AE6" t="str">
        <f t="shared" si="0"/>
        <v>1 (1%)</v>
      </c>
      <c r="AF6" t="str">
        <f t="shared" si="0"/>
        <v>1 (1%)</v>
      </c>
      <c r="AG6" t="str">
        <f t="shared" si="0"/>
        <v>1 (1%)</v>
      </c>
      <c r="AH6" t="str">
        <f t="shared" si="0"/>
        <v>1 (1%)</v>
      </c>
      <c r="AI6" t="str">
        <f t="shared" si="0"/>
        <v>0 (0%)</v>
      </c>
      <c r="AJ6" t="str">
        <f t="shared" si="0"/>
        <v>0 (0%)</v>
      </c>
      <c r="AK6" t="str">
        <f t="shared" si="0"/>
        <v>1 (1%)</v>
      </c>
      <c r="AL6" t="str">
        <f t="shared" si="0"/>
        <v>1 (1%)</v>
      </c>
      <c r="AM6" t="str">
        <f t="shared" si="0"/>
        <v>0 (0%)</v>
      </c>
    </row>
    <row r="7" spans="1:39" x14ac:dyDescent="0.35">
      <c r="A7" t="s">
        <v>11</v>
      </c>
      <c r="B7">
        <v>10</v>
      </c>
      <c r="C7">
        <v>9</v>
      </c>
      <c r="D7">
        <v>11</v>
      </c>
      <c r="E7">
        <v>8</v>
      </c>
      <c r="F7">
        <v>7</v>
      </c>
      <c r="G7">
        <v>12</v>
      </c>
      <c r="H7">
        <v>7</v>
      </c>
      <c r="I7">
        <v>13</v>
      </c>
      <c r="J7">
        <v>7</v>
      </c>
      <c r="K7">
        <v>13</v>
      </c>
      <c r="L7">
        <v>9</v>
      </c>
      <c r="M7">
        <v>11</v>
      </c>
      <c r="O7">
        <v>11</v>
      </c>
      <c r="P7" s="2">
        <v>12</v>
      </c>
      <c r="Q7" s="2">
        <v>11</v>
      </c>
      <c r="R7" s="2">
        <v>11</v>
      </c>
      <c r="S7" s="2">
        <v>7</v>
      </c>
      <c r="T7" s="2">
        <v>17</v>
      </c>
      <c r="U7" s="2">
        <v>10</v>
      </c>
      <c r="V7" s="2">
        <v>19</v>
      </c>
      <c r="W7" s="2">
        <v>11</v>
      </c>
      <c r="X7" s="2">
        <v>16</v>
      </c>
      <c r="Y7" s="2">
        <v>13</v>
      </c>
      <c r="Z7" s="2">
        <v>15</v>
      </c>
      <c r="AB7" t="str">
        <f t="shared" si="1"/>
        <v>10 (11%)</v>
      </c>
      <c r="AC7" t="str">
        <f t="shared" si="0"/>
        <v>9 (12%)</v>
      </c>
      <c r="AD7" t="str">
        <f t="shared" si="0"/>
        <v>11 (11%)</v>
      </c>
      <c r="AE7" t="str">
        <f t="shared" si="0"/>
        <v>8 (11%)</v>
      </c>
      <c r="AF7" t="str">
        <f t="shared" si="0"/>
        <v>7 (7%)</v>
      </c>
      <c r="AG7" t="str">
        <f t="shared" si="0"/>
        <v>12 (17%)</v>
      </c>
      <c r="AH7" t="str">
        <f t="shared" si="0"/>
        <v>7 (10%)</v>
      </c>
      <c r="AI7" t="str">
        <f t="shared" si="0"/>
        <v>13 (19%)</v>
      </c>
      <c r="AJ7" t="str">
        <f t="shared" si="0"/>
        <v>7 (11%)</v>
      </c>
      <c r="AK7" t="str">
        <f t="shared" si="0"/>
        <v>13 (16%)</v>
      </c>
      <c r="AL7" t="str">
        <f t="shared" si="0"/>
        <v>9 (13%)</v>
      </c>
      <c r="AM7" t="str">
        <f t="shared" si="0"/>
        <v>11 (15%)</v>
      </c>
    </row>
    <row r="8" spans="1:39" x14ac:dyDescent="0.35">
      <c r="A8" t="s">
        <v>12</v>
      </c>
      <c r="B8">
        <v>8</v>
      </c>
      <c r="C8">
        <v>6</v>
      </c>
      <c r="D8">
        <v>9</v>
      </c>
      <c r="E8">
        <v>5</v>
      </c>
      <c r="F8">
        <v>8</v>
      </c>
      <c r="G8">
        <v>6</v>
      </c>
      <c r="H8">
        <v>5</v>
      </c>
      <c r="I8">
        <v>4</v>
      </c>
      <c r="J8">
        <v>3</v>
      </c>
      <c r="K8">
        <v>6</v>
      </c>
      <c r="L8">
        <v>4</v>
      </c>
      <c r="M8">
        <v>5</v>
      </c>
      <c r="O8">
        <v>8</v>
      </c>
      <c r="P8" s="2">
        <v>8</v>
      </c>
      <c r="Q8" s="2">
        <v>9</v>
      </c>
      <c r="R8" s="2">
        <v>7</v>
      </c>
      <c r="S8" s="2">
        <v>8</v>
      </c>
      <c r="T8" s="2">
        <v>8</v>
      </c>
      <c r="U8" s="2">
        <v>7</v>
      </c>
      <c r="V8" s="2">
        <v>6</v>
      </c>
      <c r="W8" s="2">
        <v>5</v>
      </c>
      <c r="X8" s="2">
        <v>8</v>
      </c>
      <c r="Y8" s="2">
        <v>6</v>
      </c>
      <c r="Z8" s="2">
        <v>7</v>
      </c>
      <c r="AB8" t="str">
        <f t="shared" si="1"/>
        <v>8 (8%)</v>
      </c>
      <c r="AC8" t="str">
        <f t="shared" si="0"/>
        <v>6 (8%)</v>
      </c>
      <c r="AD8" t="str">
        <f t="shared" si="0"/>
        <v>9 (9%)</v>
      </c>
      <c r="AE8" t="str">
        <f t="shared" si="0"/>
        <v>5 (7%)</v>
      </c>
      <c r="AF8" t="str">
        <f t="shared" si="0"/>
        <v>8 (8%)</v>
      </c>
      <c r="AG8" t="str">
        <f t="shared" si="0"/>
        <v>6 (8%)</v>
      </c>
      <c r="AH8" t="str">
        <f t="shared" si="0"/>
        <v>5 (7%)</v>
      </c>
      <c r="AI8" t="str">
        <f t="shared" si="0"/>
        <v>4 (6%)</v>
      </c>
      <c r="AJ8" t="str">
        <f t="shared" si="0"/>
        <v>3 (5%)</v>
      </c>
      <c r="AK8" t="str">
        <f t="shared" si="0"/>
        <v>6 (8%)</v>
      </c>
      <c r="AL8" t="str">
        <f t="shared" si="0"/>
        <v>4 (6%)</v>
      </c>
      <c r="AM8" t="str">
        <f t="shared" si="0"/>
        <v>5 (7%)</v>
      </c>
    </row>
    <row r="9" spans="1:39" x14ac:dyDescent="0.35">
      <c r="A9" t="s">
        <v>13</v>
      </c>
      <c r="B9">
        <v>2</v>
      </c>
      <c r="C9">
        <v>5</v>
      </c>
      <c r="D9">
        <v>6</v>
      </c>
      <c r="E9">
        <v>1</v>
      </c>
      <c r="F9">
        <v>4</v>
      </c>
      <c r="G9">
        <v>3</v>
      </c>
      <c r="H9">
        <v>2</v>
      </c>
      <c r="I9">
        <v>2</v>
      </c>
      <c r="J9">
        <v>2</v>
      </c>
      <c r="K9">
        <v>2</v>
      </c>
      <c r="L9">
        <v>1</v>
      </c>
      <c r="M9">
        <v>3</v>
      </c>
      <c r="O9">
        <v>2</v>
      </c>
      <c r="P9" s="2">
        <v>7</v>
      </c>
      <c r="Q9" s="2">
        <v>6</v>
      </c>
      <c r="R9" s="2">
        <v>1</v>
      </c>
      <c r="S9" s="2">
        <v>4</v>
      </c>
      <c r="T9" s="2">
        <v>4</v>
      </c>
      <c r="U9" s="2">
        <v>3</v>
      </c>
      <c r="V9" s="2">
        <v>3</v>
      </c>
      <c r="W9" s="2">
        <v>3</v>
      </c>
      <c r="X9" s="2">
        <v>3</v>
      </c>
      <c r="Y9" s="2">
        <v>1</v>
      </c>
      <c r="Z9" s="2">
        <v>4</v>
      </c>
      <c r="AB9" t="str">
        <f t="shared" si="1"/>
        <v>2 (2%)</v>
      </c>
      <c r="AC9" t="str">
        <f t="shared" si="0"/>
        <v>5 (7%)</v>
      </c>
      <c r="AD9" t="str">
        <f t="shared" si="0"/>
        <v>6 (6%)</v>
      </c>
      <c r="AE9" t="str">
        <f t="shared" si="0"/>
        <v>1 (1%)</v>
      </c>
      <c r="AF9" t="str">
        <f t="shared" si="0"/>
        <v>4 (4%)</v>
      </c>
      <c r="AG9" t="str">
        <f t="shared" si="0"/>
        <v>3 (4%)</v>
      </c>
      <c r="AH9" t="str">
        <f t="shared" si="0"/>
        <v>2 (3%)</v>
      </c>
      <c r="AI9" t="str">
        <f t="shared" si="0"/>
        <v>2 (3%)</v>
      </c>
      <c r="AJ9" t="str">
        <f t="shared" si="0"/>
        <v>2 (3%)</v>
      </c>
      <c r="AK9" t="str">
        <f t="shared" si="0"/>
        <v>2 (3%)</v>
      </c>
      <c r="AL9" t="str">
        <f t="shared" si="0"/>
        <v>1 (1%)</v>
      </c>
      <c r="AM9" t="str">
        <f t="shared" si="0"/>
        <v>3 (4%)</v>
      </c>
    </row>
    <row r="10" spans="1:39" x14ac:dyDescent="0.35">
      <c r="A10" t="s">
        <v>27</v>
      </c>
      <c r="B10">
        <v>1</v>
      </c>
      <c r="C10">
        <v>4</v>
      </c>
      <c r="D10">
        <v>4</v>
      </c>
      <c r="E10">
        <v>1</v>
      </c>
      <c r="F10">
        <v>4</v>
      </c>
      <c r="G10">
        <v>1</v>
      </c>
      <c r="H10">
        <v>3</v>
      </c>
      <c r="I10">
        <v>2</v>
      </c>
      <c r="J10">
        <v>3</v>
      </c>
      <c r="K10">
        <v>2</v>
      </c>
      <c r="L10">
        <v>2</v>
      </c>
      <c r="M10">
        <v>3</v>
      </c>
      <c r="O10">
        <v>1</v>
      </c>
      <c r="P10" s="2">
        <v>5</v>
      </c>
      <c r="Q10" s="2">
        <v>4</v>
      </c>
      <c r="R10" s="2">
        <v>1</v>
      </c>
      <c r="S10" s="2">
        <v>4</v>
      </c>
      <c r="T10" s="2">
        <v>1</v>
      </c>
      <c r="U10" s="2">
        <v>4</v>
      </c>
      <c r="V10" s="2">
        <v>3</v>
      </c>
      <c r="W10" s="2">
        <v>5</v>
      </c>
      <c r="X10" s="2">
        <v>3</v>
      </c>
      <c r="Y10" s="2">
        <v>3</v>
      </c>
      <c r="Z10" s="2">
        <v>4</v>
      </c>
      <c r="AB10" t="str">
        <f t="shared" si="1"/>
        <v>1 (1%)</v>
      </c>
      <c r="AC10" t="str">
        <f t="shared" si="0"/>
        <v>4 (5%)</v>
      </c>
      <c r="AD10" t="str">
        <f t="shared" si="0"/>
        <v>4 (4%)</v>
      </c>
      <c r="AE10" t="str">
        <f t="shared" si="0"/>
        <v>1 (1%)</v>
      </c>
      <c r="AF10" t="str">
        <f t="shared" si="0"/>
        <v>4 (4%)</v>
      </c>
      <c r="AG10" t="str">
        <f t="shared" si="0"/>
        <v>1 (1%)</v>
      </c>
      <c r="AH10" t="str">
        <f t="shared" si="0"/>
        <v>3 (4%)</v>
      </c>
      <c r="AI10" t="str">
        <f t="shared" si="0"/>
        <v>2 (3%)</v>
      </c>
      <c r="AJ10" t="str">
        <f t="shared" si="0"/>
        <v>3 (5%)</v>
      </c>
      <c r="AK10" t="str">
        <f t="shared" si="0"/>
        <v>2 (3%)</v>
      </c>
      <c r="AL10" t="str">
        <f t="shared" si="0"/>
        <v>2 (3%)</v>
      </c>
      <c r="AM10" t="str">
        <f t="shared" si="0"/>
        <v>3 (4%)</v>
      </c>
    </row>
    <row r="11" spans="1:39" x14ac:dyDescent="0.35">
      <c r="A11" t="s">
        <v>14</v>
      </c>
      <c r="B11">
        <v>8</v>
      </c>
      <c r="C11">
        <v>9</v>
      </c>
      <c r="D11">
        <v>10</v>
      </c>
      <c r="E11">
        <v>7</v>
      </c>
      <c r="F11">
        <v>9</v>
      </c>
      <c r="G11">
        <v>8</v>
      </c>
      <c r="H11">
        <v>1</v>
      </c>
      <c r="I11">
        <v>1</v>
      </c>
      <c r="J11">
        <v>0</v>
      </c>
      <c r="K11">
        <v>2</v>
      </c>
      <c r="L11">
        <v>1</v>
      </c>
      <c r="M11">
        <v>1</v>
      </c>
      <c r="O11">
        <v>8</v>
      </c>
      <c r="P11" s="2">
        <v>12</v>
      </c>
      <c r="Q11" s="2">
        <v>10</v>
      </c>
      <c r="R11" s="2">
        <v>10</v>
      </c>
      <c r="S11" s="2">
        <v>9</v>
      </c>
      <c r="T11" s="2">
        <v>11</v>
      </c>
      <c r="U11" s="2">
        <v>1</v>
      </c>
      <c r="V11" s="2">
        <v>1</v>
      </c>
      <c r="W11" s="2">
        <v>0</v>
      </c>
      <c r="X11" s="2">
        <v>3</v>
      </c>
      <c r="Y11" s="2">
        <v>1</v>
      </c>
      <c r="Z11" s="2">
        <v>1</v>
      </c>
      <c r="AB11" t="str">
        <f t="shared" si="1"/>
        <v>8 (8%)</v>
      </c>
      <c r="AC11" t="str">
        <f t="shared" si="0"/>
        <v>9 (12%)</v>
      </c>
      <c r="AD11" t="str">
        <f t="shared" si="0"/>
        <v>10 (10%)</v>
      </c>
      <c r="AE11" t="str">
        <f t="shared" si="0"/>
        <v>7 (10%)</v>
      </c>
      <c r="AF11" t="str">
        <f t="shared" si="0"/>
        <v>9 (9%)</v>
      </c>
      <c r="AG11" t="str">
        <f t="shared" si="0"/>
        <v>8 (11%)</v>
      </c>
      <c r="AH11" t="str">
        <f t="shared" si="0"/>
        <v>1 (1%)</v>
      </c>
      <c r="AI11" t="str">
        <f t="shared" si="0"/>
        <v>1 (1%)</v>
      </c>
      <c r="AJ11" t="str">
        <f t="shared" si="0"/>
        <v>0 (0%)</v>
      </c>
      <c r="AK11" t="str">
        <f t="shared" si="0"/>
        <v>2 (3%)</v>
      </c>
      <c r="AL11" t="str">
        <f t="shared" si="0"/>
        <v>1 (1%)</v>
      </c>
      <c r="AM11" t="str">
        <f t="shared" si="0"/>
        <v>1 (1%)</v>
      </c>
    </row>
    <row r="12" spans="1:39" x14ac:dyDescent="0.35">
      <c r="A12" t="s">
        <v>15</v>
      </c>
      <c r="B12">
        <v>11</v>
      </c>
      <c r="C12">
        <v>6</v>
      </c>
      <c r="D12">
        <v>11</v>
      </c>
      <c r="E12">
        <v>6</v>
      </c>
      <c r="F12">
        <v>9</v>
      </c>
      <c r="G12">
        <v>8</v>
      </c>
      <c r="H12">
        <v>6</v>
      </c>
      <c r="I12">
        <v>9</v>
      </c>
      <c r="J12">
        <v>6</v>
      </c>
      <c r="K12">
        <v>9</v>
      </c>
      <c r="L12">
        <v>6</v>
      </c>
      <c r="M12">
        <v>9</v>
      </c>
      <c r="O12">
        <v>12</v>
      </c>
      <c r="P12" s="2">
        <v>8</v>
      </c>
      <c r="Q12" s="2">
        <v>11</v>
      </c>
      <c r="R12" s="2">
        <v>8</v>
      </c>
      <c r="S12" s="2">
        <v>9</v>
      </c>
      <c r="T12" s="2">
        <v>11</v>
      </c>
      <c r="U12" s="2">
        <v>8</v>
      </c>
      <c r="V12" s="2">
        <v>13</v>
      </c>
      <c r="W12" s="2">
        <v>10</v>
      </c>
      <c r="X12" s="2">
        <v>11</v>
      </c>
      <c r="Y12" s="2">
        <v>9</v>
      </c>
      <c r="Z12" s="2">
        <v>13</v>
      </c>
      <c r="AB12" t="str">
        <f t="shared" si="1"/>
        <v>11 (12%)</v>
      </c>
      <c r="AC12" t="str">
        <f t="shared" si="0"/>
        <v>6 (8%)</v>
      </c>
      <c r="AD12" t="str">
        <f t="shared" si="0"/>
        <v>11 (11%)</v>
      </c>
      <c r="AE12" t="str">
        <f t="shared" si="0"/>
        <v>6 (8%)</v>
      </c>
      <c r="AF12" t="str">
        <f t="shared" si="0"/>
        <v>9 (9%)</v>
      </c>
      <c r="AG12" t="str">
        <f t="shared" si="0"/>
        <v>8 (11%)</v>
      </c>
      <c r="AH12" t="str">
        <f t="shared" si="0"/>
        <v>6 (8%)</v>
      </c>
      <c r="AI12" t="str">
        <f t="shared" si="0"/>
        <v>9 (13%)</v>
      </c>
      <c r="AJ12" t="str">
        <f t="shared" si="0"/>
        <v>6 (10%)</v>
      </c>
      <c r="AK12" t="str">
        <f t="shared" si="0"/>
        <v>9 (11%)</v>
      </c>
      <c r="AL12" t="str">
        <f t="shared" si="0"/>
        <v>6 (9%)</v>
      </c>
      <c r="AM12" t="str">
        <f t="shared" si="0"/>
        <v>9 (13%)</v>
      </c>
    </row>
    <row r="13" spans="1:39" x14ac:dyDescent="0.35">
      <c r="A13" t="s">
        <v>16</v>
      </c>
      <c r="B13">
        <v>8</v>
      </c>
      <c r="C13">
        <v>2</v>
      </c>
      <c r="D13">
        <v>6</v>
      </c>
      <c r="E13">
        <v>4</v>
      </c>
      <c r="F13">
        <v>5</v>
      </c>
      <c r="G13">
        <v>5</v>
      </c>
      <c r="H13">
        <v>11</v>
      </c>
      <c r="I13">
        <v>9</v>
      </c>
      <c r="J13">
        <v>8</v>
      </c>
      <c r="K13">
        <v>12</v>
      </c>
      <c r="L13">
        <v>10</v>
      </c>
      <c r="M13">
        <v>10</v>
      </c>
      <c r="O13">
        <v>8</v>
      </c>
      <c r="P13" s="2">
        <v>3</v>
      </c>
      <c r="Q13" s="2">
        <v>6</v>
      </c>
      <c r="R13" s="2">
        <v>5</v>
      </c>
      <c r="S13" s="2">
        <v>5</v>
      </c>
      <c r="T13" s="2">
        <v>7</v>
      </c>
      <c r="U13" s="2">
        <v>15</v>
      </c>
      <c r="V13" s="2">
        <v>13</v>
      </c>
      <c r="W13" s="2">
        <v>13</v>
      </c>
      <c r="X13" s="2">
        <v>15</v>
      </c>
      <c r="Y13" s="2">
        <v>14</v>
      </c>
      <c r="Z13" s="2">
        <v>14</v>
      </c>
      <c r="AB13" t="str">
        <f t="shared" si="1"/>
        <v>8 (8%)</v>
      </c>
      <c r="AC13" t="str">
        <f t="shared" si="0"/>
        <v>2 (3%)</v>
      </c>
      <c r="AD13" t="str">
        <f t="shared" si="0"/>
        <v>6 (6%)</v>
      </c>
      <c r="AE13" t="str">
        <f t="shared" si="0"/>
        <v>4 (5%)</v>
      </c>
      <c r="AF13" t="str">
        <f t="shared" si="0"/>
        <v>5 (5%)</v>
      </c>
      <c r="AG13" t="str">
        <f t="shared" si="0"/>
        <v>5 (7%)</v>
      </c>
      <c r="AH13" t="str">
        <f t="shared" si="0"/>
        <v>11 (15%)</v>
      </c>
      <c r="AI13" t="str">
        <f t="shared" si="0"/>
        <v>9 (13%)</v>
      </c>
      <c r="AJ13" t="str">
        <f t="shared" si="0"/>
        <v>8 (13%)</v>
      </c>
      <c r="AK13" t="str">
        <f t="shared" si="0"/>
        <v>12 (15%)</v>
      </c>
      <c r="AL13" t="str">
        <f t="shared" si="0"/>
        <v>10 (14%)</v>
      </c>
      <c r="AM13" t="str">
        <f t="shared" si="0"/>
        <v>10 (14%)</v>
      </c>
    </row>
    <row r="14" spans="1:39" x14ac:dyDescent="0.3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2</v>
      </c>
      <c r="J14">
        <v>5</v>
      </c>
      <c r="K14">
        <v>5</v>
      </c>
      <c r="L14">
        <v>5</v>
      </c>
      <c r="M14">
        <v>5</v>
      </c>
      <c r="O14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11</v>
      </c>
      <c r="V14" s="2">
        <v>3</v>
      </c>
      <c r="W14" s="2">
        <v>8</v>
      </c>
      <c r="X14" s="2">
        <v>6</v>
      </c>
      <c r="Y14" s="2">
        <v>7</v>
      </c>
      <c r="Z14" s="2">
        <v>7</v>
      </c>
      <c r="AB14" t="str">
        <f t="shared" si="1"/>
        <v>0 (0%)</v>
      </c>
      <c r="AC14" t="str">
        <f t="shared" si="0"/>
        <v>0 (0%)</v>
      </c>
      <c r="AD14" t="str">
        <f t="shared" si="0"/>
        <v>0 (0%)</v>
      </c>
      <c r="AE14" t="str">
        <f t="shared" si="0"/>
        <v>0 (0%)</v>
      </c>
      <c r="AF14" t="str">
        <f t="shared" si="0"/>
        <v>0 (0%)</v>
      </c>
      <c r="AG14" t="str">
        <f t="shared" si="0"/>
        <v>0 (0%)</v>
      </c>
      <c r="AH14" t="str">
        <f t="shared" si="0"/>
        <v>8 (11%)</v>
      </c>
      <c r="AI14" t="str">
        <f t="shared" si="0"/>
        <v>2 (3%)</v>
      </c>
      <c r="AJ14" t="str">
        <f t="shared" si="0"/>
        <v>5 (8%)</v>
      </c>
      <c r="AK14" t="str">
        <f t="shared" si="0"/>
        <v>5 (6%)</v>
      </c>
      <c r="AL14" t="str">
        <f t="shared" si="0"/>
        <v>5 (7%)</v>
      </c>
      <c r="AM14" t="str">
        <f t="shared" si="0"/>
        <v>5 (7%)</v>
      </c>
    </row>
    <row r="15" spans="1:39" x14ac:dyDescent="0.35">
      <c r="A15" t="s">
        <v>18</v>
      </c>
      <c r="B15">
        <v>1</v>
      </c>
      <c r="C15">
        <v>2</v>
      </c>
      <c r="D15">
        <v>3</v>
      </c>
      <c r="E15">
        <v>0</v>
      </c>
      <c r="F15">
        <v>3</v>
      </c>
      <c r="G15">
        <v>0</v>
      </c>
      <c r="H15">
        <v>1</v>
      </c>
      <c r="I15">
        <v>2</v>
      </c>
      <c r="J15">
        <v>0</v>
      </c>
      <c r="K15">
        <v>3</v>
      </c>
      <c r="L15">
        <v>3</v>
      </c>
      <c r="M15">
        <v>0</v>
      </c>
      <c r="O15">
        <v>1</v>
      </c>
      <c r="P15" s="2">
        <v>3</v>
      </c>
      <c r="Q15" s="2">
        <v>3</v>
      </c>
      <c r="R15" s="2">
        <v>0</v>
      </c>
      <c r="S15" s="2">
        <v>3</v>
      </c>
      <c r="T15" s="2">
        <v>0</v>
      </c>
      <c r="U15" s="2">
        <v>1</v>
      </c>
      <c r="V15" s="2">
        <v>3</v>
      </c>
      <c r="W15" s="2">
        <v>0</v>
      </c>
      <c r="X15" s="2">
        <v>4</v>
      </c>
      <c r="Y15" s="2">
        <v>4</v>
      </c>
      <c r="Z15" s="2">
        <v>0</v>
      </c>
      <c r="AB15" t="str">
        <f t="shared" si="1"/>
        <v>1 (1%)</v>
      </c>
      <c r="AC15" t="str">
        <f t="shared" si="0"/>
        <v>2 (3%)</v>
      </c>
      <c r="AD15" t="str">
        <f t="shared" si="0"/>
        <v>3 (3%)</v>
      </c>
      <c r="AE15" t="str">
        <f t="shared" si="0"/>
        <v>0 (0%)</v>
      </c>
      <c r="AF15" t="str">
        <f t="shared" si="0"/>
        <v>3 (3%)</v>
      </c>
      <c r="AG15" t="str">
        <f t="shared" si="0"/>
        <v>0 (0%)</v>
      </c>
      <c r="AH15" t="str">
        <f t="shared" si="0"/>
        <v>1 (1%)</v>
      </c>
      <c r="AI15" t="str">
        <f t="shared" si="0"/>
        <v>2 (3%)</v>
      </c>
      <c r="AJ15" t="str">
        <f t="shared" si="0"/>
        <v>0 (0%)</v>
      </c>
      <c r="AK15" t="str">
        <f t="shared" si="0"/>
        <v>3 (4%)</v>
      </c>
      <c r="AL15" t="str">
        <f t="shared" si="0"/>
        <v>3 (4%)</v>
      </c>
      <c r="AM15" t="str">
        <f t="shared" si="0"/>
        <v>0 (0%)</v>
      </c>
    </row>
    <row r="16" spans="1:39" x14ac:dyDescent="0.35">
      <c r="A16" t="s">
        <v>19</v>
      </c>
      <c r="B16">
        <v>15</v>
      </c>
      <c r="C16">
        <v>14</v>
      </c>
      <c r="D16">
        <v>18</v>
      </c>
      <c r="E16">
        <v>11</v>
      </c>
      <c r="F16">
        <v>18</v>
      </c>
      <c r="G16">
        <v>11</v>
      </c>
      <c r="H16">
        <v>13</v>
      </c>
      <c r="I16">
        <v>15</v>
      </c>
      <c r="J16">
        <v>11</v>
      </c>
      <c r="K16">
        <v>17</v>
      </c>
      <c r="L16">
        <v>15</v>
      </c>
      <c r="M16">
        <v>13</v>
      </c>
      <c r="O16">
        <v>16</v>
      </c>
      <c r="P16" s="2">
        <v>18</v>
      </c>
      <c r="Q16" s="2">
        <v>18</v>
      </c>
      <c r="R16" s="2">
        <v>15</v>
      </c>
      <c r="S16" s="2">
        <v>18</v>
      </c>
      <c r="T16" s="2">
        <v>15</v>
      </c>
      <c r="U16" s="2">
        <v>18</v>
      </c>
      <c r="V16" s="2">
        <v>22</v>
      </c>
      <c r="W16" s="2">
        <v>18</v>
      </c>
      <c r="X16" s="2">
        <v>22</v>
      </c>
      <c r="Y16" s="2">
        <v>22</v>
      </c>
      <c r="Z16" s="2">
        <v>18</v>
      </c>
      <c r="AB16" t="str">
        <f t="shared" si="1"/>
        <v>15 (16%)</v>
      </c>
      <c r="AC16" t="str">
        <f t="shared" si="0"/>
        <v>14 (18%)</v>
      </c>
      <c r="AD16" t="str">
        <f t="shared" si="0"/>
        <v>18 (18%)</v>
      </c>
      <c r="AE16" t="str">
        <f t="shared" si="0"/>
        <v>11 (15%)</v>
      </c>
      <c r="AF16" t="str">
        <f t="shared" si="0"/>
        <v>18 (18%)</v>
      </c>
      <c r="AG16" t="str">
        <f t="shared" si="0"/>
        <v>11 (15%)</v>
      </c>
      <c r="AH16" t="str">
        <f t="shared" si="0"/>
        <v>13 (18%)</v>
      </c>
      <c r="AI16" t="str">
        <f t="shared" si="0"/>
        <v>15 (22%)</v>
      </c>
      <c r="AJ16" t="str">
        <f t="shared" si="0"/>
        <v>11 (18%)</v>
      </c>
      <c r="AK16" t="str">
        <f t="shared" si="0"/>
        <v>17 (22%)</v>
      </c>
      <c r="AL16" t="str">
        <f t="shared" si="0"/>
        <v>15 (22%)</v>
      </c>
      <c r="AM16" t="str">
        <f t="shared" si="0"/>
        <v>13 (18%)</v>
      </c>
    </row>
    <row r="17" spans="1:39" x14ac:dyDescent="0.35">
      <c r="A17" t="s">
        <v>20</v>
      </c>
      <c r="B17">
        <v>4</v>
      </c>
      <c r="C17">
        <v>3</v>
      </c>
      <c r="D17">
        <v>3</v>
      </c>
      <c r="E17">
        <v>4</v>
      </c>
      <c r="F17">
        <v>4</v>
      </c>
      <c r="G17">
        <v>3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O17">
        <v>4</v>
      </c>
      <c r="P17" s="2">
        <v>4</v>
      </c>
      <c r="Q17" s="2">
        <v>3</v>
      </c>
      <c r="R17" s="2">
        <v>5</v>
      </c>
      <c r="S17" s="2">
        <v>4</v>
      </c>
      <c r="T17" s="2">
        <v>4</v>
      </c>
      <c r="U17" s="2">
        <v>1</v>
      </c>
      <c r="V17" s="2">
        <v>1</v>
      </c>
      <c r="W17" s="2">
        <v>2</v>
      </c>
      <c r="X17" s="2">
        <v>1</v>
      </c>
      <c r="Y17" s="2">
        <v>1</v>
      </c>
      <c r="Z17" s="2">
        <v>1</v>
      </c>
      <c r="AB17" t="str">
        <f t="shared" si="1"/>
        <v>4 (4%)</v>
      </c>
      <c r="AC17" t="str">
        <f t="shared" si="0"/>
        <v>3 (4%)</v>
      </c>
      <c r="AD17" t="str">
        <f t="shared" si="0"/>
        <v>3 (3%)</v>
      </c>
      <c r="AE17" t="str">
        <f t="shared" si="0"/>
        <v>4 (5%)</v>
      </c>
      <c r="AF17" t="str">
        <f t="shared" si="0"/>
        <v>4 (4%)</v>
      </c>
      <c r="AG17" t="str">
        <f t="shared" si="0"/>
        <v>3 (4%)</v>
      </c>
      <c r="AH17" t="str">
        <f t="shared" si="0"/>
        <v>1 (1%)</v>
      </c>
      <c r="AI17" t="str">
        <f t="shared" si="0"/>
        <v>1 (1%)</v>
      </c>
      <c r="AJ17" t="str">
        <f t="shared" si="0"/>
        <v>1 (2%)</v>
      </c>
      <c r="AK17" t="str">
        <f t="shared" si="0"/>
        <v>1 (1%)</v>
      </c>
      <c r="AL17" t="str">
        <f t="shared" si="0"/>
        <v>1 (1%)</v>
      </c>
      <c r="AM17" t="str">
        <f t="shared" si="0"/>
        <v>1 (1%)</v>
      </c>
    </row>
    <row r="18" spans="1:39" x14ac:dyDescent="0.35">
      <c r="A18" t="s">
        <v>21</v>
      </c>
      <c r="B18">
        <v>5</v>
      </c>
      <c r="C18">
        <v>0</v>
      </c>
      <c r="D18">
        <v>2</v>
      </c>
      <c r="E18">
        <v>3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5</v>
      </c>
      <c r="P18" s="2">
        <v>0</v>
      </c>
      <c r="Q18" s="2">
        <v>2</v>
      </c>
      <c r="R18" s="2">
        <v>4</v>
      </c>
      <c r="S18" s="2">
        <v>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t="str">
        <f t="shared" si="1"/>
        <v>5 (5%)</v>
      </c>
      <c r="AC18" t="str">
        <f t="shared" si="0"/>
        <v>0 (0%)</v>
      </c>
      <c r="AD18" t="str">
        <f t="shared" si="0"/>
        <v>2 (2%)</v>
      </c>
      <c r="AE18" t="str">
        <f t="shared" si="0"/>
        <v>3 (4%)</v>
      </c>
      <c r="AF18" t="str">
        <f t="shared" si="0"/>
        <v>5 (5%)</v>
      </c>
      <c r="AG18" t="str">
        <f t="shared" si="0"/>
        <v>0 (0%)</v>
      </c>
      <c r="AH18" t="str">
        <f t="shared" si="0"/>
        <v>0 (0%)</v>
      </c>
      <c r="AI18" t="str">
        <f t="shared" si="0"/>
        <v>0 (0%)</v>
      </c>
      <c r="AJ18" t="str">
        <f t="shared" si="0"/>
        <v>0 (0%)</v>
      </c>
      <c r="AK18" t="str">
        <f t="shared" si="0"/>
        <v>0 (0%)</v>
      </c>
      <c r="AL18" t="str">
        <f t="shared" si="0"/>
        <v>0 (0%)</v>
      </c>
      <c r="AM18" t="str">
        <f t="shared" si="0"/>
        <v>0 (0%)</v>
      </c>
    </row>
    <row r="19" spans="1:39" x14ac:dyDescent="0.35">
      <c r="A19" t="s">
        <v>22</v>
      </c>
      <c r="B19">
        <v>4</v>
      </c>
      <c r="C19">
        <v>0</v>
      </c>
      <c r="D19">
        <v>0</v>
      </c>
      <c r="E19">
        <v>4</v>
      </c>
      <c r="F19">
        <v>1</v>
      </c>
      <c r="G19">
        <v>3</v>
      </c>
      <c r="H19">
        <v>2</v>
      </c>
      <c r="I19">
        <v>0</v>
      </c>
      <c r="J19">
        <v>2</v>
      </c>
      <c r="K19">
        <v>0</v>
      </c>
      <c r="L19">
        <v>1</v>
      </c>
      <c r="M19">
        <v>1</v>
      </c>
      <c r="O19">
        <v>4</v>
      </c>
      <c r="P19" s="2">
        <v>0</v>
      </c>
      <c r="Q19" s="2">
        <v>0</v>
      </c>
      <c r="R19" s="2">
        <v>5</v>
      </c>
      <c r="S19" s="2">
        <v>1</v>
      </c>
      <c r="T19" s="2">
        <v>4</v>
      </c>
      <c r="U19" s="2">
        <v>3</v>
      </c>
      <c r="V19" s="2">
        <v>0</v>
      </c>
      <c r="W19" s="2">
        <v>3</v>
      </c>
      <c r="X19" s="2">
        <v>0</v>
      </c>
      <c r="Y19" s="2">
        <v>1</v>
      </c>
      <c r="Z19" s="2">
        <v>1</v>
      </c>
      <c r="AB19" t="str">
        <f t="shared" si="1"/>
        <v>4 (4%)</v>
      </c>
      <c r="AC19" t="str">
        <f t="shared" si="1"/>
        <v>0 (0%)</v>
      </c>
      <c r="AD19" t="str">
        <f t="shared" si="1"/>
        <v>0 (0%)</v>
      </c>
      <c r="AE19" t="str">
        <f t="shared" si="1"/>
        <v>4 (5%)</v>
      </c>
      <c r="AF19" t="str">
        <f t="shared" si="1"/>
        <v>1 (1%)</v>
      </c>
      <c r="AG19" t="str">
        <f t="shared" si="1"/>
        <v>3 (4%)</v>
      </c>
      <c r="AH19" t="str">
        <f t="shared" si="1"/>
        <v>2 (3%)</v>
      </c>
      <c r="AI19" t="str">
        <f t="shared" si="1"/>
        <v>0 (0%)</v>
      </c>
      <c r="AJ19" t="str">
        <f t="shared" si="1"/>
        <v>2 (3%)</v>
      </c>
      <c r="AK19" t="str">
        <f t="shared" si="1"/>
        <v>0 (0%)</v>
      </c>
      <c r="AL19" t="str">
        <f t="shared" si="1"/>
        <v>1 (1%)</v>
      </c>
      <c r="AM19" t="str">
        <f t="shared" si="1"/>
        <v>1 (1%)</v>
      </c>
    </row>
    <row r="20" spans="1:39" x14ac:dyDescent="0.35">
      <c r="A20" t="s">
        <v>23</v>
      </c>
      <c r="B20">
        <v>10</v>
      </c>
      <c r="C20">
        <v>2</v>
      </c>
      <c r="D20">
        <v>3</v>
      </c>
      <c r="E20">
        <v>9</v>
      </c>
      <c r="F20">
        <v>5</v>
      </c>
      <c r="G20">
        <v>7</v>
      </c>
      <c r="H20">
        <v>8</v>
      </c>
      <c r="I20">
        <v>0</v>
      </c>
      <c r="J20">
        <v>7</v>
      </c>
      <c r="K20">
        <v>1</v>
      </c>
      <c r="L20">
        <v>2</v>
      </c>
      <c r="M20">
        <v>6</v>
      </c>
      <c r="O20">
        <v>11</v>
      </c>
      <c r="P20" s="2">
        <v>3</v>
      </c>
      <c r="Q20" s="2">
        <v>3</v>
      </c>
      <c r="R20" s="2">
        <v>12</v>
      </c>
      <c r="S20" s="2">
        <v>5</v>
      </c>
      <c r="T20" s="2">
        <v>10</v>
      </c>
      <c r="U20" s="2">
        <v>11</v>
      </c>
      <c r="V20" s="2">
        <v>0</v>
      </c>
      <c r="W20" s="2">
        <v>11</v>
      </c>
      <c r="X20" s="2">
        <v>1</v>
      </c>
      <c r="Y20" s="2">
        <v>3</v>
      </c>
      <c r="Z20" s="2">
        <v>8</v>
      </c>
      <c r="AB20" t="str">
        <f t="shared" si="1"/>
        <v>10 (11%)</v>
      </c>
      <c r="AC20" t="str">
        <f t="shared" si="1"/>
        <v>2 (3%)</v>
      </c>
      <c r="AD20" t="str">
        <f t="shared" si="1"/>
        <v>3 (3%)</v>
      </c>
      <c r="AE20" t="str">
        <f t="shared" si="1"/>
        <v>9 (12%)</v>
      </c>
      <c r="AF20" t="str">
        <f t="shared" si="1"/>
        <v>5 (5%)</v>
      </c>
      <c r="AG20" t="str">
        <f t="shared" si="1"/>
        <v>7 (10%)</v>
      </c>
      <c r="AH20" t="str">
        <f t="shared" si="1"/>
        <v>8 (11%)</v>
      </c>
      <c r="AI20" t="str">
        <f t="shared" si="1"/>
        <v>0 (0%)</v>
      </c>
      <c r="AJ20" t="str">
        <f t="shared" si="1"/>
        <v>7 (11%)</v>
      </c>
      <c r="AK20" t="str">
        <f t="shared" si="1"/>
        <v>1 (1%)</v>
      </c>
      <c r="AL20" t="str">
        <f t="shared" si="1"/>
        <v>2 (3%)</v>
      </c>
      <c r="AM20" t="str">
        <f t="shared" si="1"/>
        <v>6 (8%)</v>
      </c>
    </row>
    <row r="21" spans="1:39" x14ac:dyDescent="0.35">
      <c r="A21" t="s">
        <v>24</v>
      </c>
      <c r="B21">
        <v>0</v>
      </c>
      <c r="C21">
        <v>3</v>
      </c>
      <c r="D21">
        <v>3</v>
      </c>
      <c r="E21">
        <v>0</v>
      </c>
      <c r="F21">
        <v>3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2</v>
      </c>
      <c r="O21">
        <v>0</v>
      </c>
      <c r="P21" s="2">
        <v>4</v>
      </c>
      <c r="Q21" s="2">
        <v>3</v>
      </c>
      <c r="R21" s="2">
        <v>0</v>
      </c>
      <c r="S21" s="2">
        <v>3</v>
      </c>
      <c r="T21" s="2">
        <v>0</v>
      </c>
      <c r="U21" s="2">
        <v>1</v>
      </c>
      <c r="V21" s="2">
        <v>1</v>
      </c>
      <c r="W21" s="2">
        <v>2</v>
      </c>
      <c r="X21" s="2">
        <v>1</v>
      </c>
      <c r="Y21" s="2">
        <v>0</v>
      </c>
      <c r="Z21" s="2">
        <v>3</v>
      </c>
      <c r="AB21" t="str">
        <f t="shared" si="1"/>
        <v>0 (0%)</v>
      </c>
      <c r="AC21" t="str">
        <f t="shared" si="1"/>
        <v>3 (4%)</v>
      </c>
      <c r="AD21" t="str">
        <f t="shared" si="1"/>
        <v>3 (3%)</v>
      </c>
      <c r="AE21" t="str">
        <f t="shared" si="1"/>
        <v>0 (0%)</v>
      </c>
      <c r="AF21" t="str">
        <f t="shared" si="1"/>
        <v>3 (3%)</v>
      </c>
      <c r="AG21" t="str">
        <f t="shared" si="1"/>
        <v>0 (0%)</v>
      </c>
      <c r="AH21" t="str">
        <f t="shared" si="1"/>
        <v>1 (1%)</v>
      </c>
      <c r="AI21" t="str">
        <f t="shared" si="1"/>
        <v>1 (1%)</v>
      </c>
      <c r="AJ21" t="str">
        <f t="shared" si="1"/>
        <v>1 (2%)</v>
      </c>
      <c r="AK21" t="str">
        <f t="shared" si="1"/>
        <v>1 (1%)</v>
      </c>
      <c r="AL21" t="str">
        <f t="shared" si="1"/>
        <v>0 (0%)</v>
      </c>
      <c r="AM21" t="str">
        <f t="shared" si="1"/>
        <v>2 (3%)</v>
      </c>
    </row>
    <row r="22" spans="1:39" x14ac:dyDescent="0.35">
      <c r="A22" t="s">
        <v>25</v>
      </c>
      <c r="B22">
        <v>0</v>
      </c>
      <c r="C22">
        <v>7</v>
      </c>
      <c r="D22">
        <v>3</v>
      </c>
      <c r="E22">
        <v>4</v>
      </c>
      <c r="F22">
        <v>7</v>
      </c>
      <c r="G22">
        <v>0</v>
      </c>
      <c r="H22">
        <v>0</v>
      </c>
      <c r="I22">
        <v>8</v>
      </c>
      <c r="J22">
        <v>4</v>
      </c>
      <c r="K22">
        <v>4</v>
      </c>
      <c r="L22">
        <v>8</v>
      </c>
      <c r="M22">
        <v>0</v>
      </c>
      <c r="O22">
        <v>0</v>
      </c>
      <c r="P22" s="2">
        <v>9</v>
      </c>
      <c r="Q22" s="2">
        <v>3</v>
      </c>
      <c r="R22" s="2">
        <v>5</v>
      </c>
      <c r="S22" s="2">
        <v>7</v>
      </c>
      <c r="T22" s="2">
        <v>0</v>
      </c>
      <c r="U22" s="2">
        <v>0</v>
      </c>
      <c r="V22" s="2">
        <v>12</v>
      </c>
      <c r="W22" s="2">
        <v>7</v>
      </c>
      <c r="X22" s="2">
        <v>5</v>
      </c>
      <c r="Y22" s="2">
        <v>12</v>
      </c>
      <c r="Z22" s="2">
        <v>0</v>
      </c>
      <c r="AB22" t="str">
        <f t="shared" si="1"/>
        <v>0 (0%)</v>
      </c>
      <c r="AC22" t="str">
        <f t="shared" si="1"/>
        <v>7 (9%)</v>
      </c>
      <c r="AD22" t="str">
        <f t="shared" si="1"/>
        <v>3 (3%)</v>
      </c>
      <c r="AE22" t="str">
        <f t="shared" si="1"/>
        <v>4 (5%)</v>
      </c>
      <c r="AF22" t="str">
        <f t="shared" si="1"/>
        <v>7 (7%)</v>
      </c>
      <c r="AG22" t="str">
        <f t="shared" si="1"/>
        <v>0 (0%)</v>
      </c>
      <c r="AH22" t="str">
        <f t="shared" si="1"/>
        <v>0 (0%)</v>
      </c>
      <c r="AI22" t="str">
        <f t="shared" si="1"/>
        <v>8 (12%)</v>
      </c>
      <c r="AJ22" t="str">
        <f t="shared" si="1"/>
        <v>4 (7%)</v>
      </c>
      <c r="AK22" t="str">
        <f t="shared" si="1"/>
        <v>4 (5%)</v>
      </c>
      <c r="AL22" t="str">
        <f t="shared" si="1"/>
        <v>8 (12%)</v>
      </c>
      <c r="AM22" t="str">
        <f t="shared" si="1"/>
        <v>0 (0%)</v>
      </c>
    </row>
    <row r="24" spans="1:39" x14ac:dyDescent="0.35">
      <c r="A24" t="s">
        <v>29</v>
      </c>
      <c r="B24">
        <v>100</v>
      </c>
      <c r="C24">
        <v>73</v>
      </c>
      <c r="D24">
        <v>97</v>
      </c>
      <c r="E24">
        <v>76</v>
      </c>
      <c r="F24">
        <v>94</v>
      </c>
      <c r="G24">
        <v>60</v>
      </c>
      <c r="H24">
        <v>71</v>
      </c>
      <c r="I24">
        <v>69</v>
      </c>
      <c r="J24">
        <v>61</v>
      </c>
      <c r="K24">
        <v>79</v>
      </c>
      <c r="L24">
        <v>69</v>
      </c>
      <c r="M24">
        <v>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6BAC-7DAA-47DF-A237-64F550044F86}">
  <dimension ref="A1:M22"/>
  <sheetViews>
    <sheetView tabSelected="1" workbookViewId="0">
      <selection sqref="A1:M22"/>
    </sheetView>
  </sheetViews>
  <sheetFormatPr defaultRowHeight="12" x14ac:dyDescent="0.3"/>
  <cols>
    <col min="1" max="1" width="11.453125" style="3" bestFit="1" customWidth="1"/>
    <col min="2" max="2" width="6.54296875" style="3" bestFit="1" customWidth="1"/>
    <col min="3" max="3" width="7.453125" style="3" bestFit="1" customWidth="1"/>
    <col min="4" max="4" width="8.26953125" style="3" bestFit="1" customWidth="1"/>
    <col min="5" max="8" width="6.54296875" style="3" bestFit="1" customWidth="1"/>
    <col min="9" max="9" width="7.453125" style="3" bestFit="1" customWidth="1"/>
    <col min="10" max="10" width="6.54296875" style="3" bestFit="1" customWidth="1"/>
    <col min="11" max="11" width="8.26953125" style="3" bestFit="1" customWidth="1"/>
    <col min="12" max="13" width="6.54296875" style="3" bestFit="1" customWidth="1"/>
    <col min="14" max="16384" width="8.7265625" style="3"/>
  </cols>
  <sheetData>
    <row r="1" spans="1:13" x14ac:dyDescent="0.3">
      <c r="A1" s="17"/>
      <c r="B1" s="19" t="s">
        <v>79</v>
      </c>
      <c r="C1" s="19"/>
      <c r="D1" s="19"/>
      <c r="E1" s="19"/>
      <c r="F1" s="19"/>
      <c r="G1" s="19"/>
      <c r="H1" s="19" t="s">
        <v>80</v>
      </c>
      <c r="I1" s="19"/>
      <c r="J1" s="19"/>
      <c r="K1" s="19"/>
      <c r="L1" s="19"/>
      <c r="M1" s="19"/>
    </row>
    <row r="2" spans="1:13" x14ac:dyDescent="0.3">
      <c r="A2" s="16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4" t="s">
        <v>1</v>
      </c>
      <c r="I2" s="5" t="s">
        <v>2</v>
      </c>
      <c r="J2" s="6" t="s">
        <v>4</v>
      </c>
      <c r="K2" s="7" t="s">
        <v>3</v>
      </c>
      <c r="L2" s="8" t="s">
        <v>5</v>
      </c>
      <c r="M2" s="9" t="s">
        <v>6</v>
      </c>
    </row>
    <row r="3" spans="1:13" x14ac:dyDescent="0.3">
      <c r="A3" s="17" t="s">
        <v>7</v>
      </c>
      <c r="B3" s="10" t="s">
        <v>30</v>
      </c>
      <c r="C3" s="11" t="s">
        <v>31</v>
      </c>
      <c r="D3" s="12" t="s">
        <v>31</v>
      </c>
      <c r="E3" s="13" t="s">
        <v>32</v>
      </c>
      <c r="F3" s="14" t="s">
        <v>31</v>
      </c>
      <c r="G3" s="15" t="s">
        <v>32</v>
      </c>
      <c r="H3" s="10" t="s">
        <v>33</v>
      </c>
      <c r="I3" s="11" t="s">
        <v>31</v>
      </c>
      <c r="J3" s="12" t="s">
        <v>34</v>
      </c>
      <c r="K3" s="13" t="s">
        <v>31</v>
      </c>
      <c r="L3" s="14" t="s">
        <v>31</v>
      </c>
      <c r="M3" s="15" t="s">
        <v>33</v>
      </c>
    </row>
    <row r="4" spans="1:13" x14ac:dyDescent="0.3">
      <c r="A4" s="17" t="s">
        <v>8</v>
      </c>
      <c r="B4" s="10" t="s">
        <v>35</v>
      </c>
      <c r="C4" s="11" t="s">
        <v>33</v>
      </c>
      <c r="D4" s="12" t="s">
        <v>30</v>
      </c>
      <c r="E4" s="13" t="s">
        <v>32</v>
      </c>
      <c r="F4" s="14" t="s">
        <v>36</v>
      </c>
      <c r="G4" s="15" t="s">
        <v>31</v>
      </c>
      <c r="H4" s="10" t="s">
        <v>31</v>
      </c>
      <c r="I4" s="11" t="s">
        <v>31</v>
      </c>
      <c r="J4" s="12" t="s">
        <v>31</v>
      </c>
      <c r="K4" s="13" t="s">
        <v>31</v>
      </c>
      <c r="L4" s="14" t="s">
        <v>31</v>
      </c>
      <c r="M4" s="15" t="s">
        <v>31</v>
      </c>
    </row>
    <row r="5" spans="1:13" x14ac:dyDescent="0.3">
      <c r="A5" s="17" t="s">
        <v>9</v>
      </c>
      <c r="B5" s="10" t="s">
        <v>33</v>
      </c>
      <c r="C5" s="11" t="s">
        <v>37</v>
      </c>
      <c r="D5" s="12" t="s">
        <v>35</v>
      </c>
      <c r="E5" s="13" t="s">
        <v>33</v>
      </c>
      <c r="F5" s="14" t="s">
        <v>35</v>
      </c>
      <c r="G5" s="15" t="s">
        <v>33</v>
      </c>
      <c r="H5" s="10" t="s">
        <v>31</v>
      </c>
      <c r="I5" s="11" t="s">
        <v>31</v>
      </c>
      <c r="J5" s="12" t="s">
        <v>31</v>
      </c>
      <c r="K5" s="13" t="s">
        <v>31</v>
      </c>
      <c r="L5" s="14" t="s">
        <v>31</v>
      </c>
      <c r="M5" s="15" t="s">
        <v>31</v>
      </c>
    </row>
    <row r="6" spans="1:13" x14ac:dyDescent="0.3">
      <c r="A6" s="17" t="s">
        <v>10</v>
      </c>
      <c r="B6" s="10" t="s">
        <v>30</v>
      </c>
      <c r="C6" s="11" t="s">
        <v>31</v>
      </c>
      <c r="D6" s="12" t="s">
        <v>33</v>
      </c>
      <c r="E6" s="13" t="s">
        <v>33</v>
      </c>
      <c r="F6" s="14" t="s">
        <v>33</v>
      </c>
      <c r="G6" s="15" t="s">
        <v>33</v>
      </c>
      <c r="H6" s="10" t="s">
        <v>33</v>
      </c>
      <c r="I6" s="11" t="s">
        <v>31</v>
      </c>
      <c r="J6" s="12" t="s">
        <v>31</v>
      </c>
      <c r="K6" s="13" t="s">
        <v>33</v>
      </c>
      <c r="L6" s="14" t="s">
        <v>33</v>
      </c>
      <c r="M6" s="15" t="s">
        <v>31</v>
      </c>
    </row>
    <row r="7" spans="1:13" x14ac:dyDescent="0.3">
      <c r="A7" s="17" t="s">
        <v>11</v>
      </c>
      <c r="B7" s="10" t="s">
        <v>72</v>
      </c>
      <c r="C7" s="11" t="s">
        <v>77</v>
      </c>
      <c r="D7" s="12" t="s">
        <v>73</v>
      </c>
      <c r="E7" s="13" t="s">
        <v>53</v>
      </c>
      <c r="F7" s="14" t="s">
        <v>68</v>
      </c>
      <c r="G7" s="15" t="s">
        <v>71</v>
      </c>
      <c r="H7" s="10" t="s">
        <v>38</v>
      </c>
      <c r="I7" s="11" t="s">
        <v>39</v>
      </c>
      <c r="J7" s="12" t="s">
        <v>40</v>
      </c>
      <c r="K7" s="13" t="s">
        <v>41</v>
      </c>
      <c r="L7" s="14" t="s">
        <v>42</v>
      </c>
      <c r="M7" s="15" t="s">
        <v>43</v>
      </c>
    </row>
    <row r="8" spans="1:13" x14ac:dyDescent="0.3">
      <c r="A8" s="17" t="s">
        <v>12</v>
      </c>
      <c r="B8" s="10" t="s">
        <v>49</v>
      </c>
      <c r="C8" s="11" t="s">
        <v>44</v>
      </c>
      <c r="D8" s="12" t="s">
        <v>51</v>
      </c>
      <c r="E8" s="13" t="s">
        <v>46</v>
      </c>
      <c r="F8" s="14" t="s">
        <v>49</v>
      </c>
      <c r="G8" s="15" t="s">
        <v>44</v>
      </c>
      <c r="H8" s="10" t="s">
        <v>46</v>
      </c>
      <c r="I8" s="11" t="s">
        <v>47</v>
      </c>
      <c r="J8" s="12" t="s">
        <v>48</v>
      </c>
      <c r="K8" s="13" t="s">
        <v>44</v>
      </c>
      <c r="L8" s="14" t="s">
        <v>47</v>
      </c>
      <c r="M8" s="15" t="s">
        <v>46</v>
      </c>
    </row>
    <row r="9" spans="1:13" x14ac:dyDescent="0.3">
      <c r="A9" s="17" t="s">
        <v>13</v>
      </c>
      <c r="B9" s="10" t="s">
        <v>30</v>
      </c>
      <c r="C9" s="11" t="s">
        <v>46</v>
      </c>
      <c r="D9" s="12" t="s">
        <v>59</v>
      </c>
      <c r="E9" s="13" t="s">
        <v>33</v>
      </c>
      <c r="F9" s="14" t="s">
        <v>36</v>
      </c>
      <c r="G9" s="15" t="s">
        <v>37</v>
      </c>
      <c r="H9" s="10" t="s">
        <v>32</v>
      </c>
      <c r="I9" s="11" t="s">
        <v>32</v>
      </c>
      <c r="J9" s="12" t="s">
        <v>32</v>
      </c>
      <c r="K9" s="13" t="s">
        <v>32</v>
      </c>
      <c r="L9" s="14" t="s">
        <v>33</v>
      </c>
      <c r="M9" s="15" t="s">
        <v>37</v>
      </c>
    </row>
    <row r="10" spans="1:13" x14ac:dyDescent="0.3">
      <c r="A10" s="17" t="s">
        <v>27</v>
      </c>
      <c r="B10" s="10" t="s">
        <v>33</v>
      </c>
      <c r="C10" s="11" t="s">
        <v>67</v>
      </c>
      <c r="D10" s="12" t="s">
        <v>36</v>
      </c>
      <c r="E10" s="13" t="s">
        <v>33</v>
      </c>
      <c r="F10" s="14" t="s">
        <v>36</v>
      </c>
      <c r="G10" s="15" t="s">
        <v>33</v>
      </c>
      <c r="H10" s="10" t="s">
        <v>37</v>
      </c>
      <c r="I10" s="11" t="s">
        <v>32</v>
      </c>
      <c r="J10" s="12" t="s">
        <v>48</v>
      </c>
      <c r="K10" s="13" t="s">
        <v>32</v>
      </c>
      <c r="L10" s="14" t="s">
        <v>32</v>
      </c>
      <c r="M10" s="15" t="s">
        <v>37</v>
      </c>
    </row>
    <row r="11" spans="1:13" x14ac:dyDescent="0.3">
      <c r="A11" s="17" t="s">
        <v>14</v>
      </c>
      <c r="B11" s="10" t="s">
        <v>49</v>
      </c>
      <c r="C11" s="11" t="s">
        <v>77</v>
      </c>
      <c r="D11" s="12" t="s">
        <v>74</v>
      </c>
      <c r="E11" s="13" t="s">
        <v>38</v>
      </c>
      <c r="F11" s="14" t="s">
        <v>51</v>
      </c>
      <c r="G11" s="15" t="s">
        <v>53</v>
      </c>
      <c r="H11" s="10" t="s">
        <v>33</v>
      </c>
      <c r="I11" s="11" t="s">
        <v>33</v>
      </c>
      <c r="J11" s="12" t="s">
        <v>31</v>
      </c>
      <c r="K11" s="13" t="s">
        <v>32</v>
      </c>
      <c r="L11" s="14" t="s">
        <v>33</v>
      </c>
      <c r="M11" s="15" t="s">
        <v>33</v>
      </c>
    </row>
    <row r="12" spans="1:13" x14ac:dyDescent="0.3">
      <c r="A12" s="17" t="s">
        <v>15</v>
      </c>
      <c r="B12" s="10" t="s">
        <v>75</v>
      </c>
      <c r="C12" s="11" t="s">
        <v>44</v>
      </c>
      <c r="D12" s="12" t="s">
        <v>73</v>
      </c>
      <c r="E12" s="13" t="s">
        <v>44</v>
      </c>
      <c r="F12" s="14" t="s">
        <v>51</v>
      </c>
      <c r="G12" s="15" t="s">
        <v>53</v>
      </c>
      <c r="H12" s="10" t="s">
        <v>44</v>
      </c>
      <c r="I12" s="11" t="s">
        <v>42</v>
      </c>
      <c r="J12" s="12" t="s">
        <v>45</v>
      </c>
      <c r="K12" s="13" t="s">
        <v>55</v>
      </c>
      <c r="L12" s="14" t="s">
        <v>56</v>
      </c>
      <c r="M12" s="15" t="s">
        <v>42</v>
      </c>
    </row>
    <row r="13" spans="1:13" x14ac:dyDescent="0.3">
      <c r="A13" s="17" t="s">
        <v>16</v>
      </c>
      <c r="B13" s="10" t="s">
        <v>49</v>
      </c>
      <c r="C13" s="11" t="s">
        <v>32</v>
      </c>
      <c r="D13" s="12" t="s">
        <v>59</v>
      </c>
      <c r="E13" s="13" t="s">
        <v>67</v>
      </c>
      <c r="F13" s="14" t="s">
        <v>50</v>
      </c>
      <c r="G13" s="15" t="s">
        <v>46</v>
      </c>
      <c r="H13" s="10" t="s">
        <v>43</v>
      </c>
      <c r="I13" s="11" t="s">
        <v>42</v>
      </c>
      <c r="J13" s="12" t="s">
        <v>54</v>
      </c>
      <c r="K13" s="13" t="s">
        <v>58</v>
      </c>
      <c r="L13" s="14" t="s">
        <v>52</v>
      </c>
      <c r="M13" s="15" t="s">
        <v>52</v>
      </c>
    </row>
    <row r="14" spans="1:13" x14ac:dyDescent="0.3">
      <c r="A14" s="17" t="s">
        <v>17</v>
      </c>
      <c r="B14" s="10" t="s">
        <v>31</v>
      </c>
      <c r="C14" s="11" t="s">
        <v>31</v>
      </c>
      <c r="D14" s="12" t="s">
        <v>31</v>
      </c>
      <c r="E14" s="13" t="s">
        <v>31</v>
      </c>
      <c r="F14" s="14" t="s">
        <v>31</v>
      </c>
      <c r="G14" s="15" t="s">
        <v>31</v>
      </c>
      <c r="H14" s="10" t="s">
        <v>53</v>
      </c>
      <c r="I14" s="11" t="s">
        <v>32</v>
      </c>
      <c r="J14" s="12" t="s">
        <v>60</v>
      </c>
      <c r="K14" s="13" t="s">
        <v>61</v>
      </c>
      <c r="L14" s="14" t="s">
        <v>46</v>
      </c>
      <c r="M14" s="15" t="s">
        <v>46</v>
      </c>
    </row>
    <row r="15" spans="1:13" x14ac:dyDescent="0.3">
      <c r="A15" s="17" t="s">
        <v>18</v>
      </c>
      <c r="B15" s="10" t="s">
        <v>33</v>
      </c>
      <c r="C15" s="11" t="s">
        <v>32</v>
      </c>
      <c r="D15" s="12" t="s">
        <v>35</v>
      </c>
      <c r="E15" s="13" t="s">
        <v>31</v>
      </c>
      <c r="F15" s="14" t="s">
        <v>35</v>
      </c>
      <c r="G15" s="15" t="s">
        <v>31</v>
      </c>
      <c r="H15" s="10" t="s">
        <v>33</v>
      </c>
      <c r="I15" s="11" t="s">
        <v>32</v>
      </c>
      <c r="J15" s="12" t="s">
        <v>31</v>
      </c>
      <c r="K15" s="13" t="s">
        <v>37</v>
      </c>
      <c r="L15" s="14" t="s">
        <v>37</v>
      </c>
      <c r="M15" s="15" t="s">
        <v>31</v>
      </c>
    </row>
    <row r="16" spans="1:13" x14ac:dyDescent="0.3">
      <c r="A16" s="17" t="s">
        <v>19</v>
      </c>
      <c r="B16" s="10" t="s">
        <v>76</v>
      </c>
      <c r="C16" s="11" t="s">
        <v>78</v>
      </c>
      <c r="D16" s="12" t="s">
        <v>62</v>
      </c>
      <c r="E16" s="13" t="s">
        <v>43</v>
      </c>
      <c r="F16" s="14" t="s">
        <v>62</v>
      </c>
      <c r="G16" s="15" t="s">
        <v>43</v>
      </c>
      <c r="H16" s="10" t="s">
        <v>64</v>
      </c>
      <c r="I16" s="11" t="s">
        <v>65</v>
      </c>
      <c r="J16" s="12" t="s">
        <v>63</v>
      </c>
      <c r="K16" s="13" t="s">
        <v>66</v>
      </c>
      <c r="L16" s="14" t="s">
        <v>65</v>
      </c>
      <c r="M16" s="15" t="s">
        <v>64</v>
      </c>
    </row>
    <row r="17" spans="1:13" x14ac:dyDescent="0.3">
      <c r="A17" s="17" t="s">
        <v>20</v>
      </c>
      <c r="B17" s="10" t="s">
        <v>36</v>
      </c>
      <c r="C17" s="11" t="s">
        <v>37</v>
      </c>
      <c r="D17" s="12" t="s">
        <v>35</v>
      </c>
      <c r="E17" s="13" t="s">
        <v>67</v>
      </c>
      <c r="F17" s="14" t="s">
        <v>36</v>
      </c>
      <c r="G17" s="15" t="s">
        <v>37</v>
      </c>
      <c r="H17" s="10" t="s">
        <v>33</v>
      </c>
      <c r="I17" s="11" t="s">
        <v>33</v>
      </c>
      <c r="J17" s="12" t="s">
        <v>34</v>
      </c>
      <c r="K17" s="13" t="s">
        <v>33</v>
      </c>
      <c r="L17" s="14" t="s">
        <v>33</v>
      </c>
      <c r="M17" s="15" t="s">
        <v>33</v>
      </c>
    </row>
    <row r="18" spans="1:13" x14ac:dyDescent="0.3">
      <c r="A18" s="17" t="s">
        <v>21</v>
      </c>
      <c r="B18" s="10" t="s">
        <v>50</v>
      </c>
      <c r="C18" s="11" t="s">
        <v>31</v>
      </c>
      <c r="D18" s="12" t="s">
        <v>30</v>
      </c>
      <c r="E18" s="13" t="s">
        <v>37</v>
      </c>
      <c r="F18" s="14" t="s">
        <v>50</v>
      </c>
      <c r="G18" s="15" t="s">
        <v>31</v>
      </c>
      <c r="H18" s="10" t="s">
        <v>31</v>
      </c>
      <c r="I18" s="11" t="s">
        <v>31</v>
      </c>
      <c r="J18" s="12" t="s">
        <v>31</v>
      </c>
      <c r="K18" s="13" t="s">
        <v>31</v>
      </c>
      <c r="L18" s="14" t="s">
        <v>31</v>
      </c>
      <c r="M18" s="15" t="s">
        <v>31</v>
      </c>
    </row>
    <row r="19" spans="1:13" x14ac:dyDescent="0.3">
      <c r="A19" s="17" t="s">
        <v>22</v>
      </c>
      <c r="B19" s="10" t="s">
        <v>36</v>
      </c>
      <c r="C19" s="11" t="s">
        <v>31</v>
      </c>
      <c r="D19" s="12" t="s">
        <v>31</v>
      </c>
      <c r="E19" s="13" t="s">
        <v>67</v>
      </c>
      <c r="F19" s="14" t="s">
        <v>33</v>
      </c>
      <c r="G19" s="15" t="s">
        <v>37</v>
      </c>
      <c r="H19" s="10" t="s">
        <v>32</v>
      </c>
      <c r="I19" s="11" t="s">
        <v>31</v>
      </c>
      <c r="J19" s="12" t="s">
        <v>32</v>
      </c>
      <c r="K19" s="13" t="s">
        <v>31</v>
      </c>
      <c r="L19" s="14" t="s">
        <v>33</v>
      </c>
      <c r="M19" s="15" t="s">
        <v>33</v>
      </c>
    </row>
    <row r="20" spans="1:13" x14ac:dyDescent="0.3">
      <c r="A20" s="17" t="s">
        <v>23</v>
      </c>
      <c r="B20" s="10" t="s">
        <v>72</v>
      </c>
      <c r="C20" s="11" t="s">
        <v>32</v>
      </c>
      <c r="D20" s="12" t="s">
        <v>35</v>
      </c>
      <c r="E20" s="13" t="s">
        <v>77</v>
      </c>
      <c r="F20" s="14" t="s">
        <v>50</v>
      </c>
      <c r="G20" s="15" t="s">
        <v>38</v>
      </c>
      <c r="H20" s="10" t="s">
        <v>53</v>
      </c>
      <c r="I20" s="11" t="s">
        <v>31</v>
      </c>
      <c r="J20" s="12" t="s">
        <v>40</v>
      </c>
      <c r="K20" s="13" t="s">
        <v>33</v>
      </c>
      <c r="L20" s="14" t="s">
        <v>32</v>
      </c>
      <c r="M20" s="15" t="s">
        <v>44</v>
      </c>
    </row>
    <row r="21" spans="1:13" x14ac:dyDescent="0.3">
      <c r="A21" s="17" t="s">
        <v>24</v>
      </c>
      <c r="B21" s="10" t="s">
        <v>31</v>
      </c>
      <c r="C21" s="11" t="s">
        <v>37</v>
      </c>
      <c r="D21" s="12" t="s">
        <v>35</v>
      </c>
      <c r="E21" s="13" t="s">
        <v>31</v>
      </c>
      <c r="F21" s="14" t="s">
        <v>35</v>
      </c>
      <c r="G21" s="15" t="s">
        <v>31</v>
      </c>
      <c r="H21" s="10" t="s">
        <v>33</v>
      </c>
      <c r="I21" s="11" t="s">
        <v>33</v>
      </c>
      <c r="J21" s="12" t="s">
        <v>34</v>
      </c>
      <c r="K21" s="13" t="s">
        <v>33</v>
      </c>
      <c r="L21" s="14" t="s">
        <v>31</v>
      </c>
      <c r="M21" s="15" t="s">
        <v>32</v>
      </c>
    </row>
    <row r="22" spans="1:13" x14ac:dyDescent="0.3">
      <c r="A22" s="17" t="s">
        <v>25</v>
      </c>
      <c r="B22" s="10" t="s">
        <v>31</v>
      </c>
      <c r="C22" s="11" t="s">
        <v>57</v>
      </c>
      <c r="D22" s="12" t="s">
        <v>35</v>
      </c>
      <c r="E22" s="13" t="s">
        <v>67</v>
      </c>
      <c r="F22" s="14" t="s">
        <v>68</v>
      </c>
      <c r="G22" s="15" t="s">
        <v>31</v>
      </c>
      <c r="H22" s="10" t="s">
        <v>31</v>
      </c>
      <c r="I22" s="11" t="s">
        <v>69</v>
      </c>
      <c r="J22" s="12" t="s">
        <v>70</v>
      </c>
      <c r="K22" s="13" t="s">
        <v>67</v>
      </c>
      <c r="L22" s="14" t="s">
        <v>69</v>
      </c>
      <c r="M22" s="15" t="s">
        <v>31</v>
      </c>
    </row>
  </sheetData>
  <mergeCells count="2">
    <mergeCell ref="B1:G1"/>
    <mergeCell ref="H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E048-6E20-42BC-9E3C-2A8E40B44249}">
  <dimension ref="A1:M22"/>
  <sheetViews>
    <sheetView topLeftCell="A3" workbookViewId="0">
      <selection activeCell="H1" sqref="H1:M1"/>
    </sheetView>
  </sheetViews>
  <sheetFormatPr defaultRowHeight="14.5" x14ac:dyDescent="0.35"/>
  <cols>
    <col min="1" max="1" width="14.08984375" bestFit="1" customWidth="1"/>
  </cols>
  <sheetData>
    <row r="1" spans="1:13" x14ac:dyDescent="0.35"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28</v>
      </c>
      <c r="I1" t="s">
        <v>28</v>
      </c>
      <c r="J1" t="s">
        <v>28</v>
      </c>
      <c r="K1" t="s">
        <v>28</v>
      </c>
      <c r="L1" t="s">
        <v>28</v>
      </c>
      <c r="M1" t="s">
        <v>28</v>
      </c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</row>
    <row r="3" spans="1:13" x14ac:dyDescent="0.35">
      <c r="A3" t="s">
        <v>7</v>
      </c>
      <c r="B3" t="s">
        <v>30</v>
      </c>
      <c r="C3" t="s">
        <v>31</v>
      </c>
      <c r="D3" t="s">
        <v>31</v>
      </c>
      <c r="E3" t="s">
        <v>32</v>
      </c>
      <c r="F3" t="s">
        <v>31</v>
      </c>
      <c r="G3" t="s">
        <v>32</v>
      </c>
      <c r="H3" t="s">
        <v>33</v>
      </c>
      <c r="I3" t="s">
        <v>31</v>
      </c>
      <c r="J3" t="s">
        <v>34</v>
      </c>
      <c r="K3" t="s">
        <v>31</v>
      </c>
      <c r="L3" t="s">
        <v>31</v>
      </c>
      <c r="M3" t="s">
        <v>33</v>
      </c>
    </row>
    <row r="4" spans="1:13" x14ac:dyDescent="0.35">
      <c r="A4" t="s">
        <v>8</v>
      </c>
      <c r="B4" t="s">
        <v>35</v>
      </c>
      <c r="C4" t="s">
        <v>33</v>
      </c>
      <c r="D4" t="s">
        <v>30</v>
      </c>
      <c r="E4" t="s">
        <v>32</v>
      </c>
      <c r="F4" t="s">
        <v>36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</row>
    <row r="5" spans="1:13" x14ac:dyDescent="0.35">
      <c r="A5" t="s">
        <v>9</v>
      </c>
      <c r="B5" t="s">
        <v>33</v>
      </c>
      <c r="C5" t="s">
        <v>37</v>
      </c>
      <c r="D5" t="s">
        <v>35</v>
      </c>
      <c r="E5" t="s">
        <v>33</v>
      </c>
      <c r="F5" t="s">
        <v>35</v>
      </c>
      <c r="G5" t="s">
        <v>33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</row>
    <row r="6" spans="1:13" x14ac:dyDescent="0.35">
      <c r="A6" t="s">
        <v>10</v>
      </c>
      <c r="B6" t="s">
        <v>30</v>
      </c>
      <c r="C6" t="s">
        <v>31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31</v>
      </c>
      <c r="J6" t="s">
        <v>31</v>
      </c>
      <c r="K6" t="s">
        <v>33</v>
      </c>
      <c r="L6" t="s">
        <v>33</v>
      </c>
      <c r="M6" t="s">
        <v>31</v>
      </c>
    </row>
    <row r="7" spans="1:13" x14ac:dyDescent="0.35">
      <c r="A7" t="s">
        <v>11</v>
      </c>
      <c r="B7" t="s">
        <v>72</v>
      </c>
      <c r="C7" t="s">
        <v>77</v>
      </c>
      <c r="D7" t="s">
        <v>73</v>
      </c>
      <c r="E7" t="s">
        <v>53</v>
      </c>
      <c r="F7" t="s">
        <v>68</v>
      </c>
      <c r="G7" t="s">
        <v>71</v>
      </c>
      <c r="H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43</v>
      </c>
    </row>
    <row r="8" spans="1:13" x14ac:dyDescent="0.35">
      <c r="A8" t="s">
        <v>12</v>
      </c>
      <c r="B8" t="s">
        <v>49</v>
      </c>
      <c r="C8" t="s">
        <v>44</v>
      </c>
      <c r="D8" t="s">
        <v>51</v>
      </c>
      <c r="E8" t="s">
        <v>46</v>
      </c>
      <c r="F8" t="s">
        <v>49</v>
      </c>
      <c r="G8" t="s">
        <v>44</v>
      </c>
      <c r="H8" t="s">
        <v>46</v>
      </c>
      <c r="I8" t="s">
        <v>47</v>
      </c>
      <c r="J8" t="s">
        <v>48</v>
      </c>
      <c r="K8" t="s">
        <v>44</v>
      </c>
      <c r="L8" t="s">
        <v>47</v>
      </c>
      <c r="M8" t="s">
        <v>46</v>
      </c>
    </row>
    <row r="9" spans="1:13" x14ac:dyDescent="0.35">
      <c r="A9" t="s">
        <v>13</v>
      </c>
      <c r="B9" t="s">
        <v>30</v>
      </c>
      <c r="C9" t="s">
        <v>46</v>
      </c>
      <c r="D9" t="s">
        <v>59</v>
      </c>
      <c r="E9" t="s">
        <v>33</v>
      </c>
      <c r="F9" t="s">
        <v>36</v>
      </c>
      <c r="G9" t="s">
        <v>37</v>
      </c>
      <c r="H9" t="s">
        <v>32</v>
      </c>
      <c r="I9" t="s">
        <v>32</v>
      </c>
      <c r="J9" t="s">
        <v>32</v>
      </c>
      <c r="K9" t="s">
        <v>32</v>
      </c>
      <c r="L9" t="s">
        <v>33</v>
      </c>
      <c r="M9" t="s">
        <v>37</v>
      </c>
    </row>
    <row r="10" spans="1:13" x14ac:dyDescent="0.35">
      <c r="A10" t="s">
        <v>27</v>
      </c>
      <c r="B10" t="s">
        <v>33</v>
      </c>
      <c r="C10" t="s">
        <v>67</v>
      </c>
      <c r="D10" t="s">
        <v>36</v>
      </c>
      <c r="E10" t="s">
        <v>33</v>
      </c>
      <c r="F10" t="s">
        <v>36</v>
      </c>
      <c r="G10" t="s">
        <v>33</v>
      </c>
      <c r="H10" t="s">
        <v>37</v>
      </c>
      <c r="I10" t="s">
        <v>32</v>
      </c>
      <c r="J10" t="s">
        <v>48</v>
      </c>
      <c r="K10" t="s">
        <v>32</v>
      </c>
      <c r="L10" t="s">
        <v>32</v>
      </c>
      <c r="M10" t="s">
        <v>37</v>
      </c>
    </row>
    <row r="11" spans="1:13" x14ac:dyDescent="0.35">
      <c r="A11" t="s">
        <v>14</v>
      </c>
      <c r="B11" t="s">
        <v>49</v>
      </c>
      <c r="C11" t="s">
        <v>77</v>
      </c>
      <c r="D11" t="s">
        <v>74</v>
      </c>
      <c r="E11" t="s">
        <v>38</v>
      </c>
      <c r="F11" t="s">
        <v>51</v>
      </c>
      <c r="G11" t="s">
        <v>53</v>
      </c>
      <c r="H11" t="s">
        <v>33</v>
      </c>
      <c r="I11" t="s">
        <v>33</v>
      </c>
      <c r="J11" t="s">
        <v>31</v>
      </c>
      <c r="K11" t="s">
        <v>32</v>
      </c>
      <c r="L11" t="s">
        <v>33</v>
      </c>
      <c r="M11" t="s">
        <v>33</v>
      </c>
    </row>
    <row r="12" spans="1:13" x14ac:dyDescent="0.35">
      <c r="A12" t="s">
        <v>15</v>
      </c>
      <c r="B12" t="s">
        <v>75</v>
      </c>
      <c r="C12" t="s">
        <v>44</v>
      </c>
      <c r="D12" t="s">
        <v>73</v>
      </c>
      <c r="E12" t="s">
        <v>44</v>
      </c>
      <c r="F12" t="s">
        <v>51</v>
      </c>
      <c r="G12" t="s">
        <v>53</v>
      </c>
      <c r="H12" t="s">
        <v>44</v>
      </c>
      <c r="I12" t="s">
        <v>42</v>
      </c>
      <c r="J12" t="s">
        <v>45</v>
      </c>
      <c r="K12" t="s">
        <v>55</v>
      </c>
      <c r="L12" t="s">
        <v>56</v>
      </c>
      <c r="M12" t="s">
        <v>42</v>
      </c>
    </row>
    <row r="13" spans="1:13" x14ac:dyDescent="0.35">
      <c r="A13" t="s">
        <v>16</v>
      </c>
      <c r="B13" t="s">
        <v>49</v>
      </c>
      <c r="C13" t="s">
        <v>32</v>
      </c>
      <c r="D13" t="s">
        <v>59</v>
      </c>
      <c r="E13" t="s">
        <v>67</v>
      </c>
      <c r="F13" t="s">
        <v>50</v>
      </c>
      <c r="G13" t="s">
        <v>46</v>
      </c>
      <c r="H13" t="s">
        <v>43</v>
      </c>
      <c r="I13" t="s">
        <v>42</v>
      </c>
      <c r="J13" t="s">
        <v>54</v>
      </c>
      <c r="K13" t="s">
        <v>58</v>
      </c>
      <c r="L13" t="s">
        <v>52</v>
      </c>
      <c r="M13" t="s">
        <v>52</v>
      </c>
    </row>
    <row r="14" spans="1:13" x14ac:dyDescent="0.35">
      <c r="A14" t="s">
        <v>17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53</v>
      </c>
      <c r="I14" t="s">
        <v>32</v>
      </c>
      <c r="J14" t="s">
        <v>60</v>
      </c>
      <c r="K14" t="s">
        <v>61</v>
      </c>
      <c r="L14" t="s">
        <v>46</v>
      </c>
      <c r="M14" t="s">
        <v>46</v>
      </c>
    </row>
    <row r="15" spans="1:13" x14ac:dyDescent="0.35">
      <c r="A15" t="s">
        <v>18</v>
      </c>
      <c r="B15" t="s">
        <v>33</v>
      </c>
      <c r="C15" t="s">
        <v>32</v>
      </c>
      <c r="D15" t="s">
        <v>35</v>
      </c>
      <c r="E15" t="s">
        <v>31</v>
      </c>
      <c r="F15" t="s">
        <v>35</v>
      </c>
      <c r="G15" t="s">
        <v>31</v>
      </c>
      <c r="H15" t="s">
        <v>33</v>
      </c>
      <c r="I15" t="s">
        <v>32</v>
      </c>
      <c r="J15" t="s">
        <v>31</v>
      </c>
      <c r="K15" t="s">
        <v>37</v>
      </c>
      <c r="L15" t="s">
        <v>37</v>
      </c>
      <c r="M15" t="s">
        <v>31</v>
      </c>
    </row>
    <row r="16" spans="1:13" x14ac:dyDescent="0.35">
      <c r="A16" t="s">
        <v>19</v>
      </c>
      <c r="B16" t="s">
        <v>76</v>
      </c>
      <c r="C16" t="s">
        <v>78</v>
      </c>
      <c r="D16" t="s">
        <v>62</v>
      </c>
      <c r="E16" t="s">
        <v>43</v>
      </c>
      <c r="F16" t="s">
        <v>62</v>
      </c>
      <c r="G16" t="s">
        <v>43</v>
      </c>
      <c r="H16" t="s">
        <v>64</v>
      </c>
      <c r="I16" t="s">
        <v>65</v>
      </c>
      <c r="J16" t="s">
        <v>63</v>
      </c>
      <c r="K16" t="s">
        <v>66</v>
      </c>
      <c r="L16" t="s">
        <v>65</v>
      </c>
      <c r="M16" t="s">
        <v>64</v>
      </c>
    </row>
    <row r="17" spans="1:13" x14ac:dyDescent="0.35">
      <c r="A17" t="s">
        <v>20</v>
      </c>
      <c r="B17" t="s">
        <v>36</v>
      </c>
      <c r="C17" t="s">
        <v>37</v>
      </c>
      <c r="D17" t="s">
        <v>35</v>
      </c>
      <c r="E17" t="s">
        <v>67</v>
      </c>
      <c r="F17" t="s">
        <v>36</v>
      </c>
      <c r="G17" t="s">
        <v>37</v>
      </c>
      <c r="H17" t="s">
        <v>33</v>
      </c>
      <c r="I17" t="s">
        <v>33</v>
      </c>
      <c r="J17" t="s">
        <v>34</v>
      </c>
      <c r="K17" t="s">
        <v>33</v>
      </c>
      <c r="L17" t="s">
        <v>33</v>
      </c>
      <c r="M17" t="s">
        <v>33</v>
      </c>
    </row>
    <row r="18" spans="1:13" x14ac:dyDescent="0.35">
      <c r="A18" t="s">
        <v>21</v>
      </c>
      <c r="B18" t="s">
        <v>50</v>
      </c>
      <c r="C18" t="s">
        <v>31</v>
      </c>
      <c r="D18" t="s">
        <v>30</v>
      </c>
      <c r="E18" t="s">
        <v>37</v>
      </c>
      <c r="F18" t="s">
        <v>50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</row>
    <row r="19" spans="1:13" x14ac:dyDescent="0.35">
      <c r="A19" t="s">
        <v>22</v>
      </c>
      <c r="B19" t="s">
        <v>36</v>
      </c>
      <c r="C19" t="s">
        <v>31</v>
      </c>
      <c r="D19" t="s">
        <v>31</v>
      </c>
      <c r="E19" t="s">
        <v>67</v>
      </c>
      <c r="F19" t="s">
        <v>33</v>
      </c>
      <c r="G19" t="s">
        <v>37</v>
      </c>
      <c r="H19" t="s">
        <v>32</v>
      </c>
      <c r="I19" t="s">
        <v>31</v>
      </c>
      <c r="J19" t="s">
        <v>32</v>
      </c>
      <c r="K19" t="s">
        <v>31</v>
      </c>
      <c r="L19" t="s">
        <v>33</v>
      </c>
      <c r="M19" t="s">
        <v>33</v>
      </c>
    </row>
    <row r="20" spans="1:13" x14ac:dyDescent="0.35">
      <c r="A20" t="s">
        <v>23</v>
      </c>
      <c r="B20" t="s">
        <v>72</v>
      </c>
      <c r="C20" t="s">
        <v>32</v>
      </c>
      <c r="D20" t="s">
        <v>35</v>
      </c>
      <c r="E20" t="s">
        <v>77</v>
      </c>
      <c r="F20" t="s">
        <v>50</v>
      </c>
      <c r="G20" t="s">
        <v>38</v>
      </c>
      <c r="H20" t="s">
        <v>53</v>
      </c>
      <c r="I20" t="s">
        <v>31</v>
      </c>
      <c r="J20" t="s">
        <v>40</v>
      </c>
      <c r="K20" t="s">
        <v>33</v>
      </c>
      <c r="L20" t="s">
        <v>32</v>
      </c>
      <c r="M20" t="s">
        <v>44</v>
      </c>
    </row>
    <row r="21" spans="1:13" x14ac:dyDescent="0.35">
      <c r="A21" t="s">
        <v>24</v>
      </c>
      <c r="B21" t="s">
        <v>31</v>
      </c>
      <c r="C21" t="s">
        <v>37</v>
      </c>
      <c r="D21" t="s">
        <v>35</v>
      </c>
      <c r="E21" t="s">
        <v>31</v>
      </c>
      <c r="F21" t="s">
        <v>35</v>
      </c>
      <c r="G21" t="s">
        <v>31</v>
      </c>
      <c r="H21" t="s">
        <v>33</v>
      </c>
      <c r="I21" t="s">
        <v>33</v>
      </c>
      <c r="J21" t="s">
        <v>34</v>
      </c>
      <c r="K21" t="s">
        <v>33</v>
      </c>
      <c r="L21" t="s">
        <v>31</v>
      </c>
      <c r="M21" t="s">
        <v>32</v>
      </c>
    </row>
    <row r="22" spans="1:13" x14ac:dyDescent="0.35">
      <c r="A22" t="s">
        <v>25</v>
      </c>
      <c r="B22" t="s">
        <v>31</v>
      </c>
      <c r="C22" t="s">
        <v>57</v>
      </c>
      <c r="D22" t="s">
        <v>35</v>
      </c>
      <c r="E22" t="s">
        <v>67</v>
      </c>
      <c r="F22" t="s">
        <v>68</v>
      </c>
      <c r="G22" t="s">
        <v>31</v>
      </c>
      <c r="H22" t="s">
        <v>31</v>
      </c>
      <c r="I22" t="s">
        <v>69</v>
      </c>
      <c r="J22" t="s">
        <v>70</v>
      </c>
      <c r="K22" t="s">
        <v>67</v>
      </c>
      <c r="L22" t="s">
        <v>69</v>
      </c>
      <c r="M22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original</vt:lpstr>
      <vt:lpstr>rounded</vt:lpstr>
      <vt:lpstr>to gt (2)</vt:lpstr>
      <vt:lpstr>to 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Kauane Bordin</dc:creator>
  <cp:lastModifiedBy>Kauane Bordin</cp:lastModifiedBy>
  <dcterms:created xsi:type="dcterms:W3CDTF">2023-10-02T14:26:02Z</dcterms:created>
  <dcterms:modified xsi:type="dcterms:W3CDTF">2023-10-18T14:14:11Z</dcterms:modified>
</cp:coreProperties>
</file>