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10_ncr:100000_{B34C3EFC-825B-4FD0-8114-E48FBFEB0230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7199_Dets" sheetId="1" r:id="rId1"/>
  </sheets>
  <definedNames>
    <definedName name="_xlnm._FilterDatabase" localSheetId="0" hidden="1">BOMEXP_387199_Dets!$A$1:$M$5078</definedName>
  </definedNames>
  <calcPr calcId="17901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</calcChain>
</file>

<file path=xl/sharedStrings.xml><?xml version="1.0" encoding="utf-8"?>
<sst xmlns="http://schemas.openxmlformats.org/spreadsheetml/2006/main" count="40629" uniqueCount="3388">
  <si>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</si>
  <si>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</si>
  <si>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</si>
  <si>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</si>
  <si>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</si>
  <si>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</si>
  <si>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</si>
  <si>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</si>
  <si>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</si>
  <si>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</si>
  <si>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</si>
  <si>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</si>
  <si>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</si>
  <si>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</si>
  <si>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</si>
  <si>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</si>
  <si>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</si>
  <si>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</si>
  <si>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</si>
  <si>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</si>
  <si>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</si>
  <si>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PPNACBUDCGSAEZ~1</t>
  </si>
  <si>
    <t>- PIPE NIP; SMLS; ASME B36.19M; POE X TOE; 4 IN LG; SCH 80S; AL ASTM B241 6063-T6 1"</t>
  </si>
  <si>
    <t>ea</t>
  </si>
  <si>
    <t>FITTINGS</t>
  </si>
  <si>
    <t>PFLAADAAXASADZ~8</t>
  </si>
  <si>
    <t>- FLG PL; FF; ASME B16.5; CL 150; 1/2" THK; AL ASTM B209 ALLOY 6061-T6 8"</t>
  </si>
  <si>
    <t>FLANGES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</si>
  <si>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</si>
  <si>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</si>
  <si>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</si>
  <si>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</si>
  <si>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</si>
  <si>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</si>
  <si>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</si>
  <si>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</si>
  <si>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</si>
  <si>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</si>
  <si>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</si>
  <si>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</si>
  <si>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</si>
  <si>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</si>
  <si>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</si>
  <si>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</si>
  <si>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</si>
  <si>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PFBCADABZZAACZ~2</t>
  </si>
  <si>
    <t>- FLG BLIND; RF; ASME B16.5; CL 300; CS ASTM A105N - L43FA3 2"</t>
  </si>
  <si>
    <t>VGQDJBQAIAZ011~3/4</t>
  </si>
  <si>
    <t>VALVES / IN-LINE ITEMS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</si>
  <si>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</si>
  <si>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</si>
  <si>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</si>
  <si>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</si>
  <si>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</si>
  <si>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</si>
  <si>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</si>
  <si>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</si>
  <si>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</si>
  <si>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</si>
  <si>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</si>
  <si>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</si>
  <si>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</si>
  <si>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</si>
  <si>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</si>
  <si>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</si>
  <si>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</si>
  <si>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</si>
  <si>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</si>
  <si>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</si>
  <si>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</si>
  <si>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</si>
  <si>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</si>
  <si>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</si>
  <si>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</si>
  <si>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</si>
  <si>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</si>
  <si>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</si>
  <si>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</si>
  <si>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</si>
  <si>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</si>
  <si>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</si>
  <si>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</si>
  <si>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</si>
  <si>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</si>
  <si>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</si>
  <si>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</si>
  <si>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</si>
  <si>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</si>
  <si>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</si>
  <si>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</si>
  <si>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</si>
  <si>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</si>
  <si>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</si>
  <si>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</si>
  <si>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</si>
  <si>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</si>
  <si>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FB9:VGQDJBQINAZ017~3/4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</si>
  <si>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</si>
  <si>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</si>
  <si>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</si>
  <si>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</si>
  <si>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</si>
  <si>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</si>
  <si>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</si>
  <si>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</si>
  <si>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</si>
  <si>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</si>
  <si>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POSSESTZZZAACZ~10X1</t>
  </si>
  <si>
    <t>- SOCKOLET; MSS SP-97; CL 3000; CS ASTM A105N - L36SBDT 10X1"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</si>
  <si>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</si>
  <si>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</si>
  <si>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</si>
  <si>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</si>
  <si>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</si>
  <si>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</si>
  <si>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</si>
  <si>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</si>
  <si>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</si>
  <si>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</si>
  <si>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</si>
  <si>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</si>
  <si>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</si>
  <si>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</si>
  <si>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</si>
  <si>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</si>
  <si>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</si>
  <si>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</si>
  <si>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</si>
  <si>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</si>
  <si>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</si>
  <si>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</si>
  <si>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</si>
  <si>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</si>
  <si>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</si>
  <si>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</si>
  <si>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</si>
  <si>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</si>
  <si>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</si>
  <si>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</si>
  <si>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</si>
  <si>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</si>
  <si>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</si>
  <si>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</si>
  <si>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</si>
  <si>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</si>
  <si>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</si>
  <si>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</si>
  <si>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</si>
  <si>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</si>
  <si>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</si>
  <si>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</si>
  <si>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</si>
  <si>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</si>
  <si>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</si>
  <si>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</si>
  <si>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</si>
  <si>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</si>
  <si>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</si>
  <si>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</si>
  <si>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</si>
  <si>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</si>
  <si>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</si>
  <si>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</si>
  <si>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</si>
  <si>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</si>
  <si>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</si>
  <si>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</si>
  <si>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</si>
  <si>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</si>
  <si>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</si>
  <si>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</si>
  <si>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</si>
  <si>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</si>
  <si>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</si>
  <si>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</si>
  <si>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</si>
  <si>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</si>
  <si>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</si>
  <si>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</si>
  <si>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</si>
  <si>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</si>
  <si>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</si>
  <si>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</si>
  <si>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</si>
  <si>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</si>
  <si>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</si>
  <si>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</si>
  <si>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</si>
  <si>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</si>
  <si>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</si>
  <si>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</si>
  <si>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</si>
  <si>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</si>
  <si>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</si>
  <si>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</si>
  <si>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</si>
  <si>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</si>
  <si>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</si>
  <si>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</si>
  <si>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</si>
  <si>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</si>
  <si>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</si>
  <si>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</si>
  <si>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</si>
  <si>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</si>
  <si>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</si>
  <si>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</si>
  <si>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</si>
  <si>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</si>
  <si>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</si>
  <si>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</si>
  <si>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</si>
  <si>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</si>
  <si>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</si>
  <si>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</si>
  <si>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</si>
  <si>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</si>
  <si>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</si>
  <si>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</si>
  <si>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</si>
  <si>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</si>
  <si>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</si>
  <si>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</si>
  <si>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</si>
  <si>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</si>
  <si>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</si>
  <si>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</si>
  <si>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</si>
  <si>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</si>
  <si>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</si>
  <si>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</si>
  <si>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</si>
  <si>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</si>
  <si>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</si>
  <si>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</si>
  <si>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</si>
  <si>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</si>
  <si>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</si>
  <si>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</si>
  <si>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</si>
  <si>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</si>
  <si>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</si>
  <si>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</si>
  <si>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</si>
  <si>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</si>
  <si>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</si>
  <si>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</si>
  <si>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</si>
  <si>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</si>
  <si>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</si>
  <si>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</si>
  <si>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</si>
  <si>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</si>
  <si>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</si>
  <si>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</si>
  <si>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</si>
  <si>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</si>
  <si>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</si>
  <si>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</si>
  <si>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</si>
  <si>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</si>
  <si>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</si>
  <si>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</si>
  <si>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</si>
  <si>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</si>
  <si>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</si>
  <si>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</si>
  <si>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</si>
  <si>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</si>
  <si>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</si>
  <si>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</si>
  <si>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</si>
  <si>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</si>
  <si>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</si>
  <si>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</si>
  <si>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</si>
  <si>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</si>
  <si>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</si>
  <si>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</si>
  <si>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</si>
  <si>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</si>
  <si>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</si>
  <si>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</si>
  <si>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</si>
  <si>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</si>
  <si>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</si>
  <si>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</si>
  <si>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</si>
  <si>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</si>
  <si>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</si>
  <si>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</si>
  <si>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</si>
  <si>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</si>
  <si>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</si>
  <si>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</si>
  <si>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</si>
  <si>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</si>
  <si>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</si>
  <si>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</si>
  <si>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</si>
  <si>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</si>
  <si>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</si>
  <si>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</si>
  <si>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</si>
  <si>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</si>
  <si>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</si>
  <si>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</si>
  <si>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</si>
  <si>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</si>
  <si>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</si>
  <si>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</si>
  <si>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</si>
  <si>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</si>
  <si>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</si>
  <si>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</si>
  <si>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</si>
  <si>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</si>
  <si>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</si>
  <si>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</si>
  <si>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</si>
  <si>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</si>
  <si>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</si>
  <si>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</si>
  <si>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</si>
  <si>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</si>
  <si>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</si>
  <si>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</si>
  <si>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</si>
  <si>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</si>
  <si>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</si>
  <si>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</si>
  <si>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</si>
  <si>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</si>
  <si>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</si>
  <si>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</si>
  <si>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</si>
  <si>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</si>
  <si>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</si>
  <si>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</si>
  <si>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</si>
  <si>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</si>
  <si>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</si>
  <si>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</si>
  <si>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</si>
  <si>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</si>
  <si>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</si>
  <si>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</si>
  <si>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</si>
  <si>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</si>
  <si>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</si>
  <si>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</si>
  <si>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</si>
  <si>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</si>
  <si>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</si>
  <si>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</si>
  <si>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</si>
  <si>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</si>
  <si>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</si>
  <si>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</si>
  <si>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</si>
  <si>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</si>
  <si>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</si>
  <si>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</si>
  <si>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</si>
  <si>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</si>
  <si>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</si>
  <si>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</si>
  <si>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</si>
  <si>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</si>
  <si>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</si>
  <si>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</si>
  <si>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</si>
  <si>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</si>
  <si>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</si>
  <si>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</si>
  <si>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</si>
  <si>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</si>
  <si>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</si>
  <si>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</si>
  <si>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</si>
  <si>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</si>
  <si>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</si>
  <si>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</si>
  <si>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</si>
  <si>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</si>
  <si>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</si>
  <si>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</si>
  <si>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</si>
  <si>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</si>
  <si>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</si>
  <si>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</si>
  <si>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</si>
  <si>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</si>
  <si>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</si>
  <si>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</si>
  <si>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</si>
  <si>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</si>
  <si>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</si>
  <si>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</si>
  <si>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</si>
  <si>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</si>
  <si>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</si>
  <si>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</si>
  <si>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</si>
  <si>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</si>
  <si>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</si>
  <si>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</si>
  <si>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</si>
  <si>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</si>
  <si>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</si>
  <si>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</si>
  <si>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</si>
  <si>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</si>
  <si>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</si>
  <si>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</si>
  <si>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</si>
  <si>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</si>
  <si>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</si>
  <si>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</si>
  <si>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</si>
  <si>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</si>
  <si>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</si>
  <si>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</si>
  <si>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</si>
  <si>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</si>
  <si>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</si>
  <si>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</si>
  <si>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</si>
  <si>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</si>
  <si>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</si>
  <si>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</si>
  <si>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</si>
  <si>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</si>
  <si>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</si>
  <si>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</si>
  <si>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</si>
  <si>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</si>
  <si>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</si>
  <si>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</si>
  <si>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</si>
  <si>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</si>
  <si>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</si>
  <si>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</si>
  <si>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</si>
  <si>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</si>
  <si>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</si>
  <si>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</si>
  <si>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</si>
  <si>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</si>
  <si>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</si>
  <si>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</si>
  <si>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</si>
  <si>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</si>
  <si>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</si>
  <si>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</si>
  <si>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</si>
  <si>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</si>
  <si>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</si>
  <si>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</si>
  <si>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</si>
  <si>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</si>
  <si>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</si>
  <si>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</si>
  <si>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</si>
  <si>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</si>
  <si>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</si>
  <si>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</si>
  <si>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</si>
  <si>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</si>
  <si>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</si>
  <si>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</si>
  <si>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</si>
  <si>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</si>
  <si>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</si>
  <si>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</si>
  <si>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</si>
  <si>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</si>
  <si>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</si>
  <si>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</si>
  <si>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</si>
  <si>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</si>
  <si>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</si>
  <si>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</si>
  <si>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</si>
  <si>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</si>
  <si>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</si>
  <si>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</si>
  <si>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</si>
  <si>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</si>
  <si>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</si>
  <si>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</si>
  <si>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</si>
  <si>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</si>
  <si>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</si>
  <si>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</si>
  <si>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</si>
  <si>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</si>
  <si>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</si>
  <si>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</si>
  <si>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</si>
  <si>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</si>
  <si>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</si>
  <si>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</si>
  <si>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</si>
  <si>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</si>
  <si>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</si>
  <si>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</si>
  <si>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</si>
  <si>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</si>
  <si>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</si>
  <si>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</si>
  <si>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</si>
  <si>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</si>
  <si>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</si>
  <si>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</si>
  <si>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</si>
  <si>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</si>
  <si>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</si>
  <si>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</si>
  <si>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</si>
  <si>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</si>
  <si>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</si>
  <si>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</si>
  <si>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</si>
  <si>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</si>
  <si>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</si>
  <si>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</si>
  <si>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</si>
  <si>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</si>
  <si>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</si>
  <si>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</si>
  <si>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</si>
  <si>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</si>
  <si>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</si>
  <si>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</si>
  <si>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</si>
  <si>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</si>
  <si>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</si>
  <si>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</si>
  <si>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</si>
  <si>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</si>
  <si>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</si>
  <si>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</si>
  <si>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</si>
  <si>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</si>
  <si>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</si>
  <si>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</si>
  <si>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</si>
  <si>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</si>
  <si>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</si>
  <si>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</si>
  <si>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</si>
  <si>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</si>
  <si>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</si>
  <si>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</si>
  <si>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</si>
  <si>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</si>
  <si>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</si>
  <si>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</si>
  <si>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</si>
  <si>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</si>
  <si>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</si>
  <si>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</si>
  <si>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</si>
  <si>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</si>
  <si>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</si>
  <si>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</si>
  <si>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</si>
  <si>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</si>
  <si>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</si>
  <si>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</si>
  <si>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</si>
  <si>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</si>
  <si>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</si>
  <si>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</si>
  <si>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</si>
  <si>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</si>
  <si>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</si>
  <si>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</si>
  <si>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</si>
  <si>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</si>
  <si>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</si>
  <si>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</si>
  <si>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</si>
  <si>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</si>
  <si>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</si>
  <si>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</si>
  <si>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</si>
  <si>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</si>
  <si>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</si>
  <si>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</si>
  <si>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</si>
  <si>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</si>
  <si>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</si>
  <si>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</si>
  <si>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</si>
  <si>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</si>
  <si>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</si>
  <si>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</si>
  <si>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</si>
  <si>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</si>
  <si>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</si>
  <si>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</si>
  <si>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</si>
  <si>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</si>
  <si>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</si>
  <si>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</si>
  <si>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</si>
  <si>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</si>
  <si>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</si>
  <si>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</si>
  <si>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</si>
  <si>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</si>
  <si>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</si>
  <si>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</si>
  <si>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</si>
  <si>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</si>
  <si>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</si>
  <si>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 1/2</t>
  </si>
  <si>
    <t>- RED CONC; ASME B16.9; BE; SCH 40S X SCH 80S; SS ASTM A403 GR WP304/WP304L (DUAL-STAMPED) 2X1 1/2"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</si>
  <si>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</si>
  <si>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</si>
  <si>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</si>
  <si>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</si>
  <si>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</si>
  <si>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</si>
  <si>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</si>
  <si>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</si>
  <si>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PIPING/7052/J04/329-1</t>
  </si>
  <si>
    <t>PM102XA-C-97636.03-1</t>
  </si>
  <si>
    <t>PIPING/7052/J04/330-1</t>
  </si>
  <si>
    <t>PM102XA-C-97637.01-1</t>
  </si>
  <si>
    <t>PIPING/7052/J04/331-1</t>
  </si>
  <si>
    <t>PM102XA-C-97637.02-1</t>
  </si>
  <si>
    <t>XWP10-A-D-120-8-0.15-D_331-1~1 1/2</t>
  </si>
  <si>
    <t>- XWP10-A-D-120-8-0.15-D 1 1/2"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</si>
  <si>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</si>
  <si>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</si>
  <si>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</si>
  <si>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</si>
  <si>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</si>
  <si>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</si>
  <si>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</si>
  <si>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</si>
  <si>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</si>
  <si>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</si>
  <si>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</si>
  <si>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</si>
  <si>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</si>
  <si>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</si>
  <si>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</si>
  <si>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</si>
  <si>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</si>
  <si>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</si>
  <si>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</si>
  <si>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</si>
  <si>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</si>
  <si>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</si>
  <si>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</si>
  <si>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</si>
  <si>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</si>
  <si>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</si>
  <si>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</si>
  <si>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</si>
  <si>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</si>
  <si>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</si>
  <si>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</si>
  <si>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</si>
  <si>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</si>
  <si>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</si>
  <si>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</si>
  <si>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</si>
  <si>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</si>
  <si>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</si>
  <si>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</si>
  <si>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</si>
  <si>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</si>
  <si>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</si>
  <si>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</si>
  <si>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</si>
  <si>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</si>
  <si>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</si>
  <si>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</si>
  <si>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</si>
  <si>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</si>
  <si>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</si>
  <si>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</si>
  <si>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</si>
  <si>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</si>
  <si>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</si>
  <si>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</si>
  <si>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</si>
  <si>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XWP10-A-F-90-18-0.22-D_340-1~3</t>
  </si>
  <si>
    <t>- XWP10-A-F-90-18-0.22-D 3"</t>
  </si>
  <si>
    <t>XWP10-C-F-NA-18-0.22-E_340-1~3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</si>
  <si>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</si>
  <si>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</si>
  <si>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</si>
  <si>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</si>
  <si>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</si>
  <si>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</si>
  <si>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</si>
  <si>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</si>
  <si>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</si>
  <si>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</si>
  <si>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</si>
  <si>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</si>
  <si>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</si>
  <si>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</si>
  <si>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</si>
  <si>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</si>
  <si>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</si>
  <si>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</si>
  <si>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</si>
  <si>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</si>
  <si>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</si>
  <si>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</si>
  <si>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</si>
  <si>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</si>
  <si>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</si>
  <si>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</si>
  <si>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</si>
  <si>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</si>
  <si>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</si>
  <si>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</si>
  <si>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</si>
  <si>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</si>
  <si>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</si>
  <si>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</si>
  <si>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</si>
  <si>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</si>
  <si>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</si>
  <si>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</si>
  <si>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</si>
  <si>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</si>
  <si>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</si>
  <si>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</si>
  <si>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</si>
  <si>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</si>
  <si>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</si>
  <si>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</si>
  <si>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</si>
  <si>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</si>
  <si>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</si>
  <si>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</si>
  <si>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</si>
  <si>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</si>
  <si>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</si>
  <si>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</si>
  <si>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</si>
  <si>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</si>
  <si>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</si>
  <si>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</si>
  <si>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</si>
  <si>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</si>
  <si>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</si>
  <si>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</si>
  <si>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</si>
  <si>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</si>
  <si>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</si>
  <si>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</si>
  <si>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</si>
  <si>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</si>
  <si>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PSCAAGATZZIAIZ~1</t>
  </si>
  <si>
    <t>- CAP; ASME B16.11; SW; CL 3000; SS ASTM A182 GR F304/F304L (DUAL-STAMPED) - L37SFDX 1"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</si>
  <si>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</si>
  <si>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</si>
  <si>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</si>
  <si>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</si>
  <si>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</si>
  <si>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</si>
  <si>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</si>
  <si>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</si>
  <si>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</si>
  <si>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</si>
  <si>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</si>
  <si>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</si>
  <si>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</si>
  <si>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</si>
  <si>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</si>
  <si>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</si>
  <si>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</si>
  <si>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</si>
  <si>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</si>
  <si>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</si>
  <si>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</si>
  <si>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</si>
  <si>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</si>
  <si>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</si>
  <si>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</si>
  <si>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</si>
  <si>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</si>
  <si>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</si>
  <si>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</si>
  <si>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</si>
  <si>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</si>
  <si>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</si>
  <si>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PIPING/7052/J04/6-1</t>
  </si>
  <si>
    <t>PK101XA-C-1525.01-1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</si>
  <si>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</si>
  <si>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</si>
  <si>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</si>
  <si>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</si>
  <si>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</si>
  <si>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</si>
  <si>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</si>
  <si>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</si>
  <si>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</si>
  <si>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</si>
  <si>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</si>
  <si>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</si>
  <si>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</si>
  <si>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</si>
  <si>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</si>
  <si>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</si>
  <si>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</si>
  <si>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</si>
  <si>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</si>
  <si>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</si>
  <si>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</si>
  <si>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</si>
  <si>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</si>
  <si>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</si>
  <si>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</si>
  <si>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</si>
  <si>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</si>
  <si>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</si>
  <si>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</si>
  <si>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</si>
  <si>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</si>
  <si>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</si>
  <si>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</si>
  <si>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</si>
  <si>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</si>
  <si>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</si>
  <si>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</si>
  <si>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</si>
  <si>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</si>
  <si>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</si>
  <si>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</si>
  <si>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</si>
  <si>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</si>
  <si>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</si>
  <si>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</si>
  <si>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</si>
  <si>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</si>
  <si>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</si>
  <si>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</si>
  <si>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</si>
  <si>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</si>
  <si>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</si>
  <si>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</si>
  <si>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</si>
  <si>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</si>
  <si>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</si>
  <si>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</si>
  <si>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</si>
  <si>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</si>
  <si>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</si>
  <si>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</si>
  <si>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</si>
  <si>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</si>
  <si>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</si>
  <si>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</si>
  <si>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</si>
  <si>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</si>
  <si>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</si>
  <si>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</si>
  <si>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</si>
  <si>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</si>
  <si>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</si>
  <si>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</si>
  <si>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</si>
  <si>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</si>
  <si>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</si>
  <si>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</si>
  <si>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</si>
  <si>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</si>
  <si>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</si>
  <si>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</si>
  <si>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</si>
  <si>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</si>
  <si>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</si>
  <si>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</si>
  <si>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</si>
  <si>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</si>
  <si>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</si>
  <si>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</si>
  <si>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</si>
  <si>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</si>
  <si>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</si>
  <si>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</si>
  <si>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</si>
  <si>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</si>
  <si>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</si>
  <si>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</si>
  <si>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</si>
  <si>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</si>
  <si>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</si>
  <si>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PIPING/7052/J06/214-1</t>
  </si>
  <si>
    <t>PM101XA-A-100391.01-1</t>
  </si>
  <si>
    <t>CA4</t>
  </si>
  <si>
    <t>PIPING/7052/J06/214-10</t>
  </si>
  <si>
    <t>PM101XA-A-100391.01-10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</si>
  <si>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</si>
  <si>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</si>
  <si>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</si>
  <si>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</si>
  <si>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</si>
  <si>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</si>
  <si>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</si>
  <si>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</si>
  <si>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</si>
  <si>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</si>
  <si>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</si>
  <si>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</si>
  <si>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</si>
  <si>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</si>
  <si>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</si>
  <si>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</si>
  <si>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</si>
  <si>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</si>
  <si>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</si>
  <si>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</si>
  <si>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</si>
  <si>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</si>
  <si>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</si>
  <si>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</si>
  <si>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</si>
  <si>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</si>
  <si>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PPAACABZACABBZ~1/2</t>
  </si>
  <si>
    <t>- PIPE; SMLS; ASME B36.10M; PE; XS; CS ASTM A106 GR B - L11NA1A 1/2"</t>
  </si>
  <si>
    <t>PM101XA-A-100391.02-1</t>
  </si>
  <si>
    <t>AA4</t>
  </si>
  <si>
    <t>PIPING/7052/J06/215-2</t>
  </si>
  <si>
    <t>PM101XA-A-100391.02-2</t>
  </si>
  <si>
    <t>PIPING/7052/J06/216-1</t>
  </si>
  <si>
    <t>PM101XA-A-100391.03-1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</si>
  <si>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</si>
  <si>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</si>
  <si>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</si>
  <si>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</si>
  <si>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</si>
  <si>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</si>
  <si>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</si>
  <si>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</si>
  <si>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</si>
  <si>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</si>
  <si>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</si>
  <si>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</si>
  <si>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</si>
  <si>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</si>
  <si>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</si>
  <si>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</si>
  <si>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</si>
  <si>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</si>
  <si>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</si>
  <si>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</si>
  <si>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</si>
  <si>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</si>
  <si>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</si>
  <si>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</si>
  <si>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</si>
  <si>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</si>
  <si>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</si>
  <si>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</si>
  <si>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</si>
  <si>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</si>
  <si>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</si>
  <si>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</si>
  <si>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</si>
  <si>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PM101XA-CS-98376.01-2</t>
  </si>
  <si>
    <t>XSH10-E-A-G-4.0-NA-CS_242-2~2</t>
  </si>
  <si>
    <t>PIPING/7052/J06/245-1</t>
  </si>
  <si>
    <t>PFACADADACAACZ~4</t>
  </si>
  <si>
    <t>- FLG WN; RF; ASME B16.5; CL 600; XS; CS ASTM A105N - L40JA3DN 4"</t>
  </si>
  <si>
    <t>PM101XA-CS-98387.01-1</t>
  </si>
  <si>
    <t>PPAACABZBKABBZ~1</t>
  </si>
  <si>
    <t>- PIPE; SMLS; ASME B36.10M; PE; SCH 160; CS ASTM A106 GR B - L11LA1A 1"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</si>
  <si>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</si>
  <si>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</si>
  <si>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</si>
  <si>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</si>
  <si>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</si>
  <si>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</si>
  <si>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</si>
  <si>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</si>
  <si>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VGQDJBQAIAZ014~1/2</t>
  </si>
  <si>
    <t>PSLAAGAVZZAACZ~1</t>
  </si>
  <si>
    <t>- ELL 90-DEG; ASME B16.11; SW; CL 6000; CS ASTM A105N - L30VBDB 1"</t>
  </si>
  <si>
    <t>XSH10-C-A-F-4.0-NA-CS_245-1~1</t>
  </si>
  <si>
    <t>- XSH10-C-A-F-4.0-NA-CS 1"</t>
  </si>
  <si>
    <t>PLYSTGADZZAABZ~1</t>
  </si>
  <si>
    <t>- STRNR WYE; SW; 20 MESH (0.034 IN OPEN) 316SS SCRN; CL 600; CS ASTM A216 GR WCB 1"</t>
  </si>
  <si>
    <t>VGQDJBQAIAZ014~1</t>
  </si>
  <si>
    <t>VGSDJBQAIAZ024~1</t>
  </si>
  <si>
    <t>PFCCADADBKAACZ~1</t>
  </si>
  <si>
    <t>- FLG SW; RF; ASME B16.5; CL 600; SCH 160; CS ASTM A105N - L40JA3BL 1"</t>
  </si>
  <si>
    <t>PIPING/7052/J06/246-1</t>
  </si>
  <si>
    <t>PM101XA-CS-98387.02-1</t>
  </si>
  <si>
    <t>POSSESVZZZAACZ~2X1</t>
  </si>
  <si>
    <t>- SOCKOLET; MSS SP-97; CL 6000; CS ASTM A105N - L36VBDT 2X1"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</si>
  <si>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</si>
  <si>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</si>
  <si>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</si>
  <si>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</si>
  <si>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</si>
  <si>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</si>
  <si>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</si>
  <si>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</si>
  <si>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</si>
  <si>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</si>
  <si>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</si>
  <si>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</si>
  <si>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</si>
  <si>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</si>
  <si>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</si>
  <si>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</si>
  <si>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</si>
  <si>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</si>
  <si>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</si>
  <si>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</si>
  <si>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</si>
  <si>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</si>
  <si>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</si>
  <si>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</si>
  <si>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</si>
  <si>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</si>
  <si>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</si>
  <si>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</si>
  <si>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</si>
  <si>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</si>
  <si>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</si>
  <si>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</si>
  <si>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</si>
  <si>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</si>
  <si>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</si>
  <si>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</si>
  <si>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</si>
  <si>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</si>
  <si>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</si>
  <si>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</si>
  <si>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</si>
  <si>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</si>
  <si>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</si>
  <si>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</si>
  <si>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</si>
  <si>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</si>
  <si>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</si>
  <si>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</si>
  <si>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</si>
  <si>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</si>
  <si>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</si>
  <si>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</si>
  <si>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</si>
  <si>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</si>
  <si>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</si>
  <si>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</si>
  <si>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</si>
  <si>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</si>
  <si>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</si>
  <si>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</si>
  <si>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</si>
  <si>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</si>
  <si>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</si>
  <si>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</si>
  <si>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</si>
  <si>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</si>
  <si>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</si>
  <si>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</si>
  <si>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</si>
  <si>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</si>
  <si>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</si>
  <si>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</si>
  <si>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</si>
  <si>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</si>
  <si>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</si>
  <si>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</si>
  <si>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</si>
  <si>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</si>
  <si>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</si>
  <si>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</si>
  <si>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</si>
  <si>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</si>
  <si>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</si>
  <si>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</si>
  <si>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</si>
  <si>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</si>
  <si>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</si>
  <si>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</si>
  <si>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</si>
  <si>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</si>
  <si>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</si>
  <si>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</si>
  <si>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</si>
  <si>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</si>
  <si>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</si>
  <si>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</si>
  <si>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</si>
  <si>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</si>
  <si>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</si>
  <si>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</si>
  <si>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</si>
  <si>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</si>
  <si>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</si>
  <si>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</si>
  <si>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</si>
  <si>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</si>
  <si>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</si>
  <si>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</si>
  <si>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</si>
  <si>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</si>
  <si>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</si>
  <si>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</si>
  <si>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</si>
  <si>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</si>
  <si>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</si>
  <si>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</si>
  <si>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</si>
  <si>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</si>
  <si>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</si>
  <si>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</si>
  <si>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</si>
  <si>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</si>
  <si>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</si>
  <si>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</si>
  <si>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</si>
  <si>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</si>
  <si>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</si>
  <si>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</si>
  <si>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</si>
  <si>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</si>
  <si>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</si>
  <si>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</si>
  <si>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</si>
  <si>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</si>
  <si>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</si>
  <si>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</si>
  <si>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PIPING/7052/J06/277-1</t>
  </si>
  <si>
    <t>XSH10-A-A-F-4.0-NA-CS_277-1~1/2</t>
  </si>
  <si>
    <t>- XSH10-A-A-F-4.0-NA-CS 1/2"</t>
  </si>
  <si>
    <t>PM101XA-JW-98426.01-1</t>
  </si>
  <si>
    <t>XSH10-A-A-E-4.0-NA-CS_277-1~1/2</t>
  </si>
  <si>
    <t>- XSH10-A-A-E-4.0-NA-CS 1/2"</t>
  </si>
  <si>
    <t>XSH10-A-A-G-4.0-NA-CS_277-1~1/2</t>
  </si>
  <si>
    <t>- XSH10-A-A-G-4.0-NA-CS 1/2"</t>
  </si>
  <si>
    <t>PFCCADADBKAACZ~1/2</t>
  </si>
  <si>
    <t>- FLG SW; RF; ASME B16.5; CL 600; SCH 160; CS ASTM A105N - L40JA3BL 1/2"</t>
  </si>
  <si>
    <t>CTPIPEPE~1/2</t>
  </si>
  <si>
    <t>- CORPORATE TEMPLATE PIPE STD WT - 1/2"</t>
  </si>
  <si>
    <t>CT90ELL~1/2</t>
  </si>
  <si>
    <t>- CORPORATE TEMPLATE 90 DEG ELBOW 3000# SW 1/2"</t>
  </si>
  <si>
    <t>PIPING/7052/J06/277-2</t>
  </si>
  <si>
    <t>PM101XA-JW-98426.01-2</t>
  </si>
  <si>
    <t>PIPING/7052/J06/277-3</t>
  </si>
  <si>
    <t>PM101XA-JW-98426.01-3</t>
  </si>
  <si>
    <t>PWSCERQBKAAABZ~1X1/2</t>
  </si>
  <si>
    <t>- SWG NIP CONC SMLS; MSS SP-95; PBE; SCH 160; CS ASTM A234 GR WPB - L55LA1VA 1X1/2"</t>
  </si>
  <si>
    <t>PIPING/7052/J06/277-4</t>
  </si>
  <si>
    <t>PWSCERSBKAAABZ~2X1 1/2</t>
  </si>
  <si>
    <t>- SWG NIP CONC SMLS; MSS SP-95; BLE X PSE; SCH 160; CS ASTM A234 GR WPB 2X1 1/2"</t>
  </si>
  <si>
    <t>PM101XA-JW-98426.01-4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</si>
  <si>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</si>
  <si>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</si>
  <si>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</si>
  <si>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</si>
  <si>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</si>
  <si>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</si>
  <si>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</si>
  <si>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</si>
  <si>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</si>
  <si>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</si>
  <si>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</si>
  <si>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</si>
  <si>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</si>
  <si>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</si>
  <si>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</si>
  <si>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</si>
  <si>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</si>
  <si>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</si>
  <si>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</si>
  <si>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</si>
  <si>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</si>
  <si>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</si>
  <si>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</si>
  <si>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</si>
  <si>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</si>
  <si>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</si>
  <si>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</si>
  <si>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</si>
  <si>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</si>
  <si>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</si>
  <si>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</si>
  <si>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VGSDJBQAIAZ024~3/4</t>
  </si>
  <si>
    <t>PIPING/7052/J06/285-1</t>
  </si>
  <si>
    <t>PM101XA-N-98381.02-1</t>
  </si>
  <si>
    <t>VHSDJBQAIAZ022~3/4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</si>
  <si>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</si>
  <si>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</si>
  <si>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</si>
  <si>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</si>
  <si>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</si>
  <si>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</si>
  <si>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</si>
  <si>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</si>
  <si>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</si>
  <si>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</si>
  <si>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</si>
  <si>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XWP10-A-C-90-18-0.22-W_286-1~1</t>
  </si>
  <si>
    <t>- XWP10-A-C-90-18-0.22-W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</si>
  <si>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</si>
  <si>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</si>
  <si>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</si>
  <si>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</si>
  <si>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</si>
  <si>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</si>
  <si>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</si>
  <si>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</si>
  <si>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</si>
  <si>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</si>
  <si>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</si>
  <si>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</si>
  <si>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</si>
  <si>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</si>
  <si>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PIPING/7052/J06/294-1</t>
  </si>
  <si>
    <t>PM101XA-N-100427.01-1</t>
  </si>
  <si>
    <t>PIPING/7052/J06/299-1</t>
  </si>
  <si>
    <t>PWCAAEAACAAABZ~3</t>
  </si>
  <si>
    <t>- CAP; ASME B16.9; BE; XS; CS ASTM A234 GR WPB - L57NA1R 3"</t>
  </si>
  <si>
    <t>PM101XA-S-98378.01-1</t>
  </si>
  <si>
    <t>XSH10-F-A-G-4.0-NA-CS_299-1~3</t>
  </si>
  <si>
    <t>- XSH10-F-A-G-4.0-NA-CS 3"</t>
  </si>
  <si>
    <t>XSH10-F-A-K-4.0-NA-CS_299-1~3</t>
  </si>
  <si>
    <t>- XSH10-F-A-K-4.0-NA-CS 3"</t>
  </si>
  <si>
    <t>PWLCAEAACAAABZ~3</t>
  </si>
  <si>
    <t>- ELL 90-DEG LR; ASME B16.9; BE; XS; CS ASTM A234 GR WPB - L50NA1BC 3"</t>
  </si>
  <si>
    <t>POSSESVZZZAACZ~3X1</t>
  </si>
  <si>
    <t>- SOCKOLET; MSS SP-97; CL 6000; CS ASTM A105N - L36VBDT 3X1"</t>
  </si>
  <si>
    <t>POWWESZACJAACZ~3X2</t>
  </si>
  <si>
    <t>- WELDOLET; MSS SP-97; XS X SCH 160; CS ASTM A105N - L56LA1H 3X2"</t>
  </si>
  <si>
    <t>PWTAAEAACAAABZ~3X3</t>
  </si>
  <si>
    <t>- TEE; ASME B16.9; BE; XS; CS ASTM A234 GR WPB - L51NA1 3X3"</t>
  </si>
  <si>
    <t>PPAACAAZACABBZ~3</t>
  </si>
  <si>
    <t>- PIPE; SMLS; ASME B36.10M; BE; XS; CS ASTM A106 GR B - L11NA2A 3"</t>
  </si>
  <si>
    <t>POLWESZACAAACZ~3X1</t>
  </si>
  <si>
    <t>- ELBOLET BE; MSS SP-97; XS; CS ASTM A105N - L56NA1J 3X1"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</si>
  <si>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</si>
  <si>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</si>
  <si>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</si>
  <si>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</si>
  <si>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</si>
  <si>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</si>
  <si>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</si>
  <si>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</si>
  <si>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</si>
  <si>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</si>
  <si>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</si>
  <si>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</si>
  <si>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</si>
  <si>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</si>
  <si>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</si>
  <si>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</si>
  <si>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</si>
  <si>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</si>
  <si>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PFCCADABACAACZ~1</t>
  </si>
  <si>
    <t>- FLG SW; RF; ASME B16.5; CL 300; XS; CS ASTM A105N - L40FA3BN 1"</t>
  </si>
  <si>
    <t>XWP10-A-C-90-18-0.22-E_305-1~1</t>
  </si>
  <si>
    <t>- XWP10-A-C-90-18-0.22-E 1"</t>
  </si>
  <si>
    <t>XWP10-A-C-90-18-0.22-W_305-1~1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</si>
  <si>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</si>
  <si>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</si>
  <si>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</si>
  <si>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</si>
  <si>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</si>
  <si>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</si>
  <si>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</si>
  <si>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</si>
  <si>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</si>
  <si>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</si>
  <si>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</si>
  <si>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</si>
  <si>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</si>
  <si>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</si>
  <si>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</si>
  <si>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</si>
  <si>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</si>
  <si>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</si>
  <si>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</si>
  <si>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</si>
  <si>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</si>
  <si>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</si>
  <si>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</si>
  <si>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</si>
  <si>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</si>
  <si>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</si>
  <si>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</si>
  <si>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</si>
  <si>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</si>
  <si>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</si>
  <si>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</si>
  <si>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</si>
  <si>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</si>
  <si>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</si>
  <si>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</si>
  <si>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</si>
  <si>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</si>
  <si>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</si>
  <si>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</si>
  <si>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</si>
  <si>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</si>
  <si>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</si>
  <si>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</si>
  <si>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</si>
  <si>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</si>
  <si>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</si>
  <si>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</si>
  <si>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</si>
  <si>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</si>
  <si>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</si>
  <si>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</si>
  <si>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</si>
  <si>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</si>
  <si>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</si>
  <si>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</si>
  <si>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</si>
  <si>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</si>
  <si>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</si>
  <si>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</si>
  <si>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</si>
  <si>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</si>
  <si>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</si>
  <si>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</si>
  <si>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</si>
  <si>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</si>
  <si>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</si>
  <si>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</si>
  <si>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</si>
  <si>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</si>
  <si>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</si>
  <si>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</si>
  <si>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</si>
  <si>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</si>
  <si>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</si>
  <si>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</si>
  <si>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</si>
  <si>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</si>
  <si>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</si>
  <si>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</si>
  <si>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</si>
  <si>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</si>
  <si>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</si>
  <si>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XSH10-E-A-F-4.0-NA-CS_241-2~2</t>
  </si>
  <si>
    <t>PIPING/7052/J07/243-1</t>
  </si>
  <si>
    <t>PM101XA-CS-98379.01-1</t>
  </si>
  <si>
    <t>XSH10-C-A-F-4.0-NA-CS_243-1~1</t>
  </si>
  <si>
    <t>SWGCS~2X1</t>
  </si>
  <si>
    <t>- CORPORATE TEMPLATE SWAGE CON BLE X PSE 2X1"</t>
  </si>
  <si>
    <t>PIPING/7052/J07/244-1</t>
  </si>
  <si>
    <t>PM101XA-CS-98379.02-1</t>
  </si>
  <si>
    <t>XSH10-E-A-F-4.0-NA-CS_244-1~2</t>
  </si>
  <si>
    <t>PIPING/7052/J07/248-1</t>
  </si>
  <si>
    <t>PM101XA-JW-97740.01-1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</si>
  <si>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</si>
  <si>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</si>
  <si>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</si>
  <si>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</si>
  <si>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</si>
  <si>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</si>
  <si>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</si>
  <si>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</si>
  <si>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</si>
  <si>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</si>
  <si>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</si>
  <si>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</si>
  <si>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</si>
  <si>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</si>
  <si>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</si>
  <si>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</si>
  <si>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</si>
  <si>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</si>
  <si>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</si>
  <si>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</si>
  <si>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</si>
  <si>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</si>
  <si>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</si>
  <si>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</si>
  <si>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</si>
  <si>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</si>
  <si>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</si>
  <si>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</si>
  <si>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</si>
  <si>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</si>
  <si>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</si>
  <si>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</si>
  <si>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</si>
  <si>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</si>
  <si>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</si>
  <si>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</si>
  <si>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</si>
  <si>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</si>
  <si>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</si>
  <si>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</si>
  <si>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</si>
  <si>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</si>
  <si>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</si>
  <si>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</si>
  <si>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</si>
  <si>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</si>
  <si>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</si>
  <si>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</si>
  <si>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</si>
  <si>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</si>
  <si>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</si>
  <si>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</si>
  <si>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</si>
  <si>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</si>
  <si>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</si>
  <si>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</si>
  <si>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</si>
  <si>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</si>
  <si>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</si>
  <si>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</si>
  <si>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</si>
  <si>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</si>
  <si>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</si>
  <si>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</si>
  <si>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</si>
  <si>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</si>
  <si>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</si>
  <si>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</si>
  <si>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</si>
  <si>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</si>
  <si>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PTPVAGRTZZAACZ~1/2</t>
  </si>
  <si>
    <t>- PLG BARSTOCK; ASME B16.11; ROUND HD; MNPT; CS ASTM A105N - L370BBW 1/2"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</si>
  <si>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</si>
  <si>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</si>
  <si>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</si>
  <si>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</si>
  <si>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</si>
  <si>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</si>
  <si>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</si>
  <si>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</si>
  <si>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</si>
  <si>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</si>
  <si>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</si>
  <si>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</si>
  <si>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</si>
  <si>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</si>
  <si>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</si>
  <si>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</si>
  <si>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</si>
  <si>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</si>
  <si>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</si>
  <si>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</si>
  <si>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</si>
  <si>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</si>
  <si>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</si>
  <si>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</si>
  <si>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</si>
  <si>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</si>
  <si>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</si>
  <si>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</si>
  <si>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</si>
  <si>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</si>
  <si>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</si>
  <si>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</si>
  <si>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PIPING/7052/J07/276-1</t>
  </si>
  <si>
    <t>PM101XA-JW-98425.01-1</t>
  </si>
  <si>
    <t>XSH10-A-A-G-4.0-NA-CS_276-1~1/2</t>
  </si>
  <si>
    <t>PIPING/7052/J07/276-2</t>
  </si>
  <si>
    <t>PM101XA-JW-98425.01-2</t>
  </si>
  <si>
    <t>PIPING/7052/J07/276-3</t>
  </si>
  <si>
    <t>PM101XA-JW-98425.01-3</t>
  </si>
  <si>
    <t>PIPING/7052/J07/276-4</t>
  </si>
  <si>
    <t>PM101XA-JW-98425.01-4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</si>
  <si>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</si>
  <si>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</si>
  <si>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</si>
  <si>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</si>
  <si>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</si>
  <si>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</si>
  <si>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</si>
  <si>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</si>
  <si>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</si>
  <si>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</si>
  <si>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</si>
  <si>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</si>
  <si>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</si>
  <si>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</si>
  <si>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</si>
  <si>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</si>
  <si>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</si>
  <si>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</si>
  <si>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</si>
  <si>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</si>
  <si>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</si>
  <si>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</si>
  <si>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</si>
  <si>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</si>
  <si>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</si>
  <si>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</si>
  <si>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</si>
  <si>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</si>
  <si>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</si>
  <si>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</si>
  <si>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</si>
  <si>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</si>
  <si>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</si>
  <si>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</si>
  <si>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</si>
  <si>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</si>
  <si>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</si>
  <si>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XSH10-F-A-G-4.0-NA-CS_296-3~3</t>
  </si>
  <si>
    <t>XSH10-F-A-K-4.0-NA-CS_296-3~3</t>
  </si>
  <si>
    <t>XSH10-F-A-F-4.0-NA-CS_296-3~3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</si>
  <si>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</si>
  <si>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</si>
  <si>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</si>
  <si>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</si>
  <si>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</si>
  <si>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</si>
  <si>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</si>
  <si>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</si>
  <si>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</si>
  <si>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</si>
  <si>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</si>
  <si>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</si>
  <si>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</si>
  <si>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</si>
  <si>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</si>
  <si>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</si>
  <si>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</si>
  <si>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</si>
  <si>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</si>
  <si>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</si>
  <si>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</si>
  <si>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</si>
  <si>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</si>
  <si>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</si>
  <si>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</si>
  <si>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</si>
  <si>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</si>
  <si>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</si>
  <si>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</si>
  <si>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</si>
  <si>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</si>
  <si>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</si>
  <si>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</si>
  <si>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</si>
  <si>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</si>
  <si>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</si>
  <si>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</si>
  <si>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</si>
  <si>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</si>
  <si>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</si>
  <si>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</si>
  <si>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</si>
  <si>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</si>
  <si>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</si>
  <si>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</si>
  <si>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</si>
  <si>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</si>
  <si>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</si>
  <si>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</si>
  <si>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PSTAAGAVZZAACZ~1 1/2X1 1/2</t>
  </si>
  <si>
    <t>- TEE; ASME B16.11; SW; CL 6000; CS ASTM A105N - L31VBD 1 1/2X1 1/2"</t>
  </si>
  <si>
    <t>PSEAAGAVZZAACZ~1 1/2</t>
  </si>
  <si>
    <t>- CPLG; ASME B16.11; SW; CL 6000; CS ASTM A105N - L34VBDH 1 1/2"</t>
  </si>
  <si>
    <t>XSH10-E-A-G-4.0-NA-CS_384-1~2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</si>
  <si>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</si>
  <si>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</si>
  <si>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</si>
  <si>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</si>
  <si>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</si>
  <si>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</si>
  <si>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</si>
  <si>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</si>
  <si>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</si>
  <si>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</si>
  <si>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</si>
  <si>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</si>
  <si>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</si>
  <si>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</si>
  <si>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</si>
  <si>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</si>
  <si>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</si>
  <si>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</si>
  <si>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</si>
  <si>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</si>
  <si>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</si>
  <si>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</si>
  <si>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</si>
  <si>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</si>
  <si>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</si>
  <si>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</si>
  <si>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</si>
  <si>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</si>
  <si>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</si>
  <si>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</si>
  <si>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</si>
  <si>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</si>
  <si>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</si>
  <si>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</si>
  <si>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</si>
  <si>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</si>
  <si>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</si>
  <si>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</si>
  <si>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</si>
  <si>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</si>
  <si>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</si>
  <si>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</si>
  <si>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</si>
  <si>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</si>
  <si>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</si>
  <si>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</si>
  <si>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</si>
  <si>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</si>
  <si>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</si>
  <si>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</si>
  <si>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</si>
  <si>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</si>
  <si>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</si>
  <si>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</si>
  <si>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</si>
  <si>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</si>
  <si>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</si>
  <si>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</si>
  <si>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</si>
  <si>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</si>
  <si>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</si>
  <si>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</si>
  <si>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</si>
  <si>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</si>
  <si>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</si>
  <si>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</si>
  <si>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</si>
  <si>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</si>
  <si>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</si>
  <si>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</si>
  <si>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</si>
  <si>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</si>
  <si>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</si>
  <si>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</si>
  <si>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</si>
  <si>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</si>
  <si>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</si>
  <si>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</si>
  <si>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</si>
  <si>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</si>
  <si>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</si>
  <si>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</si>
  <si>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</si>
  <si>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</si>
  <si>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</si>
  <si>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</si>
  <si>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</si>
  <si>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</si>
  <si>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</si>
  <si>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</si>
  <si>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</si>
  <si>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</si>
  <si>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</si>
  <si>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</si>
  <si>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</si>
  <si>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</si>
  <si>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</si>
  <si>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</si>
  <si>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</si>
  <si>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</si>
  <si>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</si>
  <si>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</si>
  <si>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</si>
  <si>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</si>
  <si>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</si>
  <si>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</si>
  <si>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</si>
  <si>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</si>
  <si>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</si>
  <si>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</si>
  <si>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</si>
  <si>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</si>
  <si>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</si>
  <si>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</si>
  <si>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</si>
  <si>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</si>
  <si>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</si>
  <si>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</si>
  <si>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</si>
  <si>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</si>
  <si>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</si>
  <si>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</si>
  <si>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</si>
  <si>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</si>
  <si>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</si>
  <si>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</si>
  <si>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</si>
  <si>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</si>
  <si>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</si>
  <si>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</si>
  <si>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</si>
  <si>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</si>
  <si>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</si>
  <si>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</si>
  <si>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</si>
  <si>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</si>
  <si>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</si>
  <si>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</si>
  <si>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</si>
  <si>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</si>
  <si>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</si>
  <si>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</si>
  <si>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</si>
  <si>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</si>
  <si>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</si>
  <si>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</si>
  <si>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</si>
  <si>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</si>
  <si>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</si>
  <si>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</si>
  <si>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</si>
  <si>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</si>
  <si>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</si>
  <si>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</si>
  <si>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</si>
  <si>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</si>
  <si>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</si>
  <si>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</si>
  <si>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</si>
  <si>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</si>
  <si>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</si>
  <si>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</si>
  <si>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</si>
  <si>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</si>
  <si>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</si>
  <si>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</si>
  <si>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</si>
  <si>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</si>
  <si>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</si>
  <si>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</si>
  <si>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</si>
  <si>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</si>
  <si>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</si>
  <si>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</si>
  <si>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</si>
  <si>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</si>
  <si>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</si>
  <si>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</si>
  <si>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</si>
  <si>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</si>
  <si>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</si>
  <si>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</si>
  <si>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</si>
  <si>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</si>
  <si>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</si>
  <si>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</si>
  <si>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</si>
  <si>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</si>
  <si>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</si>
  <si>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</si>
  <si>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</si>
  <si>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</si>
  <si>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</si>
  <si>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</si>
  <si>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</si>
  <si>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</si>
  <si>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</si>
  <si>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</si>
  <si>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</si>
  <si>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</si>
  <si>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</si>
  <si>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</si>
  <si>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</si>
  <si>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</si>
  <si>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</si>
  <si>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</si>
  <si>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</si>
  <si>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</si>
  <si>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</si>
  <si>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</si>
  <si>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</si>
  <si>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</si>
  <si>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</si>
  <si>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</si>
  <si>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</si>
  <si>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</si>
  <si>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</si>
  <si>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</si>
  <si>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</si>
  <si>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</si>
  <si>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</si>
  <si>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</si>
  <si>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</si>
  <si>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</si>
  <si>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</si>
  <si>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</si>
  <si>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</si>
  <si>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</si>
  <si>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</si>
  <si>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</si>
  <si>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</si>
  <si>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</si>
  <si>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</si>
  <si>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</si>
  <si>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</si>
  <si>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</si>
  <si>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</si>
  <si>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</si>
  <si>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</si>
  <si>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</si>
  <si>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</si>
  <si>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</si>
  <si>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</si>
  <si>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</si>
  <si>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</si>
  <si>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</si>
  <si>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</si>
  <si>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</si>
  <si>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</si>
  <si>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</si>
  <si>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</si>
  <si>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</si>
  <si>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</si>
  <si>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</si>
  <si>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</si>
  <si>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</si>
  <si>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</si>
  <si>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</si>
  <si>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</si>
  <si>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</si>
  <si>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</si>
  <si>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</si>
  <si>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</si>
  <si>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</si>
  <si>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</si>
  <si>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</si>
  <si>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</si>
  <si>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</si>
  <si>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</si>
  <si>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</si>
  <si>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</si>
  <si>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</si>
  <si>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</si>
  <si>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</si>
  <si>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</si>
  <si>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</si>
  <si>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</si>
  <si>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</si>
  <si>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</si>
  <si>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</si>
  <si>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</si>
  <si>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</si>
  <si>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</si>
  <si>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</si>
  <si>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</si>
  <si>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</si>
  <si>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</si>
  <si>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</si>
  <si>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</si>
  <si>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</si>
  <si>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</si>
  <si>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</si>
  <si>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</si>
  <si>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</si>
  <si>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</si>
  <si>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</si>
  <si>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</si>
  <si>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</si>
  <si>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</si>
  <si>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</si>
  <si>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</si>
  <si>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</si>
  <si>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</si>
  <si>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</si>
  <si>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</si>
  <si>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</si>
  <si>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</si>
  <si>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</si>
  <si>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</si>
  <si>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</si>
  <si>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</si>
  <si>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</si>
  <si>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</si>
  <si>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</si>
  <si>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</si>
  <si>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</si>
  <si>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</si>
  <si>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</si>
  <si>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</si>
  <si>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</si>
  <si>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</si>
  <si>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</si>
  <si>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</si>
  <si>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</si>
  <si>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</si>
  <si>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</si>
  <si>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</si>
  <si>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</si>
  <si>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</si>
  <si>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</si>
  <si>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</si>
  <si>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</si>
  <si>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</si>
  <si>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</si>
  <si>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</si>
  <si>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</si>
  <si>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</si>
  <si>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</si>
  <si>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</si>
  <si>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</si>
  <si>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</si>
  <si>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</si>
  <si>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</si>
  <si>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</si>
  <si>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</si>
  <si>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</si>
  <si>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- FLANGE, PLATE BLIND; FF; ASME B16.1; CL 125; 1/8 INCH THICK; CS ASTM A105 GALV 24"</t>
  </si>
  <si>
    <t>PK104XA-CNV-402.01-1</t>
  </si>
  <si>
    <t>GSD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</si>
  <si>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</si>
  <si>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</si>
  <si>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</si>
  <si>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</si>
  <si>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</si>
  <si>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</si>
  <si>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</si>
  <si>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</si>
  <si>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</si>
  <si>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</si>
  <si>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</si>
  <si>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</si>
  <si>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</si>
  <si>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</si>
  <si>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</si>
  <si>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</si>
  <si>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</si>
  <si>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</si>
  <si>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</si>
  <si>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</si>
  <si>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</si>
  <si>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</si>
  <si>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</si>
  <si>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</si>
  <si>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</si>
  <si>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</si>
  <si>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</si>
  <si>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</si>
  <si>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</si>
  <si>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</si>
  <si>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</si>
  <si>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</si>
  <si>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</si>
  <si>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</si>
  <si>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</si>
  <si>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</si>
  <si>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</si>
  <si>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</si>
  <si>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</si>
  <si>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</si>
  <si>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</si>
  <si>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</si>
  <si>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</si>
  <si>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</si>
  <si>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</si>
  <si>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</si>
  <si>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</si>
  <si>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</si>
  <si>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</si>
  <si>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</si>
  <si>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</si>
  <si>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</si>
  <si>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</si>
  <si>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</si>
  <si>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</si>
  <si>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</si>
  <si>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</si>
  <si>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</si>
  <si>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</si>
  <si>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</si>
  <si>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</si>
  <si>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</si>
  <si>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</si>
  <si>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</si>
  <si>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</si>
  <si>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</si>
  <si>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</si>
  <si>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</si>
  <si>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</si>
  <si>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</si>
  <si>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</si>
  <si>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</si>
  <si>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</si>
  <si>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</si>
  <si>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</si>
  <si>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</si>
  <si>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</si>
  <si>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</si>
  <si>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</si>
  <si>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</si>
  <si>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</si>
  <si>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</si>
  <si>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</si>
  <si>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</si>
  <si>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</si>
  <si>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</si>
  <si>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</si>
  <si>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</si>
  <si>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</si>
  <si>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</si>
  <si>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</si>
  <si>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</si>
  <si>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</si>
  <si>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</si>
  <si>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</si>
  <si>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</si>
  <si>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</si>
  <si>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</si>
  <si>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</si>
  <si>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</si>
  <si>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</si>
  <si>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</si>
  <si>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</si>
  <si>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</si>
  <si>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</si>
  <si>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</si>
  <si>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</si>
  <si>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</si>
  <si>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</si>
  <si>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</si>
  <si>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</si>
  <si>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</si>
  <si>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</si>
  <si>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</si>
  <si>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</si>
  <si>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</si>
  <si>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</si>
  <si>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</si>
  <si>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</si>
  <si>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</si>
  <si>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</si>
  <si>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</si>
  <si>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</si>
  <si>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</si>
  <si>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</si>
  <si>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</si>
  <si>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</si>
  <si>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</si>
  <si>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</si>
  <si>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</si>
  <si>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</si>
  <si>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</si>
  <si>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</si>
  <si>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</si>
  <si>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</si>
  <si>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PWSCERQACAAABZ~1 1/2X3/4</t>
  </si>
  <si>
    <t>- SWG CONC SMLS; MSS SP-95; PBE; XS; CS A234 WPB</t>
  </si>
  <si>
    <t>XWP10-A-D-90-12-0.20-N_354-3~1 1/2</t>
  </si>
  <si>
    <t>- XWP10-A-D-90-12-0.20-N 1 1/2"</t>
  </si>
  <si>
    <t>PIPING/7052/J20/355-1</t>
  </si>
  <si>
    <t>PM102XA-CW-97785.01-1</t>
  </si>
  <si>
    <t>PWSCERUACAAABZ~1 1/2X1/2</t>
  </si>
  <si>
    <t>- SWG NIP CONC SMLS; MSS SP-95; PLE X TSE; XS; CS ASTM A234 GR WPB 1 1/2X1/2"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</si>
  <si>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</si>
  <si>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</si>
  <si>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</si>
  <si>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</si>
  <si>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</si>
  <si>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</si>
  <si>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</si>
  <si>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</si>
  <si>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</si>
  <si>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</si>
  <si>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</si>
  <si>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</si>
  <si>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</si>
  <si>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</si>
  <si>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</si>
  <si>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</si>
  <si>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</si>
  <si>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</si>
  <si>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</si>
  <si>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</si>
  <si>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</si>
  <si>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</si>
  <si>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</si>
  <si>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</si>
  <si>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</si>
  <si>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</si>
  <si>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</si>
  <si>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</si>
  <si>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PIPING/7052/J20/361-1</t>
  </si>
  <si>
    <t>PPAACABZADMAFZ~1 1/2</t>
  </si>
  <si>
    <t>- PIPE; SMLS; ASME B36.10M; PL END; XXS; LTS ASTM A333 GR 6 - L11PE1J 1 1/2"</t>
  </si>
  <si>
    <t>PM102XA-T-97613.01-1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</si>
  <si>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</si>
  <si>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</si>
  <si>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</si>
  <si>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</si>
  <si>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PSTBAGAWZZMAFZ~1 1/2X1</t>
  </si>
  <si>
    <t>- TEE RED; ASME B16.11; SW; CL 9000; LTS ASTM A350 GR LF2 CL 1 - L31WEDD 1 1/2X1"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</si>
  <si>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</si>
  <si>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</si>
  <si>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</si>
  <si>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</si>
  <si>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</si>
  <si>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</si>
  <si>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</si>
  <si>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</si>
  <si>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</si>
  <si>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</si>
  <si>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</si>
  <si>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</si>
  <si>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</si>
  <si>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</si>
  <si>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</si>
  <si>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</si>
  <si>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</si>
  <si>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</si>
  <si>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</si>
  <si>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</si>
  <si>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</si>
  <si>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</si>
  <si>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</si>
  <si>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</si>
  <si>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</si>
  <si>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</si>
  <si>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</si>
  <si>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</si>
  <si>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</si>
  <si>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</si>
  <si>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</si>
  <si>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</si>
  <si>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</si>
  <si>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</si>
  <si>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</si>
  <si>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</si>
  <si>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</si>
  <si>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</si>
  <si>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</si>
  <si>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</si>
  <si>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</si>
  <si>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</si>
  <si>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</si>
  <si>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</si>
  <si>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</si>
  <si>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</si>
  <si>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</si>
  <si>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</si>
  <si>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</si>
  <si>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</si>
  <si>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</si>
  <si>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</si>
  <si>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</si>
  <si>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</si>
  <si>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</si>
  <si>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</si>
  <si>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</si>
  <si>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</si>
  <si>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</si>
  <si>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</si>
  <si>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</si>
  <si>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</si>
  <si>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</si>
  <si>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</si>
  <si>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</si>
  <si>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</si>
  <si>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</si>
  <si>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</si>
  <si>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</si>
  <si>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</si>
  <si>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</si>
  <si>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</si>
  <si>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</si>
  <si>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</si>
  <si>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</si>
  <si>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</si>
  <si>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</si>
  <si>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</si>
  <si>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</si>
  <si>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</si>
  <si>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</si>
  <si>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</si>
  <si>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</si>
  <si>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</si>
  <si>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</si>
  <si>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</si>
  <si>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</si>
  <si>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</si>
  <si>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</si>
  <si>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</si>
  <si>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</si>
  <si>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</si>
  <si>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</si>
  <si>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</si>
  <si>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</si>
  <si>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</si>
  <si>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</si>
  <si>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</si>
  <si>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</si>
  <si>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</si>
  <si>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</si>
  <si>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</si>
  <si>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</si>
  <si>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</si>
  <si>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</si>
  <si>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</si>
  <si>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</si>
  <si>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</si>
  <si>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</si>
  <si>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</si>
  <si>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</si>
  <si>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</si>
  <si>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</si>
  <si>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</si>
  <si>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</si>
  <si>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</si>
  <si>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</si>
  <si>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</si>
  <si>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</si>
  <si>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</si>
  <si>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</si>
  <si>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</si>
  <si>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</si>
  <si>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</si>
  <si>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</si>
  <si>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</si>
  <si>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</si>
  <si>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</si>
  <si>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</si>
  <si>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</si>
  <si>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</si>
  <si>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</si>
  <si>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</si>
  <si>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</si>
  <si>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</si>
  <si>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</si>
  <si>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</si>
  <si>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</si>
  <si>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</si>
  <si>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</si>
  <si>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</si>
  <si>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</si>
  <si>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</si>
  <si>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</si>
  <si>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</si>
  <si>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</si>
  <si>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</si>
  <si>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</si>
  <si>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</si>
  <si>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</si>
  <si>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</si>
  <si>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</si>
  <si>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</si>
  <si>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</si>
  <si>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</si>
  <si>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</si>
  <si>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</si>
  <si>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</si>
  <si>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</si>
  <si>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</si>
  <si>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</si>
  <si>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</si>
  <si>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</si>
  <si>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</si>
  <si>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</si>
  <si>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</si>
  <si>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</si>
  <si>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</si>
  <si>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</si>
  <si>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</si>
  <si>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</si>
  <si>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</si>
  <si>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</si>
  <si>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</si>
  <si>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</si>
  <si>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</si>
  <si>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</si>
  <si>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</si>
  <si>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</si>
  <si>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</si>
  <si>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</si>
  <si>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</si>
  <si>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</si>
  <si>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</si>
  <si>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</si>
  <si>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</si>
  <si>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</si>
  <si>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</si>
  <si>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</si>
  <si>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</si>
  <si>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</si>
  <si>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</si>
  <si>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</si>
  <si>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</si>
  <si>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</si>
  <si>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</si>
  <si>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</si>
  <si>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</si>
  <si>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</si>
  <si>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</si>
  <si>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</si>
  <si>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</si>
  <si>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</si>
  <si>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</si>
  <si>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</si>
  <si>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</si>
  <si>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</si>
  <si>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</si>
  <si>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</si>
  <si>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</si>
  <si>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</si>
  <si>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</si>
  <si>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</si>
  <si>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</si>
  <si>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</si>
  <si>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</si>
  <si>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</si>
  <si>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</si>
  <si>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</si>
  <si>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</si>
  <si>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</si>
  <si>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</si>
  <si>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</si>
  <si>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</si>
  <si>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</si>
  <si>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</si>
  <si>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</si>
  <si>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</si>
  <si>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</si>
  <si>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</si>
  <si>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</si>
  <si>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</si>
  <si>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</si>
  <si>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</si>
  <si>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</si>
  <si>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</si>
  <si>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</si>
  <si>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</si>
  <si>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</si>
  <si>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</si>
  <si>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</si>
  <si>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</si>
  <si>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</si>
  <si>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</si>
  <si>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</si>
  <si>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</si>
  <si>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</si>
  <si>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</si>
  <si>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</si>
  <si>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</si>
  <si>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</si>
  <si>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</si>
  <si>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</si>
  <si>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</si>
  <si>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</si>
  <si>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</si>
  <si>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</si>
  <si>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</si>
  <si>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</si>
  <si>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</si>
  <si>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</si>
  <si>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</si>
  <si>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</si>
  <si>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</si>
  <si>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</si>
  <si>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</si>
  <si>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</si>
  <si>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</si>
  <si>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</si>
  <si>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</si>
  <si>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</si>
  <si>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</si>
  <si>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</si>
  <si>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</si>
  <si>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</si>
  <si>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</si>
  <si>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</si>
  <si>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</si>
  <si>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</si>
  <si>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</si>
  <si>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</si>
  <si>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</si>
  <si>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</si>
  <si>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</si>
  <si>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</si>
  <si>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</si>
  <si>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</si>
  <si>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</si>
  <si>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</si>
  <si>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</si>
  <si>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</si>
  <si>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</si>
  <si>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</si>
  <si>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</si>
  <si>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</si>
  <si>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</si>
  <si>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</si>
  <si>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</si>
  <si>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</si>
  <si>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</si>
  <si>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</si>
  <si>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</si>
  <si>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</si>
  <si>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</si>
  <si>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</si>
  <si>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</si>
  <si>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</si>
  <si>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</si>
  <si>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PK104XA-WC-08.02-4</t>
  </si>
  <si>
    <t>PWSCERSACAAABZ~2X1</t>
  </si>
  <si>
    <t>- SWG NIP CONC SMLS; MSS SP-95; BLE X PSE; XS; CS ASTM A234 GR WPB - L55NA1VA 2X1"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</si>
  <si>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</si>
  <si>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</si>
  <si>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</si>
  <si>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</si>
  <si>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</si>
  <si>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</si>
  <si>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</si>
  <si>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</si>
  <si>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</si>
  <si>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</si>
  <si>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</si>
  <si>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</si>
  <si>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</si>
  <si>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</si>
  <si>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</si>
  <si>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</si>
  <si>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</si>
  <si>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</si>
  <si>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</si>
  <si>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</si>
  <si>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</si>
  <si>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</si>
  <si>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</si>
  <si>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</si>
  <si>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</si>
  <si>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</si>
  <si>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</si>
  <si>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PPNABUDGSAEZ~3/4</t>
  </si>
  <si>
    <t>- PPNABUDGSAEZ~3/4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</si>
  <si>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</si>
  <si>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</si>
  <si>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</si>
  <si>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</si>
  <si>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</si>
  <si>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</si>
  <si>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</si>
  <si>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</si>
  <si>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</si>
  <si>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</si>
  <si>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</si>
  <si>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</si>
  <si>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</si>
  <si>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</si>
  <si>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</si>
  <si>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</si>
  <si>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CTMTR45ELL~10</t>
  </si>
  <si>
    <t>- CORPORATE TEMPLATE MITRED 45 DEG 2 PIECE 1.5 DIA RADIUS ELBOW STD WT 10"</t>
  </si>
  <si>
    <t>PIPING/7052/J25/391-1</t>
  </si>
  <si>
    <t>PM104XA-CNV-97730.04-1</t>
  </si>
  <si>
    <t>PIPING/7052/J25/391-2</t>
  </si>
  <si>
    <t>PM104XA-CNV-97730.04-2</t>
  </si>
  <si>
    <t>CTPIPEBW~10</t>
  </si>
  <si>
    <t>- CORPORATE TEMPLATE PIPE STD WT 10"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</si>
  <si>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</si>
  <si>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</si>
  <si>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</si>
  <si>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</si>
  <si>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</si>
  <si>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</si>
  <si>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</si>
  <si>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</si>
  <si>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</si>
  <si>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</si>
  <si>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</si>
  <si>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</si>
  <si>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</si>
  <si>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</si>
  <si>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</si>
  <si>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</si>
  <si>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</si>
  <si>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</si>
  <si>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</si>
  <si>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</si>
  <si>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VGSDJBQAIAZ020~3/4</t>
  </si>
  <si>
    <t>PIPING/7052/J25/398-1</t>
  </si>
  <si>
    <t>PPAACAAZABABBZ~6</t>
  </si>
  <si>
    <t>- PIPE; SMLS; ASME B36.10M; BE; STD WT; CS ASTM A106 GR B - L11MA2A 6"</t>
  </si>
  <si>
    <t>PM104XA-CW-97721.01-1</t>
  </si>
  <si>
    <t>PWLCAEAABAAABZ~6</t>
  </si>
  <si>
    <t>- ELL 90-DEG LR; ASME B16.9; BE; STD WT; CS ASTM A234 GR WPB - L50MA1BC 6"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</si>
  <si>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</si>
  <si>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</si>
  <si>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</si>
  <si>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</si>
  <si>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POWWESZABBAACZ~6X1 1/2</t>
  </si>
  <si>
    <t>- WELDOLET; MSS SP-97; STD WT X XS; CS ASTM A105N - L56NA1H 6X1 1/2"</t>
  </si>
  <si>
    <t>XT11S-2-L-D-H-22.8-NA-CS_398-1~4</t>
  </si>
  <si>
    <t>- XT11S-2-L-D-H-22.8-NA-CS 4"</t>
  </si>
  <si>
    <t>XWP10-A-F-120-18-0.22-D_398-1~3</t>
  </si>
  <si>
    <t>- XWP10-A-F-120-18-0.22-D 3"</t>
  </si>
  <si>
    <t>PIPING/7052/J25/399-1</t>
  </si>
  <si>
    <t>PM104XA-CW-97721.02-1</t>
  </si>
  <si>
    <t>XWP10-A-F-120-18-0.22-D_399-1~3</t>
  </si>
  <si>
    <t>PIPING/7052/J25/92-1</t>
  </si>
  <si>
    <t>PPAACAAZHASAEZ_92-1_90~10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</si>
  <si>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</si>
  <si>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</si>
  <si>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</si>
  <si>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</si>
  <si>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</si>
  <si>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</si>
  <si>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</si>
  <si>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</si>
  <si>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</si>
  <si>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</si>
  <si>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</si>
  <si>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</si>
  <si>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</si>
  <si>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</si>
  <si>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</si>
  <si>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</si>
  <si>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</si>
  <si>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</si>
  <si>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</si>
  <si>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</si>
  <si>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</si>
  <si>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</si>
  <si>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</si>
  <si>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</si>
  <si>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</si>
  <si>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</si>
  <si>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</si>
  <si>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</si>
  <si>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</si>
  <si>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</si>
  <si>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</si>
  <si>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</si>
  <si>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</si>
  <si>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</si>
  <si>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</si>
  <si>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</si>
  <si>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</si>
  <si>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</si>
  <si>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</si>
  <si>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</si>
  <si>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</si>
  <si>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</si>
  <si>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</si>
  <si>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</si>
  <si>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</si>
  <si>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</si>
  <si>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</si>
  <si>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</si>
  <si>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</si>
  <si>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</si>
  <si>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</si>
  <si>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PIPING/7052/J25/98-6</t>
  </si>
  <si>
    <t>PK104XA-CW-100406.01-6</t>
  </si>
  <si>
    <t>XWP10-A-E-120-12-0.50-D_98-6~2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</si>
  <si>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</si>
  <si>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</si>
  <si>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</si>
  <si>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</si>
  <si>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</si>
  <si>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</si>
  <si>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</si>
  <si>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</si>
  <si>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</si>
  <si>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</si>
  <si>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</si>
  <si>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</si>
  <si>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</si>
  <si>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</si>
  <si>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</si>
  <si>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</si>
  <si>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</si>
  <si>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</si>
  <si>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</si>
  <si>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</si>
  <si>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</si>
  <si>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</si>
  <si>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</si>
  <si>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</si>
  <si>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</si>
  <si>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</si>
  <si>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</si>
  <si>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</si>
  <si>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</si>
  <si>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</si>
  <si>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</si>
  <si>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</si>
  <si>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</si>
  <si>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</si>
  <si>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</si>
  <si>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</si>
  <si>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</si>
  <si>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</si>
  <si>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</si>
  <si>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</si>
  <si>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</si>
  <si>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</si>
  <si>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</si>
  <si>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</si>
  <si>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</si>
  <si>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</si>
  <si>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</si>
  <si>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</si>
  <si>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</si>
  <si>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</si>
  <si>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</si>
  <si>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</si>
  <si>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</si>
  <si>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</si>
  <si>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</si>
  <si>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</si>
  <si>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</si>
  <si>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</si>
  <si>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</si>
  <si>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</si>
  <si>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</si>
  <si>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</si>
  <si>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</si>
  <si>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</si>
  <si>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</si>
  <si>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</si>
  <si>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</si>
  <si>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</si>
  <si>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</si>
  <si>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</si>
  <si>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</si>
  <si>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</si>
  <si>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</si>
  <si>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</si>
  <si>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</si>
  <si>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</si>
  <si>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</si>
  <si>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</si>
  <si>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</si>
  <si>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</si>
  <si>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</si>
  <si>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</si>
  <si>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</si>
  <si>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</si>
  <si>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</si>
  <si>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</si>
  <si>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</si>
  <si>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</si>
  <si>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</si>
  <si>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</si>
  <si>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</si>
  <si>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</si>
  <si>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</si>
  <si>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</si>
  <si>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</si>
  <si>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</si>
  <si>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</si>
  <si>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</si>
  <si>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</si>
  <si>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</si>
  <si>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</si>
  <si>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</si>
  <si>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</si>
  <si>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</si>
  <si>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</si>
  <si>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</si>
  <si>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</si>
  <si>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</si>
  <si>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</si>
  <si>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</si>
  <si>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</si>
  <si>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</si>
  <si>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</si>
  <si>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</si>
  <si>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</si>
  <si>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</si>
  <si>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</si>
  <si>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</si>
  <si>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</si>
  <si>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</si>
  <si>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</si>
  <si>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</si>
  <si>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</si>
  <si>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</si>
  <si>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</si>
  <si>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</si>
  <si>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</si>
  <si>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</si>
  <si>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</si>
  <si>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</si>
  <si>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</si>
  <si>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</si>
  <si>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</si>
  <si>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</si>
  <si>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</si>
  <si>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</si>
  <si>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</si>
  <si>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</si>
  <si>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</si>
  <si>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</si>
  <si>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</si>
  <si>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</si>
  <si>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</si>
  <si>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</si>
  <si>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</si>
  <si>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</si>
  <si>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</si>
  <si>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</si>
  <si>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</si>
  <si>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</si>
  <si>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</si>
  <si>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</si>
  <si>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</si>
  <si>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</si>
  <si>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</si>
  <si>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</si>
  <si>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</si>
  <si>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</si>
  <si>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</si>
  <si>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</si>
  <si>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</si>
  <si>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</si>
  <si>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</si>
  <si>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</si>
  <si>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</si>
  <si>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</si>
  <si>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</si>
  <si>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</si>
  <si>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</si>
  <si>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</si>
  <si>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</si>
  <si>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</si>
  <si>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</si>
  <si>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</si>
  <si>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</si>
  <si>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</si>
  <si>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</si>
  <si>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</si>
  <si>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</si>
  <si>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</si>
  <si>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</si>
  <si>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</si>
  <si>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</si>
  <si>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</si>
  <si>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</si>
  <si>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</si>
  <si>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</si>
  <si>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</si>
  <si>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</si>
  <si>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</si>
  <si>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</si>
  <si>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</si>
  <si>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</si>
  <si>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</si>
  <si>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</si>
  <si>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</si>
  <si>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</si>
  <si>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</si>
  <si>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</si>
  <si>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</si>
  <si>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</si>
  <si>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</si>
  <si>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</si>
  <si>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</si>
  <si>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</si>
  <si>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</si>
  <si>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</si>
  <si>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</si>
  <si>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</si>
  <si>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</si>
  <si>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</si>
  <si>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</si>
  <si>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</si>
  <si>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</si>
  <si>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</si>
  <si>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</si>
  <si>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</si>
  <si>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</si>
  <si>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</si>
  <si>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</si>
  <si>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</si>
  <si>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</si>
  <si>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</si>
  <si>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</si>
  <si>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</si>
  <si>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</si>
  <si>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</si>
  <si>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</si>
  <si>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</si>
  <si>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</si>
  <si>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</si>
  <si>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</si>
  <si>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</si>
  <si>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</si>
  <si>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</si>
  <si>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</si>
  <si>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</si>
  <si>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</si>
  <si>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</si>
  <si>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</si>
  <si>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</si>
  <si>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</si>
  <si>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</si>
  <si>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</si>
  <si>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</si>
  <si>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</si>
  <si>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</si>
  <si>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</si>
  <si>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</si>
  <si>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</si>
  <si>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</si>
  <si>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</si>
  <si>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</si>
  <si>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</si>
  <si>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</si>
  <si>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</si>
  <si>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</si>
  <si>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</si>
  <si>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</si>
  <si>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</si>
  <si>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</si>
  <si>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</si>
  <si>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</si>
  <si>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</si>
  <si>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</si>
  <si>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</si>
  <si>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</si>
  <si>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</si>
  <si>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</si>
  <si>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</si>
  <si>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</si>
  <si>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</si>
  <si>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</si>
  <si>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</si>
  <si>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</si>
  <si>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</si>
  <si>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</si>
  <si>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</si>
  <si>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</si>
  <si>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</si>
  <si>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</si>
  <si>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</si>
  <si>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</si>
  <si>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</si>
  <si>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</si>
  <si>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</si>
  <si>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</si>
  <si>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</si>
  <si>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</si>
  <si>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</si>
  <si>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</si>
  <si>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</si>
  <si>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</si>
  <si>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</si>
  <si>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</si>
  <si>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</si>
  <si>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</si>
  <si>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</si>
  <si>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</si>
  <si>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</si>
  <si>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POTTESVZZZAACZ~2X3/4</t>
  </si>
  <si>
    <t>- THREDOLET; MSS SP-97; CL 6000; CS ASTM A105N - L36VBAT 2X3/4"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</si>
  <si>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</si>
  <si>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</si>
  <si>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</si>
  <si>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</si>
  <si>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</si>
  <si>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</si>
  <si>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</si>
  <si>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</si>
  <si>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</si>
  <si>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</si>
  <si>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</si>
  <si>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</si>
  <si>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</si>
  <si>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</si>
  <si>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</si>
  <si>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</si>
  <si>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</si>
  <si>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</si>
  <si>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</si>
  <si>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</si>
  <si>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</si>
  <si>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</si>
  <si>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</si>
  <si>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</si>
  <si>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</si>
  <si>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</si>
  <si>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</si>
  <si>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</si>
  <si>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</si>
  <si>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</si>
  <si>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</si>
  <si>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</si>
  <si>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</si>
  <si>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</si>
  <si>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</si>
  <si>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</si>
  <si>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</si>
  <si>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</si>
  <si>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</si>
  <si>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</si>
  <si>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</si>
  <si>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</si>
  <si>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</si>
  <si>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</si>
  <si>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</si>
  <si>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</si>
  <si>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</si>
  <si>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</si>
  <si>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</si>
  <si>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</si>
  <si>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</si>
  <si>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</si>
  <si>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</si>
  <si>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</si>
  <si>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</si>
  <si>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</si>
  <si>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</si>
  <si>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</si>
  <si>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</si>
  <si>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</si>
  <si>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</si>
  <si>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</si>
  <si>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</si>
  <si>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</si>
  <si>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</si>
  <si>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</si>
  <si>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</si>
  <si>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</si>
  <si>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</si>
  <si>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</si>
  <si>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</si>
  <si>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</si>
  <si>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</si>
  <si>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</si>
  <si>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</si>
  <si>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</si>
  <si>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</si>
  <si>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</si>
  <si>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</si>
  <si>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</si>
  <si>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</si>
  <si>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</si>
  <si>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</si>
  <si>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</si>
  <si>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</si>
  <si>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</si>
  <si>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</si>
  <si>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</si>
  <si>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</si>
  <si>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</si>
  <si>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</si>
  <si>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</si>
  <si>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</si>
  <si>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</si>
  <si>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</si>
  <si>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</si>
  <si>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</si>
  <si>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</si>
  <si>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</si>
  <si>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</si>
  <si>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</si>
  <si>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</si>
  <si>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</si>
  <si>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</si>
  <si>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</si>
  <si>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</si>
  <si>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</si>
  <si>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</si>
  <si>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</si>
  <si>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</si>
  <si>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</si>
  <si>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</si>
  <si>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</si>
  <si>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</si>
  <si>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</si>
  <si>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</si>
  <si>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</si>
  <si>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</si>
  <si>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</si>
  <si>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</si>
  <si>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</si>
  <si>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</si>
  <si>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</si>
  <si>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</si>
  <si>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</si>
  <si>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</si>
  <si>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</si>
  <si>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</si>
  <si>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</si>
  <si>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</si>
  <si>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</si>
  <si>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</si>
  <si>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</si>
  <si>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</si>
  <si>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</si>
  <si>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</si>
  <si>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</si>
  <si>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</si>
  <si>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</si>
  <si>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</si>
  <si>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</si>
  <si>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</si>
  <si>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</si>
  <si>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</si>
  <si>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</si>
  <si>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</si>
  <si>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</si>
  <si>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</si>
  <si>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</si>
  <si>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</si>
  <si>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</si>
  <si>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</si>
  <si>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</si>
  <si>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</si>
  <si>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</si>
  <si>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</si>
  <si>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</si>
  <si>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</si>
  <si>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</si>
  <si>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</si>
  <si>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</si>
  <si>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</si>
  <si>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</si>
  <si>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</si>
  <si>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</si>
  <si>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</si>
  <si>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</si>
  <si>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</si>
  <si>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</si>
  <si>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</si>
  <si>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</si>
  <si>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</si>
  <si>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</si>
  <si>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</si>
  <si>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</si>
  <si>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</si>
  <si>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</si>
  <si>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</si>
  <si>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</si>
  <si>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</si>
  <si>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</si>
  <si>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</si>
  <si>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</si>
  <si>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</si>
  <si>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</si>
  <si>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</si>
  <si>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</si>
  <si>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</si>
  <si>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</si>
  <si>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</si>
  <si>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</si>
  <si>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</si>
  <si>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</si>
  <si>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</si>
  <si>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</si>
  <si>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</si>
  <si>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</si>
  <si>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</si>
  <si>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</si>
  <si>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</si>
  <si>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</si>
  <si>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</si>
  <si>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</si>
  <si>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</si>
  <si>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</si>
  <si>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</si>
  <si>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</si>
  <si>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</si>
  <si>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</si>
  <si>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</si>
  <si>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</si>
  <si>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</si>
  <si>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</si>
  <si>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</si>
  <si>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</si>
  <si>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</si>
  <si>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</si>
  <si>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</si>
  <si>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</si>
  <si>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PIPING/7052/J32/451-4</t>
  </si>
  <si>
    <t>PM110XA-CS-99999.09-4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</si>
  <si>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</si>
  <si>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</si>
  <si>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</si>
  <si>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</si>
  <si>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</si>
  <si>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</si>
  <si>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</si>
  <si>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</si>
  <si>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</si>
  <si>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</si>
  <si>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</si>
  <si>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</si>
  <si>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</si>
  <si>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</si>
  <si>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</si>
  <si>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</si>
  <si>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</si>
  <si>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</si>
  <si>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</si>
  <si>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</si>
  <si>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</si>
  <si>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</si>
  <si>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</si>
  <si>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</si>
  <si>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</si>
  <si>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</si>
  <si>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</si>
  <si>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</si>
  <si>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</si>
  <si>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</si>
  <si>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</si>
  <si>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</si>
  <si>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</si>
  <si>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</si>
  <si>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</si>
  <si>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</si>
  <si>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</si>
  <si>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</si>
  <si>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</si>
  <si>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</si>
  <si>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</si>
  <si>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</si>
  <si>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</si>
  <si>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</si>
  <si>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</si>
  <si>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</si>
  <si>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</si>
  <si>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</si>
  <si>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</si>
  <si>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</si>
  <si>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</si>
  <si>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</si>
  <si>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</si>
  <si>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</si>
  <si>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</si>
  <si>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</si>
  <si>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</si>
  <si>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</si>
  <si>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</si>
  <si>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</si>
  <si>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</si>
  <si>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</si>
  <si>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</si>
  <si>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</si>
  <si>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</si>
  <si>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</si>
  <si>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</si>
  <si>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</si>
  <si>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</si>
  <si>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</si>
  <si>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</si>
  <si>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</si>
  <si>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</si>
  <si>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</si>
  <si>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</si>
  <si>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</si>
  <si>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</si>
  <si>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</si>
  <si>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</si>
  <si>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</si>
  <si>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</si>
  <si>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</si>
  <si>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</si>
  <si>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</si>
  <si>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</si>
  <si>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</si>
  <si>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</si>
  <si>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</si>
  <si>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</si>
  <si>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</si>
  <si>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</si>
  <si>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</si>
  <si>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</si>
  <si>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</si>
  <si>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</si>
  <si>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</si>
  <si>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</si>
  <si>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</si>
  <si>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</si>
  <si>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</si>
  <si>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</si>
  <si>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</si>
  <si>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</si>
  <si>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</si>
  <si>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</si>
  <si>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</si>
  <si>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</si>
  <si>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</si>
  <si>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</si>
  <si>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</si>
  <si>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</si>
  <si>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</si>
  <si>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</si>
  <si>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</si>
  <si>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</si>
  <si>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</si>
  <si>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</si>
  <si>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</si>
  <si>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</si>
  <si>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</si>
  <si>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</si>
  <si>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</si>
  <si>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</si>
  <si>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</si>
  <si>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</si>
  <si>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</si>
  <si>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</si>
  <si>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</si>
  <si>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</si>
  <si>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</si>
  <si>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</si>
  <si>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</si>
  <si>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</si>
  <si>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</si>
  <si>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</si>
  <si>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</si>
  <si>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</si>
  <si>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</si>
  <si>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</si>
  <si>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</si>
  <si>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</si>
  <si>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</si>
  <si>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</si>
  <si>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</si>
  <si>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</si>
  <si>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</si>
  <si>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</si>
  <si>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</si>
  <si>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</si>
  <si>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</si>
  <si>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</si>
  <si>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</si>
  <si>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</si>
  <si>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</si>
  <si>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</si>
  <si>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</si>
  <si>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</si>
  <si>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</si>
  <si>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</si>
  <si>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</si>
  <si>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</si>
  <si>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</si>
  <si>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</si>
  <si>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</si>
  <si>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</si>
  <si>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</si>
  <si>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</si>
  <si>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</si>
  <si>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</si>
  <si>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</si>
  <si>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</si>
  <si>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</si>
  <si>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</si>
  <si>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</si>
  <si>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</si>
  <si>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</si>
  <si>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</si>
  <si>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</si>
  <si>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</si>
  <si>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</si>
  <si>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</si>
  <si>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</si>
  <si>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</si>
  <si>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</si>
  <si>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</si>
  <si>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</si>
  <si>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</si>
  <si>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</si>
  <si>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</si>
  <si>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</si>
  <si>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</si>
  <si>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</si>
  <si>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</si>
  <si>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</si>
  <si>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</si>
  <si>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</si>
  <si>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</si>
  <si>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</si>
  <si>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</si>
  <si>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</si>
  <si>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</si>
  <si>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</si>
  <si>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</si>
  <si>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</si>
  <si>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</si>
  <si>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</si>
  <si>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</si>
  <si>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</si>
  <si>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</si>
  <si>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</si>
  <si>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</si>
  <si>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</si>
  <si>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</si>
  <si>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</si>
  <si>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</si>
  <si>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</si>
  <si>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</si>
  <si>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</si>
  <si>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</si>
  <si>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</si>
  <si>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</si>
  <si>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</si>
  <si>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</si>
  <si>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</si>
  <si>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</si>
  <si>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</si>
  <si>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</si>
  <si>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</si>
  <si>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</si>
  <si>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</si>
  <si>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</si>
  <si>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</si>
  <si>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</si>
  <si>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</si>
  <si>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</si>
  <si>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</si>
  <si>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</si>
  <si>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</si>
  <si>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</si>
  <si>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</si>
  <si>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</si>
  <si>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</si>
  <si>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</si>
  <si>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</si>
  <si>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</si>
  <si>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</si>
  <si>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</si>
  <si>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</si>
  <si>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</si>
  <si>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</si>
  <si>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</si>
  <si>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</si>
  <si>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</si>
  <si>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</si>
  <si>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</si>
  <si>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</si>
  <si>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</si>
  <si>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</si>
  <si>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</si>
  <si>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</si>
  <si>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</si>
  <si>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</si>
  <si>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</si>
  <si>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</si>
  <si>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</si>
  <si>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</si>
  <si>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</si>
  <si>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</si>
  <si>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</si>
  <si>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</si>
  <si>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PIPING/7052/J999/105-1</t>
  </si>
  <si>
    <t>PK104XA-GN-02.01-1</t>
  </si>
  <si>
    <t>PIPING/7052/J999/105-2</t>
  </si>
  <si>
    <t>PK104XA-GN-02.01-2</t>
  </si>
  <si>
    <t>PIPING/7052/J999/108-1</t>
  </si>
  <si>
    <t>PK104XA-GN-3608.01-1</t>
  </si>
  <si>
    <t>PIPING/7052/J999/116-1</t>
  </si>
  <si>
    <t>PK104XA-WC-08.01-1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</si>
  <si>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</si>
  <si>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</si>
  <si>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</si>
  <si>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</si>
  <si>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</si>
  <si>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</si>
  <si>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PIPING/7052/J999/117-2</t>
  </si>
  <si>
    <t>PK104XA-WC-3610.01-2</t>
  </si>
  <si>
    <t>PSHJEOATZZAACZ~1 1/2</t>
  </si>
  <si>
    <t>- UNION STL/STL SEAT; MSS SP-83; SW; CL 3000; CS ASTM A105N - L33SBD 1 1/2"</t>
  </si>
  <si>
    <t>- GYAABM GATE VALVE; API CL 800; SW X FNPT; CS; HNDWHL OPR; STD PORT  - OE Status  0 CUST TAG: AF1:L20KBZHD - L20KBZHD 3/4"</t>
  </si>
  <si>
    <t>- GYGCBT GATE VALVE; API CL 800; SW X FNPT; SS; HNDWHL OPR; STD PORT; CRYO SERVICE  - OE Status  0 CUST TAG: FB9:L20KHZCM - L20KHZCM 3/4"</t>
  </si>
  <si>
    <t>- GYBCAA GATE VALVE; API CL 800; SW; LTCS; HNDWHL OPR; STD PORT  - OE Status  0 CUST TAG: DB1:L20KE1HT - L20KE1HT 1 1/2"</t>
  </si>
  <si>
    <t>- GYBCAE GATE VALVE; API CL 800; SW X FNPT; LTCS; HNDWHL OPR; STD PORT  - OE Status  0 CUST TAG: DB1:L20KE7HT - L20KE7HT 3/4"</t>
  </si>
  <si>
    <t>- GYGCAB GATE VALVE; API CL 800; SW; SS; HNDWHL OPR; STD PORT  - OE Status  0 CUST TAG: FB8:L20KH1HM - L20KH1HM 1 1/2"</t>
  </si>
  <si>
    <t>- GYGCAD GATE VALVE; API CL 800; SW X FNPT; SS; HNDWHL OPR; STD PORT  - OE Status  0 CUST TAG: FB8:L20KHZHM - L20KHZHM 3/4"</t>
  </si>
  <si>
    <t>- GYAABV GATE VALVE; API CL 800; SW X FNPT; CS; HNDWHL OPR; STD PORT  - OE Status  0 CUST TAG: AJ2:L20KAZMD - L20KAZMD 1/2"</t>
  </si>
  <si>
    <t>- GYAABV GATE VALVE; API CL 800; SW X FNPT; CS; HNDWHL OPR; STD PORT  - OE Status  0 CUST TAG: AJ2:L20KAZMD - L20KAZMD 1"</t>
  </si>
  <si>
    <t>- GYAABW GATE VALVE; API CL 800; SW; CS; HNDWHL OPR; STD PORT  - OE Status  0 CUST TAG: AJ2:L20KA1MD - L20KA1MD 1"</t>
  </si>
  <si>
    <t>- GYAABV GATE VALVE; API CL 800; SW X FNPT; CS; HNDWHL OPR; STD PORT  - OE Status  0 CUST TAG: AJ2:L20KAZMD - L20KAZMD 3/4"</t>
  </si>
  <si>
    <t>- HYAABD GLOBE VALVE; API CL 800; SW; CS; HNDWHL OPR  - OE Status  0 CUST TAG: AJ2:L21KA1JE - L21KA1JE 1 1/2"</t>
  </si>
  <si>
    <t>- CYAABC CHECK VALVE; API CL 800; SW; CS  - OE Status  0 CUST TAG: AJ2:L22KA1RAF - L22KA1RAF 1"</t>
  </si>
  <si>
    <t>- GYAABW GATE VALVE; API CL 800; SW; CS; HNDWHL OPR; STD PORT  - OE Status  0 CUST TAG: AJ2:L20KA1MD - L20KA1MD 3/4"</t>
  </si>
  <si>
    <t>- HYAABD GLOBE VALVE; API CL 800; SW; CS; HNDWHL OPR  - OE Status  0 CUST TAG: AJ2:L21KA1JE - L21KA1JE 3/4"</t>
  </si>
  <si>
    <t>- GYAABL GATE VALVE; API CL 800; SW; CS; HNDWHL OPR; STD PORT  - OE Status  0 CUST TAG: AB1:L20KB1HD - L20KB1HD 1"</t>
  </si>
  <si>
    <t>- HYAABD GLOBE VALVE; API CL 800; SW; CS; HNDWHL OPR  - OE Status  0 CUST TAG: AJ2:L21KA1JE - L21KA1JE 1"</t>
  </si>
  <si>
    <t>- BDAKDT BALL VALVE; ASME CL 600; SW; CS; LVR HDL OPR; FULL PORT  - OE Status  0 CUST TAG: AB0:L25JA1AF - L25JA1AF 1"</t>
  </si>
  <si>
    <t>- GYAABL GATE VALVE; API CL 800; SW; CS; HNDWHL OPR; STD PORT  - OE Status  0 CUST TAG: AB0:L20KB1HD - L20KB1HD 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</si>
</sst>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8"/>
  <sheetViews>
    <sheetView tabSelected="1" workbookViewId="0">
      <selection activeCell="A5082" sqref="A5082"/>
    </sheetView>
  </sheetViews>
  <sheetFormatPr defaultRowHeight="15" x14ac:dyDescent="0.25"/>
  <cols>
    <col min="1" max="1" width="23.85546875" bestFit="1" customWidth="1"/>
    <col min="2" max="2" width="7.28515625" bestFit="1" customWidth="1"/>
    <col min="3" max="3" width="35.7109375" bestFit="1" customWidth="1"/>
    <col min="4" max="4" width="10.7109375" bestFit="1" customWidth="1"/>
    <col min="5" max="5" width="145.140625" bestFit="1" customWidth="1"/>
    <col min="6" max="6" width="17" bestFit="1" customWidth="1"/>
    <col min="7" max="7" width="8.140625" bestFit="1" customWidth="1"/>
    <col min="8" max="8" width="14.85546875" bestFit="1" customWidth="1"/>
    <col min="9" max="9" width="22.140625" bestFit="1" customWidth="1"/>
    <col min="10" max="10" width="25" bestFit="1" customWidth="1"/>
    <col min="11" max="11" width="11.85546875" bestFit="1" customWidth="1"/>
    <col min="12" max="13" width="8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</v>
      </c>
      <c r="C2" t="s">
        <v>14</v>
      </c>
      <c r="D2" t="str">
        <f>"8"</f>
        <v>8</v>
      </c>
      <c r="E2" t="s">
        <v>15</v>
      </c>
      <c r="F2">
        <v>15.6</v>
      </c>
      <c r="G2" t="s">
        <v>16</v>
      </c>
      <c r="H2">
        <v>1</v>
      </c>
      <c r="I2" t="s">
        <v>17</v>
      </c>
      <c r="J2" t="s">
        <v>18</v>
      </c>
      <c r="K2" t="s">
        <v>19</v>
      </c>
      <c r="L2" t="s">
        <v>20</v>
      </c>
      <c r="M2">
        <v>1</v>
      </c>
    </row>
    <row r="3" spans="1:13" x14ac:dyDescent="0.25">
      <c r="A3" t="s">
        <v>13</v>
      </c>
      <c r="B3">
        <v>2</v>
      </c>
      <c r="C3" t="s">
        <v>21</v>
      </c>
      <c r="D3" t="str">
        <f>"1"</f>
        <v>1</v>
      </c>
      <c r="E3" t="s">
        <v>22</v>
      </c>
      <c r="F3">
        <v>1</v>
      </c>
      <c r="G3" t="s">
        <v>23</v>
      </c>
      <c r="H3">
        <v>1</v>
      </c>
      <c r="I3" t="s">
        <v>24</v>
      </c>
      <c r="J3" t="s">
        <v>18</v>
      </c>
      <c r="K3" t="s">
        <v>19</v>
      </c>
      <c r="L3" t="s">
        <v>20</v>
      </c>
      <c r="M3">
        <v>1</v>
      </c>
    </row>
    <row r="4" spans="1:13" x14ac:dyDescent="0.25">
      <c r="A4" t="s">
        <v>13</v>
      </c>
      <c r="B4">
        <v>3</v>
      </c>
      <c r="C4" t="s">
        <v>25</v>
      </c>
      <c r="D4" t="str">
        <f t="shared" ref="D4:D12" si="0">"8"</f>
        <v>8</v>
      </c>
      <c r="E4" t="s">
        <v>26</v>
      </c>
      <c r="F4">
        <v>1</v>
      </c>
      <c r="G4" t="s">
        <v>23</v>
      </c>
      <c r="H4">
        <v>1</v>
      </c>
      <c r="I4" t="s">
        <v>27</v>
      </c>
      <c r="J4" t="s">
        <v>18</v>
      </c>
      <c r="K4" t="s">
        <v>19</v>
      </c>
      <c r="L4" t="s">
        <v>20</v>
      </c>
      <c r="M4">
        <v>1</v>
      </c>
    </row>
    <row r="5" spans="1:13" x14ac:dyDescent="0.25">
      <c r="A5" t="s">
        <v>13</v>
      </c>
      <c r="B5">
        <v>4</v>
      </c>
      <c r="C5" t="s">
        <v>25</v>
      </c>
      <c r="D5" t="str">
        <f t="shared" si="0"/>
        <v>8</v>
      </c>
      <c r="E5" t="s">
        <v>26</v>
      </c>
      <c r="F5">
        <v>1</v>
      </c>
      <c r="G5" t="s">
        <v>23</v>
      </c>
      <c r="H5">
        <v>1</v>
      </c>
      <c r="I5" t="s">
        <v>27</v>
      </c>
      <c r="J5" t="s">
        <v>18</v>
      </c>
      <c r="K5" t="s">
        <v>19</v>
      </c>
      <c r="L5" t="s">
        <v>20</v>
      </c>
      <c r="M5">
        <v>1</v>
      </c>
    </row>
    <row r="6" spans="1:13" x14ac:dyDescent="0.25">
      <c r="A6" t="s">
        <v>28</v>
      </c>
      <c r="B6">
        <v>1</v>
      </c>
      <c r="C6" t="s">
        <v>14</v>
      </c>
      <c r="D6" t="str">
        <f t="shared" si="0"/>
        <v>8</v>
      </c>
      <c r="E6" t="s">
        <v>15</v>
      </c>
      <c r="F6">
        <v>11.6</v>
      </c>
      <c r="G6" t="s">
        <v>16</v>
      </c>
      <c r="H6">
        <v>1</v>
      </c>
      <c r="I6" t="s">
        <v>17</v>
      </c>
      <c r="J6" t="s">
        <v>29</v>
      </c>
      <c r="K6" t="s">
        <v>19</v>
      </c>
      <c r="L6" t="s">
        <v>20</v>
      </c>
      <c r="M6">
        <v>1</v>
      </c>
    </row>
    <row r="7" spans="1:13" x14ac:dyDescent="0.25">
      <c r="A7" t="s">
        <v>28</v>
      </c>
      <c r="B7">
        <v>2</v>
      </c>
      <c r="C7" t="s">
        <v>25</v>
      </c>
      <c r="D7" t="str">
        <f t="shared" si="0"/>
        <v>8</v>
      </c>
      <c r="E7" t="s">
        <v>26</v>
      </c>
      <c r="F7">
        <v>1</v>
      </c>
      <c r="G7" t="s">
        <v>23</v>
      </c>
      <c r="H7">
        <v>1</v>
      </c>
      <c r="I7" t="s">
        <v>27</v>
      </c>
      <c r="J7" t="s">
        <v>29</v>
      </c>
      <c r="K7" t="s">
        <v>19</v>
      </c>
      <c r="L7" t="s">
        <v>20</v>
      </c>
      <c r="M7">
        <v>1</v>
      </c>
    </row>
    <row r="8" spans="1:13" x14ac:dyDescent="0.25">
      <c r="A8" t="s">
        <v>28</v>
      </c>
      <c r="B8">
        <v>3</v>
      </c>
      <c r="C8" t="s">
        <v>25</v>
      </c>
      <c r="D8" t="str">
        <f t="shared" si="0"/>
        <v>8</v>
      </c>
      <c r="E8" t="s">
        <v>26</v>
      </c>
      <c r="F8">
        <v>1</v>
      </c>
      <c r="G8" t="s">
        <v>23</v>
      </c>
      <c r="H8">
        <v>1</v>
      </c>
      <c r="I8" t="s">
        <v>27</v>
      </c>
      <c r="J8" t="s">
        <v>29</v>
      </c>
      <c r="K8" t="s">
        <v>19</v>
      </c>
      <c r="L8" t="s">
        <v>20</v>
      </c>
      <c r="M8">
        <v>1</v>
      </c>
    </row>
    <row r="9" spans="1:13" x14ac:dyDescent="0.25">
      <c r="A9" t="s">
        <v>30</v>
      </c>
      <c r="B9">
        <v>1</v>
      </c>
      <c r="C9" t="s">
        <v>14</v>
      </c>
      <c r="D9" t="str">
        <f t="shared" si="0"/>
        <v>8</v>
      </c>
      <c r="E9" t="s">
        <v>15</v>
      </c>
      <c r="F9">
        <v>3</v>
      </c>
      <c r="G9" t="s">
        <v>16</v>
      </c>
      <c r="H9">
        <v>1</v>
      </c>
      <c r="I9" t="s">
        <v>17</v>
      </c>
      <c r="J9" t="s">
        <v>31</v>
      </c>
      <c r="K9" t="s">
        <v>19</v>
      </c>
      <c r="L9" t="s">
        <v>20</v>
      </c>
      <c r="M9">
        <v>1</v>
      </c>
    </row>
    <row r="10" spans="1:13" x14ac:dyDescent="0.25">
      <c r="A10" t="s">
        <v>30</v>
      </c>
      <c r="B10">
        <v>2</v>
      </c>
      <c r="C10" t="s">
        <v>25</v>
      </c>
      <c r="D10" t="str">
        <f t="shared" si="0"/>
        <v>8</v>
      </c>
      <c r="E10" t="s">
        <v>26</v>
      </c>
      <c r="F10">
        <v>1</v>
      </c>
      <c r="G10" t="s">
        <v>23</v>
      </c>
      <c r="H10">
        <v>1</v>
      </c>
      <c r="I10" t="s">
        <v>27</v>
      </c>
      <c r="J10" t="s">
        <v>31</v>
      </c>
      <c r="K10" t="s">
        <v>19</v>
      </c>
      <c r="L10" t="s">
        <v>20</v>
      </c>
      <c r="M10">
        <v>1</v>
      </c>
    </row>
    <row r="11" spans="1:13" x14ac:dyDescent="0.25">
      <c r="A11" t="s">
        <v>30</v>
      </c>
      <c r="B11">
        <v>3</v>
      </c>
      <c r="C11" t="s">
        <v>25</v>
      </c>
      <c r="D11" t="str">
        <f t="shared" si="0"/>
        <v>8</v>
      </c>
      <c r="E11" t="s">
        <v>26</v>
      </c>
      <c r="F11">
        <v>1</v>
      </c>
      <c r="G11" t="s">
        <v>23</v>
      </c>
      <c r="H11">
        <v>1</v>
      </c>
      <c r="I11" t="s">
        <v>27</v>
      </c>
      <c r="J11" t="s">
        <v>31</v>
      </c>
      <c r="K11" t="s">
        <v>19</v>
      </c>
      <c r="L11" t="s">
        <v>20</v>
      </c>
      <c r="M11">
        <v>1</v>
      </c>
    </row>
    <row r="12" spans="1:13" x14ac:dyDescent="0.25">
      <c r="A12" t="s">
        <v>32</v>
      </c>
      <c r="B12">
        <v>1</v>
      </c>
      <c r="C12" t="s">
        <v>33</v>
      </c>
      <c r="D12" t="str">
        <f t="shared" si="0"/>
        <v>8</v>
      </c>
      <c r="E12" t="s">
        <v>34</v>
      </c>
      <c r="F12">
        <v>1</v>
      </c>
      <c r="G12" t="s">
        <v>23</v>
      </c>
      <c r="H12">
        <v>1</v>
      </c>
      <c r="I12" t="s">
        <v>27</v>
      </c>
      <c r="J12" t="s">
        <v>35</v>
      </c>
      <c r="K12" t="s">
        <v>19</v>
      </c>
      <c r="L12" t="s">
        <v>20</v>
      </c>
      <c r="M12">
        <v>1</v>
      </c>
    </row>
    <row r="13" spans="1:13" x14ac:dyDescent="0.25">
      <c r="A13" t="s">
        <v>36</v>
      </c>
      <c r="B13">
        <v>1</v>
      </c>
      <c r="C13" t="s">
        <v>37</v>
      </c>
      <c r="D13" t="str">
        <f>"14"</f>
        <v>14</v>
      </c>
      <c r="E13" t="s">
        <v>38</v>
      </c>
      <c r="F13">
        <v>1</v>
      </c>
      <c r="G13" t="s">
        <v>23</v>
      </c>
      <c r="H13">
        <v>1</v>
      </c>
      <c r="I13" t="s">
        <v>27</v>
      </c>
      <c r="J13" t="s">
        <v>39</v>
      </c>
      <c r="K13" t="s">
        <v>19</v>
      </c>
      <c r="L13" t="s">
        <v>20</v>
      </c>
      <c r="M13">
        <v>1</v>
      </c>
    </row>
    <row r="14" spans="1:13" x14ac:dyDescent="0.25">
      <c r="A14" t="s">
        <v>40</v>
      </c>
      <c r="B14">
        <v>1</v>
      </c>
      <c r="C14" t="s">
        <v>41</v>
      </c>
      <c r="D14" t="str">
        <f>"3/4"</f>
        <v>3/4</v>
      </c>
      <c r="E14" t="s">
        <v>42</v>
      </c>
      <c r="F14">
        <v>0.4</v>
      </c>
      <c r="G14" t="s">
        <v>16</v>
      </c>
      <c r="H14">
        <v>1</v>
      </c>
      <c r="I14" t="s">
        <v>17</v>
      </c>
      <c r="J14" t="s">
        <v>43</v>
      </c>
      <c r="K14" t="s">
        <v>19</v>
      </c>
      <c r="L14" t="s">
        <v>44</v>
      </c>
      <c r="M14">
        <v>1</v>
      </c>
    </row>
    <row r="15" spans="1:13" x14ac:dyDescent="0.25">
      <c r="A15" t="s">
        <v>40</v>
      </c>
      <c r="B15">
        <v>2</v>
      </c>
      <c r="C15" t="s">
        <v>45</v>
      </c>
      <c r="D15" t="str">
        <f>"2"</f>
        <v>2</v>
      </c>
      <c r="E15" t="s">
        <v>46</v>
      </c>
      <c r="F15">
        <v>1</v>
      </c>
      <c r="G15" t="s">
        <v>23</v>
      </c>
      <c r="H15">
        <v>1</v>
      </c>
      <c r="I15" t="s">
        <v>27</v>
      </c>
      <c r="J15" t="s">
        <v>43</v>
      </c>
      <c r="K15" t="s">
        <v>19</v>
      </c>
      <c r="L15" t="s">
        <v>44</v>
      </c>
      <c r="M15">
        <v>1</v>
      </c>
    </row>
    <row r="16" spans="1:13" x14ac:dyDescent="0.25">
      <c r="A16" t="s">
        <v>40</v>
      </c>
      <c r="B16">
        <v>3</v>
      </c>
      <c r="C16" t="s">
        <v>47</v>
      </c>
      <c r="D16" t="str">
        <f>"3/4"</f>
        <v>3/4</v>
      </c>
      <c r="E16" t="s">
        <v>3370</v>
      </c>
      <c r="F16">
        <v>1</v>
      </c>
      <c r="G16" t="s">
        <v>23</v>
      </c>
      <c r="H16">
        <v>1</v>
      </c>
      <c r="I16" t="s">
        <v>48</v>
      </c>
      <c r="J16" t="s">
        <v>43</v>
      </c>
      <c r="K16" t="s">
        <v>19</v>
      </c>
      <c r="L16" t="s">
        <v>44</v>
      </c>
      <c r="M16">
        <v>1</v>
      </c>
    </row>
    <row r="17" spans="1:13" x14ac:dyDescent="0.25">
      <c r="A17" t="s">
        <v>49</v>
      </c>
      <c r="B17">
        <v>1</v>
      </c>
      <c r="C17" t="s">
        <v>50</v>
      </c>
      <c r="D17" t="str">
        <f>"10"</f>
        <v>10</v>
      </c>
      <c r="E17" t="s">
        <v>51</v>
      </c>
      <c r="F17">
        <v>1</v>
      </c>
      <c r="G17" t="s">
        <v>23</v>
      </c>
      <c r="H17">
        <v>1</v>
      </c>
      <c r="I17" t="s">
        <v>27</v>
      </c>
      <c r="J17" t="s">
        <v>52</v>
      </c>
      <c r="K17" t="s">
        <v>19</v>
      </c>
      <c r="L17" t="s">
        <v>20</v>
      </c>
      <c r="M17">
        <v>1</v>
      </c>
    </row>
    <row r="18" spans="1:13" x14ac:dyDescent="0.25">
      <c r="A18" t="s">
        <v>53</v>
      </c>
      <c r="B18">
        <v>1</v>
      </c>
      <c r="C18" t="s">
        <v>37</v>
      </c>
      <c r="D18" t="str">
        <f>"14"</f>
        <v>14</v>
      </c>
      <c r="E18" t="s">
        <v>38</v>
      </c>
      <c r="F18">
        <v>1</v>
      </c>
      <c r="G18" t="s">
        <v>23</v>
      </c>
      <c r="H18">
        <v>1</v>
      </c>
      <c r="I18" t="s">
        <v>27</v>
      </c>
      <c r="J18" t="s">
        <v>54</v>
      </c>
      <c r="K18" t="s">
        <v>19</v>
      </c>
      <c r="L18" t="s">
        <v>20</v>
      </c>
      <c r="M18">
        <v>1</v>
      </c>
    </row>
    <row r="19" spans="1:13" x14ac:dyDescent="0.25">
      <c r="A19" t="s">
        <v>55</v>
      </c>
      <c r="B19">
        <v>1</v>
      </c>
      <c r="C19" t="s">
        <v>56</v>
      </c>
      <c r="D19" t="str">
        <f>"2"</f>
        <v>2</v>
      </c>
      <c r="E19" t="s">
        <v>57</v>
      </c>
      <c r="F19">
        <v>1</v>
      </c>
      <c r="G19" t="s">
        <v>23</v>
      </c>
      <c r="H19">
        <v>1</v>
      </c>
      <c r="I19" t="s">
        <v>27</v>
      </c>
      <c r="J19" t="s">
        <v>58</v>
      </c>
      <c r="K19" t="s">
        <v>19</v>
      </c>
      <c r="L19" t="s">
        <v>59</v>
      </c>
      <c r="M19">
        <v>1</v>
      </c>
    </row>
    <row r="20" spans="1:13" x14ac:dyDescent="0.25">
      <c r="A20" t="s">
        <v>55</v>
      </c>
      <c r="B20">
        <v>2</v>
      </c>
      <c r="C20" t="s">
        <v>60</v>
      </c>
      <c r="D20" t="str">
        <f>"2"</f>
        <v>2</v>
      </c>
      <c r="E20" t="s">
        <v>61</v>
      </c>
      <c r="F20">
        <v>1</v>
      </c>
      <c r="G20" t="s">
        <v>23</v>
      </c>
      <c r="H20">
        <v>1</v>
      </c>
      <c r="I20" t="s">
        <v>27</v>
      </c>
      <c r="J20" t="s">
        <v>58</v>
      </c>
      <c r="K20" t="s">
        <v>19</v>
      </c>
      <c r="L20" t="s">
        <v>59</v>
      </c>
      <c r="M20">
        <v>1</v>
      </c>
    </row>
    <row r="21" spans="1:13" x14ac:dyDescent="0.25">
      <c r="A21" t="s">
        <v>62</v>
      </c>
      <c r="B21">
        <v>1</v>
      </c>
      <c r="C21" t="s">
        <v>41</v>
      </c>
      <c r="D21" t="str">
        <f>"3/4"</f>
        <v>3/4</v>
      </c>
      <c r="E21" t="s">
        <v>42</v>
      </c>
      <c r="F21">
        <v>0.3</v>
      </c>
      <c r="G21" t="s">
        <v>16</v>
      </c>
      <c r="H21">
        <v>1</v>
      </c>
      <c r="I21" t="s">
        <v>17</v>
      </c>
      <c r="J21" t="s">
        <v>63</v>
      </c>
      <c r="K21" t="s">
        <v>19</v>
      </c>
      <c r="L21" t="s">
        <v>64</v>
      </c>
      <c r="M21">
        <v>1</v>
      </c>
    </row>
    <row r="22" spans="1:13" x14ac:dyDescent="0.25">
      <c r="A22" t="s">
        <v>62</v>
      </c>
      <c r="B22">
        <v>2</v>
      </c>
      <c r="C22" t="s">
        <v>65</v>
      </c>
      <c r="D22" t="str">
        <f>"3"</f>
        <v>3</v>
      </c>
      <c r="E22" t="s">
        <v>66</v>
      </c>
      <c r="F22">
        <v>1</v>
      </c>
      <c r="G22" t="s">
        <v>23</v>
      </c>
      <c r="H22">
        <v>1</v>
      </c>
      <c r="I22" t="s">
        <v>27</v>
      </c>
      <c r="J22" t="s">
        <v>63</v>
      </c>
      <c r="K22" t="s">
        <v>19</v>
      </c>
      <c r="L22" t="s">
        <v>64</v>
      </c>
      <c r="M22">
        <v>1</v>
      </c>
    </row>
    <row r="23" spans="1:13" x14ac:dyDescent="0.25">
      <c r="A23" t="s">
        <v>62</v>
      </c>
      <c r="B23">
        <v>3</v>
      </c>
      <c r="C23" t="s">
        <v>47</v>
      </c>
      <c r="D23" t="str">
        <f>"3/4"</f>
        <v>3/4</v>
      </c>
      <c r="E23" t="s">
        <v>3370</v>
      </c>
      <c r="F23">
        <v>1</v>
      </c>
      <c r="G23" t="s">
        <v>23</v>
      </c>
      <c r="H23">
        <v>1</v>
      </c>
      <c r="I23" t="s">
        <v>48</v>
      </c>
      <c r="J23" t="s">
        <v>63</v>
      </c>
      <c r="K23" t="s">
        <v>19</v>
      </c>
      <c r="L23" t="s">
        <v>64</v>
      </c>
      <c r="M23">
        <v>1</v>
      </c>
    </row>
    <row r="24" spans="1:13" x14ac:dyDescent="0.25">
      <c r="A24" t="s">
        <v>67</v>
      </c>
      <c r="B24">
        <v>1</v>
      </c>
      <c r="C24" t="s">
        <v>47</v>
      </c>
      <c r="D24" t="str">
        <f>"3/4"</f>
        <v>3/4</v>
      </c>
      <c r="E24" t="s">
        <v>3370</v>
      </c>
      <c r="F24">
        <v>1</v>
      </c>
      <c r="G24" t="s">
        <v>23</v>
      </c>
      <c r="H24">
        <v>1</v>
      </c>
      <c r="I24" t="s">
        <v>48</v>
      </c>
      <c r="J24" t="s">
        <v>68</v>
      </c>
      <c r="K24" t="s">
        <v>19</v>
      </c>
      <c r="L24" t="s">
        <v>64</v>
      </c>
      <c r="M24">
        <v>1</v>
      </c>
    </row>
    <row r="25" spans="1:13" x14ac:dyDescent="0.25">
      <c r="A25" t="s">
        <v>67</v>
      </c>
      <c r="B25">
        <v>2</v>
      </c>
      <c r="C25" t="s">
        <v>65</v>
      </c>
      <c r="D25" t="str">
        <f>"3"</f>
        <v>3</v>
      </c>
      <c r="E25" t="s">
        <v>66</v>
      </c>
      <c r="F25">
        <v>1</v>
      </c>
      <c r="G25" t="s">
        <v>23</v>
      </c>
      <c r="H25">
        <v>1</v>
      </c>
      <c r="I25" t="s">
        <v>27</v>
      </c>
      <c r="J25" t="s">
        <v>68</v>
      </c>
      <c r="K25" t="s">
        <v>19</v>
      </c>
      <c r="L25" t="s">
        <v>64</v>
      </c>
      <c r="M25">
        <v>1</v>
      </c>
    </row>
    <row r="26" spans="1:13" x14ac:dyDescent="0.25">
      <c r="A26" t="s">
        <v>67</v>
      </c>
      <c r="B26">
        <v>3</v>
      </c>
      <c r="C26" t="s">
        <v>41</v>
      </c>
      <c r="D26" t="str">
        <f>"3/4"</f>
        <v>3/4</v>
      </c>
      <c r="E26" t="s">
        <v>42</v>
      </c>
      <c r="F26">
        <v>0.3</v>
      </c>
      <c r="G26" t="s">
        <v>16</v>
      </c>
      <c r="H26">
        <v>1</v>
      </c>
      <c r="I26" t="s">
        <v>17</v>
      </c>
      <c r="J26" t="s">
        <v>68</v>
      </c>
      <c r="K26" t="s">
        <v>19</v>
      </c>
      <c r="L26" t="s">
        <v>64</v>
      </c>
      <c r="M26">
        <v>1</v>
      </c>
    </row>
    <row r="27" spans="1:13" x14ac:dyDescent="0.25">
      <c r="A27" t="s">
        <v>69</v>
      </c>
      <c r="B27">
        <v>1</v>
      </c>
      <c r="C27" t="s">
        <v>60</v>
      </c>
      <c r="D27" t="str">
        <f>"2"</f>
        <v>2</v>
      </c>
      <c r="E27" t="s">
        <v>61</v>
      </c>
      <c r="F27">
        <v>1</v>
      </c>
      <c r="G27" t="s">
        <v>23</v>
      </c>
      <c r="H27">
        <v>1</v>
      </c>
      <c r="I27" t="s">
        <v>27</v>
      </c>
      <c r="J27" t="s">
        <v>70</v>
      </c>
      <c r="K27" t="s">
        <v>19</v>
      </c>
      <c r="L27" t="s">
        <v>59</v>
      </c>
      <c r="M27">
        <v>1</v>
      </c>
    </row>
    <row r="28" spans="1:13" x14ac:dyDescent="0.25">
      <c r="A28" t="s">
        <v>69</v>
      </c>
      <c r="B28">
        <v>2</v>
      </c>
      <c r="C28" t="s">
        <v>71</v>
      </c>
      <c r="D28" t="str">
        <f>"2X2"</f>
        <v>2X2</v>
      </c>
      <c r="E28" t="s">
        <v>72</v>
      </c>
      <c r="F28">
        <v>1</v>
      </c>
      <c r="G28" t="s">
        <v>23</v>
      </c>
      <c r="H28">
        <v>1</v>
      </c>
      <c r="I28" t="s">
        <v>24</v>
      </c>
      <c r="J28" t="s">
        <v>70</v>
      </c>
      <c r="K28" t="s">
        <v>19</v>
      </c>
      <c r="L28" t="s">
        <v>59</v>
      </c>
      <c r="M28">
        <v>1</v>
      </c>
    </row>
    <row r="29" spans="1:13" x14ac:dyDescent="0.25">
      <c r="A29" t="s">
        <v>69</v>
      </c>
      <c r="B29">
        <v>3</v>
      </c>
      <c r="C29" t="s">
        <v>73</v>
      </c>
      <c r="D29" t="str">
        <f>"2"</f>
        <v>2</v>
      </c>
      <c r="E29" t="s">
        <v>74</v>
      </c>
      <c r="F29">
        <v>3.1</v>
      </c>
      <c r="G29" t="s">
        <v>16</v>
      </c>
      <c r="H29">
        <v>1</v>
      </c>
      <c r="I29" t="s">
        <v>17</v>
      </c>
      <c r="J29" t="s">
        <v>70</v>
      </c>
      <c r="K29" t="s">
        <v>19</v>
      </c>
      <c r="L29" t="s">
        <v>59</v>
      </c>
      <c r="M29">
        <v>1</v>
      </c>
    </row>
    <row r="30" spans="1:13" x14ac:dyDescent="0.25">
      <c r="A30" t="s">
        <v>69</v>
      </c>
      <c r="B30">
        <v>4</v>
      </c>
      <c r="C30" t="s">
        <v>60</v>
      </c>
      <c r="D30" t="str">
        <f>"2"</f>
        <v>2</v>
      </c>
      <c r="E30" t="s">
        <v>61</v>
      </c>
      <c r="F30">
        <v>1</v>
      </c>
      <c r="G30" t="s">
        <v>23</v>
      </c>
      <c r="H30">
        <v>1</v>
      </c>
      <c r="I30" t="s">
        <v>27</v>
      </c>
      <c r="J30" t="s">
        <v>70</v>
      </c>
      <c r="K30" t="s">
        <v>19</v>
      </c>
      <c r="L30" t="s">
        <v>59</v>
      </c>
      <c r="M30">
        <v>1</v>
      </c>
    </row>
    <row r="31" spans="1:13" x14ac:dyDescent="0.25">
      <c r="A31" t="s">
        <v>69</v>
      </c>
      <c r="B31">
        <v>5</v>
      </c>
      <c r="C31" t="s">
        <v>60</v>
      </c>
      <c r="D31" t="str">
        <f>"2"</f>
        <v>2</v>
      </c>
      <c r="E31" t="s">
        <v>61</v>
      </c>
      <c r="F31">
        <v>1</v>
      </c>
      <c r="G31" t="s">
        <v>23</v>
      </c>
      <c r="H31">
        <v>1</v>
      </c>
      <c r="I31" t="s">
        <v>27</v>
      </c>
      <c r="J31" t="s">
        <v>70</v>
      </c>
      <c r="K31" t="s">
        <v>19</v>
      </c>
      <c r="L31" t="s">
        <v>59</v>
      </c>
      <c r="M31">
        <v>1</v>
      </c>
    </row>
    <row r="32" spans="1:13" x14ac:dyDescent="0.25">
      <c r="A32" t="s">
        <v>75</v>
      </c>
      <c r="B32">
        <v>1</v>
      </c>
      <c r="C32" t="s">
        <v>76</v>
      </c>
      <c r="D32" t="str">
        <f>"3/4"</f>
        <v>3/4</v>
      </c>
      <c r="E32" t="s">
        <v>77</v>
      </c>
      <c r="F32">
        <v>0.4</v>
      </c>
      <c r="G32" t="s">
        <v>16</v>
      </c>
      <c r="H32">
        <v>1</v>
      </c>
      <c r="I32" t="s">
        <v>17</v>
      </c>
      <c r="J32" t="s">
        <v>78</v>
      </c>
      <c r="K32" t="s">
        <v>19</v>
      </c>
      <c r="L32" t="s">
        <v>59</v>
      </c>
      <c r="M32">
        <v>1</v>
      </c>
    </row>
    <row r="33" spans="1:13" x14ac:dyDescent="0.25">
      <c r="A33" t="s">
        <v>75</v>
      </c>
      <c r="B33">
        <v>2</v>
      </c>
      <c r="C33" t="s">
        <v>79</v>
      </c>
      <c r="D33" t="str">
        <f>"2"</f>
        <v>2</v>
      </c>
      <c r="E33" t="s">
        <v>80</v>
      </c>
      <c r="F33">
        <v>1</v>
      </c>
      <c r="G33" t="s">
        <v>23</v>
      </c>
      <c r="H33">
        <v>1</v>
      </c>
      <c r="I33" t="s">
        <v>27</v>
      </c>
      <c r="J33" t="s">
        <v>78</v>
      </c>
      <c r="K33" t="s">
        <v>19</v>
      </c>
      <c r="L33" t="s">
        <v>59</v>
      </c>
      <c r="M33">
        <v>1</v>
      </c>
    </row>
    <row r="34" spans="1:13" x14ac:dyDescent="0.25">
      <c r="A34" t="s">
        <v>75</v>
      </c>
      <c r="B34">
        <v>3</v>
      </c>
      <c r="C34" t="s">
        <v>47</v>
      </c>
      <c r="D34" t="str">
        <f>"3/4"</f>
        <v>3/4</v>
      </c>
      <c r="E34" t="s">
        <v>3370</v>
      </c>
      <c r="F34">
        <v>1</v>
      </c>
      <c r="G34" t="s">
        <v>23</v>
      </c>
      <c r="H34">
        <v>1</v>
      </c>
      <c r="I34" t="s">
        <v>48</v>
      </c>
      <c r="J34" t="s">
        <v>78</v>
      </c>
      <c r="K34" t="s">
        <v>19</v>
      </c>
      <c r="L34" t="s">
        <v>59</v>
      </c>
      <c r="M34">
        <v>1</v>
      </c>
    </row>
    <row r="35" spans="1:13" x14ac:dyDescent="0.25">
      <c r="A35" t="s">
        <v>81</v>
      </c>
      <c r="B35">
        <v>1</v>
      </c>
      <c r="C35" t="s">
        <v>82</v>
      </c>
      <c r="D35" t="str">
        <f>"2"</f>
        <v>2</v>
      </c>
      <c r="E35" t="s">
        <v>83</v>
      </c>
      <c r="F35">
        <v>1</v>
      </c>
      <c r="G35" t="s">
        <v>23</v>
      </c>
      <c r="H35">
        <v>1</v>
      </c>
      <c r="I35" t="s">
        <v>27</v>
      </c>
      <c r="J35" t="s">
        <v>84</v>
      </c>
      <c r="K35" t="s">
        <v>19</v>
      </c>
      <c r="L35" t="s">
        <v>85</v>
      </c>
      <c r="M35">
        <v>1</v>
      </c>
    </row>
    <row r="36" spans="1:13" x14ac:dyDescent="0.25">
      <c r="A36" t="s">
        <v>81</v>
      </c>
      <c r="B36">
        <v>2</v>
      </c>
      <c r="C36" t="s">
        <v>86</v>
      </c>
      <c r="D36" t="str">
        <f>"4"</f>
        <v>4</v>
      </c>
      <c r="E36" t="s">
        <v>87</v>
      </c>
      <c r="F36">
        <v>1</v>
      </c>
      <c r="G36" t="s">
        <v>23</v>
      </c>
      <c r="H36">
        <v>1</v>
      </c>
      <c r="I36" t="s">
        <v>27</v>
      </c>
      <c r="J36" t="s">
        <v>84</v>
      </c>
      <c r="K36" t="s">
        <v>19</v>
      </c>
      <c r="L36" t="s">
        <v>85</v>
      </c>
      <c r="M36">
        <v>1</v>
      </c>
    </row>
    <row r="37" spans="1:13" x14ac:dyDescent="0.25">
      <c r="A37" t="s">
        <v>81</v>
      </c>
      <c r="B37">
        <v>3</v>
      </c>
      <c r="C37" t="s">
        <v>88</v>
      </c>
      <c r="D37" t="str">
        <f>"4X2"</f>
        <v>4X2</v>
      </c>
      <c r="E37" t="s">
        <v>89</v>
      </c>
      <c r="F37">
        <v>1</v>
      </c>
      <c r="G37" t="s">
        <v>23</v>
      </c>
      <c r="H37">
        <v>1</v>
      </c>
      <c r="I37" t="s">
        <v>24</v>
      </c>
      <c r="J37" t="s">
        <v>84</v>
      </c>
      <c r="K37" t="s">
        <v>19</v>
      </c>
      <c r="L37" t="s">
        <v>85</v>
      </c>
      <c r="M37">
        <v>1</v>
      </c>
    </row>
    <row r="38" spans="1:13" x14ac:dyDescent="0.25">
      <c r="A38" t="s">
        <v>81</v>
      </c>
      <c r="B38">
        <v>4</v>
      </c>
      <c r="C38" t="s">
        <v>86</v>
      </c>
      <c r="D38" t="str">
        <f>"4"</f>
        <v>4</v>
      </c>
      <c r="E38" t="s">
        <v>87</v>
      </c>
      <c r="F38">
        <v>1</v>
      </c>
      <c r="G38" t="s">
        <v>23</v>
      </c>
      <c r="H38">
        <v>1</v>
      </c>
      <c r="I38" t="s">
        <v>27</v>
      </c>
      <c r="J38" t="s">
        <v>84</v>
      </c>
      <c r="K38" t="s">
        <v>19</v>
      </c>
      <c r="L38" t="s">
        <v>85</v>
      </c>
      <c r="M38">
        <v>1</v>
      </c>
    </row>
    <row r="39" spans="1:13" x14ac:dyDescent="0.25">
      <c r="A39" t="s">
        <v>90</v>
      </c>
      <c r="B39">
        <v>1</v>
      </c>
      <c r="C39" t="s">
        <v>91</v>
      </c>
      <c r="D39" t="str">
        <f>"3/4"</f>
        <v>3/4</v>
      </c>
      <c r="E39" t="s">
        <v>92</v>
      </c>
      <c r="F39">
        <v>0.4</v>
      </c>
      <c r="G39" t="s">
        <v>16</v>
      </c>
      <c r="H39">
        <v>1</v>
      </c>
      <c r="I39" t="s">
        <v>17</v>
      </c>
      <c r="J39" t="s">
        <v>93</v>
      </c>
      <c r="K39" t="s">
        <v>19</v>
      </c>
      <c r="L39" t="s">
        <v>85</v>
      </c>
      <c r="M39">
        <v>1</v>
      </c>
    </row>
    <row r="40" spans="1:13" x14ac:dyDescent="0.25">
      <c r="A40" t="s">
        <v>90</v>
      </c>
      <c r="B40">
        <v>2</v>
      </c>
      <c r="C40" t="s">
        <v>94</v>
      </c>
      <c r="D40" t="str">
        <f>"2"</f>
        <v>2</v>
      </c>
      <c r="E40" t="s">
        <v>95</v>
      </c>
      <c r="F40">
        <v>1</v>
      </c>
      <c r="G40" t="s">
        <v>23</v>
      </c>
      <c r="H40">
        <v>1</v>
      </c>
      <c r="I40" t="s">
        <v>27</v>
      </c>
      <c r="J40" t="s">
        <v>93</v>
      </c>
      <c r="K40" t="s">
        <v>19</v>
      </c>
      <c r="L40" t="s">
        <v>85</v>
      </c>
      <c r="M40">
        <v>1</v>
      </c>
    </row>
    <row r="41" spans="1:13" x14ac:dyDescent="0.25">
      <c r="A41" t="s">
        <v>90</v>
      </c>
      <c r="B41">
        <v>3</v>
      </c>
      <c r="C41" t="s">
        <v>96</v>
      </c>
      <c r="D41" t="str">
        <f>"3/4"</f>
        <v>3/4</v>
      </c>
      <c r="E41" t="s">
        <v>3371</v>
      </c>
      <c r="F41">
        <v>1</v>
      </c>
      <c r="G41" t="s">
        <v>23</v>
      </c>
      <c r="H41">
        <v>1</v>
      </c>
      <c r="I41" t="s">
        <v>48</v>
      </c>
      <c r="J41" t="s">
        <v>93</v>
      </c>
      <c r="K41" t="s">
        <v>19</v>
      </c>
      <c r="L41" t="s">
        <v>85</v>
      </c>
      <c r="M41">
        <v>1</v>
      </c>
    </row>
    <row r="42" spans="1:13" x14ac:dyDescent="0.25">
      <c r="A42" t="s">
        <v>97</v>
      </c>
      <c r="B42">
        <v>1</v>
      </c>
      <c r="C42" t="s">
        <v>86</v>
      </c>
      <c r="D42" t="str">
        <f>"4"</f>
        <v>4</v>
      </c>
      <c r="E42" t="s">
        <v>87</v>
      </c>
      <c r="F42">
        <v>1</v>
      </c>
      <c r="G42" t="s">
        <v>23</v>
      </c>
      <c r="H42">
        <v>1</v>
      </c>
      <c r="I42" t="s">
        <v>27</v>
      </c>
      <c r="J42" t="s">
        <v>98</v>
      </c>
      <c r="K42" t="s">
        <v>19</v>
      </c>
      <c r="L42" t="s">
        <v>85</v>
      </c>
      <c r="M42">
        <v>1</v>
      </c>
    </row>
    <row r="43" spans="1:13" x14ac:dyDescent="0.25">
      <c r="A43" t="s">
        <v>99</v>
      </c>
      <c r="B43">
        <v>1</v>
      </c>
      <c r="C43" t="s">
        <v>86</v>
      </c>
      <c r="D43" t="str">
        <f>"4"</f>
        <v>4</v>
      </c>
      <c r="E43" t="s">
        <v>87</v>
      </c>
      <c r="F43">
        <v>1</v>
      </c>
      <c r="G43" t="s">
        <v>23</v>
      </c>
      <c r="H43">
        <v>1</v>
      </c>
      <c r="I43" t="s">
        <v>27</v>
      </c>
      <c r="J43" t="s">
        <v>100</v>
      </c>
      <c r="K43" t="s">
        <v>19</v>
      </c>
      <c r="L43" t="s">
        <v>85</v>
      </c>
      <c r="M43">
        <v>1</v>
      </c>
    </row>
    <row r="44" spans="1:13" x14ac:dyDescent="0.25">
      <c r="A44" t="s">
        <v>101</v>
      </c>
      <c r="B44">
        <v>1</v>
      </c>
      <c r="C44" t="s">
        <v>102</v>
      </c>
      <c r="D44" t="str">
        <f>"1"</f>
        <v>1</v>
      </c>
      <c r="E44" t="s">
        <v>103</v>
      </c>
      <c r="F44">
        <v>1</v>
      </c>
      <c r="G44" t="s">
        <v>23</v>
      </c>
      <c r="H44">
        <v>1</v>
      </c>
      <c r="I44" t="s">
        <v>27</v>
      </c>
      <c r="J44" t="s">
        <v>104</v>
      </c>
      <c r="K44" t="s">
        <v>19</v>
      </c>
      <c r="L44" t="s">
        <v>64</v>
      </c>
      <c r="M44">
        <v>1</v>
      </c>
    </row>
    <row r="45" spans="1:13" x14ac:dyDescent="0.25">
      <c r="A45" t="s">
        <v>101</v>
      </c>
      <c r="B45">
        <v>2</v>
      </c>
      <c r="C45" t="s">
        <v>60</v>
      </c>
      <c r="D45" t="str">
        <f>"2"</f>
        <v>2</v>
      </c>
      <c r="E45" t="s">
        <v>61</v>
      </c>
      <c r="F45">
        <v>1</v>
      </c>
      <c r="G45" t="s">
        <v>23</v>
      </c>
      <c r="H45">
        <v>1</v>
      </c>
      <c r="I45" t="s">
        <v>27</v>
      </c>
      <c r="J45" t="s">
        <v>104</v>
      </c>
      <c r="K45" t="s">
        <v>19</v>
      </c>
      <c r="L45" t="s">
        <v>64</v>
      </c>
      <c r="M45">
        <v>1</v>
      </c>
    </row>
    <row r="46" spans="1:13" x14ac:dyDescent="0.25">
      <c r="A46" t="s">
        <v>101</v>
      </c>
      <c r="B46">
        <v>3</v>
      </c>
      <c r="C46" t="s">
        <v>105</v>
      </c>
      <c r="D46" t="str">
        <f>"10"</f>
        <v>10</v>
      </c>
      <c r="E46" t="s">
        <v>106</v>
      </c>
      <c r="F46">
        <v>1</v>
      </c>
      <c r="G46" t="s">
        <v>23</v>
      </c>
      <c r="H46">
        <v>1</v>
      </c>
      <c r="I46" t="s">
        <v>27</v>
      </c>
      <c r="J46" t="s">
        <v>104</v>
      </c>
      <c r="K46" t="s">
        <v>19</v>
      </c>
      <c r="L46" t="s">
        <v>64</v>
      </c>
      <c r="M46">
        <v>1</v>
      </c>
    </row>
    <row r="47" spans="1:13" x14ac:dyDescent="0.25">
      <c r="A47" t="s">
        <v>101</v>
      </c>
      <c r="B47">
        <v>4</v>
      </c>
      <c r="C47" t="s">
        <v>107</v>
      </c>
      <c r="D47" t="str">
        <f>"10X1"</f>
        <v>10X1</v>
      </c>
      <c r="E47" t="s">
        <v>108</v>
      </c>
      <c r="F47">
        <v>1</v>
      </c>
      <c r="G47" t="s">
        <v>23</v>
      </c>
      <c r="H47">
        <v>1</v>
      </c>
      <c r="I47" t="s">
        <v>24</v>
      </c>
      <c r="J47" t="s">
        <v>104</v>
      </c>
      <c r="K47" t="s">
        <v>19</v>
      </c>
      <c r="L47" t="s">
        <v>64</v>
      </c>
      <c r="M47">
        <v>1</v>
      </c>
    </row>
    <row r="48" spans="1:13" x14ac:dyDescent="0.25">
      <c r="A48" t="s">
        <v>101</v>
      </c>
      <c r="B48">
        <v>5</v>
      </c>
      <c r="C48" t="s">
        <v>109</v>
      </c>
      <c r="D48" t="str">
        <f>"10X2"</f>
        <v>10X2</v>
      </c>
      <c r="E48" t="s">
        <v>110</v>
      </c>
      <c r="F48">
        <v>1</v>
      </c>
      <c r="G48" t="s">
        <v>23</v>
      </c>
      <c r="H48">
        <v>1</v>
      </c>
      <c r="I48" t="s">
        <v>24</v>
      </c>
      <c r="J48" t="s">
        <v>104</v>
      </c>
      <c r="K48" t="s">
        <v>19</v>
      </c>
      <c r="L48" t="s">
        <v>64</v>
      </c>
      <c r="M48">
        <v>1</v>
      </c>
    </row>
    <row r="49" spans="1:13" x14ac:dyDescent="0.25">
      <c r="A49" t="s">
        <v>101</v>
      </c>
      <c r="B49">
        <v>6</v>
      </c>
      <c r="C49" t="s">
        <v>111</v>
      </c>
      <c r="D49" t="str">
        <f>"1"</f>
        <v>1</v>
      </c>
      <c r="E49" t="s">
        <v>112</v>
      </c>
      <c r="F49">
        <v>0.4</v>
      </c>
      <c r="G49" t="s">
        <v>16</v>
      </c>
      <c r="H49">
        <v>1</v>
      </c>
      <c r="I49" t="s">
        <v>17</v>
      </c>
      <c r="J49" t="s">
        <v>104</v>
      </c>
      <c r="K49" t="s">
        <v>19</v>
      </c>
      <c r="L49" t="s">
        <v>64</v>
      </c>
      <c r="M49">
        <v>1</v>
      </c>
    </row>
    <row r="50" spans="1:13" x14ac:dyDescent="0.25">
      <c r="A50" t="s">
        <v>101</v>
      </c>
      <c r="B50">
        <v>7</v>
      </c>
      <c r="C50" t="s">
        <v>113</v>
      </c>
      <c r="D50" t="str">
        <f>"10"</f>
        <v>10</v>
      </c>
      <c r="E50" t="s">
        <v>114</v>
      </c>
      <c r="F50">
        <v>1.2</v>
      </c>
      <c r="G50" t="s">
        <v>16</v>
      </c>
      <c r="H50">
        <v>1</v>
      </c>
      <c r="I50" t="s">
        <v>17</v>
      </c>
      <c r="J50" t="s">
        <v>104</v>
      </c>
      <c r="K50" t="s">
        <v>19</v>
      </c>
      <c r="L50" t="s">
        <v>64</v>
      </c>
      <c r="M50">
        <v>1</v>
      </c>
    </row>
    <row r="51" spans="1:13" x14ac:dyDescent="0.25">
      <c r="A51" t="s">
        <v>115</v>
      </c>
      <c r="B51">
        <v>1</v>
      </c>
      <c r="C51" t="s">
        <v>79</v>
      </c>
      <c r="D51" t="str">
        <f>"2"</f>
        <v>2</v>
      </c>
      <c r="E51" t="s">
        <v>80</v>
      </c>
      <c r="F51">
        <v>1</v>
      </c>
      <c r="G51" t="s">
        <v>23</v>
      </c>
      <c r="H51">
        <v>1</v>
      </c>
      <c r="I51" t="s">
        <v>27</v>
      </c>
      <c r="J51" t="s">
        <v>116</v>
      </c>
      <c r="K51" t="s">
        <v>19</v>
      </c>
      <c r="L51" t="s">
        <v>64</v>
      </c>
      <c r="M51">
        <v>1</v>
      </c>
    </row>
    <row r="52" spans="1:13" x14ac:dyDescent="0.25">
      <c r="A52" t="s">
        <v>115</v>
      </c>
      <c r="B52">
        <v>2</v>
      </c>
      <c r="C52" t="s">
        <v>47</v>
      </c>
      <c r="D52" t="str">
        <f>"3/4"</f>
        <v>3/4</v>
      </c>
      <c r="E52" t="s">
        <v>3370</v>
      </c>
      <c r="F52">
        <v>1</v>
      </c>
      <c r="G52" t="s">
        <v>23</v>
      </c>
      <c r="H52">
        <v>1</v>
      </c>
      <c r="I52" t="s">
        <v>48</v>
      </c>
      <c r="J52" t="s">
        <v>116</v>
      </c>
      <c r="K52" t="s">
        <v>19</v>
      </c>
      <c r="L52" t="s">
        <v>64</v>
      </c>
      <c r="M52">
        <v>1</v>
      </c>
    </row>
    <row r="53" spans="1:13" x14ac:dyDescent="0.25">
      <c r="A53" t="s">
        <v>115</v>
      </c>
      <c r="B53">
        <v>3</v>
      </c>
      <c r="C53" t="s">
        <v>76</v>
      </c>
      <c r="D53" t="str">
        <f>"3/4"</f>
        <v>3/4</v>
      </c>
      <c r="E53" t="s">
        <v>77</v>
      </c>
      <c r="F53">
        <v>0.4</v>
      </c>
      <c r="G53" t="s">
        <v>16</v>
      </c>
      <c r="H53">
        <v>1</v>
      </c>
      <c r="I53" t="s">
        <v>17</v>
      </c>
      <c r="J53" t="s">
        <v>116</v>
      </c>
      <c r="K53" t="s">
        <v>19</v>
      </c>
      <c r="L53" t="s">
        <v>64</v>
      </c>
      <c r="M53">
        <v>1</v>
      </c>
    </row>
    <row r="54" spans="1:13" x14ac:dyDescent="0.25">
      <c r="A54" t="s">
        <v>117</v>
      </c>
      <c r="B54">
        <v>1</v>
      </c>
      <c r="C54" t="s">
        <v>105</v>
      </c>
      <c r="D54" t="str">
        <f>"10"</f>
        <v>10</v>
      </c>
      <c r="E54" t="s">
        <v>106</v>
      </c>
      <c r="F54">
        <v>1</v>
      </c>
      <c r="G54" t="s">
        <v>23</v>
      </c>
      <c r="H54">
        <v>1</v>
      </c>
      <c r="I54" t="s">
        <v>27</v>
      </c>
      <c r="J54" t="s">
        <v>118</v>
      </c>
      <c r="K54" t="s">
        <v>19</v>
      </c>
      <c r="L54" t="s">
        <v>64</v>
      </c>
      <c r="M54">
        <v>1</v>
      </c>
    </row>
    <row r="55" spans="1:13" x14ac:dyDescent="0.25">
      <c r="A55" t="s">
        <v>117</v>
      </c>
      <c r="B55">
        <v>2</v>
      </c>
      <c r="C55" t="s">
        <v>105</v>
      </c>
      <c r="D55" t="str">
        <f>"10"</f>
        <v>10</v>
      </c>
      <c r="E55" t="s">
        <v>106</v>
      </c>
      <c r="F55">
        <v>1</v>
      </c>
      <c r="G55" t="s">
        <v>23</v>
      </c>
      <c r="H55">
        <v>1</v>
      </c>
      <c r="I55" t="s">
        <v>27</v>
      </c>
      <c r="J55" t="s">
        <v>118</v>
      </c>
      <c r="K55" t="s">
        <v>19</v>
      </c>
      <c r="L55" t="s">
        <v>64</v>
      </c>
      <c r="M55">
        <v>1</v>
      </c>
    </row>
    <row r="56" spans="1:13" x14ac:dyDescent="0.25">
      <c r="A56" t="s">
        <v>117</v>
      </c>
      <c r="B56">
        <v>3</v>
      </c>
      <c r="C56" t="s">
        <v>119</v>
      </c>
      <c r="D56" t="str">
        <f>"10"</f>
        <v>10</v>
      </c>
      <c r="E56" t="s">
        <v>120</v>
      </c>
      <c r="F56">
        <v>1</v>
      </c>
      <c r="G56" t="s">
        <v>23</v>
      </c>
      <c r="H56">
        <v>1</v>
      </c>
      <c r="I56" t="s">
        <v>24</v>
      </c>
      <c r="J56" t="s">
        <v>118</v>
      </c>
      <c r="K56" t="s">
        <v>19</v>
      </c>
      <c r="L56" t="s">
        <v>64</v>
      </c>
      <c r="M56">
        <v>1</v>
      </c>
    </row>
    <row r="57" spans="1:13" x14ac:dyDescent="0.25">
      <c r="A57" t="s">
        <v>117</v>
      </c>
      <c r="B57">
        <v>4</v>
      </c>
      <c r="C57" t="s">
        <v>121</v>
      </c>
      <c r="D57" t="str">
        <f>"10"</f>
        <v>10</v>
      </c>
      <c r="E57" t="s">
        <v>122</v>
      </c>
      <c r="F57">
        <v>1</v>
      </c>
      <c r="G57" t="s">
        <v>23</v>
      </c>
      <c r="H57">
        <v>1</v>
      </c>
      <c r="I57" t="s">
        <v>24</v>
      </c>
      <c r="J57" t="s">
        <v>118</v>
      </c>
      <c r="K57" t="s">
        <v>19</v>
      </c>
      <c r="L57" t="s">
        <v>64</v>
      </c>
      <c r="M57">
        <v>1</v>
      </c>
    </row>
    <row r="58" spans="1:13" x14ac:dyDescent="0.25">
      <c r="A58" t="s">
        <v>117</v>
      </c>
      <c r="B58">
        <v>5</v>
      </c>
      <c r="C58" t="s">
        <v>113</v>
      </c>
      <c r="D58" t="str">
        <f>"10"</f>
        <v>10</v>
      </c>
      <c r="E58" t="s">
        <v>114</v>
      </c>
      <c r="F58">
        <v>13.3</v>
      </c>
      <c r="G58" t="s">
        <v>16</v>
      </c>
      <c r="H58">
        <v>1</v>
      </c>
      <c r="I58" t="s">
        <v>17</v>
      </c>
      <c r="J58" t="s">
        <v>118</v>
      </c>
      <c r="K58" t="s">
        <v>19</v>
      </c>
      <c r="L58" t="s">
        <v>64</v>
      </c>
      <c r="M58">
        <v>1</v>
      </c>
    </row>
    <row r="59" spans="1:13" x14ac:dyDescent="0.25">
      <c r="A59" t="s">
        <v>123</v>
      </c>
      <c r="B59">
        <v>1</v>
      </c>
      <c r="C59" t="s">
        <v>76</v>
      </c>
      <c r="D59" t="str">
        <f>"3/4"</f>
        <v>3/4</v>
      </c>
      <c r="E59" t="s">
        <v>77</v>
      </c>
      <c r="F59">
        <v>0.4</v>
      </c>
      <c r="G59" t="s">
        <v>16</v>
      </c>
      <c r="H59">
        <v>1</v>
      </c>
      <c r="I59" t="s">
        <v>17</v>
      </c>
      <c r="J59" t="s">
        <v>124</v>
      </c>
      <c r="K59" t="s">
        <v>19</v>
      </c>
      <c r="L59" t="s">
        <v>64</v>
      </c>
      <c r="M59">
        <v>1</v>
      </c>
    </row>
    <row r="60" spans="1:13" x14ac:dyDescent="0.25">
      <c r="A60" t="s">
        <v>123</v>
      </c>
      <c r="B60">
        <v>2</v>
      </c>
      <c r="C60" t="s">
        <v>79</v>
      </c>
      <c r="D60" t="str">
        <f>"2"</f>
        <v>2</v>
      </c>
      <c r="E60" t="s">
        <v>80</v>
      </c>
      <c r="F60">
        <v>1</v>
      </c>
      <c r="G60" t="s">
        <v>23</v>
      </c>
      <c r="H60">
        <v>1</v>
      </c>
      <c r="I60" t="s">
        <v>27</v>
      </c>
      <c r="J60" t="s">
        <v>124</v>
      </c>
      <c r="K60" t="s">
        <v>19</v>
      </c>
      <c r="L60" t="s">
        <v>64</v>
      </c>
      <c r="M60">
        <v>1</v>
      </c>
    </row>
    <row r="61" spans="1:13" x14ac:dyDescent="0.25">
      <c r="A61" t="s">
        <v>123</v>
      </c>
      <c r="B61">
        <v>3</v>
      </c>
      <c r="C61" t="s">
        <v>47</v>
      </c>
      <c r="D61" t="str">
        <f>"3/4"</f>
        <v>3/4</v>
      </c>
      <c r="E61" t="s">
        <v>3370</v>
      </c>
      <c r="F61">
        <v>1</v>
      </c>
      <c r="G61" t="s">
        <v>23</v>
      </c>
      <c r="H61">
        <v>1</v>
      </c>
      <c r="I61" t="s">
        <v>48</v>
      </c>
      <c r="J61" t="s">
        <v>124</v>
      </c>
      <c r="K61" t="s">
        <v>19</v>
      </c>
      <c r="L61" t="s">
        <v>64</v>
      </c>
      <c r="M61">
        <v>1</v>
      </c>
    </row>
    <row r="62" spans="1:13" x14ac:dyDescent="0.25">
      <c r="A62" t="s">
        <v>125</v>
      </c>
      <c r="B62">
        <v>1</v>
      </c>
      <c r="C62" t="s">
        <v>113</v>
      </c>
      <c r="D62" t="str">
        <f>"10"</f>
        <v>10</v>
      </c>
      <c r="E62" t="s">
        <v>114</v>
      </c>
      <c r="F62">
        <v>2.1</v>
      </c>
      <c r="G62" t="s">
        <v>16</v>
      </c>
      <c r="H62">
        <v>1</v>
      </c>
      <c r="I62" t="s">
        <v>17</v>
      </c>
      <c r="J62" t="s">
        <v>126</v>
      </c>
      <c r="K62" t="s">
        <v>19</v>
      </c>
      <c r="L62" t="s">
        <v>64</v>
      </c>
      <c r="M62">
        <v>1</v>
      </c>
    </row>
    <row r="63" spans="1:13" x14ac:dyDescent="0.25">
      <c r="A63" t="s">
        <v>125</v>
      </c>
      <c r="B63">
        <v>2</v>
      </c>
      <c r="C63" t="s">
        <v>111</v>
      </c>
      <c r="D63" t="str">
        <f>"1"</f>
        <v>1</v>
      </c>
      <c r="E63" t="s">
        <v>112</v>
      </c>
      <c r="F63">
        <v>0.4</v>
      </c>
      <c r="G63" t="s">
        <v>16</v>
      </c>
      <c r="H63">
        <v>1</v>
      </c>
      <c r="I63" t="s">
        <v>17</v>
      </c>
      <c r="J63" t="s">
        <v>126</v>
      </c>
      <c r="K63" t="s">
        <v>19</v>
      </c>
      <c r="L63" t="s">
        <v>64</v>
      </c>
      <c r="M63">
        <v>1</v>
      </c>
    </row>
    <row r="64" spans="1:13" x14ac:dyDescent="0.25">
      <c r="A64" t="s">
        <v>125</v>
      </c>
      <c r="B64">
        <v>3</v>
      </c>
      <c r="C64" t="s">
        <v>109</v>
      </c>
      <c r="D64" t="str">
        <f>"10X2"</f>
        <v>10X2</v>
      </c>
      <c r="E64" t="s">
        <v>110</v>
      </c>
      <c r="F64">
        <v>1</v>
      </c>
      <c r="G64" t="s">
        <v>23</v>
      </c>
      <c r="H64">
        <v>1</v>
      </c>
      <c r="I64" t="s">
        <v>24</v>
      </c>
      <c r="J64" t="s">
        <v>126</v>
      </c>
      <c r="K64" t="s">
        <v>19</v>
      </c>
      <c r="L64" t="s">
        <v>64</v>
      </c>
      <c r="M64">
        <v>1</v>
      </c>
    </row>
    <row r="65" spans="1:13" x14ac:dyDescent="0.25">
      <c r="A65" t="s">
        <v>125</v>
      </c>
      <c r="B65">
        <v>4</v>
      </c>
      <c r="C65" t="s">
        <v>107</v>
      </c>
      <c r="D65" t="str">
        <f>"10X1"</f>
        <v>10X1</v>
      </c>
      <c r="E65" t="s">
        <v>108</v>
      </c>
      <c r="F65">
        <v>1</v>
      </c>
      <c r="G65" t="s">
        <v>23</v>
      </c>
      <c r="H65">
        <v>1</v>
      </c>
      <c r="I65" t="s">
        <v>24</v>
      </c>
      <c r="J65" t="s">
        <v>126</v>
      </c>
      <c r="K65" t="s">
        <v>19</v>
      </c>
      <c r="L65" t="s">
        <v>64</v>
      </c>
      <c r="M65">
        <v>1</v>
      </c>
    </row>
    <row r="66" spans="1:13" x14ac:dyDescent="0.25">
      <c r="A66" t="s">
        <v>125</v>
      </c>
      <c r="B66">
        <v>5</v>
      </c>
      <c r="C66" t="s">
        <v>105</v>
      </c>
      <c r="D66" t="str">
        <f>"10"</f>
        <v>10</v>
      </c>
      <c r="E66" t="s">
        <v>106</v>
      </c>
      <c r="F66">
        <v>1</v>
      </c>
      <c r="G66" t="s">
        <v>23</v>
      </c>
      <c r="H66">
        <v>1</v>
      </c>
      <c r="I66" t="s">
        <v>27</v>
      </c>
      <c r="J66" t="s">
        <v>126</v>
      </c>
      <c r="K66" t="s">
        <v>19</v>
      </c>
      <c r="L66" t="s">
        <v>64</v>
      </c>
      <c r="M66">
        <v>1</v>
      </c>
    </row>
    <row r="67" spans="1:13" x14ac:dyDescent="0.25">
      <c r="A67" t="s">
        <v>125</v>
      </c>
      <c r="B67">
        <v>6</v>
      </c>
      <c r="C67" t="s">
        <v>60</v>
      </c>
      <c r="D67" t="str">
        <f>"2"</f>
        <v>2</v>
      </c>
      <c r="E67" t="s">
        <v>61</v>
      </c>
      <c r="F67">
        <v>1</v>
      </c>
      <c r="G67" t="s">
        <v>23</v>
      </c>
      <c r="H67">
        <v>1</v>
      </c>
      <c r="I67" t="s">
        <v>27</v>
      </c>
      <c r="J67" t="s">
        <v>126</v>
      </c>
      <c r="K67" t="s">
        <v>19</v>
      </c>
      <c r="L67" t="s">
        <v>64</v>
      </c>
      <c r="M67">
        <v>1</v>
      </c>
    </row>
    <row r="68" spans="1:13" x14ac:dyDescent="0.25">
      <c r="A68" t="s">
        <v>125</v>
      </c>
      <c r="B68">
        <v>7</v>
      </c>
      <c r="C68" t="s">
        <v>102</v>
      </c>
      <c r="D68" t="str">
        <f>"1"</f>
        <v>1</v>
      </c>
      <c r="E68" t="s">
        <v>103</v>
      </c>
      <c r="F68">
        <v>1</v>
      </c>
      <c r="G68" t="s">
        <v>23</v>
      </c>
      <c r="H68">
        <v>1</v>
      </c>
      <c r="I68" t="s">
        <v>27</v>
      </c>
      <c r="J68" t="s">
        <v>126</v>
      </c>
      <c r="K68" t="s">
        <v>19</v>
      </c>
      <c r="L68" t="s">
        <v>64</v>
      </c>
      <c r="M68">
        <v>1</v>
      </c>
    </row>
    <row r="69" spans="1:13" x14ac:dyDescent="0.25">
      <c r="A69" t="s">
        <v>127</v>
      </c>
      <c r="B69">
        <v>1</v>
      </c>
      <c r="C69" t="s">
        <v>113</v>
      </c>
      <c r="D69" t="str">
        <f>"10"</f>
        <v>10</v>
      </c>
      <c r="E69" t="s">
        <v>114</v>
      </c>
      <c r="F69">
        <v>10.1</v>
      </c>
      <c r="G69" t="s">
        <v>16</v>
      </c>
      <c r="H69">
        <v>1</v>
      </c>
      <c r="I69" t="s">
        <v>17</v>
      </c>
      <c r="J69" t="s">
        <v>128</v>
      </c>
      <c r="K69" t="s">
        <v>19</v>
      </c>
      <c r="L69" t="s">
        <v>64</v>
      </c>
      <c r="M69">
        <v>1</v>
      </c>
    </row>
    <row r="70" spans="1:13" x14ac:dyDescent="0.25">
      <c r="A70" t="s">
        <v>127</v>
      </c>
      <c r="B70">
        <v>2</v>
      </c>
      <c r="C70" t="s">
        <v>121</v>
      </c>
      <c r="D70" t="str">
        <f>"10"</f>
        <v>10</v>
      </c>
      <c r="E70" t="s">
        <v>122</v>
      </c>
      <c r="F70">
        <v>1</v>
      </c>
      <c r="G70" t="s">
        <v>23</v>
      </c>
      <c r="H70">
        <v>1</v>
      </c>
      <c r="I70" t="s">
        <v>24</v>
      </c>
      <c r="J70" t="s">
        <v>128</v>
      </c>
      <c r="K70" t="s">
        <v>19</v>
      </c>
      <c r="L70" t="s">
        <v>64</v>
      </c>
      <c r="M70">
        <v>1</v>
      </c>
    </row>
    <row r="71" spans="1:13" x14ac:dyDescent="0.25">
      <c r="A71" t="s">
        <v>127</v>
      </c>
      <c r="B71">
        <v>3</v>
      </c>
      <c r="C71" t="s">
        <v>105</v>
      </c>
      <c r="D71" t="str">
        <f>"10"</f>
        <v>10</v>
      </c>
      <c r="E71" t="s">
        <v>106</v>
      </c>
      <c r="F71">
        <v>1</v>
      </c>
      <c r="G71" t="s">
        <v>23</v>
      </c>
      <c r="H71">
        <v>1</v>
      </c>
      <c r="I71" t="s">
        <v>27</v>
      </c>
      <c r="J71" t="s">
        <v>128</v>
      </c>
      <c r="K71" t="s">
        <v>19</v>
      </c>
      <c r="L71" t="s">
        <v>64</v>
      </c>
      <c r="M71">
        <v>1</v>
      </c>
    </row>
    <row r="72" spans="1:13" x14ac:dyDescent="0.25">
      <c r="A72" t="s">
        <v>127</v>
      </c>
      <c r="B72">
        <v>4</v>
      </c>
      <c r="C72" t="s">
        <v>105</v>
      </c>
      <c r="D72" t="str">
        <f>"10"</f>
        <v>10</v>
      </c>
      <c r="E72" t="s">
        <v>106</v>
      </c>
      <c r="F72">
        <v>1</v>
      </c>
      <c r="G72" t="s">
        <v>23</v>
      </c>
      <c r="H72">
        <v>1</v>
      </c>
      <c r="I72" t="s">
        <v>27</v>
      </c>
      <c r="J72" t="s">
        <v>128</v>
      </c>
      <c r="K72" t="s">
        <v>19</v>
      </c>
      <c r="L72" t="s">
        <v>64</v>
      </c>
      <c r="M72">
        <v>1</v>
      </c>
    </row>
    <row r="73" spans="1:13" x14ac:dyDescent="0.25">
      <c r="A73" t="s">
        <v>129</v>
      </c>
      <c r="B73">
        <v>1</v>
      </c>
      <c r="C73" t="s">
        <v>111</v>
      </c>
      <c r="D73" t="str">
        <f t="shared" ref="D73:D110" si="1">"1"</f>
        <v>1</v>
      </c>
      <c r="E73" t="s">
        <v>112</v>
      </c>
      <c r="F73">
        <v>11.6</v>
      </c>
      <c r="G73" t="s">
        <v>16</v>
      </c>
      <c r="H73">
        <v>1</v>
      </c>
      <c r="I73" t="s">
        <v>17</v>
      </c>
      <c r="J73" t="s">
        <v>130</v>
      </c>
      <c r="K73" t="s">
        <v>19</v>
      </c>
      <c r="L73" t="s">
        <v>64</v>
      </c>
      <c r="M73">
        <v>1</v>
      </c>
    </row>
    <row r="74" spans="1:13" x14ac:dyDescent="0.25">
      <c r="A74" t="s">
        <v>129</v>
      </c>
      <c r="B74">
        <v>2</v>
      </c>
      <c r="C74" t="s">
        <v>131</v>
      </c>
      <c r="D74" t="str">
        <f t="shared" si="1"/>
        <v>1</v>
      </c>
      <c r="E74" t="s">
        <v>132</v>
      </c>
      <c r="F74">
        <v>1</v>
      </c>
      <c r="G74" t="s">
        <v>23</v>
      </c>
      <c r="H74">
        <v>1</v>
      </c>
      <c r="I74" t="s">
        <v>24</v>
      </c>
      <c r="J74" t="s">
        <v>130</v>
      </c>
      <c r="K74" t="s">
        <v>19</v>
      </c>
      <c r="L74" t="s">
        <v>64</v>
      </c>
      <c r="M74">
        <v>1</v>
      </c>
    </row>
    <row r="75" spans="1:13" x14ac:dyDescent="0.25">
      <c r="A75" t="s">
        <v>129</v>
      </c>
      <c r="B75">
        <v>3</v>
      </c>
      <c r="C75" t="s">
        <v>131</v>
      </c>
      <c r="D75" t="str">
        <f t="shared" si="1"/>
        <v>1</v>
      </c>
      <c r="E75" t="s">
        <v>132</v>
      </c>
      <c r="F75">
        <v>1</v>
      </c>
      <c r="G75" t="s">
        <v>23</v>
      </c>
      <c r="H75">
        <v>1</v>
      </c>
      <c r="I75" t="s">
        <v>24</v>
      </c>
      <c r="J75" t="s">
        <v>130</v>
      </c>
      <c r="K75" t="s">
        <v>19</v>
      </c>
      <c r="L75" t="s">
        <v>64</v>
      </c>
      <c r="M75">
        <v>1</v>
      </c>
    </row>
    <row r="76" spans="1:13" x14ac:dyDescent="0.25">
      <c r="A76" t="s">
        <v>129</v>
      </c>
      <c r="B76">
        <v>4</v>
      </c>
      <c r="C76" t="s">
        <v>131</v>
      </c>
      <c r="D76" t="str">
        <f t="shared" si="1"/>
        <v>1</v>
      </c>
      <c r="E76" t="s">
        <v>132</v>
      </c>
      <c r="F76">
        <v>1</v>
      </c>
      <c r="G76" t="s">
        <v>23</v>
      </c>
      <c r="H76">
        <v>1</v>
      </c>
      <c r="I76" t="s">
        <v>24</v>
      </c>
      <c r="J76" t="s">
        <v>130</v>
      </c>
      <c r="K76" t="s">
        <v>19</v>
      </c>
      <c r="L76" t="s">
        <v>64</v>
      </c>
      <c r="M76">
        <v>1</v>
      </c>
    </row>
    <row r="77" spans="1:13" x14ac:dyDescent="0.25">
      <c r="A77" t="s">
        <v>129</v>
      </c>
      <c r="B77">
        <v>5</v>
      </c>
      <c r="C77" t="s">
        <v>102</v>
      </c>
      <c r="D77" t="str">
        <f t="shared" si="1"/>
        <v>1</v>
      </c>
      <c r="E77" t="s">
        <v>103</v>
      </c>
      <c r="F77">
        <v>1</v>
      </c>
      <c r="G77" t="s">
        <v>23</v>
      </c>
      <c r="H77">
        <v>1</v>
      </c>
      <c r="I77" t="s">
        <v>27</v>
      </c>
      <c r="J77" t="s">
        <v>130</v>
      </c>
      <c r="K77" t="s">
        <v>19</v>
      </c>
      <c r="L77" t="s">
        <v>64</v>
      </c>
      <c r="M77">
        <v>1</v>
      </c>
    </row>
    <row r="78" spans="1:13" x14ac:dyDescent="0.25">
      <c r="A78" t="s">
        <v>129</v>
      </c>
      <c r="B78">
        <v>6</v>
      </c>
      <c r="C78" t="s">
        <v>102</v>
      </c>
      <c r="D78" t="str">
        <f t="shared" si="1"/>
        <v>1</v>
      </c>
      <c r="E78" t="s">
        <v>103</v>
      </c>
      <c r="F78">
        <v>1</v>
      </c>
      <c r="G78" t="s">
        <v>23</v>
      </c>
      <c r="H78">
        <v>1</v>
      </c>
      <c r="I78" t="s">
        <v>27</v>
      </c>
      <c r="J78" t="s">
        <v>130</v>
      </c>
      <c r="K78" t="s">
        <v>19</v>
      </c>
      <c r="L78" t="s">
        <v>64</v>
      </c>
      <c r="M78">
        <v>1</v>
      </c>
    </row>
    <row r="79" spans="1:13" x14ac:dyDescent="0.25">
      <c r="A79" t="s">
        <v>129</v>
      </c>
      <c r="B79">
        <v>7</v>
      </c>
      <c r="C79" t="s">
        <v>133</v>
      </c>
      <c r="D79" t="str">
        <f t="shared" si="1"/>
        <v>1</v>
      </c>
      <c r="E79" t="s">
        <v>134</v>
      </c>
      <c r="F79">
        <v>1</v>
      </c>
      <c r="G79" t="s">
        <v>23</v>
      </c>
      <c r="H79">
        <v>1</v>
      </c>
      <c r="I79" t="s">
        <v>135</v>
      </c>
      <c r="J79" t="s">
        <v>130</v>
      </c>
      <c r="K79" t="s">
        <v>19</v>
      </c>
      <c r="L79" t="s">
        <v>64</v>
      </c>
      <c r="M79">
        <v>1</v>
      </c>
    </row>
    <row r="80" spans="1:13" x14ac:dyDescent="0.25">
      <c r="A80" t="s">
        <v>136</v>
      </c>
      <c r="B80">
        <v>1</v>
      </c>
      <c r="C80" t="s">
        <v>111</v>
      </c>
      <c r="D80" t="str">
        <f t="shared" si="1"/>
        <v>1</v>
      </c>
      <c r="E80" t="s">
        <v>112</v>
      </c>
      <c r="F80">
        <v>9.1999999999999993</v>
      </c>
      <c r="G80" t="s">
        <v>16</v>
      </c>
      <c r="H80">
        <v>1</v>
      </c>
      <c r="I80" t="s">
        <v>17</v>
      </c>
      <c r="J80" t="s">
        <v>137</v>
      </c>
      <c r="K80" t="s">
        <v>19</v>
      </c>
      <c r="L80" t="s">
        <v>64</v>
      </c>
      <c r="M80">
        <v>1</v>
      </c>
    </row>
    <row r="81" spans="1:13" x14ac:dyDescent="0.25">
      <c r="A81" t="s">
        <v>136</v>
      </c>
      <c r="B81">
        <v>2</v>
      </c>
      <c r="C81" t="s">
        <v>131</v>
      </c>
      <c r="D81" t="str">
        <f t="shared" si="1"/>
        <v>1</v>
      </c>
      <c r="E81" t="s">
        <v>132</v>
      </c>
      <c r="F81">
        <v>1</v>
      </c>
      <c r="G81" t="s">
        <v>23</v>
      </c>
      <c r="H81">
        <v>1</v>
      </c>
      <c r="I81" t="s">
        <v>24</v>
      </c>
      <c r="J81" t="s">
        <v>137</v>
      </c>
      <c r="K81" t="s">
        <v>19</v>
      </c>
      <c r="L81" t="s">
        <v>64</v>
      </c>
      <c r="M81">
        <v>1</v>
      </c>
    </row>
    <row r="82" spans="1:13" x14ac:dyDescent="0.25">
      <c r="A82" t="s">
        <v>136</v>
      </c>
      <c r="B82">
        <v>3</v>
      </c>
      <c r="C82" t="s">
        <v>131</v>
      </c>
      <c r="D82" t="str">
        <f t="shared" si="1"/>
        <v>1</v>
      </c>
      <c r="E82" t="s">
        <v>132</v>
      </c>
      <c r="F82">
        <v>1</v>
      </c>
      <c r="G82" t="s">
        <v>23</v>
      </c>
      <c r="H82">
        <v>1</v>
      </c>
      <c r="I82" t="s">
        <v>24</v>
      </c>
      <c r="J82" t="s">
        <v>137</v>
      </c>
      <c r="K82" t="s">
        <v>19</v>
      </c>
      <c r="L82" t="s">
        <v>64</v>
      </c>
      <c r="M82">
        <v>1</v>
      </c>
    </row>
    <row r="83" spans="1:13" x14ac:dyDescent="0.25">
      <c r="A83" t="s">
        <v>136</v>
      </c>
      <c r="B83">
        <v>4</v>
      </c>
      <c r="C83" t="s">
        <v>131</v>
      </c>
      <c r="D83" t="str">
        <f t="shared" si="1"/>
        <v>1</v>
      </c>
      <c r="E83" t="s">
        <v>132</v>
      </c>
      <c r="F83">
        <v>1</v>
      </c>
      <c r="G83" t="s">
        <v>23</v>
      </c>
      <c r="H83">
        <v>1</v>
      </c>
      <c r="I83" t="s">
        <v>24</v>
      </c>
      <c r="J83" t="s">
        <v>137</v>
      </c>
      <c r="K83" t="s">
        <v>19</v>
      </c>
      <c r="L83" t="s">
        <v>64</v>
      </c>
      <c r="M83">
        <v>1</v>
      </c>
    </row>
    <row r="84" spans="1:13" x14ac:dyDescent="0.25">
      <c r="A84" t="s">
        <v>136</v>
      </c>
      <c r="B84">
        <v>5</v>
      </c>
      <c r="C84" t="s">
        <v>131</v>
      </c>
      <c r="D84" t="str">
        <f t="shared" si="1"/>
        <v>1</v>
      </c>
      <c r="E84" t="s">
        <v>132</v>
      </c>
      <c r="F84">
        <v>1</v>
      </c>
      <c r="G84" t="s">
        <v>23</v>
      </c>
      <c r="H84">
        <v>1</v>
      </c>
      <c r="I84" t="s">
        <v>24</v>
      </c>
      <c r="J84" t="s">
        <v>137</v>
      </c>
      <c r="K84" t="s">
        <v>19</v>
      </c>
      <c r="L84" t="s">
        <v>64</v>
      </c>
      <c r="M84">
        <v>1</v>
      </c>
    </row>
    <row r="85" spans="1:13" x14ac:dyDescent="0.25">
      <c r="A85" t="s">
        <v>136</v>
      </c>
      <c r="B85">
        <v>6</v>
      </c>
      <c r="C85" t="s">
        <v>131</v>
      </c>
      <c r="D85" t="str">
        <f t="shared" si="1"/>
        <v>1</v>
      </c>
      <c r="E85" t="s">
        <v>132</v>
      </c>
      <c r="F85">
        <v>1</v>
      </c>
      <c r="G85" t="s">
        <v>23</v>
      </c>
      <c r="H85">
        <v>1</v>
      </c>
      <c r="I85" t="s">
        <v>24</v>
      </c>
      <c r="J85" t="s">
        <v>137</v>
      </c>
      <c r="K85" t="s">
        <v>19</v>
      </c>
      <c r="L85" t="s">
        <v>64</v>
      </c>
      <c r="M85">
        <v>1</v>
      </c>
    </row>
    <row r="86" spans="1:13" x14ac:dyDescent="0.25">
      <c r="A86" t="s">
        <v>136</v>
      </c>
      <c r="B86">
        <v>7</v>
      </c>
      <c r="C86" t="s">
        <v>131</v>
      </c>
      <c r="D86" t="str">
        <f t="shared" si="1"/>
        <v>1</v>
      </c>
      <c r="E86" t="s">
        <v>132</v>
      </c>
      <c r="F86">
        <v>1</v>
      </c>
      <c r="G86" t="s">
        <v>23</v>
      </c>
      <c r="H86">
        <v>1</v>
      </c>
      <c r="I86" t="s">
        <v>24</v>
      </c>
      <c r="J86" t="s">
        <v>137</v>
      </c>
      <c r="K86" t="s">
        <v>19</v>
      </c>
      <c r="L86" t="s">
        <v>64</v>
      </c>
      <c r="M86">
        <v>1</v>
      </c>
    </row>
    <row r="87" spans="1:13" x14ac:dyDescent="0.25">
      <c r="A87" t="s">
        <v>136</v>
      </c>
      <c r="B87">
        <v>8</v>
      </c>
      <c r="C87" t="s">
        <v>102</v>
      </c>
      <c r="D87" t="str">
        <f t="shared" si="1"/>
        <v>1</v>
      </c>
      <c r="E87" t="s">
        <v>103</v>
      </c>
      <c r="F87">
        <v>1</v>
      </c>
      <c r="G87" t="s">
        <v>23</v>
      </c>
      <c r="H87">
        <v>1</v>
      </c>
      <c r="I87" t="s">
        <v>27</v>
      </c>
      <c r="J87" t="s">
        <v>137</v>
      </c>
      <c r="K87" t="s">
        <v>19</v>
      </c>
      <c r="L87" t="s">
        <v>64</v>
      </c>
      <c r="M87">
        <v>1</v>
      </c>
    </row>
    <row r="88" spans="1:13" x14ac:dyDescent="0.25">
      <c r="A88" t="s">
        <v>136</v>
      </c>
      <c r="B88">
        <v>9</v>
      </c>
      <c r="C88" t="s">
        <v>102</v>
      </c>
      <c r="D88" t="str">
        <f t="shared" si="1"/>
        <v>1</v>
      </c>
      <c r="E88" t="s">
        <v>103</v>
      </c>
      <c r="F88">
        <v>1</v>
      </c>
      <c r="G88" t="s">
        <v>23</v>
      </c>
      <c r="H88">
        <v>1</v>
      </c>
      <c r="I88" t="s">
        <v>27</v>
      </c>
      <c r="J88" t="s">
        <v>137</v>
      </c>
      <c r="K88" t="s">
        <v>19</v>
      </c>
      <c r="L88" t="s">
        <v>64</v>
      </c>
      <c r="M88">
        <v>1</v>
      </c>
    </row>
    <row r="89" spans="1:13" x14ac:dyDescent="0.25">
      <c r="A89" t="s">
        <v>136</v>
      </c>
      <c r="B89">
        <v>10</v>
      </c>
      <c r="C89" t="s">
        <v>138</v>
      </c>
      <c r="D89" t="str">
        <f t="shared" si="1"/>
        <v>1</v>
      </c>
      <c r="E89" t="s">
        <v>134</v>
      </c>
      <c r="F89">
        <v>1</v>
      </c>
      <c r="G89" t="s">
        <v>23</v>
      </c>
      <c r="H89">
        <v>1</v>
      </c>
      <c r="I89" t="s">
        <v>135</v>
      </c>
      <c r="J89" t="s">
        <v>137</v>
      </c>
      <c r="K89" t="s">
        <v>19</v>
      </c>
      <c r="L89" t="s">
        <v>64</v>
      </c>
      <c r="M89">
        <v>1</v>
      </c>
    </row>
    <row r="90" spans="1:13" x14ac:dyDescent="0.25">
      <c r="A90" t="s">
        <v>136</v>
      </c>
      <c r="B90">
        <v>11</v>
      </c>
      <c r="C90" t="s">
        <v>138</v>
      </c>
      <c r="D90" t="str">
        <f t="shared" si="1"/>
        <v>1</v>
      </c>
      <c r="E90" t="s">
        <v>134</v>
      </c>
      <c r="F90">
        <v>1</v>
      </c>
      <c r="G90" t="s">
        <v>23</v>
      </c>
      <c r="H90">
        <v>1</v>
      </c>
      <c r="I90" t="s">
        <v>135</v>
      </c>
      <c r="J90" t="s">
        <v>137</v>
      </c>
      <c r="K90" t="s">
        <v>19</v>
      </c>
      <c r="L90" t="s">
        <v>64</v>
      </c>
      <c r="M90">
        <v>1</v>
      </c>
    </row>
    <row r="91" spans="1:13" x14ac:dyDescent="0.25">
      <c r="A91" t="s">
        <v>139</v>
      </c>
      <c r="B91">
        <v>1</v>
      </c>
      <c r="C91" t="s">
        <v>102</v>
      </c>
      <c r="D91" t="str">
        <f t="shared" si="1"/>
        <v>1</v>
      </c>
      <c r="E91" t="s">
        <v>103</v>
      </c>
      <c r="F91">
        <v>1</v>
      </c>
      <c r="G91" t="s">
        <v>23</v>
      </c>
      <c r="H91">
        <v>1</v>
      </c>
      <c r="I91" t="s">
        <v>27</v>
      </c>
      <c r="J91" t="s">
        <v>140</v>
      </c>
      <c r="K91" t="s">
        <v>19</v>
      </c>
      <c r="L91" t="s">
        <v>64</v>
      </c>
      <c r="M91">
        <v>1</v>
      </c>
    </row>
    <row r="92" spans="1:13" x14ac:dyDescent="0.25">
      <c r="A92" t="s">
        <v>141</v>
      </c>
      <c r="B92">
        <v>1</v>
      </c>
      <c r="C92" t="s">
        <v>111</v>
      </c>
      <c r="D92" t="str">
        <f t="shared" si="1"/>
        <v>1</v>
      </c>
      <c r="E92" t="s">
        <v>112</v>
      </c>
      <c r="F92">
        <v>9.1</v>
      </c>
      <c r="G92" t="s">
        <v>16</v>
      </c>
      <c r="H92">
        <v>1</v>
      </c>
      <c r="I92" t="s">
        <v>17</v>
      </c>
      <c r="J92" t="s">
        <v>142</v>
      </c>
      <c r="K92" t="s">
        <v>19</v>
      </c>
      <c r="L92" t="s">
        <v>64</v>
      </c>
      <c r="M92">
        <v>1</v>
      </c>
    </row>
    <row r="93" spans="1:13" x14ac:dyDescent="0.25">
      <c r="A93" t="s">
        <v>141</v>
      </c>
      <c r="B93">
        <v>2</v>
      </c>
      <c r="C93" t="s">
        <v>131</v>
      </c>
      <c r="D93" t="str">
        <f t="shared" si="1"/>
        <v>1</v>
      </c>
      <c r="E93" t="s">
        <v>132</v>
      </c>
      <c r="F93">
        <v>1</v>
      </c>
      <c r="G93" t="s">
        <v>23</v>
      </c>
      <c r="H93">
        <v>1</v>
      </c>
      <c r="I93" t="s">
        <v>24</v>
      </c>
      <c r="J93" t="s">
        <v>142</v>
      </c>
      <c r="K93" t="s">
        <v>19</v>
      </c>
      <c r="L93" t="s">
        <v>64</v>
      </c>
      <c r="M93">
        <v>1</v>
      </c>
    </row>
    <row r="94" spans="1:13" x14ac:dyDescent="0.25">
      <c r="A94" t="s">
        <v>141</v>
      </c>
      <c r="B94">
        <v>3</v>
      </c>
      <c r="C94" t="s">
        <v>131</v>
      </c>
      <c r="D94" t="str">
        <f t="shared" si="1"/>
        <v>1</v>
      </c>
      <c r="E94" t="s">
        <v>132</v>
      </c>
      <c r="F94">
        <v>1</v>
      </c>
      <c r="G94" t="s">
        <v>23</v>
      </c>
      <c r="H94">
        <v>1</v>
      </c>
      <c r="I94" t="s">
        <v>24</v>
      </c>
      <c r="J94" t="s">
        <v>142</v>
      </c>
      <c r="K94" t="s">
        <v>19</v>
      </c>
      <c r="L94" t="s">
        <v>64</v>
      </c>
      <c r="M94">
        <v>1</v>
      </c>
    </row>
    <row r="95" spans="1:13" x14ac:dyDescent="0.25">
      <c r="A95" t="s">
        <v>141</v>
      </c>
      <c r="B95">
        <v>4</v>
      </c>
      <c r="C95" t="s">
        <v>131</v>
      </c>
      <c r="D95" t="str">
        <f t="shared" si="1"/>
        <v>1</v>
      </c>
      <c r="E95" t="s">
        <v>132</v>
      </c>
      <c r="F95">
        <v>1</v>
      </c>
      <c r="G95" t="s">
        <v>23</v>
      </c>
      <c r="H95">
        <v>1</v>
      </c>
      <c r="I95" t="s">
        <v>24</v>
      </c>
      <c r="J95" t="s">
        <v>142</v>
      </c>
      <c r="K95" t="s">
        <v>19</v>
      </c>
      <c r="L95" t="s">
        <v>64</v>
      </c>
      <c r="M95">
        <v>1</v>
      </c>
    </row>
    <row r="96" spans="1:13" x14ac:dyDescent="0.25">
      <c r="A96" t="s">
        <v>141</v>
      </c>
      <c r="B96">
        <v>5</v>
      </c>
      <c r="C96" t="s">
        <v>131</v>
      </c>
      <c r="D96" t="str">
        <f t="shared" si="1"/>
        <v>1</v>
      </c>
      <c r="E96" t="s">
        <v>132</v>
      </c>
      <c r="F96">
        <v>1</v>
      </c>
      <c r="G96" t="s">
        <v>23</v>
      </c>
      <c r="H96">
        <v>1</v>
      </c>
      <c r="I96" t="s">
        <v>24</v>
      </c>
      <c r="J96" t="s">
        <v>142</v>
      </c>
      <c r="K96" t="s">
        <v>19</v>
      </c>
      <c r="L96" t="s">
        <v>64</v>
      </c>
      <c r="M96">
        <v>1</v>
      </c>
    </row>
    <row r="97" spans="1:13" x14ac:dyDescent="0.25">
      <c r="A97" t="s">
        <v>141</v>
      </c>
      <c r="B97">
        <v>6</v>
      </c>
      <c r="C97" t="s">
        <v>131</v>
      </c>
      <c r="D97" t="str">
        <f t="shared" si="1"/>
        <v>1</v>
      </c>
      <c r="E97" t="s">
        <v>132</v>
      </c>
      <c r="F97">
        <v>1</v>
      </c>
      <c r="G97" t="s">
        <v>23</v>
      </c>
      <c r="H97">
        <v>1</v>
      </c>
      <c r="I97" t="s">
        <v>24</v>
      </c>
      <c r="J97" t="s">
        <v>142</v>
      </c>
      <c r="K97" t="s">
        <v>19</v>
      </c>
      <c r="L97" t="s">
        <v>64</v>
      </c>
      <c r="M97">
        <v>1</v>
      </c>
    </row>
    <row r="98" spans="1:13" x14ac:dyDescent="0.25">
      <c r="A98" t="s">
        <v>141</v>
      </c>
      <c r="B98">
        <v>7</v>
      </c>
      <c r="C98" t="s">
        <v>131</v>
      </c>
      <c r="D98" t="str">
        <f t="shared" si="1"/>
        <v>1</v>
      </c>
      <c r="E98" t="s">
        <v>132</v>
      </c>
      <c r="F98">
        <v>1</v>
      </c>
      <c r="G98" t="s">
        <v>23</v>
      </c>
      <c r="H98">
        <v>1</v>
      </c>
      <c r="I98" t="s">
        <v>24</v>
      </c>
      <c r="J98" t="s">
        <v>142</v>
      </c>
      <c r="K98" t="s">
        <v>19</v>
      </c>
      <c r="L98" t="s">
        <v>64</v>
      </c>
      <c r="M98">
        <v>1</v>
      </c>
    </row>
    <row r="99" spans="1:13" x14ac:dyDescent="0.25">
      <c r="A99" t="s">
        <v>141</v>
      </c>
      <c r="B99">
        <v>8</v>
      </c>
      <c r="C99" t="s">
        <v>102</v>
      </c>
      <c r="D99" t="str">
        <f t="shared" si="1"/>
        <v>1</v>
      </c>
      <c r="E99" t="s">
        <v>103</v>
      </c>
      <c r="F99">
        <v>1</v>
      </c>
      <c r="G99" t="s">
        <v>23</v>
      </c>
      <c r="H99">
        <v>1</v>
      </c>
      <c r="I99" t="s">
        <v>27</v>
      </c>
      <c r="J99" t="s">
        <v>142</v>
      </c>
      <c r="K99" t="s">
        <v>19</v>
      </c>
      <c r="L99" t="s">
        <v>64</v>
      </c>
      <c r="M99">
        <v>1</v>
      </c>
    </row>
    <row r="100" spans="1:13" x14ac:dyDescent="0.25">
      <c r="A100" t="s">
        <v>141</v>
      </c>
      <c r="B100">
        <v>9</v>
      </c>
      <c r="C100" t="s">
        <v>102</v>
      </c>
      <c r="D100" t="str">
        <f t="shared" si="1"/>
        <v>1</v>
      </c>
      <c r="E100" t="s">
        <v>103</v>
      </c>
      <c r="F100">
        <v>1</v>
      </c>
      <c r="G100" t="s">
        <v>23</v>
      </c>
      <c r="H100">
        <v>1</v>
      </c>
      <c r="I100" t="s">
        <v>27</v>
      </c>
      <c r="J100" t="s">
        <v>142</v>
      </c>
      <c r="K100" t="s">
        <v>19</v>
      </c>
      <c r="L100" t="s">
        <v>64</v>
      </c>
      <c r="M100">
        <v>1</v>
      </c>
    </row>
    <row r="101" spans="1:13" x14ac:dyDescent="0.25">
      <c r="A101" t="s">
        <v>141</v>
      </c>
      <c r="B101">
        <v>10</v>
      </c>
      <c r="C101" t="s">
        <v>143</v>
      </c>
      <c r="D101" t="str">
        <f t="shared" si="1"/>
        <v>1</v>
      </c>
      <c r="E101" t="s">
        <v>134</v>
      </c>
      <c r="F101">
        <v>1</v>
      </c>
      <c r="G101" t="s">
        <v>23</v>
      </c>
      <c r="H101">
        <v>1</v>
      </c>
      <c r="I101" t="s">
        <v>135</v>
      </c>
      <c r="J101" t="s">
        <v>142</v>
      </c>
      <c r="K101" t="s">
        <v>19</v>
      </c>
      <c r="L101" t="s">
        <v>64</v>
      </c>
      <c r="M101">
        <v>1</v>
      </c>
    </row>
    <row r="102" spans="1:13" x14ac:dyDescent="0.25">
      <c r="A102" t="s">
        <v>141</v>
      </c>
      <c r="B102">
        <v>11</v>
      </c>
      <c r="C102" t="s">
        <v>143</v>
      </c>
      <c r="D102" t="str">
        <f t="shared" si="1"/>
        <v>1</v>
      </c>
      <c r="E102" t="s">
        <v>134</v>
      </c>
      <c r="F102">
        <v>1</v>
      </c>
      <c r="G102" t="s">
        <v>23</v>
      </c>
      <c r="H102">
        <v>1</v>
      </c>
      <c r="I102" t="s">
        <v>135</v>
      </c>
      <c r="J102" t="s">
        <v>142</v>
      </c>
      <c r="K102" t="s">
        <v>19</v>
      </c>
      <c r="L102" t="s">
        <v>64</v>
      </c>
      <c r="M102">
        <v>1</v>
      </c>
    </row>
    <row r="103" spans="1:13" x14ac:dyDescent="0.25">
      <c r="A103" t="s">
        <v>144</v>
      </c>
      <c r="B103">
        <v>1</v>
      </c>
      <c r="C103" t="s">
        <v>111</v>
      </c>
      <c r="D103" t="str">
        <f t="shared" si="1"/>
        <v>1</v>
      </c>
      <c r="E103" t="s">
        <v>112</v>
      </c>
      <c r="F103">
        <v>10.199999999999999</v>
      </c>
      <c r="G103" t="s">
        <v>16</v>
      </c>
      <c r="H103">
        <v>1</v>
      </c>
      <c r="I103" t="s">
        <v>17</v>
      </c>
      <c r="J103" t="s">
        <v>145</v>
      </c>
      <c r="K103" t="s">
        <v>19</v>
      </c>
      <c r="L103" t="s">
        <v>64</v>
      </c>
      <c r="M103">
        <v>1</v>
      </c>
    </row>
    <row r="104" spans="1:13" x14ac:dyDescent="0.25">
      <c r="A104" t="s">
        <v>144</v>
      </c>
      <c r="B104">
        <v>2</v>
      </c>
      <c r="C104" t="s">
        <v>131</v>
      </c>
      <c r="D104" t="str">
        <f t="shared" si="1"/>
        <v>1</v>
      </c>
      <c r="E104" t="s">
        <v>132</v>
      </c>
      <c r="F104">
        <v>1</v>
      </c>
      <c r="G104" t="s">
        <v>23</v>
      </c>
      <c r="H104">
        <v>1</v>
      </c>
      <c r="I104" t="s">
        <v>24</v>
      </c>
      <c r="J104" t="s">
        <v>145</v>
      </c>
      <c r="K104" t="s">
        <v>19</v>
      </c>
      <c r="L104" t="s">
        <v>64</v>
      </c>
      <c r="M104">
        <v>1</v>
      </c>
    </row>
    <row r="105" spans="1:13" x14ac:dyDescent="0.25">
      <c r="A105" t="s">
        <v>144</v>
      </c>
      <c r="B105">
        <v>3</v>
      </c>
      <c r="C105" t="s">
        <v>131</v>
      </c>
      <c r="D105" t="str">
        <f t="shared" si="1"/>
        <v>1</v>
      </c>
      <c r="E105" t="s">
        <v>132</v>
      </c>
      <c r="F105">
        <v>1</v>
      </c>
      <c r="G105" t="s">
        <v>23</v>
      </c>
      <c r="H105">
        <v>1</v>
      </c>
      <c r="I105" t="s">
        <v>24</v>
      </c>
      <c r="J105" t="s">
        <v>145</v>
      </c>
      <c r="K105" t="s">
        <v>19</v>
      </c>
      <c r="L105" t="s">
        <v>64</v>
      </c>
      <c r="M105">
        <v>1</v>
      </c>
    </row>
    <row r="106" spans="1:13" x14ac:dyDescent="0.25">
      <c r="A106" t="s">
        <v>144</v>
      </c>
      <c r="B106">
        <v>4</v>
      </c>
      <c r="C106" t="s">
        <v>131</v>
      </c>
      <c r="D106" t="str">
        <f t="shared" si="1"/>
        <v>1</v>
      </c>
      <c r="E106" t="s">
        <v>132</v>
      </c>
      <c r="F106">
        <v>1</v>
      </c>
      <c r="G106" t="s">
        <v>23</v>
      </c>
      <c r="H106">
        <v>1</v>
      </c>
      <c r="I106" t="s">
        <v>24</v>
      </c>
      <c r="J106" t="s">
        <v>145</v>
      </c>
      <c r="K106" t="s">
        <v>19</v>
      </c>
      <c r="L106" t="s">
        <v>64</v>
      </c>
      <c r="M106">
        <v>1</v>
      </c>
    </row>
    <row r="107" spans="1:13" x14ac:dyDescent="0.25">
      <c r="A107" t="s">
        <v>144</v>
      </c>
      <c r="B107">
        <v>5</v>
      </c>
      <c r="C107" t="s">
        <v>102</v>
      </c>
      <c r="D107" t="str">
        <f t="shared" si="1"/>
        <v>1</v>
      </c>
      <c r="E107" t="s">
        <v>103</v>
      </c>
      <c r="F107">
        <v>1</v>
      </c>
      <c r="G107" t="s">
        <v>23</v>
      </c>
      <c r="H107">
        <v>1</v>
      </c>
      <c r="I107" t="s">
        <v>27</v>
      </c>
      <c r="J107" t="s">
        <v>145</v>
      </c>
      <c r="K107" t="s">
        <v>19</v>
      </c>
      <c r="L107" t="s">
        <v>64</v>
      </c>
      <c r="M107">
        <v>1</v>
      </c>
    </row>
    <row r="108" spans="1:13" x14ac:dyDescent="0.25">
      <c r="A108" t="s">
        <v>144</v>
      </c>
      <c r="B108">
        <v>6</v>
      </c>
      <c r="C108" t="s">
        <v>102</v>
      </c>
      <c r="D108" t="str">
        <f t="shared" si="1"/>
        <v>1</v>
      </c>
      <c r="E108" t="s">
        <v>103</v>
      </c>
      <c r="F108">
        <v>1</v>
      </c>
      <c r="G108" t="s">
        <v>23</v>
      </c>
      <c r="H108">
        <v>1</v>
      </c>
      <c r="I108" t="s">
        <v>27</v>
      </c>
      <c r="J108" t="s">
        <v>145</v>
      </c>
      <c r="K108" t="s">
        <v>19</v>
      </c>
      <c r="L108" t="s">
        <v>64</v>
      </c>
      <c r="M108">
        <v>1</v>
      </c>
    </row>
    <row r="109" spans="1:13" x14ac:dyDescent="0.25">
      <c r="A109" t="s">
        <v>144</v>
      </c>
      <c r="B109">
        <v>7</v>
      </c>
      <c r="C109" t="s">
        <v>146</v>
      </c>
      <c r="D109" t="str">
        <f t="shared" si="1"/>
        <v>1</v>
      </c>
      <c r="E109" t="s">
        <v>134</v>
      </c>
      <c r="F109">
        <v>1</v>
      </c>
      <c r="G109" t="s">
        <v>23</v>
      </c>
      <c r="H109">
        <v>1</v>
      </c>
      <c r="I109" t="s">
        <v>135</v>
      </c>
      <c r="J109" t="s">
        <v>145</v>
      </c>
      <c r="K109" t="s">
        <v>19</v>
      </c>
      <c r="L109" t="s">
        <v>64</v>
      </c>
      <c r="M109">
        <v>1</v>
      </c>
    </row>
    <row r="110" spans="1:13" x14ac:dyDescent="0.25">
      <c r="A110" t="s">
        <v>147</v>
      </c>
      <c r="B110">
        <v>1</v>
      </c>
      <c r="C110" t="s">
        <v>102</v>
      </c>
      <c r="D110" t="str">
        <f t="shared" si="1"/>
        <v>1</v>
      </c>
      <c r="E110" t="s">
        <v>103</v>
      </c>
      <c r="F110">
        <v>1</v>
      </c>
      <c r="G110" t="s">
        <v>23</v>
      </c>
      <c r="H110">
        <v>1</v>
      </c>
      <c r="I110" t="s">
        <v>27</v>
      </c>
      <c r="J110" t="s">
        <v>148</v>
      </c>
      <c r="K110" t="s">
        <v>19</v>
      </c>
      <c r="L110" t="s">
        <v>64</v>
      </c>
      <c r="M110">
        <v>1</v>
      </c>
    </row>
    <row r="111" spans="1:13" x14ac:dyDescent="0.25">
      <c r="A111" t="s">
        <v>149</v>
      </c>
      <c r="B111">
        <v>1</v>
      </c>
      <c r="C111" t="s">
        <v>150</v>
      </c>
      <c r="D111" t="str">
        <f t="shared" ref="D111:D116" si="2">"1 1/2"</f>
        <v>1 1/2</v>
      </c>
      <c r="E111" t="s">
        <v>151</v>
      </c>
      <c r="F111">
        <v>0.7</v>
      </c>
      <c r="G111" t="s">
        <v>16</v>
      </c>
      <c r="H111">
        <v>1</v>
      </c>
      <c r="I111" t="s">
        <v>17</v>
      </c>
      <c r="J111" t="s">
        <v>152</v>
      </c>
      <c r="K111" t="s">
        <v>19</v>
      </c>
      <c r="L111" t="s">
        <v>153</v>
      </c>
      <c r="M111">
        <v>1</v>
      </c>
    </row>
    <row r="112" spans="1:13" x14ac:dyDescent="0.25">
      <c r="A112" t="s">
        <v>149</v>
      </c>
      <c r="B112">
        <v>2</v>
      </c>
      <c r="C112" t="s">
        <v>154</v>
      </c>
      <c r="D112" t="str">
        <f t="shared" si="2"/>
        <v>1 1/2</v>
      </c>
      <c r="E112" t="s">
        <v>3372</v>
      </c>
      <c r="F112">
        <v>1</v>
      </c>
      <c r="G112" t="s">
        <v>23</v>
      </c>
      <c r="H112">
        <v>1</v>
      </c>
      <c r="I112" t="s">
        <v>48</v>
      </c>
      <c r="J112" t="s">
        <v>152</v>
      </c>
      <c r="K112" t="s">
        <v>19</v>
      </c>
      <c r="L112" t="s">
        <v>153</v>
      </c>
      <c r="M112">
        <v>1</v>
      </c>
    </row>
    <row r="113" spans="1:13" x14ac:dyDescent="0.25">
      <c r="A113" t="s">
        <v>149</v>
      </c>
      <c r="B113">
        <v>3</v>
      </c>
      <c r="C113" t="s">
        <v>155</v>
      </c>
      <c r="D113" t="str">
        <f t="shared" si="2"/>
        <v>1 1/2</v>
      </c>
      <c r="E113" t="s">
        <v>156</v>
      </c>
      <c r="F113">
        <v>1</v>
      </c>
      <c r="G113" t="s">
        <v>23</v>
      </c>
      <c r="H113">
        <v>1</v>
      </c>
      <c r="I113" t="s">
        <v>27</v>
      </c>
      <c r="J113" t="s">
        <v>152</v>
      </c>
      <c r="K113" t="s">
        <v>19</v>
      </c>
      <c r="L113" t="s">
        <v>153</v>
      </c>
      <c r="M113">
        <v>1</v>
      </c>
    </row>
    <row r="114" spans="1:13" x14ac:dyDescent="0.25">
      <c r="A114" t="s">
        <v>149</v>
      </c>
      <c r="B114">
        <v>4</v>
      </c>
      <c r="C114" t="s">
        <v>155</v>
      </c>
      <c r="D114" t="str">
        <f t="shared" si="2"/>
        <v>1 1/2</v>
      </c>
      <c r="E114" t="s">
        <v>156</v>
      </c>
      <c r="F114">
        <v>1</v>
      </c>
      <c r="G114" t="s">
        <v>23</v>
      </c>
      <c r="H114">
        <v>1</v>
      </c>
      <c r="I114" t="s">
        <v>27</v>
      </c>
      <c r="J114" t="s">
        <v>152</v>
      </c>
      <c r="K114" t="s">
        <v>19</v>
      </c>
      <c r="L114" t="s">
        <v>153</v>
      </c>
      <c r="M114">
        <v>1</v>
      </c>
    </row>
    <row r="115" spans="1:13" x14ac:dyDescent="0.25">
      <c r="A115" t="s">
        <v>149</v>
      </c>
      <c r="B115">
        <v>5</v>
      </c>
      <c r="C115" t="s">
        <v>155</v>
      </c>
      <c r="D115" t="str">
        <f t="shared" si="2"/>
        <v>1 1/2</v>
      </c>
      <c r="E115" t="s">
        <v>156</v>
      </c>
      <c r="F115">
        <v>1</v>
      </c>
      <c r="G115" t="s">
        <v>23</v>
      </c>
      <c r="H115">
        <v>1</v>
      </c>
      <c r="I115" t="s">
        <v>27</v>
      </c>
      <c r="J115" t="s">
        <v>152</v>
      </c>
      <c r="K115" t="s">
        <v>19</v>
      </c>
      <c r="L115" t="s">
        <v>153</v>
      </c>
      <c r="M115">
        <v>1</v>
      </c>
    </row>
    <row r="116" spans="1:13" x14ac:dyDescent="0.25">
      <c r="A116" t="s">
        <v>149</v>
      </c>
      <c r="B116">
        <v>6</v>
      </c>
      <c r="C116" t="s">
        <v>157</v>
      </c>
      <c r="D116" t="str">
        <f t="shared" si="2"/>
        <v>1 1/2</v>
      </c>
      <c r="E116" t="s">
        <v>158</v>
      </c>
      <c r="F116">
        <v>0.7</v>
      </c>
      <c r="G116" t="s">
        <v>16</v>
      </c>
      <c r="H116">
        <v>1</v>
      </c>
      <c r="I116" t="s">
        <v>17</v>
      </c>
      <c r="J116" t="s">
        <v>152</v>
      </c>
      <c r="K116" t="s">
        <v>19</v>
      </c>
      <c r="L116" t="s">
        <v>153</v>
      </c>
      <c r="M116">
        <v>1</v>
      </c>
    </row>
    <row r="117" spans="1:13" x14ac:dyDescent="0.25">
      <c r="A117" t="s">
        <v>149</v>
      </c>
      <c r="B117">
        <v>7</v>
      </c>
      <c r="C117" t="s">
        <v>159</v>
      </c>
      <c r="D117" t="str">
        <f>"1 1/2X1 1/2"</f>
        <v>1 1/2X1 1/2</v>
      </c>
      <c r="E117" t="s">
        <v>160</v>
      </c>
      <c r="F117">
        <v>1</v>
      </c>
      <c r="G117" t="s">
        <v>23</v>
      </c>
      <c r="H117">
        <v>1</v>
      </c>
      <c r="I117" t="s">
        <v>24</v>
      </c>
      <c r="J117" t="s">
        <v>152</v>
      </c>
      <c r="K117" t="s">
        <v>19</v>
      </c>
      <c r="L117" t="s">
        <v>153</v>
      </c>
      <c r="M117">
        <v>1</v>
      </c>
    </row>
    <row r="118" spans="1:13" x14ac:dyDescent="0.25">
      <c r="A118" t="s">
        <v>161</v>
      </c>
      <c r="B118">
        <v>1</v>
      </c>
      <c r="C118" t="s">
        <v>162</v>
      </c>
      <c r="D118" t="str">
        <f>"3/4"</f>
        <v>3/4</v>
      </c>
      <c r="E118" t="s">
        <v>3373</v>
      </c>
      <c r="F118">
        <v>1</v>
      </c>
      <c r="G118" t="s">
        <v>23</v>
      </c>
      <c r="H118">
        <v>1</v>
      </c>
      <c r="I118" t="s">
        <v>48</v>
      </c>
      <c r="J118" t="s">
        <v>163</v>
      </c>
      <c r="K118" t="s">
        <v>19</v>
      </c>
      <c r="L118" t="s">
        <v>153</v>
      </c>
      <c r="M118">
        <v>1</v>
      </c>
    </row>
    <row r="119" spans="1:13" x14ac:dyDescent="0.25">
      <c r="A119" t="s">
        <v>161</v>
      </c>
      <c r="B119">
        <v>2</v>
      </c>
      <c r="C119" t="s">
        <v>155</v>
      </c>
      <c r="D119" t="str">
        <f>"1 1/2"</f>
        <v>1 1/2</v>
      </c>
      <c r="E119" t="s">
        <v>156</v>
      </c>
      <c r="F119">
        <v>1</v>
      </c>
      <c r="G119" t="s">
        <v>23</v>
      </c>
      <c r="H119">
        <v>1</v>
      </c>
      <c r="I119" t="s">
        <v>27</v>
      </c>
      <c r="J119" t="s">
        <v>163</v>
      </c>
      <c r="K119" t="s">
        <v>19</v>
      </c>
      <c r="L119" t="s">
        <v>153</v>
      </c>
      <c r="M119">
        <v>1</v>
      </c>
    </row>
    <row r="120" spans="1:13" x14ac:dyDescent="0.25">
      <c r="A120" t="s">
        <v>161</v>
      </c>
      <c r="B120">
        <v>3</v>
      </c>
      <c r="C120" t="s">
        <v>164</v>
      </c>
      <c r="D120" t="str">
        <f>"1 1/2X3/4"</f>
        <v>1 1/2X3/4</v>
      </c>
      <c r="E120" t="s">
        <v>165</v>
      </c>
      <c r="F120">
        <v>1</v>
      </c>
      <c r="G120" t="s">
        <v>23</v>
      </c>
      <c r="H120">
        <v>1</v>
      </c>
      <c r="I120" t="s">
        <v>24</v>
      </c>
      <c r="J120" t="s">
        <v>163</v>
      </c>
      <c r="K120" t="s">
        <v>19</v>
      </c>
      <c r="L120" t="s">
        <v>153</v>
      </c>
      <c r="M120">
        <v>1</v>
      </c>
    </row>
    <row r="121" spans="1:13" x14ac:dyDescent="0.25">
      <c r="A121" t="s">
        <v>166</v>
      </c>
      <c r="B121">
        <v>1</v>
      </c>
      <c r="C121" t="s">
        <v>155</v>
      </c>
      <c r="D121" t="str">
        <f>"1 1/2"</f>
        <v>1 1/2</v>
      </c>
      <c r="E121" t="s">
        <v>156</v>
      </c>
      <c r="F121">
        <v>1</v>
      </c>
      <c r="G121" t="s">
        <v>23</v>
      </c>
      <c r="H121">
        <v>1</v>
      </c>
      <c r="I121" t="s">
        <v>27</v>
      </c>
      <c r="J121" t="s">
        <v>167</v>
      </c>
      <c r="K121" t="s">
        <v>19</v>
      </c>
      <c r="L121" t="s">
        <v>153</v>
      </c>
      <c r="M121">
        <v>1</v>
      </c>
    </row>
    <row r="122" spans="1:13" x14ac:dyDescent="0.25">
      <c r="A122" t="s">
        <v>168</v>
      </c>
      <c r="B122">
        <v>1</v>
      </c>
      <c r="C122" t="s">
        <v>155</v>
      </c>
      <c r="D122" t="str">
        <f>"1 1/2"</f>
        <v>1 1/2</v>
      </c>
      <c r="E122" t="s">
        <v>156</v>
      </c>
      <c r="F122">
        <v>1</v>
      </c>
      <c r="G122" t="s">
        <v>23</v>
      </c>
      <c r="H122">
        <v>1</v>
      </c>
      <c r="I122" t="s">
        <v>27</v>
      </c>
      <c r="J122" t="s">
        <v>169</v>
      </c>
      <c r="K122" t="s">
        <v>19</v>
      </c>
      <c r="L122" t="s">
        <v>153</v>
      </c>
      <c r="M122">
        <v>1</v>
      </c>
    </row>
    <row r="123" spans="1:13" x14ac:dyDescent="0.25">
      <c r="A123" t="s">
        <v>170</v>
      </c>
      <c r="B123">
        <v>1</v>
      </c>
      <c r="C123" t="s">
        <v>60</v>
      </c>
      <c r="D123" t="str">
        <f>"2"</f>
        <v>2</v>
      </c>
      <c r="E123" t="s">
        <v>61</v>
      </c>
      <c r="F123">
        <v>1</v>
      </c>
      <c r="G123" t="s">
        <v>23</v>
      </c>
      <c r="H123">
        <v>1</v>
      </c>
      <c r="I123" t="s">
        <v>27</v>
      </c>
      <c r="J123" t="s">
        <v>171</v>
      </c>
      <c r="K123" t="s">
        <v>19</v>
      </c>
      <c r="L123" t="s">
        <v>59</v>
      </c>
      <c r="M123">
        <v>1</v>
      </c>
    </row>
    <row r="124" spans="1:13" x14ac:dyDescent="0.25">
      <c r="A124" t="s">
        <v>170</v>
      </c>
      <c r="B124">
        <v>2</v>
      </c>
      <c r="C124" t="s">
        <v>172</v>
      </c>
      <c r="D124" t="str">
        <f>"2"</f>
        <v>2</v>
      </c>
      <c r="E124" t="s">
        <v>173</v>
      </c>
      <c r="F124">
        <v>1</v>
      </c>
      <c r="G124" t="s">
        <v>23</v>
      </c>
      <c r="H124">
        <v>1</v>
      </c>
      <c r="I124" t="s">
        <v>24</v>
      </c>
      <c r="J124" t="s">
        <v>171</v>
      </c>
      <c r="K124" t="s">
        <v>19</v>
      </c>
      <c r="L124" t="s">
        <v>59</v>
      </c>
      <c r="M124">
        <v>1</v>
      </c>
    </row>
    <row r="125" spans="1:13" x14ac:dyDescent="0.25">
      <c r="A125" t="s">
        <v>170</v>
      </c>
      <c r="B125">
        <v>3</v>
      </c>
      <c r="C125" t="s">
        <v>60</v>
      </c>
      <c r="D125" t="str">
        <f>"2"</f>
        <v>2</v>
      </c>
      <c r="E125" t="s">
        <v>61</v>
      </c>
      <c r="F125">
        <v>1</v>
      </c>
      <c r="G125" t="s">
        <v>23</v>
      </c>
      <c r="H125">
        <v>1</v>
      </c>
      <c r="I125" t="s">
        <v>27</v>
      </c>
      <c r="J125" t="s">
        <v>171</v>
      </c>
      <c r="K125" t="s">
        <v>19</v>
      </c>
      <c r="L125" t="s">
        <v>59</v>
      </c>
      <c r="M125">
        <v>1</v>
      </c>
    </row>
    <row r="126" spans="1:13" x14ac:dyDescent="0.25">
      <c r="A126" t="s">
        <v>174</v>
      </c>
      <c r="B126">
        <v>1</v>
      </c>
      <c r="C126" t="s">
        <v>76</v>
      </c>
      <c r="D126" t="str">
        <f>"3/4"</f>
        <v>3/4</v>
      </c>
      <c r="E126" t="s">
        <v>77</v>
      </c>
      <c r="F126">
        <v>0.5</v>
      </c>
      <c r="G126" t="s">
        <v>16</v>
      </c>
      <c r="H126">
        <v>1</v>
      </c>
      <c r="I126" t="s">
        <v>17</v>
      </c>
      <c r="J126" t="s">
        <v>175</v>
      </c>
      <c r="K126" t="s">
        <v>19</v>
      </c>
      <c r="L126" t="s">
        <v>59</v>
      </c>
      <c r="M126">
        <v>1</v>
      </c>
    </row>
    <row r="127" spans="1:13" x14ac:dyDescent="0.25">
      <c r="A127" t="s">
        <v>174</v>
      </c>
      <c r="B127">
        <v>2</v>
      </c>
      <c r="C127" t="s">
        <v>47</v>
      </c>
      <c r="D127" t="str">
        <f>"3/4"</f>
        <v>3/4</v>
      </c>
      <c r="E127" t="s">
        <v>3370</v>
      </c>
      <c r="F127">
        <v>1</v>
      </c>
      <c r="G127" t="s">
        <v>23</v>
      </c>
      <c r="H127">
        <v>1</v>
      </c>
      <c r="I127" t="s">
        <v>48</v>
      </c>
      <c r="J127" t="s">
        <v>175</v>
      </c>
      <c r="K127" t="s">
        <v>19</v>
      </c>
      <c r="L127" t="s">
        <v>59</v>
      </c>
      <c r="M127">
        <v>1</v>
      </c>
    </row>
    <row r="128" spans="1:13" x14ac:dyDescent="0.25">
      <c r="A128" t="s">
        <v>174</v>
      </c>
      <c r="B128">
        <v>3</v>
      </c>
      <c r="C128" t="s">
        <v>79</v>
      </c>
      <c r="D128" t="str">
        <f>"2"</f>
        <v>2</v>
      </c>
      <c r="E128" t="s">
        <v>80</v>
      </c>
      <c r="F128">
        <v>1</v>
      </c>
      <c r="G128" t="s">
        <v>23</v>
      </c>
      <c r="H128">
        <v>1</v>
      </c>
      <c r="I128" t="s">
        <v>27</v>
      </c>
      <c r="J128" t="s">
        <v>175</v>
      </c>
      <c r="K128" t="s">
        <v>19</v>
      </c>
      <c r="L128" t="s">
        <v>59</v>
      </c>
      <c r="M128">
        <v>1</v>
      </c>
    </row>
    <row r="129" spans="1:13" x14ac:dyDescent="0.25">
      <c r="A129" t="s">
        <v>176</v>
      </c>
      <c r="B129">
        <v>1</v>
      </c>
      <c r="C129" t="s">
        <v>14</v>
      </c>
      <c r="D129" t="str">
        <f t="shared" ref="D129:D140" si="3">"8"</f>
        <v>8</v>
      </c>
      <c r="E129" t="s">
        <v>15</v>
      </c>
      <c r="F129">
        <v>3.8</v>
      </c>
      <c r="G129" t="s">
        <v>16</v>
      </c>
      <c r="H129">
        <v>1</v>
      </c>
      <c r="I129" t="s">
        <v>17</v>
      </c>
      <c r="J129" t="s">
        <v>177</v>
      </c>
      <c r="K129" t="s">
        <v>19</v>
      </c>
      <c r="L129" t="s">
        <v>20</v>
      </c>
      <c r="M129">
        <v>1</v>
      </c>
    </row>
    <row r="130" spans="1:13" x14ac:dyDescent="0.25">
      <c r="A130" t="s">
        <v>176</v>
      </c>
      <c r="B130">
        <v>2</v>
      </c>
      <c r="C130" t="s">
        <v>25</v>
      </c>
      <c r="D130" t="str">
        <f t="shared" si="3"/>
        <v>8</v>
      </c>
      <c r="E130" t="s">
        <v>26</v>
      </c>
      <c r="F130">
        <v>1</v>
      </c>
      <c r="G130" t="s">
        <v>23</v>
      </c>
      <c r="H130">
        <v>1</v>
      </c>
      <c r="I130" t="s">
        <v>27</v>
      </c>
      <c r="J130" t="s">
        <v>177</v>
      </c>
      <c r="K130" t="s">
        <v>19</v>
      </c>
      <c r="L130" t="s">
        <v>20</v>
      </c>
      <c r="M130">
        <v>1</v>
      </c>
    </row>
    <row r="131" spans="1:13" x14ac:dyDescent="0.25">
      <c r="A131" t="s">
        <v>176</v>
      </c>
      <c r="B131">
        <v>3</v>
      </c>
      <c r="C131" t="s">
        <v>25</v>
      </c>
      <c r="D131" t="str">
        <f t="shared" si="3"/>
        <v>8</v>
      </c>
      <c r="E131" t="s">
        <v>26</v>
      </c>
      <c r="F131">
        <v>1</v>
      </c>
      <c r="G131" t="s">
        <v>23</v>
      </c>
      <c r="H131">
        <v>1</v>
      </c>
      <c r="I131" t="s">
        <v>27</v>
      </c>
      <c r="J131" t="s">
        <v>177</v>
      </c>
      <c r="K131" t="s">
        <v>19</v>
      </c>
      <c r="L131" t="s">
        <v>20</v>
      </c>
      <c r="M131">
        <v>1</v>
      </c>
    </row>
    <row r="132" spans="1:13" x14ac:dyDescent="0.25">
      <c r="A132" t="s">
        <v>178</v>
      </c>
      <c r="B132">
        <v>1</v>
      </c>
      <c r="C132" t="s">
        <v>25</v>
      </c>
      <c r="D132" t="str">
        <f t="shared" si="3"/>
        <v>8</v>
      </c>
      <c r="E132" t="s">
        <v>26</v>
      </c>
      <c r="F132">
        <v>1</v>
      </c>
      <c r="G132" t="s">
        <v>23</v>
      </c>
      <c r="H132">
        <v>1</v>
      </c>
      <c r="I132" t="s">
        <v>27</v>
      </c>
      <c r="J132" t="s">
        <v>179</v>
      </c>
      <c r="K132" t="s">
        <v>19</v>
      </c>
      <c r="L132" t="s">
        <v>20</v>
      </c>
      <c r="M132">
        <v>1</v>
      </c>
    </row>
    <row r="133" spans="1:13" x14ac:dyDescent="0.25">
      <c r="A133" t="s">
        <v>178</v>
      </c>
      <c r="B133">
        <v>2</v>
      </c>
      <c r="C133" t="s">
        <v>180</v>
      </c>
      <c r="D133" t="str">
        <f t="shared" si="3"/>
        <v>8</v>
      </c>
      <c r="E133" t="s">
        <v>181</v>
      </c>
      <c r="F133">
        <v>1</v>
      </c>
      <c r="G133" t="s">
        <v>23</v>
      </c>
      <c r="H133">
        <v>1</v>
      </c>
      <c r="I133" t="s">
        <v>17</v>
      </c>
      <c r="J133" t="s">
        <v>179</v>
      </c>
      <c r="K133" t="s">
        <v>19</v>
      </c>
      <c r="L133" t="s">
        <v>20</v>
      </c>
      <c r="M133">
        <v>1</v>
      </c>
    </row>
    <row r="134" spans="1:13" x14ac:dyDescent="0.25">
      <c r="A134" t="s">
        <v>178</v>
      </c>
      <c r="B134">
        <v>3</v>
      </c>
      <c r="C134" t="s">
        <v>25</v>
      </c>
      <c r="D134" t="str">
        <f t="shared" si="3"/>
        <v>8</v>
      </c>
      <c r="E134" t="s">
        <v>26</v>
      </c>
      <c r="F134">
        <v>1</v>
      </c>
      <c r="G134" t="s">
        <v>23</v>
      </c>
      <c r="H134">
        <v>1</v>
      </c>
      <c r="I134" t="s">
        <v>27</v>
      </c>
      <c r="J134" t="s">
        <v>179</v>
      </c>
      <c r="K134" t="s">
        <v>19</v>
      </c>
      <c r="L134" t="s">
        <v>20</v>
      </c>
      <c r="M134">
        <v>1</v>
      </c>
    </row>
    <row r="135" spans="1:13" x14ac:dyDescent="0.25">
      <c r="A135" t="s">
        <v>182</v>
      </c>
      <c r="B135">
        <v>1</v>
      </c>
      <c r="C135" t="s">
        <v>25</v>
      </c>
      <c r="D135" t="str">
        <f t="shared" si="3"/>
        <v>8</v>
      </c>
      <c r="E135" t="s">
        <v>26</v>
      </c>
      <c r="F135">
        <v>1</v>
      </c>
      <c r="G135" t="s">
        <v>23</v>
      </c>
      <c r="H135">
        <v>1</v>
      </c>
      <c r="I135" t="s">
        <v>27</v>
      </c>
      <c r="J135" t="s">
        <v>183</v>
      </c>
      <c r="K135" t="s">
        <v>19</v>
      </c>
      <c r="L135" t="s">
        <v>20</v>
      </c>
      <c r="M135">
        <v>1</v>
      </c>
    </row>
    <row r="136" spans="1:13" x14ac:dyDescent="0.25">
      <c r="A136" t="s">
        <v>182</v>
      </c>
      <c r="B136">
        <v>2</v>
      </c>
      <c r="C136" t="s">
        <v>184</v>
      </c>
      <c r="D136" t="str">
        <f t="shared" si="3"/>
        <v>8</v>
      </c>
      <c r="E136" t="s">
        <v>181</v>
      </c>
      <c r="F136">
        <v>1</v>
      </c>
      <c r="G136" t="s">
        <v>23</v>
      </c>
      <c r="H136">
        <v>1</v>
      </c>
      <c r="I136" t="s">
        <v>17</v>
      </c>
      <c r="J136" t="s">
        <v>183</v>
      </c>
      <c r="K136" t="s">
        <v>19</v>
      </c>
      <c r="L136" t="s">
        <v>20</v>
      </c>
      <c r="M136">
        <v>1</v>
      </c>
    </row>
    <row r="137" spans="1:13" x14ac:dyDescent="0.25">
      <c r="A137" t="s">
        <v>182</v>
      </c>
      <c r="B137">
        <v>3</v>
      </c>
      <c r="C137" t="s">
        <v>25</v>
      </c>
      <c r="D137" t="str">
        <f t="shared" si="3"/>
        <v>8</v>
      </c>
      <c r="E137" t="s">
        <v>26</v>
      </c>
      <c r="F137">
        <v>1</v>
      </c>
      <c r="G137" t="s">
        <v>23</v>
      </c>
      <c r="H137">
        <v>1</v>
      </c>
      <c r="I137" t="s">
        <v>27</v>
      </c>
      <c r="J137" t="s">
        <v>183</v>
      </c>
      <c r="K137" t="s">
        <v>19</v>
      </c>
      <c r="L137" t="s">
        <v>20</v>
      </c>
      <c r="M137">
        <v>1</v>
      </c>
    </row>
    <row r="138" spans="1:13" x14ac:dyDescent="0.25">
      <c r="A138" t="s">
        <v>185</v>
      </c>
      <c r="B138">
        <v>1</v>
      </c>
      <c r="C138" t="s">
        <v>25</v>
      </c>
      <c r="D138" t="str">
        <f t="shared" si="3"/>
        <v>8</v>
      </c>
      <c r="E138" t="s">
        <v>26</v>
      </c>
      <c r="F138">
        <v>1</v>
      </c>
      <c r="G138" t="s">
        <v>23</v>
      </c>
      <c r="H138">
        <v>1</v>
      </c>
      <c r="I138" t="s">
        <v>27</v>
      </c>
      <c r="J138" t="s">
        <v>186</v>
      </c>
      <c r="K138" t="s">
        <v>19</v>
      </c>
      <c r="L138" t="s">
        <v>20</v>
      </c>
      <c r="M138">
        <v>1</v>
      </c>
    </row>
    <row r="139" spans="1:13" x14ac:dyDescent="0.25">
      <c r="A139" t="s">
        <v>185</v>
      </c>
      <c r="B139">
        <v>2</v>
      </c>
      <c r="C139" t="s">
        <v>14</v>
      </c>
      <c r="D139" t="str">
        <f t="shared" si="3"/>
        <v>8</v>
      </c>
      <c r="E139" t="s">
        <v>15</v>
      </c>
      <c r="F139">
        <v>6.2</v>
      </c>
      <c r="G139" t="s">
        <v>16</v>
      </c>
      <c r="H139">
        <v>1</v>
      </c>
      <c r="I139" t="s">
        <v>17</v>
      </c>
      <c r="J139" t="s">
        <v>186</v>
      </c>
      <c r="K139" t="s">
        <v>19</v>
      </c>
      <c r="L139" t="s">
        <v>20</v>
      </c>
      <c r="M139">
        <v>1</v>
      </c>
    </row>
    <row r="140" spans="1:13" x14ac:dyDescent="0.25">
      <c r="A140" t="s">
        <v>185</v>
      </c>
      <c r="B140">
        <v>3</v>
      </c>
      <c r="C140" t="s">
        <v>25</v>
      </c>
      <c r="D140" t="str">
        <f t="shared" si="3"/>
        <v>8</v>
      </c>
      <c r="E140" t="s">
        <v>26</v>
      </c>
      <c r="F140">
        <v>1</v>
      </c>
      <c r="G140" t="s">
        <v>23</v>
      </c>
      <c r="H140">
        <v>1</v>
      </c>
      <c r="I140" t="s">
        <v>27</v>
      </c>
      <c r="J140" t="s">
        <v>186</v>
      </c>
      <c r="K140" t="s">
        <v>19</v>
      </c>
      <c r="L140" t="s">
        <v>20</v>
      </c>
      <c r="M140">
        <v>1</v>
      </c>
    </row>
    <row r="141" spans="1:13" x14ac:dyDescent="0.25">
      <c r="A141" t="s">
        <v>187</v>
      </c>
      <c r="B141">
        <v>1</v>
      </c>
      <c r="C141" t="s">
        <v>188</v>
      </c>
      <c r="D141" t="str">
        <f>"2 1/2"</f>
        <v>2 1/2</v>
      </c>
      <c r="E141" t="s">
        <v>189</v>
      </c>
      <c r="F141">
        <v>1</v>
      </c>
      <c r="G141" t="s">
        <v>23</v>
      </c>
      <c r="H141">
        <v>1</v>
      </c>
      <c r="I141" t="s">
        <v>27</v>
      </c>
      <c r="J141" t="s">
        <v>190</v>
      </c>
      <c r="K141" t="s">
        <v>19</v>
      </c>
      <c r="L141" t="s">
        <v>20</v>
      </c>
      <c r="M141">
        <v>1</v>
      </c>
    </row>
    <row r="142" spans="1:13" x14ac:dyDescent="0.25">
      <c r="A142" t="s">
        <v>187</v>
      </c>
      <c r="B142">
        <v>2</v>
      </c>
      <c r="C142" t="s">
        <v>188</v>
      </c>
      <c r="D142" t="str">
        <f>"2 1/2"</f>
        <v>2 1/2</v>
      </c>
      <c r="E142" t="s">
        <v>189</v>
      </c>
      <c r="F142">
        <v>1</v>
      </c>
      <c r="G142" t="s">
        <v>23</v>
      </c>
      <c r="H142">
        <v>1</v>
      </c>
      <c r="I142" t="s">
        <v>27</v>
      </c>
      <c r="J142" t="s">
        <v>190</v>
      </c>
      <c r="K142" t="s">
        <v>19</v>
      </c>
      <c r="L142" t="s">
        <v>20</v>
      </c>
      <c r="M142">
        <v>1</v>
      </c>
    </row>
    <row r="143" spans="1:13" x14ac:dyDescent="0.25">
      <c r="A143" t="s">
        <v>187</v>
      </c>
      <c r="B143">
        <v>3</v>
      </c>
      <c r="C143" t="s">
        <v>191</v>
      </c>
      <c r="D143" t="str">
        <f>"2 1/2"</f>
        <v>2 1/2</v>
      </c>
      <c r="E143" t="s">
        <v>192</v>
      </c>
      <c r="F143">
        <v>1</v>
      </c>
      <c r="G143" t="s">
        <v>23</v>
      </c>
      <c r="H143">
        <v>1</v>
      </c>
      <c r="I143" t="s">
        <v>17</v>
      </c>
      <c r="J143" t="s">
        <v>190</v>
      </c>
      <c r="K143" t="s">
        <v>19</v>
      </c>
      <c r="L143" t="s">
        <v>20</v>
      </c>
      <c r="M143">
        <v>1</v>
      </c>
    </row>
    <row r="144" spans="1:13" x14ac:dyDescent="0.25">
      <c r="A144" t="s">
        <v>193</v>
      </c>
      <c r="B144">
        <v>2</v>
      </c>
      <c r="C144" t="s">
        <v>194</v>
      </c>
      <c r="D144" t="str">
        <f t="shared" ref="D144:D158" si="4">"10"</f>
        <v>10</v>
      </c>
      <c r="E144" t="s">
        <v>195</v>
      </c>
      <c r="F144">
        <v>1</v>
      </c>
      <c r="G144" t="s">
        <v>23</v>
      </c>
      <c r="H144">
        <v>1</v>
      </c>
      <c r="I144" t="s">
        <v>27</v>
      </c>
      <c r="J144" t="s">
        <v>196</v>
      </c>
      <c r="K144" t="s">
        <v>19</v>
      </c>
      <c r="L144" t="s">
        <v>20</v>
      </c>
      <c r="M144">
        <v>1</v>
      </c>
    </row>
    <row r="145" spans="1:13" x14ac:dyDescent="0.25">
      <c r="A145" t="s">
        <v>193</v>
      </c>
      <c r="B145">
        <v>3</v>
      </c>
      <c r="C145" t="s">
        <v>197</v>
      </c>
      <c r="D145" t="str">
        <f t="shared" si="4"/>
        <v>10</v>
      </c>
      <c r="E145" t="s">
        <v>198</v>
      </c>
      <c r="F145">
        <v>1</v>
      </c>
      <c r="G145" t="s">
        <v>23</v>
      </c>
      <c r="H145">
        <v>1</v>
      </c>
      <c r="I145" t="s">
        <v>17</v>
      </c>
      <c r="J145" t="s">
        <v>196</v>
      </c>
      <c r="K145" t="s">
        <v>19</v>
      </c>
      <c r="L145" t="s">
        <v>20</v>
      </c>
      <c r="M145">
        <v>1</v>
      </c>
    </row>
    <row r="146" spans="1:13" x14ac:dyDescent="0.25">
      <c r="A146" t="s">
        <v>193</v>
      </c>
      <c r="B146">
        <v>4</v>
      </c>
      <c r="C146" t="s">
        <v>194</v>
      </c>
      <c r="D146" t="str">
        <f t="shared" si="4"/>
        <v>10</v>
      </c>
      <c r="E146" t="s">
        <v>195</v>
      </c>
      <c r="F146">
        <v>1</v>
      </c>
      <c r="G146" t="s">
        <v>23</v>
      </c>
      <c r="H146">
        <v>1</v>
      </c>
      <c r="I146" t="s">
        <v>27</v>
      </c>
      <c r="J146" t="s">
        <v>196</v>
      </c>
      <c r="K146" t="s">
        <v>19</v>
      </c>
      <c r="L146" t="s">
        <v>20</v>
      </c>
      <c r="M146">
        <v>1</v>
      </c>
    </row>
    <row r="147" spans="1:13" x14ac:dyDescent="0.25">
      <c r="A147" t="s">
        <v>199</v>
      </c>
      <c r="B147">
        <v>1</v>
      </c>
      <c r="C147" t="s">
        <v>194</v>
      </c>
      <c r="D147" t="str">
        <f t="shared" si="4"/>
        <v>10</v>
      </c>
      <c r="E147" t="s">
        <v>195</v>
      </c>
      <c r="F147">
        <v>1</v>
      </c>
      <c r="G147" t="s">
        <v>23</v>
      </c>
      <c r="H147">
        <v>1</v>
      </c>
      <c r="I147" t="s">
        <v>27</v>
      </c>
      <c r="J147" t="s">
        <v>200</v>
      </c>
      <c r="K147" t="s">
        <v>19</v>
      </c>
      <c r="L147" t="s">
        <v>20</v>
      </c>
      <c r="M147">
        <v>1</v>
      </c>
    </row>
    <row r="148" spans="1:13" x14ac:dyDescent="0.25">
      <c r="A148" t="s">
        <v>199</v>
      </c>
      <c r="B148">
        <v>2</v>
      </c>
      <c r="C148" t="s">
        <v>201</v>
      </c>
      <c r="D148" t="str">
        <f t="shared" si="4"/>
        <v>10</v>
      </c>
      <c r="E148" t="s">
        <v>202</v>
      </c>
      <c r="F148">
        <v>20</v>
      </c>
      <c r="G148" t="s">
        <v>16</v>
      </c>
      <c r="H148">
        <v>1</v>
      </c>
      <c r="I148" t="s">
        <v>17</v>
      </c>
      <c r="J148" t="s">
        <v>200</v>
      </c>
      <c r="K148" t="s">
        <v>19</v>
      </c>
      <c r="L148" t="s">
        <v>20</v>
      </c>
      <c r="M148">
        <v>1</v>
      </c>
    </row>
    <row r="149" spans="1:13" x14ac:dyDescent="0.25">
      <c r="A149" t="s">
        <v>199</v>
      </c>
      <c r="B149">
        <v>3</v>
      </c>
      <c r="C149" t="s">
        <v>194</v>
      </c>
      <c r="D149" t="str">
        <f t="shared" si="4"/>
        <v>10</v>
      </c>
      <c r="E149" t="s">
        <v>195</v>
      </c>
      <c r="F149">
        <v>1</v>
      </c>
      <c r="G149" t="s">
        <v>23</v>
      </c>
      <c r="H149">
        <v>1</v>
      </c>
      <c r="I149" t="s">
        <v>27</v>
      </c>
      <c r="J149" t="s">
        <v>200</v>
      </c>
      <c r="K149" t="s">
        <v>19</v>
      </c>
      <c r="L149" t="s">
        <v>20</v>
      </c>
      <c r="M149">
        <v>1</v>
      </c>
    </row>
    <row r="150" spans="1:13" x14ac:dyDescent="0.25">
      <c r="A150" t="s">
        <v>203</v>
      </c>
      <c r="B150">
        <v>1</v>
      </c>
      <c r="C150" t="s">
        <v>194</v>
      </c>
      <c r="D150" t="str">
        <f t="shared" si="4"/>
        <v>10</v>
      </c>
      <c r="E150" t="s">
        <v>195</v>
      </c>
      <c r="F150">
        <v>1</v>
      </c>
      <c r="G150" t="s">
        <v>23</v>
      </c>
      <c r="H150">
        <v>1</v>
      </c>
      <c r="I150" t="s">
        <v>27</v>
      </c>
      <c r="J150" t="s">
        <v>204</v>
      </c>
      <c r="K150" t="s">
        <v>19</v>
      </c>
      <c r="L150" t="s">
        <v>20</v>
      </c>
      <c r="M150">
        <v>1</v>
      </c>
    </row>
    <row r="151" spans="1:13" x14ac:dyDescent="0.25">
      <c r="A151" t="s">
        <v>203</v>
      </c>
      <c r="B151">
        <v>2</v>
      </c>
      <c r="C151" t="s">
        <v>201</v>
      </c>
      <c r="D151" t="str">
        <f t="shared" si="4"/>
        <v>10</v>
      </c>
      <c r="E151" t="s">
        <v>202</v>
      </c>
      <c r="F151">
        <v>16.100000000000001</v>
      </c>
      <c r="G151" t="s">
        <v>16</v>
      </c>
      <c r="H151">
        <v>1</v>
      </c>
      <c r="I151" t="s">
        <v>17</v>
      </c>
      <c r="J151" t="s">
        <v>204</v>
      </c>
      <c r="K151" t="s">
        <v>19</v>
      </c>
      <c r="L151" t="s">
        <v>20</v>
      </c>
      <c r="M151">
        <v>1</v>
      </c>
    </row>
    <row r="152" spans="1:13" x14ac:dyDescent="0.25">
      <c r="A152" t="s">
        <v>203</v>
      </c>
      <c r="B152">
        <v>3</v>
      </c>
      <c r="C152" t="s">
        <v>194</v>
      </c>
      <c r="D152" t="str">
        <f t="shared" si="4"/>
        <v>10</v>
      </c>
      <c r="E152" t="s">
        <v>195</v>
      </c>
      <c r="F152">
        <v>1</v>
      </c>
      <c r="G152" t="s">
        <v>23</v>
      </c>
      <c r="H152">
        <v>1</v>
      </c>
      <c r="I152" t="s">
        <v>27</v>
      </c>
      <c r="J152" t="s">
        <v>204</v>
      </c>
      <c r="K152" t="s">
        <v>19</v>
      </c>
      <c r="L152" t="s">
        <v>20</v>
      </c>
      <c r="M152">
        <v>1</v>
      </c>
    </row>
    <row r="153" spans="1:13" x14ac:dyDescent="0.25">
      <c r="A153" t="s">
        <v>205</v>
      </c>
      <c r="B153">
        <v>1</v>
      </c>
      <c r="C153" t="s">
        <v>194</v>
      </c>
      <c r="D153" t="str">
        <f t="shared" si="4"/>
        <v>10</v>
      </c>
      <c r="E153" t="s">
        <v>195</v>
      </c>
      <c r="F153">
        <v>1</v>
      </c>
      <c r="G153" t="s">
        <v>23</v>
      </c>
      <c r="H153">
        <v>1</v>
      </c>
      <c r="I153" t="s">
        <v>27</v>
      </c>
      <c r="J153" t="s">
        <v>206</v>
      </c>
      <c r="K153" t="s">
        <v>19</v>
      </c>
      <c r="L153" t="s">
        <v>20</v>
      </c>
      <c r="M153">
        <v>1</v>
      </c>
    </row>
    <row r="154" spans="1:13" x14ac:dyDescent="0.25">
      <c r="A154" t="s">
        <v>205</v>
      </c>
      <c r="B154">
        <v>2</v>
      </c>
      <c r="C154" t="s">
        <v>194</v>
      </c>
      <c r="D154" t="str">
        <f t="shared" si="4"/>
        <v>10</v>
      </c>
      <c r="E154" t="s">
        <v>195</v>
      </c>
      <c r="F154">
        <v>1</v>
      </c>
      <c r="G154" t="s">
        <v>23</v>
      </c>
      <c r="H154">
        <v>1</v>
      </c>
      <c r="I154" t="s">
        <v>27</v>
      </c>
      <c r="J154" t="s">
        <v>206</v>
      </c>
      <c r="K154" t="s">
        <v>19</v>
      </c>
      <c r="L154" t="s">
        <v>20</v>
      </c>
      <c r="M154">
        <v>1</v>
      </c>
    </row>
    <row r="155" spans="1:13" x14ac:dyDescent="0.25">
      <c r="A155" t="s">
        <v>205</v>
      </c>
      <c r="B155">
        <v>3</v>
      </c>
      <c r="C155" t="s">
        <v>207</v>
      </c>
      <c r="D155" t="str">
        <f t="shared" si="4"/>
        <v>10</v>
      </c>
      <c r="E155" t="s">
        <v>198</v>
      </c>
      <c r="F155">
        <v>1</v>
      </c>
      <c r="G155" t="s">
        <v>23</v>
      </c>
      <c r="H155">
        <v>1</v>
      </c>
      <c r="I155" t="s">
        <v>17</v>
      </c>
      <c r="J155" t="s">
        <v>206</v>
      </c>
      <c r="K155" t="s">
        <v>19</v>
      </c>
      <c r="L155" t="s">
        <v>20</v>
      </c>
      <c r="M155">
        <v>1</v>
      </c>
    </row>
    <row r="156" spans="1:13" x14ac:dyDescent="0.25">
      <c r="A156" t="s">
        <v>208</v>
      </c>
      <c r="B156">
        <v>1</v>
      </c>
      <c r="C156" t="s">
        <v>194</v>
      </c>
      <c r="D156" t="str">
        <f t="shared" si="4"/>
        <v>10</v>
      </c>
      <c r="E156" t="s">
        <v>195</v>
      </c>
      <c r="F156">
        <v>1</v>
      </c>
      <c r="G156" t="s">
        <v>23</v>
      </c>
      <c r="H156">
        <v>1</v>
      </c>
      <c r="I156" t="s">
        <v>27</v>
      </c>
      <c r="J156" t="s">
        <v>209</v>
      </c>
      <c r="K156" t="s">
        <v>19</v>
      </c>
      <c r="L156" t="s">
        <v>20</v>
      </c>
      <c r="M156">
        <v>1</v>
      </c>
    </row>
    <row r="157" spans="1:13" x14ac:dyDescent="0.25">
      <c r="A157" t="s">
        <v>208</v>
      </c>
      <c r="B157">
        <v>2</v>
      </c>
      <c r="C157" t="s">
        <v>194</v>
      </c>
      <c r="D157" t="str">
        <f t="shared" si="4"/>
        <v>10</v>
      </c>
      <c r="E157" t="s">
        <v>195</v>
      </c>
      <c r="F157">
        <v>1</v>
      </c>
      <c r="G157" t="s">
        <v>23</v>
      </c>
      <c r="H157">
        <v>1</v>
      </c>
      <c r="I157" t="s">
        <v>27</v>
      </c>
      <c r="J157" t="s">
        <v>209</v>
      </c>
      <c r="K157" t="s">
        <v>19</v>
      </c>
      <c r="L157" t="s">
        <v>20</v>
      </c>
      <c r="M157">
        <v>1</v>
      </c>
    </row>
    <row r="158" spans="1:13" x14ac:dyDescent="0.25">
      <c r="A158" t="s">
        <v>208</v>
      </c>
      <c r="B158">
        <v>3</v>
      </c>
      <c r="C158" t="s">
        <v>210</v>
      </c>
      <c r="D158" t="str">
        <f t="shared" si="4"/>
        <v>10</v>
      </c>
      <c r="E158" t="s">
        <v>198</v>
      </c>
      <c r="F158">
        <v>1</v>
      </c>
      <c r="G158" t="s">
        <v>23</v>
      </c>
      <c r="H158">
        <v>1</v>
      </c>
      <c r="I158" t="s">
        <v>17</v>
      </c>
      <c r="J158" t="s">
        <v>209</v>
      </c>
      <c r="K158" t="s">
        <v>19</v>
      </c>
      <c r="L158" t="s">
        <v>20</v>
      </c>
      <c r="M158">
        <v>1</v>
      </c>
    </row>
    <row r="159" spans="1:13" x14ac:dyDescent="0.25">
      <c r="A159" t="s">
        <v>211</v>
      </c>
      <c r="B159">
        <v>1</v>
      </c>
      <c r="C159" t="s">
        <v>212</v>
      </c>
      <c r="D159" t="str">
        <f>"20X3/4"</f>
        <v>20X3/4</v>
      </c>
      <c r="E159" t="s">
        <v>213</v>
      </c>
      <c r="F159">
        <v>1</v>
      </c>
      <c r="G159" t="s">
        <v>23</v>
      </c>
      <c r="H159">
        <v>1</v>
      </c>
      <c r="I159" t="s">
        <v>24</v>
      </c>
      <c r="J159" t="s">
        <v>214</v>
      </c>
      <c r="K159" t="s">
        <v>19</v>
      </c>
      <c r="L159" t="s">
        <v>64</v>
      </c>
      <c r="M159">
        <v>1</v>
      </c>
    </row>
    <row r="160" spans="1:13" x14ac:dyDescent="0.25">
      <c r="A160" t="s">
        <v>211</v>
      </c>
      <c r="B160">
        <v>2</v>
      </c>
      <c r="C160" t="s">
        <v>47</v>
      </c>
      <c r="D160" t="str">
        <f>"3/4"</f>
        <v>3/4</v>
      </c>
      <c r="E160" t="s">
        <v>3370</v>
      </c>
      <c r="F160">
        <v>1</v>
      </c>
      <c r="G160" t="s">
        <v>23</v>
      </c>
      <c r="H160">
        <v>1</v>
      </c>
      <c r="I160" t="s">
        <v>48</v>
      </c>
      <c r="J160" t="s">
        <v>214</v>
      </c>
      <c r="K160" t="s">
        <v>19</v>
      </c>
      <c r="L160" t="s">
        <v>64</v>
      </c>
      <c r="M160">
        <v>1</v>
      </c>
    </row>
    <row r="161" spans="1:13" x14ac:dyDescent="0.25">
      <c r="A161" t="s">
        <v>211</v>
      </c>
      <c r="B161">
        <v>3</v>
      </c>
      <c r="C161" t="s">
        <v>215</v>
      </c>
      <c r="D161" t="str">
        <f>"1 1/2"</f>
        <v>1 1/2</v>
      </c>
      <c r="E161" t="s">
        <v>216</v>
      </c>
      <c r="F161">
        <v>1</v>
      </c>
      <c r="G161" t="s">
        <v>23</v>
      </c>
      <c r="H161">
        <v>1</v>
      </c>
      <c r="I161" t="s">
        <v>27</v>
      </c>
      <c r="J161" t="s">
        <v>214</v>
      </c>
      <c r="K161" t="s">
        <v>19</v>
      </c>
      <c r="L161" t="s">
        <v>64</v>
      </c>
      <c r="M161">
        <v>1</v>
      </c>
    </row>
    <row r="162" spans="1:13" x14ac:dyDescent="0.25">
      <c r="A162" t="s">
        <v>211</v>
      </c>
      <c r="B162">
        <v>4</v>
      </c>
      <c r="C162" t="s">
        <v>217</v>
      </c>
      <c r="D162" t="str">
        <f>"20"</f>
        <v>20</v>
      </c>
      <c r="E162" t="s">
        <v>218</v>
      </c>
      <c r="F162">
        <v>1</v>
      </c>
      <c r="G162" t="s">
        <v>23</v>
      </c>
      <c r="H162">
        <v>1</v>
      </c>
      <c r="I162" t="s">
        <v>24</v>
      </c>
      <c r="J162" t="s">
        <v>214</v>
      </c>
      <c r="K162" t="s">
        <v>19</v>
      </c>
      <c r="L162" t="s">
        <v>64</v>
      </c>
      <c r="M162">
        <v>1</v>
      </c>
    </row>
    <row r="163" spans="1:13" x14ac:dyDescent="0.25">
      <c r="A163" t="s">
        <v>211</v>
      </c>
      <c r="B163">
        <v>5</v>
      </c>
      <c r="C163" t="s">
        <v>219</v>
      </c>
      <c r="D163" t="str">
        <f>"20X1 1/2"</f>
        <v>20X1 1/2</v>
      </c>
      <c r="E163" t="s">
        <v>220</v>
      </c>
      <c r="F163">
        <v>1</v>
      </c>
      <c r="G163" t="s">
        <v>23</v>
      </c>
      <c r="H163">
        <v>1</v>
      </c>
      <c r="I163" t="s">
        <v>24</v>
      </c>
      <c r="J163" t="s">
        <v>214</v>
      </c>
      <c r="K163" t="s">
        <v>19</v>
      </c>
      <c r="L163" t="s">
        <v>64</v>
      </c>
      <c r="M163">
        <v>1</v>
      </c>
    </row>
    <row r="164" spans="1:13" x14ac:dyDescent="0.25">
      <c r="A164" t="s">
        <v>211</v>
      </c>
      <c r="B164">
        <v>6</v>
      </c>
      <c r="C164" t="s">
        <v>221</v>
      </c>
      <c r="D164" t="str">
        <f>"20X18"</f>
        <v>20X18</v>
      </c>
      <c r="E164" t="s">
        <v>222</v>
      </c>
      <c r="F164">
        <v>1</v>
      </c>
      <c r="G164" t="s">
        <v>23</v>
      </c>
      <c r="H164">
        <v>1</v>
      </c>
      <c r="I164" t="s">
        <v>24</v>
      </c>
      <c r="J164" t="s">
        <v>214</v>
      </c>
      <c r="K164" t="s">
        <v>19</v>
      </c>
      <c r="L164" t="s">
        <v>64</v>
      </c>
      <c r="M164">
        <v>1</v>
      </c>
    </row>
    <row r="165" spans="1:13" x14ac:dyDescent="0.25">
      <c r="A165" t="s">
        <v>211</v>
      </c>
      <c r="B165">
        <v>7</v>
      </c>
      <c r="C165" t="s">
        <v>41</v>
      </c>
      <c r="D165" t="str">
        <f>"3/4"</f>
        <v>3/4</v>
      </c>
      <c r="E165" t="s">
        <v>42</v>
      </c>
      <c r="F165">
        <v>0.4</v>
      </c>
      <c r="G165" t="s">
        <v>16</v>
      </c>
      <c r="H165">
        <v>1</v>
      </c>
      <c r="I165" t="s">
        <v>17</v>
      </c>
      <c r="J165" t="s">
        <v>214</v>
      </c>
      <c r="K165" t="s">
        <v>19</v>
      </c>
      <c r="L165" t="s">
        <v>64</v>
      </c>
      <c r="M165">
        <v>1</v>
      </c>
    </row>
    <row r="166" spans="1:13" x14ac:dyDescent="0.25">
      <c r="A166" t="s">
        <v>211</v>
      </c>
      <c r="B166">
        <v>8</v>
      </c>
      <c r="C166" t="s">
        <v>223</v>
      </c>
      <c r="D166" t="str">
        <f>"20"</f>
        <v>20</v>
      </c>
      <c r="E166" t="s">
        <v>224</v>
      </c>
      <c r="F166">
        <v>1</v>
      </c>
      <c r="G166" t="s">
        <v>16</v>
      </c>
      <c r="H166">
        <v>1</v>
      </c>
      <c r="I166" t="s">
        <v>17</v>
      </c>
      <c r="J166" t="s">
        <v>214</v>
      </c>
      <c r="K166" t="s">
        <v>19</v>
      </c>
      <c r="L166" t="s">
        <v>64</v>
      </c>
      <c r="M166">
        <v>1</v>
      </c>
    </row>
    <row r="167" spans="1:13" x14ac:dyDescent="0.25">
      <c r="A167" t="s">
        <v>211</v>
      </c>
      <c r="B167">
        <v>9</v>
      </c>
      <c r="C167" t="s">
        <v>225</v>
      </c>
      <c r="D167" t="str">
        <f>"20"</f>
        <v>20</v>
      </c>
      <c r="E167" t="s">
        <v>226</v>
      </c>
      <c r="F167">
        <v>1</v>
      </c>
      <c r="G167" t="s">
        <v>23</v>
      </c>
      <c r="H167">
        <v>1</v>
      </c>
      <c r="I167" t="s">
        <v>27</v>
      </c>
      <c r="J167" t="s">
        <v>214</v>
      </c>
      <c r="K167" t="s">
        <v>19</v>
      </c>
      <c r="L167" t="s">
        <v>64</v>
      </c>
      <c r="M167">
        <v>1</v>
      </c>
    </row>
    <row r="168" spans="1:13" x14ac:dyDescent="0.25">
      <c r="A168" t="s">
        <v>227</v>
      </c>
      <c r="B168">
        <v>1</v>
      </c>
      <c r="C168" t="s">
        <v>228</v>
      </c>
      <c r="D168" t="str">
        <f>"18"</f>
        <v>18</v>
      </c>
      <c r="E168" t="s">
        <v>229</v>
      </c>
      <c r="F168">
        <v>1</v>
      </c>
      <c r="G168" t="s">
        <v>23</v>
      </c>
      <c r="H168">
        <v>1</v>
      </c>
      <c r="I168" t="s">
        <v>24</v>
      </c>
      <c r="J168" t="s">
        <v>230</v>
      </c>
      <c r="K168" t="s">
        <v>19</v>
      </c>
      <c r="L168" t="s">
        <v>64</v>
      </c>
      <c r="M168">
        <v>1</v>
      </c>
    </row>
    <row r="169" spans="1:13" x14ac:dyDescent="0.25">
      <c r="A169" t="s">
        <v>227</v>
      </c>
      <c r="B169">
        <v>2</v>
      </c>
      <c r="C169" t="s">
        <v>228</v>
      </c>
      <c r="D169" t="str">
        <f>"18"</f>
        <v>18</v>
      </c>
      <c r="E169" t="s">
        <v>229</v>
      </c>
      <c r="F169">
        <v>1</v>
      </c>
      <c r="G169" t="s">
        <v>23</v>
      </c>
      <c r="H169">
        <v>1</v>
      </c>
      <c r="I169" t="s">
        <v>24</v>
      </c>
      <c r="J169" t="s">
        <v>230</v>
      </c>
      <c r="K169" t="s">
        <v>19</v>
      </c>
      <c r="L169" t="s">
        <v>64</v>
      </c>
      <c r="M169">
        <v>1</v>
      </c>
    </row>
    <row r="170" spans="1:13" x14ac:dyDescent="0.25">
      <c r="A170" t="s">
        <v>227</v>
      </c>
      <c r="B170">
        <v>3</v>
      </c>
      <c r="C170" t="s">
        <v>47</v>
      </c>
      <c r="D170" t="str">
        <f>"3/4"</f>
        <v>3/4</v>
      </c>
      <c r="E170" t="s">
        <v>3370</v>
      </c>
      <c r="F170">
        <v>1</v>
      </c>
      <c r="G170" t="s">
        <v>23</v>
      </c>
      <c r="H170">
        <v>1</v>
      </c>
      <c r="I170" t="s">
        <v>48</v>
      </c>
      <c r="J170" t="s">
        <v>230</v>
      </c>
      <c r="K170" t="s">
        <v>19</v>
      </c>
      <c r="L170" t="s">
        <v>64</v>
      </c>
      <c r="M170">
        <v>1</v>
      </c>
    </row>
    <row r="171" spans="1:13" x14ac:dyDescent="0.25">
      <c r="A171" t="s">
        <v>227</v>
      </c>
      <c r="B171">
        <v>4</v>
      </c>
      <c r="C171" t="s">
        <v>215</v>
      </c>
      <c r="D171" t="str">
        <f>"1 1/2"</f>
        <v>1 1/2</v>
      </c>
      <c r="E171" t="s">
        <v>216</v>
      </c>
      <c r="F171">
        <v>1</v>
      </c>
      <c r="G171" t="s">
        <v>23</v>
      </c>
      <c r="H171">
        <v>1</v>
      </c>
      <c r="I171" t="s">
        <v>27</v>
      </c>
      <c r="J171" t="s">
        <v>230</v>
      </c>
      <c r="K171" t="s">
        <v>19</v>
      </c>
      <c r="L171" t="s">
        <v>64</v>
      </c>
      <c r="M171">
        <v>1</v>
      </c>
    </row>
    <row r="172" spans="1:13" x14ac:dyDescent="0.25">
      <c r="A172" t="s">
        <v>227</v>
      </c>
      <c r="B172">
        <v>5</v>
      </c>
      <c r="C172" t="s">
        <v>231</v>
      </c>
      <c r="D172" t="str">
        <f>"18"</f>
        <v>18</v>
      </c>
      <c r="E172" t="s">
        <v>232</v>
      </c>
      <c r="F172">
        <v>1</v>
      </c>
      <c r="G172" t="s">
        <v>23</v>
      </c>
      <c r="H172">
        <v>1</v>
      </c>
      <c r="I172" t="s">
        <v>27</v>
      </c>
      <c r="J172" t="s">
        <v>230</v>
      </c>
      <c r="K172" t="s">
        <v>19</v>
      </c>
      <c r="L172" t="s">
        <v>64</v>
      </c>
      <c r="M172">
        <v>1</v>
      </c>
    </row>
    <row r="173" spans="1:13" x14ac:dyDescent="0.25">
      <c r="A173" t="s">
        <v>227</v>
      </c>
      <c r="B173">
        <v>6</v>
      </c>
      <c r="C173" t="s">
        <v>233</v>
      </c>
      <c r="D173" t="str">
        <f>"18"</f>
        <v>18</v>
      </c>
      <c r="E173" t="s">
        <v>234</v>
      </c>
      <c r="F173">
        <v>5</v>
      </c>
      <c r="G173" t="s">
        <v>16</v>
      </c>
      <c r="H173">
        <v>1</v>
      </c>
      <c r="I173" t="s">
        <v>17</v>
      </c>
      <c r="J173" t="s">
        <v>230</v>
      </c>
      <c r="K173" t="s">
        <v>19</v>
      </c>
      <c r="L173" t="s">
        <v>64</v>
      </c>
      <c r="M173">
        <v>1</v>
      </c>
    </row>
    <row r="174" spans="1:13" x14ac:dyDescent="0.25">
      <c r="A174" t="s">
        <v>227</v>
      </c>
      <c r="B174">
        <v>7</v>
      </c>
      <c r="C174" t="s">
        <v>235</v>
      </c>
      <c r="D174" t="str">
        <f>"18X3/4"</f>
        <v>18X3/4</v>
      </c>
      <c r="E174" t="s">
        <v>236</v>
      </c>
      <c r="F174">
        <v>1</v>
      </c>
      <c r="G174" t="s">
        <v>23</v>
      </c>
      <c r="H174">
        <v>1</v>
      </c>
      <c r="I174" t="s">
        <v>24</v>
      </c>
      <c r="J174" t="s">
        <v>230</v>
      </c>
      <c r="K174" t="s">
        <v>19</v>
      </c>
      <c r="L174" t="s">
        <v>64</v>
      </c>
      <c r="M174">
        <v>1</v>
      </c>
    </row>
    <row r="175" spans="1:13" x14ac:dyDescent="0.25">
      <c r="A175" t="s">
        <v>227</v>
      </c>
      <c r="B175">
        <v>8</v>
      </c>
      <c r="C175" t="s">
        <v>237</v>
      </c>
      <c r="D175" t="str">
        <f>"18X1 1/2"</f>
        <v>18X1 1/2</v>
      </c>
      <c r="E175" t="s">
        <v>238</v>
      </c>
      <c r="F175">
        <v>1</v>
      </c>
      <c r="G175" t="s">
        <v>23</v>
      </c>
      <c r="H175">
        <v>1</v>
      </c>
      <c r="I175" t="s">
        <v>24</v>
      </c>
      <c r="J175" t="s">
        <v>230</v>
      </c>
      <c r="K175" t="s">
        <v>19</v>
      </c>
      <c r="L175" t="s">
        <v>64</v>
      </c>
      <c r="M175">
        <v>1</v>
      </c>
    </row>
    <row r="176" spans="1:13" x14ac:dyDescent="0.25">
      <c r="A176" t="s">
        <v>227</v>
      </c>
      <c r="B176">
        <v>9</v>
      </c>
      <c r="C176" t="s">
        <v>41</v>
      </c>
      <c r="D176" t="str">
        <f>"3/4"</f>
        <v>3/4</v>
      </c>
      <c r="E176" t="s">
        <v>42</v>
      </c>
      <c r="F176">
        <v>0.4</v>
      </c>
      <c r="G176" t="s">
        <v>16</v>
      </c>
      <c r="H176">
        <v>1</v>
      </c>
      <c r="I176" t="s">
        <v>17</v>
      </c>
      <c r="J176" t="s">
        <v>230</v>
      </c>
      <c r="K176" t="s">
        <v>19</v>
      </c>
      <c r="L176" t="s">
        <v>64</v>
      </c>
      <c r="M176">
        <v>1</v>
      </c>
    </row>
    <row r="177" spans="1:13" x14ac:dyDescent="0.25">
      <c r="A177" t="s">
        <v>227</v>
      </c>
      <c r="B177">
        <v>10</v>
      </c>
      <c r="C177" t="s">
        <v>231</v>
      </c>
      <c r="D177" t="str">
        <f>"18"</f>
        <v>18</v>
      </c>
      <c r="E177" t="s">
        <v>232</v>
      </c>
      <c r="F177">
        <v>1</v>
      </c>
      <c r="G177" t="s">
        <v>23</v>
      </c>
      <c r="H177">
        <v>1</v>
      </c>
      <c r="I177" t="s">
        <v>27</v>
      </c>
      <c r="J177" t="s">
        <v>230</v>
      </c>
      <c r="K177" t="s">
        <v>19</v>
      </c>
      <c r="L177" t="s">
        <v>64</v>
      </c>
      <c r="M177">
        <v>1</v>
      </c>
    </row>
    <row r="178" spans="1:13" x14ac:dyDescent="0.25">
      <c r="A178" t="s">
        <v>239</v>
      </c>
      <c r="B178">
        <v>1</v>
      </c>
      <c r="C178" t="s">
        <v>121</v>
      </c>
      <c r="D178" t="str">
        <f>"10"</f>
        <v>10</v>
      </c>
      <c r="E178" t="s">
        <v>122</v>
      </c>
      <c r="F178">
        <v>1</v>
      </c>
      <c r="G178" t="s">
        <v>23</v>
      </c>
      <c r="H178">
        <v>1</v>
      </c>
      <c r="I178" t="s">
        <v>24</v>
      </c>
      <c r="J178" t="s">
        <v>240</v>
      </c>
      <c r="K178" t="s">
        <v>19</v>
      </c>
      <c r="L178" t="s">
        <v>64</v>
      </c>
      <c r="M178">
        <v>1</v>
      </c>
    </row>
    <row r="179" spans="1:13" x14ac:dyDescent="0.25">
      <c r="A179" t="s">
        <v>239</v>
      </c>
      <c r="B179">
        <v>2</v>
      </c>
      <c r="C179" t="s">
        <v>105</v>
      </c>
      <c r="D179" t="str">
        <f>"10"</f>
        <v>10</v>
      </c>
      <c r="E179" t="s">
        <v>106</v>
      </c>
      <c r="F179">
        <v>1</v>
      </c>
      <c r="G179" t="s">
        <v>23</v>
      </c>
      <c r="H179">
        <v>1</v>
      </c>
      <c r="I179" t="s">
        <v>27</v>
      </c>
      <c r="J179" t="s">
        <v>240</v>
      </c>
      <c r="K179" t="s">
        <v>19</v>
      </c>
      <c r="L179" t="s">
        <v>64</v>
      </c>
      <c r="M179">
        <v>1</v>
      </c>
    </row>
    <row r="180" spans="1:13" x14ac:dyDescent="0.25">
      <c r="A180" t="s">
        <v>239</v>
      </c>
      <c r="B180">
        <v>3</v>
      </c>
      <c r="C180" t="s">
        <v>121</v>
      </c>
      <c r="D180" t="str">
        <f>"10"</f>
        <v>10</v>
      </c>
      <c r="E180" t="s">
        <v>122</v>
      </c>
      <c r="F180">
        <v>1</v>
      </c>
      <c r="G180" t="s">
        <v>23</v>
      </c>
      <c r="H180">
        <v>1</v>
      </c>
      <c r="I180" t="s">
        <v>24</v>
      </c>
      <c r="J180" t="s">
        <v>240</v>
      </c>
      <c r="K180" t="s">
        <v>19</v>
      </c>
      <c r="L180" t="s">
        <v>64</v>
      </c>
      <c r="M180">
        <v>1</v>
      </c>
    </row>
    <row r="181" spans="1:13" x14ac:dyDescent="0.25">
      <c r="A181" t="s">
        <v>239</v>
      </c>
      <c r="B181">
        <v>4</v>
      </c>
      <c r="C181" t="s">
        <v>113</v>
      </c>
      <c r="D181" t="str">
        <f>"10"</f>
        <v>10</v>
      </c>
      <c r="E181" t="s">
        <v>114</v>
      </c>
      <c r="F181">
        <v>21.6</v>
      </c>
      <c r="G181" t="s">
        <v>16</v>
      </c>
      <c r="H181">
        <v>1</v>
      </c>
      <c r="I181" t="s">
        <v>17</v>
      </c>
      <c r="J181" t="s">
        <v>240</v>
      </c>
      <c r="K181" t="s">
        <v>19</v>
      </c>
      <c r="L181" t="s">
        <v>64</v>
      </c>
      <c r="M181">
        <v>1</v>
      </c>
    </row>
    <row r="182" spans="1:13" x14ac:dyDescent="0.25">
      <c r="A182" t="s">
        <v>239</v>
      </c>
      <c r="B182">
        <v>5</v>
      </c>
      <c r="C182" t="s">
        <v>241</v>
      </c>
      <c r="D182" t="str">
        <f>"6"</f>
        <v>6</v>
      </c>
      <c r="E182" t="s">
        <v>242</v>
      </c>
      <c r="F182">
        <v>1</v>
      </c>
      <c r="G182" t="s">
        <v>23</v>
      </c>
      <c r="H182">
        <v>1</v>
      </c>
      <c r="I182" t="s">
        <v>135</v>
      </c>
      <c r="J182" t="s">
        <v>240</v>
      </c>
      <c r="K182" t="s">
        <v>19</v>
      </c>
      <c r="L182" t="s">
        <v>64</v>
      </c>
      <c r="M182">
        <v>1</v>
      </c>
    </row>
    <row r="183" spans="1:13" x14ac:dyDescent="0.25">
      <c r="A183" t="s">
        <v>243</v>
      </c>
      <c r="B183">
        <v>2</v>
      </c>
      <c r="C183" t="s">
        <v>244</v>
      </c>
      <c r="D183" t="str">
        <f>"12"</f>
        <v>12</v>
      </c>
      <c r="E183" t="s">
        <v>245</v>
      </c>
      <c r="F183">
        <v>1</v>
      </c>
      <c r="G183" t="s">
        <v>23</v>
      </c>
      <c r="H183">
        <v>1</v>
      </c>
      <c r="I183" t="s">
        <v>24</v>
      </c>
      <c r="J183" t="s">
        <v>246</v>
      </c>
      <c r="K183" t="s">
        <v>19</v>
      </c>
      <c r="L183" t="s">
        <v>44</v>
      </c>
      <c r="M183">
        <v>1</v>
      </c>
    </row>
    <row r="184" spans="1:13" x14ac:dyDescent="0.25">
      <c r="A184" t="s">
        <v>243</v>
      </c>
      <c r="B184">
        <v>3</v>
      </c>
      <c r="C184" t="s">
        <v>47</v>
      </c>
      <c r="D184" t="str">
        <f>"3/4"</f>
        <v>3/4</v>
      </c>
      <c r="E184" t="s">
        <v>3370</v>
      </c>
      <c r="F184">
        <v>1</v>
      </c>
      <c r="G184" t="s">
        <v>23</v>
      </c>
      <c r="H184">
        <v>1</v>
      </c>
      <c r="I184" t="s">
        <v>48</v>
      </c>
      <c r="J184" t="s">
        <v>246</v>
      </c>
      <c r="K184" t="s">
        <v>19</v>
      </c>
      <c r="L184" t="s">
        <v>44</v>
      </c>
      <c r="M184">
        <v>1</v>
      </c>
    </row>
    <row r="185" spans="1:13" x14ac:dyDescent="0.25">
      <c r="A185" t="s">
        <v>243</v>
      </c>
      <c r="B185">
        <v>5</v>
      </c>
      <c r="C185" t="s">
        <v>247</v>
      </c>
      <c r="D185" t="str">
        <f>"12"</f>
        <v>12</v>
      </c>
      <c r="E185" t="s">
        <v>248</v>
      </c>
      <c r="F185">
        <v>1</v>
      </c>
      <c r="G185" t="s">
        <v>23</v>
      </c>
      <c r="H185">
        <v>1</v>
      </c>
      <c r="I185" t="s">
        <v>27</v>
      </c>
      <c r="J185" t="s">
        <v>246</v>
      </c>
      <c r="K185" t="s">
        <v>19</v>
      </c>
      <c r="L185" t="s">
        <v>44</v>
      </c>
      <c r="M185">
        <v>1</v>
      </c>
    </row>
    <row r="186" spans="1:13" x14ac:dyDescent="0.25">
      <c r="A186" t="s">
        <v>243</v>
      </c>
      <c r="B186">
        <v>6</v>
      </c>
      <c r="C186" t="s">
        <v>249</v>
      </c>
      <c r="D186" t="str">
        <f>"16"</f>
        <v>16</v>
      </c>
      <c r="E186" t="s">
        <v>250</v>
      </c>
      <c r="F186">
        <v>1</v>
      </c>
      <c r="G186" t="s">
        <v>23</v>
      </c>
      <c r="H186">
        <v>1</v>
      </c>
      <c r="I186" t="s">
        <v>27</v>
      </c>
      <c r="J186" t="s">
        <v>246</v>
      </c>
      <c r="K186" t="s">
        <v>19</v>
      </c>
      <c r="L186" t="s">
        <v>44</v>
      </c>
      <c r="M186">
        <v>1</v>
      </c>
    </row>
    <row r="187" spans="1:13" x14ac:dyDescent="0.25">
      <c r="A187" t="s">
        <v>243</v>
      </c>
      <c r="B187">
        <v>8</v>
      </c>
      <c r="C187" t="s">
        <v>251</v>
      </c>
      <c r="D187" t="str">
        <f>"12X3/4"</f>
        <v>12X3/4</v>
      </c>
      <c r="E187" t="s">
        <v>252</v>
      </c>
      <c r="F187">
        <v>1</v>
      </c>
      <c r="G187" t="s">
        <v>23</v>
      </c>
      <c r="H187">
        <v>1</v>
      </c>
      <c r="I187" t="s">
        <v>24</v>
      </c>
      <c r="J187" t="s">
        <v>246</v>
      </c>
      <c r="K187" t="s">
        <v>19</v>
      </c>
      <c r="L187" t="s">
        <v>44</v>
      </c>
      <c r="M187">
        <v>1</v>
      </c>
    </row>
    <row r="188" spans="1:13" x14ac:dyDescent="0.25">
      <c r="A188" t="s">
        <v>243</v>
      </c>
      <c r="B188">
        <v>9</v>
      </c>
      <c r="C188" t="s">
        <v>253</v>
      </c>
      <c r="D188" t="str">
        <f>"12X10"</f>
        <v>12X10</v>
      </c>
      <c r="E188" t="s">
        <v>254</v>
      </c>
      <c r="F188">
        <v>1</v>
      </c>
      <c r="G188" t="s">
        <v>23</v>
      </c>
      <c r="H188">
        <v>1</v>
      </c>
      <c r="I188" t="s">
        <v>24</v>
      </c>
      <c r="J188" t="s">
        <v>246</v>
      </c>
      <c r="K188" t="s">
        <v>19</v>
      </c>
      <c r="L188" t="s">
        <v>44</v>
      </c>
      <c r="M188">
        <v>1</v>
      </c>
    </row>
    <row r="189" spans="1:13" x14ac:dyDescent="0.25">
      <c r="A189" t="s">
        <v>243</v>
      </c>
      <c r="B189">
        <v>10</v>
      </c>
      <c r="C189" t="s">
        <v>255</v>
      </c>
      <c r="D189" t="str">
        <f>"12"</f>
        <v>12</v>
      </c>
      <c r="E189" t="s">
        <v>256</v>
      </c>
      <c r="F189">
        <v>11.4</v>
      </c>
      <c r="G189" t="s">
        <v>16</v>
      </c>
      <c r="H189">
        <v>1</v>
      </c>
      <c r="I189" t="s">
        <v>17</v>
      </c>
      <c r="J189" t="s">
        <v>246</v>
      </c>
      <c r="K189" t="s">
        <v>19</v>
      </c>
      <c r="L189" t="s">
        <v>44</v>
      </c>
      <c r="M189">
        <v>1</v>
      </c>
    </row>
    <row r="190" spans="1:13" x14ac:dyDescent="0.25">
      <c r="A190" t="s">
        <v>243</v>
      </c>
      <c r="B190">
        <v>11</v>
      </c>
      <c r="C190" t="s">
        <v>76</v>
      </c>
      <c r="D190" t="str">
        <f>"3/4"</f>
        <v>3/4</v>
      </c>
      <c r="E190" t="s">
        <v>77</v>
      </c>
      <c r="F190">
        <v>0.4</v>
      </c>
      <c r="G190" t="s">
        <v>16</v>
      </c>
      <c r="H190">
        <v>1</v>
      </c>
      <c r="I190" t="s">
        <v>17</v>
      </c>
      <c r="J190" t="s">
        <v>246</v>
      </c>
      <c r="K190" t="s">
        <v>19</v>
      </c>
      <c r="L190" t="s">
        <v>44</v>
      </c>
      <c r="M190">
        <v>1</v>
      </c>
    </row>
    <row r="191" spans="1:13" x14ac:dyDescent="0.25">
      <c r="A191" t="s">
        <v>243</v>
      </c>
      <c r="B191">
        <v>12</v>
      </c>
      <c r="C191" t="s">
        <v>257</v>
      </c>
      <c r="D191" t="str">
        <f>"16X12"</f>
        <v>16X12</v>
      </c>
      <c r="E191" t="s">
        <v>258</v>
      </c>
      <c r="F191">
        <v>1</v>
      </c>
      <c r="G191" t="s">
        <v>23</v>
      </c>
      <c r="H191">
        <v>1</v>
      </c>
      <c r="I191" t="s">
        <v>24</v>
      </c>
      <c r="J191" t="s">
        <v>246</v>
      </c>
      <c r="K191" t="s">
        <v>19</v>
      </c>
      <c r="L191" t="s">
        <v>44</v>
      </c>
      <c r="M191">
        <v>1</v>
      </c>
    </row>
    <row r="192" spans="1:13" x14ac:dyDescent="0.25">
      <c r="A192" t="s">
        <v>243</v>
      </c>
      <c r="B192">
        <v>13</v>
      </c>
      <c r="C192" t="s">
        <v>244</v>
      </c>
      <c r="D192" t="str">
        <f>"12"</f>
        <v>12</v>
      </c>
      <c r="E192" t="s">
        <v>245</v>
      </c>
      <c r="F192">
        <v>1</v>
      </c>
      <c r="G192" t="s">
        <v>23</v>
      </c>
      <c r="H192">
        <v>1</v>
      </c>
      <c r="I192" t="s">
        <v>24</v>
      </c>
      <c r="J192" t="s">
        <v>246</v>
      </c>
      <c r="K192" t="s">
        <v>19</v>
      </c>
      <c r="L192" t="s">
        <v>44</v>
      </c>
      <c r="M192">
        <v>1</v>
      </c>
    </row>
    <row r="193" spans="1:13" x14ac:dyDescent="0.25">
      <c r="A193" t="s">
        <v>259</v>
      </c>
      <c r="B193">
        <v>1</v>
      </c>
      <c r="C193" t="s">
        <v>113</v>
      </c>
      <c r="D193" t="str">
        <f>"10"</f>
        <v>10</v>
      </c>
      <c r="E193" t="s">
        <v>114</v>
      </c>
      <c r="F193">
        <v>9.6</v>
      </c>
      <c r="G193" t="s">
        <v>16</v>
      </c>
      <c r="H193">
        <v>1</v>
      </c>
      <c r="I193" t="s">
        <v>17</v>
      </c>
      <c r="J193" t="s">
        <v>260</v>
      </c>
      <c r="K193" t="s">
        <v>19</v>
      </c>
      <c r="L193" t="s">
        <v>44</v>
      </c>
      <c r="M193">
        <v>1</v>
      </c>
    </row>
    <row r="194" spans="1:13" x14ac:dyDescent="0.25">
      <c r="A194" t="s">
        <v>259</v>
      </c>
      <c r="B194">
        <v>4</v>
      </c>
      <c r="C194" t="s">
        <v>261</v>
      </c>
      <c r="D194" t="str">
        <f>"10"</f>
        <v>10</v>
      </c>
      <c r="E194" t="s">
        <v>262</v>
      </c>
      <c r="F194">
        <v>1</v>
      </c>
      <c r="G194" t="s">
        <v>23</v>
      </c>
      <c r="H194">
        <v>1</v>
      </c>
      <c r="I194" t="s">
        <v>27</v>
      </c>
      <c r="J194" t="s">
        <v>260</v>
      </c>
      <c r="K194" t="s">
        <v>19</v>
      </c>
      <c r="L194" t="s">
        <v>44</v>
      </c>
      <c r="M194">
        <v>1</v>
      </c>
    </row>
    <row r="195" spans="1:13" x14ac:dyDescent="0.25">
      <c r="A195" t="s">
        <v>259</v>
      </c>
      <c r="B195">
        <v>7</v>
      </c>
      <c r="C195" t="s">
        <v>121</v>
      </c>
      <c r="D195" t="str">
        <f>"10"</f>
        <v>10</v>
      </c>
      <c r="E195" t="s">
        <v>122</v>
      </c>
      <c r="F195">
        <v>1</v>
      </c>
      <c r="G195" t="s">
        <v>23</v>
      </c>
      <c r="H195">
        <v>1</v>
      </c>
      <c r="I195" t="s">
        <v>24</v>
      </c>
      <c r="J195" t="s">
        <v>260</v>
      </c>
      <c r="K195" t="s">
        <v>19</v>
      </c>
      <c r="L195" t="s">
        <v>44</v>
      </c>
      <c r="M195">
        <v>1</v>
      </c>
    </row>
    <row r="196" spans="1:13" x14ac:dyDescent="0.25">
      <c r="A196" t="s">
        <v>263</v>
      </c>
      <c r="B196">
        <v>1</v>
      </c>
      <c r="C196" t="s">
        <v>264</v>
      </c>
      <c r="D196" t="str">
        <f>"1 1/2"</f>
        <v>1 1/2</v>
      </c>
      <c r="E196" t="s">
        <v>265</v>
      </c>
      <c r="F196">
        <v>1</v>
      </c>
      <c r="G196" t="s">
        <v>23</v>
      </c>
      <c r="H196">
        <v>1</v>
      </c>
      <c r="I196" t="s">
        <v>27</v>
      </c>
      <c r="J196" t="s">
        <v>266</v>
      </c>
      <c r="K196" t="s">
        <v>19</v>
      </c>
      <c r="L196" t="s">
        <v>44</v>
      </c>
      <c r="M196">
        <v>1</v>
      </c>
    </row>
    <row r="197" spans="1:13" x14ac:dyDescent="0.25">
      <c r="A197" t="s">
        <v>263</v>
      </c>
      <c r="B197">
        <v>2</v>
      </c>
      <c r="C197" t="s">
        <v>264</v>
      </c>
      <c r="D197" t="str">
        <f>"1 1/2"</f>
        <v>1 1/2</v>
      </c>
      <c r="E197" t="s">
        <v>265</v>
      </c>
      <c r="F197">
        <v>1</v>
      </c>
      <c r="G197" t="s">
        <v>23</v>
      </c>
      <c r="H197">
        <v>1</v>
      </c>
      <c r="I197" t="s">
        <v>27</v>
      </c>
      <c r="J197" t="s">
        <v>266</v>
      </c>
      <c r="K197" t="s">
        <v>19</v>
      </c>
      <c r="L197" t="s">
        <v>44</v>
      </c>
      <c r="M197">
        <v>1</v>
      </c>
    </row>
    <row r="198" spans="1:13" x14ac:dyDescent="0.25">
      <c r="A198" t="s">
        <v>263</v>
      </c>
      <c r="B198">
        <v>3</v>
      </c>
      <c r="C198" t="s">
        <v>267</v>
      </c>
      <c r="D198" t="str">
        <f>"1 1/2"</f>
        <v>1 1/2</v>
      </c>
      <c r="E198" t="s">
        <v>268</v>
      </c>
      <c r="F198">
        <v>1</v>
      </c>
      <c r="G198" t="s">
        <v>23</v>
      </c>
      <c r="H198">
        <v>1</v>
      </c>
      <c r="I198" t="s">
        <v>24</v>
      </c>
      <c r="J198" t="s">
        <v>266</v>
      </c>
      <c r="K198" t="s">
        <v>19</v>
      </c>
      <c r="L198" t="s">
        <v>44</v>
      </c>
      <c r="M198">
        <v>1</v>
      </c>
    </row>
    <row r="199" spans="1:13" x14ac:dyDescent="0.25">
      <c r="A199" t="s">
        <v>263</v>
      </c>
      <c r="B199">
        <v>4</v>
      </c>
      <c r="C199" t="s">
        <v>269</v>
      </c>
      <c r="D199" t="str">
        <f>"1 1/2X1 1/2"</f>
        <v>1 1/2X1 1/2</v>
      </c>
      <c r="E199" t="s">
        <v>270</v>
      </c>
      <c r="F199">
        <v>1</v>
      </c>
      <c r="G199" t="s">
        <v>23</v>
      </c>
      <c r="H199">
        <v>1</v>
      </c>
      <c r="I199" t="s">
        <v>24</v>
      </c>
      <c r="J199" t="s">
        <v>266</v>
      </c>
      <c r="K199" t="s">
        <v>19</v>
      </c>
      <c r="L199" t="s">
        <v>44</v>
      </c>
      <c r="M199">
        <v>1</v>
      </c>
    </row>
    <row r="200" spans="1:13" x14ac:dyDescent="0.25">
      <c r="A200" t="s">
        <v>263</v>
      </c>
      <c r="B200">
        <v>5</v>
      </c>
      <c r="C200" t="s">
        <v>271</v>
      </c>
      <c r="D200" t="str">
        <f>"1 1/2"</f>
        <v>1 1/2</v>
      </c>
      <c r="E200" t="s">
        <v>272</v>
      </c>
      <c r="F200">
        <v>8.6</v>
      </c>
      <c r="G200" t="s">
        <v>16</v>
      </c>
      <c r="H200">
        <v>1</v>
      </c>
      <c r="I200" t="s">
        <v>17</v>
      </c>
      <c r="J200" t="s">
        <v>266</v>
      </c>
      <c r="K200" t="s">
        <v>19</v>
      </c>
      <c r="L200" t="s">
        <v>44</v>
      </c>
      <c r="M200">
        <v>1</v>
      </c>
    </row>
    <row r="201" spans="1:13" x14ac:dyDescent="0.25">
      <c r="A201" t="s">
        <v>263</v>
      </c>
      <c r="B201">
        <v>6</v>
      </c>
      <c r="C201" t="s">
        <v>273</v>
      </c>
      <c r="D201" t="str">
        <f>"1 1/2"</f>
        <v>1 1/2</v>
      </c>
      <c r="E201" t="s">
        <v>274</v>
      </c>
      <c r="F201">
        <v>1</v>
      </c>
      <c r="G201" t="s">
        <v>23</v>
      </c>
      <c r="H201">
        <v>1</v>
      </c>
      <c r="I201" t="s">
        <v>24</v>
      </c>
      <c r="J201" t="s">
        <v>266</v>
      </c>
      <c r="K201" t="s">
        <v>19</v>
      </c>
      <c r="L201" t="s">
        <v>44</v>
      </c>
      <c r="M201">
        <v>1</v>
      </c>
    </row>
    <row r="202" spans="1:13" x14ac:dyDescent="0.25">
      <c r="A202" t="s">
        <v>275</v>
      </c>
      <c r="B202">
        <v>1</v>
      </c>
      <c r="C202" t="s">
        <v>276</v>
      </c>
      <c r="D202" t="str">
        <f>"1 1/2"</f>
        <v>1 1/2</v>
      </c>
      <c r="E202" t="s">
        <v>277</v>
      </c>
      <c r="F202">
        <v>1</v>
      </c>
      <c r="G202" t="s">
        <v>23</v>
      </c>
      <c r="H202">
        <v>1</v>
      </c>
      <c r="I202" t="s">
        <v>27</v>
      </c>
      <c r="J202" t="s">
        <v>278</v>
      </c>
      <c r="K202" t="s">
        <v>19</v>
      </c>
      <c r="L202" t="s">
        <v>44</v>
      </c>
      <c r="M202">
        <v>1</v>
      </c>
    </row>
    <row r="203" spans="1:13" x14ac:dyDescent="0.25">
      <c r="A203" t="s">
        <v>279</v>
      </c>
      <c r="B203">
        <v>1</v>
      </c>
      <c r="C203" t="s">
        <v>244</v>
      </c>
      <c r="D203" t="str">
        <f>"12"</f>
        <v>12</v>
      </c>
      <c r="E203" t="s">
        <v>245</v>
      </c>
      <c r="F203">
        <v>1</v>
      </c>
      <c r="G203" t="s">
        <v>23</v>
      </c>
      <c r="H203">
        <v>1</v>
      </c>
      <c r="I203" t="s">
        <v>24</v>
      </c>
      <c r="J203" t="s">
        <v>280</v>
      </c>
      <c r="K203" t="s">
        <v>19</v>
      </c>
      <c r="L203" t="s">
        <v>44</v>
      </c>
      <c r="M203">
        <v>1</v>
      </c>
    </row>
    <row r="204" spans="1:13" x14ac:dyDescent="0.25">
      <c r="A204" t="s">
        <v>279</v>
      </c>
      <c r="B204">
        <v>2</v>
      </c>
      <c r="C204" t="s">
        <v>281</v>
      </c>
      <c r="D204" t="str">
        <f>"1 1/2"</f>
        <v>1 1/2</v>
      </c>
      <c r="E204" t="s">
        <v>282</v>
      </c>
      <c r="F204">
        <v>1</v>
      </c>
      <c r="G204" t="s">
        <v>23</v>
      </c>
      <c r="H204">
        <v>1</v>
      </c>
      <c r="I204" t="s">
        <v>27</v>
      </c>
      <c r="J204" t="s">
        <v>280</v>
      </c>
      <c r="K204" t="s">
        <v>19</v>
      </c>
      <c r="L204" t="s">
        <v>44</v>
      </c>
      <c r="M204">
        <v>1</v>
      </c>
    </row>
    <row r="205" spans="1:13" x14ac:dyDescent="0.25">
      <c r="A205" t="s">
        <v>279</v>
      </c>
      <c r="B205">
        <v>3</v>
      </c>
      <c r="C205" t="s">
        <v>255</v>
      </c>
      <c r="D205" t="str">
        <f>"12"</f>
        <v>12</v>
      </c>
      <c r="E205" t="s">
        <v>256</v>
      </c>
      <c r="F205">
        <v>15.4</v>
      </c>
      <c r="G205" t="s">
        <v>16</v>
      </c>
      <c r="H205">
        <v>1</v>
      </c>
      <c r="I205" t="s">
        <v>17</v>
      </c>
      <c r="J205" t="s">
        <v>280</v>
      </c>
      <c r="K205" t="s">
        <v>19</v>
      </c>
      <c r="L205" t="s">
        <v>44</v>
      </c>
      <c r="M205">
        <v>1</v>
      </c>
    </row>
    <row r="206" spans="1:13" x14ac:dyDescent="0.25">
      <c r="A206" t="s">
        <v>279</v>
      </c>
      <c r="B206">
        <v>4</v>
      </c>
      <c r="C206" t="s">
        <v>244</v>
      </c>
      <c r="D206" t="str">
        <f>"12"</f>
        <v>12</v>
      </c>
      <c r="E206" t="s">
        <v>245</v>
      </c>
      <c r="F206">
        <v>1</v>
      </c>
      <c r="G206" t="s">
        <v>23</v>
      </c>
      <c r="H206">
        <v>1</v>
      </c>
      <c r="I206" t="s">
        <v>24</v>
      </c>
      <c r="J206" t="s">
        <v>280</v>
      </c>
      <c r="K206" t="s">
        <v>19</v>
      </c>
      <c r="L206" t="s">
        <v>44</v>
      </c>
      <c r="M206">
        <v>1</v>
      </c>
    </row>
    <row r="207" spans="1:13" x14ac:dyDescent="0.25">
      <c r="A207" t="s">
        <v>279</v>
      </c>
      <c r="B207">
        <v>5</v>
      </c>
      <c r="C207" t="s">
        <v>244</v>
      </c>
      <c r="D207" t="str">
        <f>"12"</f>
        <v>12</v>
      </c>
      <c r="E207" t="s">
        <v>245</v>
      </c>
      <c r="F207">
        <v>1</v>
      </c>
      <c r="G207" t="s">
        <v>23</v>
      </c>
      <c r="H207">
        <v>1</v>
      </c>
      <c r="I207" t="s">
        <v>24</v>
      </c>
      <c r="J207" t="s">
        <v>280</v>
      </c>
      <c r="K207" t="s">
        <v>19</v>
      </c>
      <c r="L207" t="s">
        <v>44</v>
      </c>
      <c r="M207">
        <v>1</v>
      </c>
    </row>
    <row r="208" spans="1:13" x14ac:dyDescent="0.25">
      <c r="A208" t="s">
        <v>279</v>
      </c>
      <c r="B208">
        <v>6</v>
      </c>
      <c r="C208" t="s">
        <v>283</v>
      </c>
      <c r="D208" t="str">
        <f>"12X1 1/2"</f>
        <v>12X1 1/2</v>
      </c>
      <c r="E208" t="s">
        <v>284</v>
      </c>
      <c r="F208">
        <v>1</v>
      </c>
      <c r="G208" t="s">
        <v>23</v>
      </c>
      <c r="H208">
        <v>1</v>
      </c>
      <c r="I208" t="s">
        <v>24</v>
      </c>
      <c r="J208" t="s">
        <v>280</v>
      </c>
      <c r="K208" t="s">
        <v>19</v>
      </c>
      <c r="L208" t="s">
        <v>44</v>
      </c>
      <c r="M208">
        <v>1</v>
      </c>
    </row>
    <row r="209" spans="1:13" x14ac:dyDescent="0.25">
      <c r="A209" t="s">
        <v>279</v>
      </c>
      <c r="B209">
        <v>7</v>
      </c>
      <c r="C209" t="s">
        <v>285</v>
      </c>
      <c r="D209" t="str">
        <f>"12"</f>
        <v>12</v>
      </c>
      <c r="E209" t="s">
        <v>286</v>
      </c>
      <c r="F209">
        <v>1</v>
      </c>
      <c r="G209" t="s">
        <v>23</v>
      </c>
      <c r="H209">
        <v>1</v>
      </c>
      <c r="I209" t="s">
        <v>135</v>
      </c>
      <c r="J209" t="s">
        <v>280</v>
      </c>
      <c r="K209" t="s">
        <v>19</v>
      </c>
      <c r="L209" t="s">
        <v>44</v>
      </c>
      <c r="M209">
        <v>1</v>
      </c>
    </row>
    <row r="210" spans="1:13" x14ac:dyDescent="0.25">
      <c r="A210" t="s">
        <v>279</v>
      </c>
      <c r="B210">
        <v>8</v>
      </c>
      <c r="C210" t="s">
        <v>247</v>
      </c>
      <c r="D210" t="str">
        <f>"12"</f>
        <v>12</v>
      </c>
      <c r="E210" t="s">
        <v>248</v>
      </c>
      <c r="F210">
        <v>1</v>
      </c>
      <c r="G210" t="s">
        <v>23</v>
      </c>
      <c r="H210">
        <v>1</v>
      </c>
      <c r="I210" t="s">
        <v>27</v>
      </c>
      <c r="J210" t="s">
        <v>280</v>
      </c>
      <c r="K210" t="s">
        <v>19</v>
      </c>
      <c r="L210" t="s">
        <v>44</v>
      </c>
      <c r="M210">
        <v>1</v>
      </c>
    </row>
    <row r="211" spans="1:13" x14ac:dyDescent="0.25">
      <c r="A211" t="s">
        <v>287</v>
      </c>
      <c r="B211">
        <v>1</v>
      </c>
      <c r="C211" t="s">
        <v>244</v>
      </c>
      <c r="D211" t="str">
        <f>"12"</f>
        <v>12</v>
      </c>
      <c r="E211" t="s">
        <v>245</v>
      </c>
      <c r="F211">
        <v>1</v>
      </c>
      <c r="G211" t="s">
        <v>23</v>
      </c>
      <c r="H211">
        <v>1</v>
      </c>
      <c r="I211" t="s">
        <v>24</v>
      </c>
      <c r="J211" t="s">
        <v>288</v>
      </c>
      <c r="K211" t="s">
        <v>19</v>
      </c>
      <c r="L211" t="s">
        <v>44</v>
      </c>
      <c r="M211">
        <v>1</v>
      </c>
    </row>
    <row r="212" spans="1:13" x14ac:dyDescent="0.25">
      <c r="A212" t="s">
        <v>287</v>
      </c>
      <c r="B212">
        <v>2</v>
      </c>
      <c r="C212" t="s">
        <v>289</v>
      </c>
      <c r="D212" t="str">
        <f>"8"</f>
        <v>8</v>
      </c>
      <c r="E212" t="s">
        <v>290</v>
      </c>
      <c r="F212">
        <v>1</v>
      </c>
      <c r="G212" t="s">
        <v>23</v>
      </c>
      <c r="H212">
        <v>1</v>
      </c>
      <c r="I212" t="s">
        <v>27</v>
      </c>
      <c r="J212" t="s">
        <v>288</v>
      </c>
      <c r="K212" t="s">
        <v>19</v>
      </c>
      <c r="L212" t="s">
        <v>44</v>
      </c>
      <c r="M212">
        <v>1</v>
      </c>
    </row>
    <row r="213" spans="1:13" x14ac:dyDescent="0.25">
      <c r="A213" t="s">
        <v>287</v>
      </c>
      <c r="B213">
        <v>3</v>
      </c>
      <c r="C213" t="s">
        <v>281</v>
      </c>
      <c r="D213" t="str">
        <f>"1 1/2"</f>
        <v>1 1/2</v>
      </c>
      <c r="E213" t="s">
        <v>282</v>
      </c>
      <c r="F213">
        <v>1</v>
      </c>
      <c r="G213" t="s">
        <v>23</v>
      </c>
      <c r="H213">
        <v>1</v>
      </c>
      <c r="I213" t="s">
        <v>27</v>
      </c>
      <c r="J213" t="s">
        <v>288</v>
      </c>
      <c r="K213" t="s">
        <v>19</v>
      </c>
      <c r="L213" t="s">
        <v>44</v>
      </c>
      <c r="M213">
        <v>1</v>
      </c>
    </row>
    <row r="214" spans="1:13" x14ac:dyDescent="0.25">
      <c r="A214" t="s">
        <v>287</v>
      </c>
      <c r="B214">
        <v>4</v>
      </c>
      <c r="C214" t="s">
        <v>244</v>
      </c>
      <c r="D214" t="str">
        <f>"12"</f>
        <v>12</v>
      </c>
      <c r="E214" t="s">
        <v>245</v>
      </c>
      <c r="F214">
        <v>1</v>
      </c>
      <c r="G214" t="s">
        <v>23</v>
      </c>
      <c r="H214">
        <v>1</v>
      </c>
      <c r="I214" t="s">
        <v>24</v>
      </c>
      <c r="J214" t="s">
        <v>288</v>
      </c>
      <c r="K214" t="s">
        <v>19</v>
      </c>
      <c r="L214" t="s">
        <v>44</v>
      </c>
      <c r="M214">
        <v>1</v>
      </c>
    </row>
    <row r="215" spans="1:13" x14ac:dyDescent="0.25">
      <c r="A215" t="s">
        <v>287</v>
      </c>
      <c r="B215">
        <v>5</v>
      </c>
      <c r="C215" t="s">
        <v>283</v>
      </c>
      <c r="D215" t="str">
        <f>"12X1 1/2"</f>
        <v>12X1 1/2</v>
      </c>
      <c r="E215" t="s">
        <v>284</v>
      </c>
      <c r="F215">
        <v>1</v>
      </c>
      <c r="G215" t="s">
        <v>23</v>
      </c>
      <c r="H215">
        <v>1</v>
      </c>
      <c r="I215" t="s">
        <v>24</v>
      </c>
      <c r="J215" t="s">
        <v>288</v>
      </c>
      <c r="K215" t="s">
        <v>19</v>
      </c>
      <c r="L215" t="s">
        <v>44</v>
      </c>
      <c r="M215">
        <v>1</v>
      </c>
    </row>
    <row r="216" spans="1:13" x14ac:dyDescent="0.25">
      <c r="A216" t="s">
        <v>287</v>
      </c>
      <c r="B216">
        <v>6</v>
      </c>
      <c r="C216" t="s">
        <v>255</v>
      </c>
      <c r="D216" t="str">
        <f>"12"</f>
        <v>12</v>
      </c>
      <c r="E216" t="s">
        <v>256</v>
      </c>
      <c r="F216">
        <v>8.3000000000000007</v>
      </c>
      <c r="G216" t="s">
        <v>16</v>
      </c>
      <c r="H216">
        <v>1</v>
      </c>
      <c r="I216" t="s">
        <v>17</v>
      </c>
      <c r="J216" t="s">
        <v>288</v>
      </c>
      <c r="K216" t="s">
        <v>19</v>
      </c>
      <c r="L216" t="s">
        <v>44</v>
      </c>
      <c r="M216">
        <v>1</v>
      </c>
    </row>
    <row r="217" spans="1:13" x14ac:dyDescent="0.25">
      <c r="A217" t="s">
        <v>287</v>
      </c>
      <c r="B217">
        <v>7</v>
      </c>
      <c r="C217" t="s">
        <v>291</v>
      </c>
      <c r="D217" t="str">
        <f>"12X8"</f>
        <v>12X8</v>
      </c>
      <c r="E217" t="s">
        <v>292</v>
      </c>
      <c r="F217">
        <v>1</v>
      </c>
      <c r="G217" t="s">
        <v>23</v>
      </c>
      <c r="H217">
        <v>1</v>
      </c>
      <c r="I217" t="s">
        <v>24</v>
      </c>
      <c r="J217" t="s">
        <v>288</v>
      </c>
      <c r="K217" t="s">
        <v>19</v>
      </c>
      <c r="L217" t="s">
        <v>44</v>
      </c>
      <c r="M217">
        <v>1</v>
      </c>
    </row>
    <row r="218" spans="1:13" x14ac:dyDescent="0.25">
      <c r="A218" t="s">
        <v>287</v>
      </c>
      <c r="B218">
        <v>8</v>
      </c>
      <c r="C218" t="s">
        <v>244</v>
      </c>
      <c r="D218" t="str">
        <f>"12"</f>
        <v>12</v>
      </c>
      <c r="E218" t="s">
        <v>245</v>
      </c>
      <c r="F218">
        <v>1</v>
      </c>
      <c r="G218" t="s">
        <v>23</v>
      </c>
      <c r="H218">
        <v>1</v>
      </c>
      <c r="I218" t="s">
        <v>24</v>
      </c>
      <c r="J218" t="s">
        <v>288</v>
      </c>
      <c r="K218" t="s">
        <v>19</v>
      </c>
      <c r="L218" t="s">
        <v>44</v>
      </c>
      <c r="M218">
        <v>1</v>
      </c>
    </row>
    <row r="219" spans="1:13" x14ac:dyDescent="0.25">
      <c r="A219" t="s">
        <v>293</v>
      </c>
      <c r="B219">
        <v>1</v>
      </c>
      <c r="C219" t="s">
        <v>294</v>
      </c>
      <c r="D219" t="str">
        <f>"1"</f>
        <v>1</v>
      </c>
      <c r="E219" t="s">
        <v>295</v>
      </c>
      <c r="F219">
        <v>1</v>
      </c>
      <c r="G219" t="s">
        <v>23</v>
      </c>
      <c r="H219">
        <v>1</v>
      </c>
      <c r="I219" t="s">
        <v>27</v>
      </c>
      <c r="J219" t="s">
        <v>296</v>
      </c>
      <c r="K219" t="s">
        <v>19</v>
      </c>
      <c r="L219" t="s">
        <v>297</v>
      </c>
      <c r="M219">
        <v>1</v>
      </c>
    </row>
    <row r="220" spans="1:13" x14ac:dyDescent="0.25">
      <c r="A220" t="s">
        <v>293</v>
      </c>
      <c r="B220">
        <v>2</v>
      </c>
      <c r="C220" t="s">
        <v>298</v>
      </c>
      <c r="D220" t="str">
        <f>"1X1"</f>
        <v>1X1</v>
      </c>
      <c r="E220" t="s">
        <v>299</v>
      </c>
      <c r="F220">
        <v>1</v>
      </c>
      <c r="G220" t="s">
        <v>23</v>
      </c>
      <c r="H220">
        <v>1</v>
      </c>
      <c r="I220" t="s">
        <v>24</v>
      </c>
      <c r="J220" t="s">
        <v>296</v>
      </c>
      <c r="K220" t="s">
        <v>19</v>
      </c>
      <c r="L220" t="s">
        <v>297</v>
      </c>
      <c r="M220">
        <v>1</v>
      </c>
    </row>
    <row r="221" spans="1:13" x14ac:dyDescent="0.25">
      <c r="A221" t="s">
        <v>293</v>
      </c>
      <c r="B221">
        <v>3</v>
      </c>
      <c r="C221" t="s">
        <v>300</v>
      </c>
      <c r="D221" t="str">
        <f>"1X3/4"</f>
        <v>1X3/4</v>
      </c>
      <c r="E221" t="s">
        <v>301</v>
      </c>
      <c r="F221">
        <v>1</v>
      </c>
      <c r="G221" t="s">
        <v>23</v>
      </c>
      <c r="H221">
        <v>1</v>
      </c>
      <c r="I221" t="s">
        <v>24</v>
      </c>
      <c r="J221" t="s">
        <v>296</v>
      </c>
      <c r="K221" t="s">
        <v>19</v>
      </c>
      <c r="L221" t="s">
        <v>297</v>
      </c>
      <c r="M221">
        <v>1</v>
      </c>
    </row>
    <row r="222" spans="1:13" x14ac:dyDescent="0.25">
      <c r="A222" t="s">
        <v>293</v>
      </c>
      <c r="B222">
        <v>4</v>
      </c>
      <c r="C222" t="s">
        <v>300</v>
      </c>
      <c r="D222" t="str">
        <f>"1X3/4"</f>
        <v>1X3/4</v>
      </c>
      <c r="E222" t="s">
        <v>301</v>
      </c>
      <c r="F222">
        <v>1</v>
      </c>
      <c r="G222" t="s">
        <v>23</v>
      </c>
      <c r="H222">
        <v>1</v>
      </c>
      <c r="I222" t="s">
        <v>24</v>
      </c>
      <c r="J222" t="s">
        <v>296</v>
      </c>
      <c r="K222" t="s">
        <v>19</v>
      </c>
      <c r="L222" t="s">
        <v>297</v>
      </c>
      <c r="M222">
        <v>1</v>
      </c>
    </row>
    <row r="223" spans="1:13" x14ac:dyDescent="0.25">
      <c r="A223" t="s">
        <v>293</v>
      </c>
      <c r="B223">
        <v>5</v>
      </c>
      <c r="C223" t="s">
        <v>294</v>
      </c>
      <c r="D223" t="str">
        <f>"1"</f>
        <v>1</v>
      </c>
      <c r="E223" t="s">
        <v>295</v>
      </c>
      <c r="F223">
        <v>1</v>
      </c>
      <c r="G223" t="s">
        <v>23</v>
      </c>
      <c r="H223">
        <v>1</v>
      </c>
      <c r="I223" t="s">
        <v>27</v>
      </c>
      <c r="J223" t="s">
        <v>296</v>
      </c>
      <c r="K223" t="s">
        <v>19</v>
      </c>
      <c r="L223" t="s">
        <v>297</v>
      </c>
      <c r="M223">
        <v>1</v>
      </c>
    </row>
    <row r="224" spans="1:13" x14ac:dyDescent="0.25">
      <c r="A224" t="s">
        <v>293</v>
      </c>
      <c r="B224">
        <v>6</v>
      </c>
      <c r="C224" t="s">
        <v>294</v>
      </c>
      <c r="D224" t="str">
        <f>"1"</f>
        <v>1</v>
      </c>
      <c r="E224" t="s">
        <v>295</v>
      </c>
      <c r="F224">
        <v>1</v>
      </c>
      <c r="G224" t="s">
        <v>23</v>
      </c>
      <c r="H224">
        <v>1</v>
      </c>
      <c r="I224" t="s">
        <v>27</v>
      </c>
      <c r="J224" t="s">
        <v>296</v>
      </c>
      <c r="K224" t="s">
        <v>19</v>
      </c>
      <c r="L224" t="s">
        <v>297</v>
      </c>
      <c r="M224">
        <v>1</v>
      </c>
    </row>
    <row r="225" spans="1:13" x14ac:dyDescent="0.25">
      <c r="A225" t="s">
        <v>293</v>
      </c>
      <c r="B225">
        <v>7</v>
      </c>
      <c r="C225" t="s">
        <v>298</v>
      </c>
      <c r="D225" t="str">
        <f>"1X1"</f>
        <v>1X1</v>
      </c>
      <c r="E225" t="s">
        <v>299</v>
      </c>
      <c r="F225">
        <v>1</v>
      </c>
      <c r="G225" t="s">
        <v>23</v>
      </c>
      <c r="H225">
        <v>1</v>
      </c>
      <c r="I225" t="s">
        <v>24</v>
      </c>
      <c r="J225" t="s">
        <v>296</v>
      </c>
      <c r="K225" t="s">
        <v>19</v>
      </c>
      <c r="L225" t="s">
        <v>297</v>
      </c>
      <c r="M225">
        <v>1</v>
      </c>
    </row>
    <row r="226" spans="1:13" x14ac:dyDescent="0.25">
      <c r="A226" t="s">
        <v>293</v>
      </c>
      <c r="B226">
        <v>8</v>
      </c>
      <c r="C226" t="s">
        <v>294</v>
      </c>
      <c r="D226" t="str">
        <f>"1"</f>
        <v>1</v>
      </c>
      <c r="E226" t="s">
        <v>295</v>
      </c>
      <c r="F226">
        <v>1</v>
      </c>
      <c r="G226" t="s">
        <v>23</v>
      </c>
      <c r="H226">
        <v>1</v>
      </c>
      <c r="I226" t="s">
        <v>27</v>
      </c>
      <c r="J226" t="s">
        <v>296</v>
      </c>
      <c r="K226" t="s">
        <v>19</v>
      </c>
      <c r="L226" t="s">
        <v>297</v>
      </c>
      <c r="M226">
        <v>1</v>
      </c>
    </row>
    <row r="227" spans="1:13" x14ac:dyDescent="0.25">
      <c r="A227" t="s">
        <v>293</v>
      </c>
      <c r="B227">
        <v>9</v>
      </c>
      <c r="C227" t="s">
        <v>298</v>
      </c>
      <c r="D227" t="str">
        <f>"1X1"</f>
        <v>1X1</v>
      </c>
      <c r="E227" t="s">
        <v>299</v>
      </c>
      <c r="F227">
        <v>1</v>
      </c>
      <c r="G227" t="s">
        <v>23</v>
      </c>
      <c r="H227">
        <v>1</v>
      </c>
      <c r="I227" t="s">
        <v>24</v>
      </c>
      <c r="J227" t="s">
        <v>296</v>
      </c>
      <c r="K227" t="s">
        <v>19</v>
      </c>
      <c r="L227" t="s">
        <v>297</v>
      </c>
      <c r="M227">
        <v>1</v>
      </c>
    </row>
    <row r="228" spans="1:13" x14ac:dyDescent="0.25">
      <c r="A228" t="s">
        <v>293</v>
      </c>
      <c r="B228">
        <v>10</v>
      </c>
      <c r="C228" t="s">
        <v>302</v>
      </c>
      <c r="D228" t="str">
        <f>"3/4"</f>
        <v>3/4</v>
      </c>
      <c r="E228" t="s">
        <v>303</v>
      </c>
      <c r="F228">
        <v>1</v>
      </c>
      <c r="G228" t="s">
        <v>23</v>
      </c>
      <c r="H228">
        <v>1</v>
      </c>
      <c r="I228" t="s">
        <v>27</v>
      </c>
      <c r="J228" t="s">
        <v>296</v>
      </c>
      <c r="K228" t="s">
        <v>19</v>
      </c>
      <c r="L228" t="s">
        <v>297</v>
      </c>
      <c r="M228">
        <v>1</v>
      </c>
    </row>
    <row r="229" spans="1:13" x14ac:dyDescent="0.25">
      <c r="A229" t="s">
        <v>293</v>
      </c>
      <c r="B229">
        <v>11</v>
      </c>
      <c r="C229" t="s">
        <v>302</v>
      </c>
      <c r="D229" t="str">
        <f>"3/4"</f>
        <v>3/4</v>
      </c>
      <c r="E229" t="s">
        <v>303</v>
      </c>
      <c r="F229">
        <v>1</v>
      </c>
      <c r="G229" t="s">
        <v>23</v>
      </c>
      <c r="H229">
        <v>1</v>
      </c>
      <c r="I229" t="s">
        <v>27</v>
      </c>
      <c r="J229" t="s">
        <v>296</v>
      </c>
      <c r="K229" t="s">
        <v>19</v>
      </c>
      <c r="L229" t="s">
        <v>297</v>
      </c>
      <c r="M229">
        <v>1</v>
      </c>
    </row>
    <row r="230" spans="1:13" x14ac:dyDescent="0.25">
      <c r="A230" t="s">
        <v>293</v>
      </c>
      <c r="B230">
        <v>12</v>
      </c>
      <c r="C230" t="s">
        <v>294</v>
      </c>
      <c r="D230" t="str">
        <f>"1"</f>
        <v>1</v>
      </c>
      <c r="E230" t="s">
        <v>295</v>
      </c>
      <c r="F230">
        <v>1</v>
      </c>
      <c r="G230" t="s">
        <v>23</v>
      </c>
      <c r="H230">
        <v>1</v>
      </c>
      <c r="I230" t="s">
        <v>27</v>
      </c>
      <c r="J230" t="s">
        <v>296</v>
      </c>
      <c r="K230" t="s">
        <v>19</v>
      </c>
      <c r="L230" t="s">
        <v>297</v>
      </c>
      <c r="M230">
        <v>1</v>
      </c>
    </row>
    <row r="231" spans="1:13" x14ac:dyDescent="0.25">
      <c r="A231" t="s">
        <v>293</v>
      </c>
      <c r="B231">
        <v>13</v>
      </c>
      <c r="C231" t="s">
        <v>298</v>
      </c>
      <c r="D231" t="str">
        <f>"1X1"</f>
        <v>1X1</v>
      </c>
      <c r="E231" t="s">
        <v>299</v>
      </c>
      <c r="F231">
        <v>1</v>
      </c>
      <c r="G231" t="s">
        <v>23</v>
      </c>
      <c r="H231">
        <v>1</v>
      </c>
      <c r="I231" t="s">
        <v>24</v>
      </c>
      <c r="J231" t="s">
        <v>296</v>
      </c>
      <c r="K231" t="s">
        <v>19</v>
      </c>
      <c r="L231" t="s">
        <v>297</v>
      </c>
      <c r="M231">
        <v>1</v>
      </c>
    </row>
    <row r="232" spans="1:13" x14ac:dyDescent="0.25">
      <c r="A232" t="s">
        <v>293</v>
      </c>
      <c r="B232">
        <v>14</v>
      </c>
      <c r="C232" t="s">
        <v>304</v>
      </c>
      <c r="D232" t="str">
        <f>"1"</f>
        <v>1</v>
      </c>
      <c r="E232" t="s">
        <v>305</v>
      </c>
      <c r="F232">
        <v>9</v>
      </c>
      <c r="G232" t="s">
        <v>16</v>
      </c>
      <c r="H232">
        <v>1</v>
      </c>
      <c r="I232" t="s">
        <v>17</v>
      </c>
      <c r="J232" t="s">
        <v>296</v>
      </c>
      <c r="K232" t="s">
        <v>19</v>
      </c>
      <c r="L232" t="s">
        <v>297</v>
      </c>
      <c r="M232">
        <v>1</v>
      </c>
    </row>
    <row r="233" spans="1:13" x14ac:dyDescent="0.25">
      <c r="A233" t="s">
        <v>293</v>
      </c>
      <c r="B233">
        <v>15</v>
      </c>
      <c r="C233" t="s">
        <v>298</v>
      </c>
      <c r="D233" t="str">
        <f>"1X1"</f>
        <v>1X1</v>
      </c>
      <c r="E233" t="s">
        <v>299</v>
      </c>
      <c r="F233">
        <v>1</v>
      </c>
      <c r="G233" t="s">
        <v>23</v>
      </c>
      <c r="H233">
        <v>1</v>
      </c>
      <c r="I233" t="s">
        <v>24</v>
      </c>
      <c r="J233" t="s">
        <v>296</v>
      </c>
      <c r="K233" t="s">
        <v>19</v>
      </c>
      <c r="L233" t="s">
        <v>297</v>
      </c>
      <c r="M233">
        <v>1</v>
      </c>
    </row>
    <row r="234" spans="1:13" x14ac:dyDescent="0.25">
      <c r="A234" t="s">
        <v>306</v>
      </c>
      <c r="B234">
        <v>1</v>
      </c>
      <c r="C234" t="s">
        <v>300</v>
      </c>
      <c r="D234" t="str">
        <f>"1X3/4"</f>
        <v>1X3/4</v>
      </c>
      <c r="E234" t="s">
        <v>301</v>
      </c>
      <c r="F234">
        <v>1</v>
      </c>
      <c r="G234" t="s">
        <v>23</v>
      </c>
      <c r="H234">
        <v>1</v>
      </c>
      <c r="I234" t="s">
        <v>24</v>
      </c>
      <c r="J234" t="s">
        <v>307</v>
      </c>
      <c r="K234" t="s">
        <v>19</v>
      </c>
      <c r="L234" t="s">
        <v>297</v>
      </c>
      <c r="M234">
        <v>1</v>
      </c>
    </row>
    <row r="235" spans="1:13" x14ac:dyDescent="0.25">
      <c r="A235" t="s">
        <v>306</v>
      </c>
      <c r="B235">
        <v>2</v>
      </c>
      <c r="C235" t="s">
        <v>302</v>
      </c>
      <c r="D235" t="str">
        <f>"3/4"</f>
        <v>3/4</v>
      </c>
      <c r="E235" t="s">
        <v>303</v>
      </c>
      <c r="F235">
        <v>1</v>
      </c>
      <c r="G235" t="s">
        <v>23</v>
      </c>
      <c r="H235">
        <v>1</v>
      </c>
      <c r="I235" t="s">
        <v>27</v>
      </c>
      <c r="J235" t="s">
        <v>307</v>
      </c>
      <c r="K235" t="s">
        <v>19</v>
      </c>
      <c r="L235" t="s">
        <v>297</v>
      </c>
      <c r="M235">
        <v>1</v>
      </c>
    </row>
    <row r="236" spans="1:13" x14ac:dyDescent="0.25">
      <c r="A236" t="s">
        <v>306</v>
      </c>
      <c r="B236">
        <v>3</v>
      </c>
      <c r="C236" t="s">
        <v>294</v>
      </c>
      <c r="D236" t="str">
        <f>"1"</f>
        <v>1</v>
      </c>
      <c r="E236" t="s">
        <v>295</v>
      </c>
      <c r="F236">
        <v>1</v>
      </c>
      <c r="G236" t="s">
        <v>23</v>
      </c>
      <c r="H236">
        <v>1</v>
      </c>
      <c r="I236" t="s">
        <v>27</v>
      </c>
      <c r="J236" t="s">
        <v>307</v>
      </c>
      <c r="K236" t="s">
        <v>19</v>
      </c>
      <c r="L236" t="s">
        <v>297</v>
      </c>
      <c r="M236">
        <v>1</v>
      </c>
    </row>
    <row r="237" spans="1:13" x14ac:dyDescent="0.25">
      <c r="A237" t="s">
        <v>306</v>
      </c>
      <c r="B237">
        <v>4</v>
      </c>
      <c r="C237" t="s">
        <v>294</v>
      </c>
      <c r="D237" t="str">
        <f>"1"</f>
        <v>1</v>
      </c>
      <c r="E237" t="s">
        <v>295</v>
      </c>
      <c r="F237">
        <v>1</v>
      </c>
      <c r="G237" t="s">
        <v>23</v>
      </c>
      <c r="H237">
        <v>1</v>
      </c>
      <c r="I237" t="s">
        <v>27</v>
      </c>
      <c r="J237" t="s">
        <v>307</v>
      </c>
      <c r="K237" t="s">
        <v>19</v>
      </c>
      <c r="L237" t="s">
        <v>297</v>
      </c>
      <c r="M237">
        <v>1</v>
      </c>
    </row>
    <row r="238" spans="1:13" x14ac:dyDescent="0.25">
      <c r="A238" t="s">
        <v>306</v>
      </c>
      <c r="B238">
        <v>5</v>
      </c>
      <c r="C238" t="s">
        <v>294</v>
      </c>
      <c r="D238" t="str">
        <f>"1"</f>
        <v>1</v>
      </c>
      <c r="E238" t="s">
        <v>295</v>
      </c>
      <c r="F238">
        <v>1</v>
      </c>
      <c r="G238" t="s">
        <v>23</v>
      </c>
      <c r="H238">
        <v>1</v>
      </c>
      <c r="I238" t="s">
        <v>27</v>
      </c>
      <c r="J238" t="s">
        <v>307</v>
      </c>
      <c r="K238" t="s">
        <v>19</v>
      </c>
      <c r="L238" t="s">
        <v>297</v>
      </c>
      <c r="M238">
        <v>1</v>
      </c>
    </row>
    <row r="239" spans="1:13" x14ac:dyDescent="0.25">
      <c r="A239" t="s">
        <v>306</v>
      </c>
      <c r="B239">
        <v>6</v>
      </c>
      <c r="C239" t="s">
        <v>304</v>
      </c>
      <c r="D239" t="str">
        <f>"1"</f>
        <v>1</v>
      </c>
      <c r="E239" t="s">
        <v>305</v>
      </c>
      <c r="F239">
        <v>9</v>
      </c>
      <c r="G239" t="s">
        <v>16</v>
      </c>
      <c r="H239">
        <v>1</v>
      </c>
      <c r="I239" t="s">
        <v>17</v>
      </c>
      <c r="J239" t="s">
        <v>307</v>
      </c>
      <c r="K239" t="s">
        <v>19</v>
      </c>
      <c r="L239" t="s">
        <v>297</v>
      </c>
      <c r="M239">
        <v>1</v>
      </c>
    </row>
    <row r="240" spans="1:13" x14ac:dyDescent="0.25">
      <c r="A240" t="s">
        <v>306</v>
      </c>
      <c r="B240">
        <v>7</v>
      </c>
      <c r="C240" t="s">
        <v>294</v>
      </c>
      <c r="D240" t="str">
        <f>"1"</f>
        <v>1</v>
      </c>
      <c r="E240" t="s">
        <v>295</v>
      </c>
      <c r="F240">
        <v>1</v>
      </c>
      <c r="G240" t="s">
        <v>23</v>
      </c>
      <c r="H240">
        <v>1</v>
      </c>
      <c r="I240" t="s">
        <v>27</v>
      </c>
      <c r="J240" t="s">
        <v>307</v>
      </c>
      <c r="K240" t="s">
        <v>19</v>
      </c>
      <c r="L240" t="s">
        <v>297</v>
      </c>
      <c r="M240">
        <v>1</v>
      </c>
    </row>
    <row r="241" spans="1:13" x14ac:dyDescent="0.25">
      <c r="A241" t="s">
        <v>306</v>
      </c>
      <c r="B241">
        <v>8</v>
      </c>
      <c r="C241" t="s">
        <v>302</v>
      </c>
      <c r="D241" t="str">
        <f>"3/4"</f>
        <v>3/4</v>
      </c>
      <c r="E241" t="s">
        <v>303</v>
      </c>
      <c r="F241">
        <v>1</v>
      </c>
      <c r="G241" t="s">
        <v>23</v>
      </c>
      <c r="H241">
        <v>1</v>
      </c>
      <c r="I241" t="s">
        <v>27</v>
      </c>
      <c r="J241" t="s">
        <v>307</v>
      </c>
      <c r="K241" t="s">
        <v>19</v>
      </c>
      <c r="L241" t="s">
        <v>297</v>
      </c>
      <c r="M241">
        <v>1</v>
      </c>
    </row>
    <row r="242" spans="1:13" x14ac:dyDescent="0.25">
      <c r="A242" t="s">
        <v>306</v>
      </c>
      <c r="B242">
        <v>9</v>
      </c>
      <c r="C242" t="s">
        <v>300</v>
      </c>
      <c r="D242" t="str">
        <f>"1X3/4"</f>
        <v>1X3/4</v>
      </c>
      <c r="E242" t="s">
        <v>301</v>
      </c>
      <c r="F242">
        <v>1</v>
      </c>
      <c r="G242" t="s">
        <v>23</v>
      </c>
      <c r="H242">
        <v>1</v>
      </c>
      <c r="I242" t="s">
        <v>24</v>
      </c>
      <c r="J242" t="s">
        <v>307</v>
      </c>
      <c r="K242" t="s">
        <v>19</v>
      </c>
      <c r="L242" t="s">
        <v>297</v>
      </c>
      <c r="M242">
        <v>1</v>
      </c>
    </row>
    <row r="243" spans="1:13" x14ac:dyDescent="0.25">
      <c r="A243" t="s">
        <v>306</v>
      </c>
      <c r="B243">
        <v>10</v>
      </c>
      <c r="C243" t="s">
        <v>298</v>
      </c>
      <c r="D243" t="str">
        <f>"1X1"</f>
        <v>1X1</v>
      </c>
      <c r="E243" t="s">
        <v>299</v>
      </c>
      <c r="F243">
        <v>1</v>
      </c>
      <c r="G243" t="s">
        <v>23</v>
      </c>
      <c r="H243">
        <v>1</v>
      </c>
      <c r="I243" t="s">
        <v>24</v>
      </c>
      <c r="J243" t="s">
        <v>307</v>
      </c>
      <c r="K243" t="s">
        <v>19</v>
      </c>
      <c r="L243" t="s">
        <v>297</v>
      </c>
      <c r="M243">
        <v>1</v>
      </c>
    </row>
    <row r="244" spans="1:13" x14ac:dyDescent="0.25">
      <c r="A244" t="s">
        <v>306</v>
      </c>
      <c r="B244">
        <v>11</v>
      </c>
      <c r="C244" t="s">
        <v>298</v>
      </c>
      <c r="D244" t="str">
        <f>"1X1"</f>
        <v>1X1</v>
      </c>
      <c r="E244" t="s">
        <v>299</v>
      </c>
      <c r="F244">
        <v>1</v>
      </c>
      <c r="G244" t="s">
        <v>23</v>
      </c>
      <c r="H244">
        <v>1</v>
      </c>
      <c r="I244" t="s">
        <v>24</v>
      </c>
      <c r="J244" t="s">
        <v>307</v>
      </c>
      <c r="K244" t="s">
        <v>19</v>
      </c>
      <c r="L244" t="s">
        <v>297</v>
      </c>
      <c r="M244">
        <v>1</v>
      </c>
    </row>
    <row r="245" spans="1:13" x14ac:dyDescent="0.25">
      <c r="A245" t="s">
        <v>306</v>
      </c>
      <c r="B245">
        <v>12</v>
      </c>
      <c r="C245" t="s">
        <v>298</v>
      </c>
      <c r="D245" t="str">
        <f>"1X1"</f>
        <v>1X1</v>
      </c>
      <c r="E245" t="s">
        <v>299</v>
      </c>
      <c r="F245">
        <v>1</v>
      </c>
      <c r="G245" t="s">
        <v>23</v>
      </c>
      <c r="H245">
        <v>1</v>
      </c>
      <c r="I245" t="s">
        <v>24</v>
      </c>
      <c r="J245" t="s">
        <v>307</v>
      </c>
      <c r="K245" t="s">
        <v>19</v>
      </c>
      <c r="L245" t="s">
        <v>297</v>
      </c>
      <c r="M245">
        <v>1</v>
      </c>
    </row>
    <row r="246" spans="1:13" x14ac:dyDescent="0.25">
      <c r="A246" t="s">
        <v>306</v>
      </c>
      <c r="B246">
        <v>13</v>
      </c>
      <c r="C246" t="s">
        <v>298</v>
      </c>
      <c r="D246" t="str">
        <f>"1X1"</f>
        <v>1X1</v>
      </c>
      <c r="E246" t="s">
        <v>299</v>
      </c>
      <c r="F246">
        <v>1</v>
      </c>
      <c r="G246" t="s">
        <v>23</v>
      </c>
      <c r="H246">
        <v>1</v>
      </c>
      <c r="I246" t="s">
        <v>24</v>
      </c>
      <c r="J246" t="s">
        <v>307</v>
      </c>
      <c r="K246" t="s">
        <v>19</v>
      </c>
      <c r="L246" t="s">
        <v>297</v>
      </c>
      <c r="M246">
        <v>1</v>
      </c>
    </row>
    <row r="247" spans="1:13" x14ac:dyDescent="0.25">
      <c r="A247" t="s">
        <v>306</v>
      </c>
      <c r="B247">
        <v>14</v>
      </c>
      <c r="C247" t="s">
        <v>298</v>
      </c>
      <c r="D247" t="str">
        <f>"1X1"</f>
        <v>1X1</v>
      </c>
      <c r="E247" t="s">
        <v>299</v>
      </c>
      <c r="F247">
        <v>1</v>
      </c>
      <c r="G247" t="s">
        <v>23</v>
      </c>
      <c r="H247">
        <v>1</v>
      </c>
      <c r="I247" t="s">
        <v>24</v>
      </c>
      <c r="J247" t="s">
        <v>307</v>
      </c>
      <c r="K247" t="s">
        <v>19</v>
      </c>
      <c r="L247" t="s">
        <v>297</v>
      </c>
      <c r="M247">
        <v>1</v>
      </c>
    </row>
    <row r="248" spans="1:13" x14ac:dyDescent="0.25">
      <c r="A248" t="s">
        <v>306</v>
      </c>
      <c r="B248">
        <v>15</v>
      </c>
      <c r="C248" t="s">
        <v>294</v>
      </c>
      <c r="D248" t="str">
        <f>"1"</f>
        <v>1</v>
      </c>
      <c r="E248" t="s">
        <v>295</v>
      </c>
      <c r="F248">
        <v>1</v>
      </c>
      <c r="G248" t="s">
        <v>23</v>
      </c>
      <c r="H248">
        <v>1</v>
      </c>
      <c r="I248" t="s">
        <v>27</v>
      </c>
      <c r="J248" t="s">
        <v>307</v>
      </c>
      <c r="K248" t="s">
        <v>19</v>
      </c>
      <c r="L248" t="s">
        <v>297</v>
      </c>
      <c r="M248">
        <v>1</v>
      </c>
    </row>
    <row r="249" spans="1:13" x14ac:dyDescent="0.25">
      <c r="A249" t="s">
        <v>308</v>
      </c>
      <c r="B249">
        <v>1</v>
      </c>
      <c r="C249" t="s">
        <v>300</v>
      </c>
      <c r="D249" t="str">
        <f>"1X3/4"</f>
        <v>1X3/4</v>
      </c>
      <c r="E249" t="s">
        <v>301</v>
      </c>
      <c r="F249">
        <v>1</v>
      </c>
      <c r="G249" t="s">
        <v>23</v>
      </c>
      <c r="H249">
        <v>1</v>
      </c>
      <c r="I249" t="s">
        <v>24</v>
      </c>
      <c r="J249" t="s">
        <v>309</v>
      </c>
      <c r="K249" t="s">
        <v>19</v>
      </c>
      <c r="L249" t="s">
        <v>297</v>
      </c>
      <c r="M249">
        <v>1</v>
      </c>
    </row>
    <row r="250" spans="1:13" x14ac:dyDescent="0.25">
      <c r="A250" t="s">
        <v>308</v>
      </c>
      <c r="B250">
        <v>2</v>
      </c>
      <c r="C250" t="s">
        <v>302</v>
      </c>
      <c r="D250" t="str">
        <f>"3/4"</f>
        <v>3/4</v>
      </c>
      <c r="E250" t="s">
        <v>303</v>
      </c>
      <c r="F250">
        <v>1</v>
      </c>
      <c r="G250" t="s">
        <v>23</v>
      </c>
      <c r="H250">
        <v>1</v>
      </c>
      <c r="I250" t="s">
        <v>27</v>
      </c>
      <c r="J250" t="s">
        <v>309</v>
      </c>
      <c r="K250" t="s">
        <v>19</v>
      </c>
      <c r="L250" t="s">
        <v>297</v>
      </c>
      <c r="M250">
        <v>1</v>
      </c>
    </row>
    <row r="251" spans="1:13" x14ac:dyDescent="0.25">
      <c r="A251" t="s">
        <v>308</v>
      </c>
      <c r="B251">
        <v>3</v>
      </c>
      <c r="C251" t="s">
        <v>294</v>
      </c>
      <c r="D251" t="str">
        <f>"1"</f>
        <v>1</v>
      </c>
      <c r="E251" t="s">
        <v>295</v>
      </c>
      <c r="F251">
        <v>1</v>
      </c>
      <c r="G251" t="s">
        <v>23</v>
      </c>
      <c r="H251">
        <v>1</v>
      </c>
      <c r="I251" t="s">
        <v>27</v>
      </c>
      <c r="J251" t="s">
        <v>309</v>
      </c>
      <c r="K251" t="s">
        <v>19</v>
      </c>
      <c r="L251" t="s">
        <v>297</v>
      </c>
      <c r="M251">
        <v>1</v>
      </c>
    </row>
    <row r="252" spans="1:13" x14ac:dyDescent="0.25">
      <c r="A252" t="s">
        <v>308</v>
      </c>
      <c r="B252">
        <v>4</v>
      </c>
      <c r="C252" t="s">
        <v>302</v>
      </c>
      <c r="D252" t="str">
        <f>"3/4"</f>
        <v>3/4</v>
      </c>
      <c r="E252" t="s">
        <v>303</v>
      </c>
      <c r="F252">
        <v>1</v>
      </c>
      <c r="G252" t="s">
        <v>23</v>
      </c>
      <c r="H252">
        <v>1</v>
      </c>
      <c r="I252" t="s">
        <v>27</v>
      </c>
      <c r="J252" t="s">
        <v>309</v>
      </c>
      <c r="K252" t="s">
        <v>19</v>
      </c>
      <c r="L252" t="s">
        <v>297</v>
      </c>
      <c r="M252">
        <v>1</v>
      </c>
    </row>
    <row r="253" spans="1:13" x14ac:dyDescent="0.25">
      <c r="A253" t="s">
        <v>308</v>
      </c>
      <c r="B253">
        <v>5</v>
      </c>
      <c r="C253" t="s">
        <v>294</v>
      </c>
      <c r="D253" t="str">
        <f>"1"</f>
        <v>1</v>
      </c>
      <c r="E253" t="s">
        <v>295</v>
      </c>
      <c r="F253">
        <v>1</v>
      </c>
      <c r="G253" t="s">
        <v>23</v>
      </c>
      <c r="H253">
        <v>1</v>
      </c>
      <c r="I253" t="s">
        <v>27</v>
      </c>
      <c r="J253" t="s">
        <v>309</v>
      </c>
      <c r="K253" t="s">
        <v>19</v>
      </c>
      <c r="L253" t="s">
        <v>297</v>
      </c>
      <c r="M253">
        <v>1</v>
      </c>
    </row>
    <row r="254" spans="1:13" x14ac:dyDescent="0.25">
      <c r="A254" t="s">
        <v>308</v>
      </c>
      <c r="B254">
        <v>6</v>
      </c>
      <c r="C254" t="s">
        <v>294</v>
      </c>
      <c r="D254" t="str">
        <f>"1"</f>
        <v>1</v>
      </c>
      <c r="E254" t="s">
        <v>295</v>
      </c>
      <c r="F254">
        <v>1</v>
      </c>
      <c r="G254" t="s">
        <v>23</v>
      </c>
      <c r="H254">
        <v>1</v>
      </c>
      <c r="I254" t="s">
        <v>27</v>
      </c>
      <c r="J254" t="s">
        <v>309</v>
      </c>
      <c r="K254" t="s">
        <v>19</v>
      </c>
      <c r="L254" t="s">
        <v>297</v>
      </c>
      <c r="M254">
        <v>1</v>
      </c>
    </row>
    <row r="255" spans="1:13" x14ac:dyDescent="0.25">
      <c r="A255" t="s">
        <v>308</v>
      </c>
      <c r="B255">
        <v>7</v>
      </c>
      <c r="C255" t="s">
        <v>294</v>
      </c>
      <c r="D255" t="str">
        <f>"1"</f>
        <v>1</v>
      </c>
      <c r="E255" t="s">
        <v>295</v>
      </c>
      <c r="F255">
        <v>1</v>
      </c>
      <c r="G255" t="s">
        <v>23</v>
      </c>
      <c r="H255">
        <v>1</v>
      </c>
      <c r="I255" t="s">
        <v>27</v>
      </c>
      <c r="J255" t="s">
        <v>309</v>
      </c>
      <c r="K255" t="s">
        <v>19</v>
      </c>
      <c r="L255" t="s">
        <v>297</v>
      </c>
      <c r="M255">
        <v>1</v>
      </c>
    </row>
    <row r="256" spans="1:13" x14ac:dyDescent="0.25">
      <c r="A256" t="s">
        <v>308</v>
      </c>
      <c r="B256">
        <v>8</v>
      </c>
      <c r="C256" t="s">
        <v>294</v>
      </c>
      <c r="D256" t="str">
        <f>"1"</f>
        <v>1</v>
      </c>
      <c r="E256" t="s">
        <v>295</v>
      </c>
      <c r="F256">
        <v>1</v>
      </c>
      <c r="G256" t="s">
        <v>23</v>
      </c>
      <c r="H256">
        <v>1</v>
      </c>
      <c r="I256" t="s">
        <v>27</v>
      </c>
      <c r="J256" t="s">
        <v>309</v>
      </c>
      <c r="K256" t="s">
        <v>19</v>
      </c>
      <c r="L256" t="s">
        <v>297</v>
      </c>
      <c r="M256">
        <v>1</v>
      </c>
    </row>
    <row r="257" spans="1:13" x14ac:dyDescent="0.25">
      <c r="A257" t="s">
        <v>308</v>
      </c>
      <c r="B257">
        <v>9</v>
      </c>
      <c r="C257" t="s">
        <v>298</v>
      </c>
      <c r="D257" t="str">
        <f>"1X1"</f>
        <v>1X1</v>
      </c>
      <c r="E257" t="s">
        <v>299</v>
      </c>
      <c r="F257">
        <v>1</v>
      </c>
      <c r="G257" t="s">
        <v>23</v>
      </c>
      <c r="H257">
        <v>1</v>
      </c>
      <c r="I257" t="s">
        <v>24</v>
      </c>
      <c r="J257" t="s">
        <v>309</v>
      </c>
      <c r="K257" t="s">
        <v>19</v>
      </c>
      <c r="L257" t="s">
        <v>297</v>
      </c>
      <c r="M257">
        <v>1</v>
      </c>
    </row>
    <row r="258" spans="1:13" x14ac:dyDescent="0.25">
      <c r="A258" t="s">
        <v>308</v>
      </c>
      <c r="B258">
        <v>10</v>
      </c>
      <c r="C258" t="s">
        <v>298</v>
      </c>
      <c r="D258" t="str">
        <f>"1X1"</f>
        <v>1X1</v>
      </c>
      <c r="E258" t="s">
        <v>299</v>
      </c>
      <c r="F258">
        <v>1</v>
      </c>
      <c r="G258" t="s">
        <v>23</v>
      </c>
      <c r="H258">
        <v>1</v>
      </c>
      <c r="I258" t="s">
        <v>24</v>
      </c>
      <c r="J258" t="s">
        <v>309</v>
      </c>
      <c r="K258" t="s">
        <v>19</v>
      </c>
      <c r="L258" t="s">
        <v>297</v>
      </c>
      <c r="M258">
        <v>1</v>
      </c>
    </row>
    <row r="259" spans="1:13" x14ac:dyDescent="0.25">
      <c r="A259" t="s">
        <v>308</v>
      </c>
      <c r="B259">
        <v>11</v>
      </c>
      <c r="C259" t="s">
        <v>298</v>
      </c>
      <c r="D259" t="str">
        <f>"1X1"</f>
        <v>1X1</v>
      </c>
      <c r="E259" t="s">
        <v>299</v>
      </c>
      <c r="F259">
        <v>1</v>
      </c>
      <c r="G259" t="s">
        <v>23</v>
      </c>
      <c r="H259">
        <v>1</v>
      </c>
      <c r="I259" t="s">
        <v>24</v>
      </c>
      <c r="J259" t="s">
        <v>309</v>
      </c>
      <c r="K259" t="s">
        <v>19</v>
      </c>
      <c r="L259" t="s">
        <v>297</v>
      </c>
      <c r="M259">
        <v>1</v>
      </c>
    </row>
    <row r="260" spans="1:13" x14ac:dyDescent="0.25">
      <c r="A260" t="s">
        <v>308</v>
      </c>
      <c r="B260">
        <v>12</v>
      </c>
      <c r="C260" t="s">
        <v>298</v>
      </c>
      <c r="D260" t="str">
        <f>"1X1"</f>
        <v>1X1</v>
      </c>
      <c r="E260" t="s">
        <v>299</v>
      </c>
      <c r="F260">
        <v>1</v>
      </c>
      <c r="G260" t="s">
        <v>23</v>
      </c>
      <c r="H260">
        <v>1</v>
      </c>
      <c r="I260" t="s">
        <v>24</v>
      </c>
      <c r="J260" t="s">
        <v>309</v>
      </c>
      <c r="K260" t="s">
        <v>19</v>
      </c>
      <c r="L260" t="s">
        <v>297</v>
      </c>
      <c r="M260">
        <v>1</v>
      </c>
    </row>
    <row r="261" spans="1:13" x14ac:dyDescent="0.25">
      <c r="A261" t="s">
        <v>308</v>
      </c>
      <c r="B261">
        <v>13</v>
      </c>
      <c r="C261" t="s">
        <v>298</v>
      </c>
      <c r="D261" t="str">
        <f>"1X1"</f>
        <v>1X1</v>
      </c>
      <c r="E261" t="s">
        <v>299</v>
      </c>
      <c r="F261">
        <v>1</v>
      </c>
      <c r="G261" t="s">
        <v>23</v>
      </c>
      <c r="H261">
        <v>1</v>
      </c>
      <c r="I261" t="s">
        <v>24</v>
      </c>
      <c r="J261" t="s">
        <v>309</v>
      </c>
      <c r="K261" t="s">
        <v>19</v>
      </c>
      <c r="L261" t="s">
        <v>297</v>
      </c>
      <c r="M261">
        <v>1</v>
      </c>
    </row>
    <row r="262" spans="1:13" x14ac:dyDescent="0.25">
      <c r="A262" t="s">
        <v>308</v>
      </c>
      <c r="B262">
        <v>14</v>
      </c>
      <c r="C262" t="s">
        <v>300</v>
      </c>
      <c r="D262" t="str">
        <f>"1X3/4"</f>
        <v>1X3/4</v>
      </c>
      <c r="E262" t="s">
        <v>301</v>
      </c>
      <c r="F262">
        <v>1</v>
      </c>
      <c r="G262" t="s">
        <v>23</v>
      </c>
      <c r="H262">
        <v>1</v>
      </c>
      <c r="I262" t="s">
        <v>24</v>
      </c>
      <c r="J262" t="s">
        <v>309</v>
      </c>
      <c r="K262" t="s">
        <v>19</v>
      </c>
      <c r="L262" t="s">
        <v>297</v>
      </c>
      <c r="M262">
        <v>1</v>
      </c>
    </row>
    <row r="263" spans="1:13" x14ac:dyDescent="0.25">
      <c r="A263" t="s">
        <v>308</v>
      </c>
      <c r="B263">
        <v>15</v>
      </c>
      <c r="C263" t="s">
        <v>304</v>
      </c>
      <c r="D263" t="str">
        <f>"1"</f>
        <v>1</v>
      </c>
      <c r="E263" t="s">
        <v>305</v>
      </c>
      <c r="F263">
        <v>9.1</v>
      </c>
      <c r="G263" t="s">
        <v>16</v>
      </c>
      <c r="H263">
        <v>1</v>
      </c>
      <c r="I263" t="s">
        <v>17</v>
      </c>
      <c r="J263" t="s">
        <v>309</v>
      </c>
      <c r="K263" t="s">
        <v>19</v>
      </c>
      <c r="L263" t="s">
        <v>297</v>
      </c>
      <c r="M263">
        <v>1</v>
      </c>
    </row>
    <row r="264" spans="1:13" x14ac:dyDescent="0.25">
      <c r="A264" t="s">
        <v>310</v>
      </c>
      <c r="B264">
        <v>1</v>
      </c>
      <c r="C264" t="s">
        <v>298</v>
      </c>
      <c r="D264" t="str">
        <f>"1X1"</f>
        <v>1X1</v>
      </c>
      <c r="E264" t="s">
        <v>299</v>
      </c>
      <c r="F264">
        <v>1</v>
      </c>
      <c r="G264" t="s">
        <v>23</v>
      </c>
      <c r="H264">
        <v>1</v>
      </c>
      <c r="I264" t="s">
        <v>24</v>
      </c>
      <c r="J264" t="s">
        <v>311</v>
      </c>
      <c r="K264" t="s">
        <v>19</v>
      </c>
      <c r="L264" t="s">
        <v>297</v>
      </c>
      <c r="M264">
        <v>1</v>
      </c>
    </row>
    <row r="265" spans="1:13" x14ac:dyDescent="0.25">
      <c r="A265" t="s">
        <v>310</v>
      </c>
      <c r="B265">
        <v>2</v>
      </c>
      <c r="C265" t="s">
        <v>294</v>
      </c>
      <c r="D265" t="str">
        <f>"1"</f>
        <v>1</v>
      </c>
      <c r="E265" t="s">
        <v>295</v>
      </c>
      <c r="F265">
        <v>1</v>
      </c>
      <c r="G265" t="s">
        <v>23</v>
      </c>
      <c r="H265">
        <v>1</v>
      </c>
      <c r="I265" t="s">
        <v>27</v>
      </c>
      <c r="J265" t="s">
        <v>311</v>
      </c>
      <c r="K265" t="s">
        <v>19</v>
      </c>
      <c r="L265" t="s">
        <v>297</v>
      </c>
      <c r="M265">
        <v>1</v>
      </c>
    </row>
    <row r="266" spans="1:13" x14ac:dyDescent="0.25">
      <c r="A266" t="s">
        <v>310</v>
      </c>
      <c r="B266">
        <v>3</v>
      </c>
      <c r="C266" t="s">
        <v>294</v>
      </c>
      <c r="D266" t="str">
        <f>"1"</f>
        <v>1</v>
      </c>
      <c r="E266" t="s">
        <v>295</v>
      </c>
      <c r="F266">
        <v>1</v>
      </c>
      <c r="G266" t="s">
        <v>23</v>
      </c>
      <c r="H266">
        <v>1</v>
      </c>
      <c r="I266" t="s">
        <v>27</v>
      </c>
      <c r="J266" t="s">
        <v>311</v>
      </c>
      <c r="K266" t="s">
        <v>19</v>
      </c>
      <c r="L266" t="s">
        <v>297</v>
      </c>
      <c r="M266">
        <v>1</v>
      </c>
    </row>
    <row r="267" spans="1:13" x14ac:dyDescent="0.25">
      <c r="A267" t="s">
        <v>310</v>
      </c>
      <c r="B267">
        <v>4</v>
      </c>
      <c r="C267" t="s">
        <v>294</v>
      </c>
      <c r="D267" t="str">
        <f>"1"</f>
        <v>1</v>
      </c>
      <c r="E267" t="s">
        <v>295</v>
      </c>
      <c r="F267">
        <v>1</v>
      </c>
      <c r="G267" t="s">
        <v>23</v>
      </c>
      <c r="H267">
        <v>1</v>
      </c>
      <c r="I267" t="s">
        <v>27</v>
      </c>
      <c r="J267" t="s">
        <v>311</v>
      </c>
      <c r="K267" t="s">
        <v>19</v>
      </c>
      <c r="L267" t="s">
        <v>297</v>
      </c>
      <c r="M267">
        <v>1</v>
      </c>
    </row>
    <row r="268" spans="1:13" x14ac:dyDescent="0.25">
      <c r="A268" t="s">
        <v>310</v>
      </c>
      <c r="B268">
        <v>5</v>
      </c>
      <c r="C268" t="s">
        <v>294</v>
      </c>
      <c r="D268" t="str">
        <f>"1"</f>
        <v>1</v>
      </c>
      <c r="E268" t="s">
        <v>295</v>
      </c>
      <c r="F268">
        <v>1</v>
      </c>
      <c r="G268" t="s">
        <v>23</v>
      </c>
      <c r="H268">
        <v>1</v>
      </c>
      <c r="I268" t="s">
        <v>27</v>
      </c>
      <c r="J268" t="s">
        <v>311</v>
      </c>
      <c r="K268" t="s">
        <v>19</v>
      </c>
      <c r="L268" t="s">
        <v>297</v>
      </c>
      <c r="M268">
        <v>1</v>
      </c>
    </row>
    <row r="269" spans="1:13" x14ac:dyDescent="0.25">
      <c r="A269" t="s">
        <v>310</v>
      </c>
      <c r="B269">
        <v>6</v>
      </c>
      <c r="C269" t="s">
        <v>300</v>
      </c>
      <c r="D269" t="str">
        <f>"1X3/4"</f>
        <v>1X3/4</v>
      </c>
      <c r="E269" t="s">
        <v>301</v>
      </c>
      <c r="F269">
        <v>1</v>
      </c>
      <c r="G269" t="s">
        <v>23</v>
      </c>
      <c r="H269">
        <v>1</v>
      </c>
      <c r="I269" t="s">
        <v>24</v>
      </c>
      <c r="J269" t="s">
        <v>311</v>
      </c>
      <c r="K269" t="s">
        <v>19</v>
      </c>
      <c r="L269" t="s">
        <v>297</v>
      </c>
      <c r="M269">
        <v>1</v>
      </c>
    </row>
    <row r="270" spans="1:13" x14ac:dyDescent="0.25">
      <c r="A270" t="s">
        <v>310</v>
      </c>
      <c r="B270">
        <v>7</v>
      </c>
      <c r="C270" t="s">
        <v>298</v>
      </c>
      <c r="D270" t="str">
        <f>"1X1"</f>
        <v>1X1</v>
      </c>
      <c r="E270" t="s">
        <v>299</v>
      </c>
      <c r="F270">
        <v>1</v>
      </c>
      <c r="G270" t="s">
        <v>23</v>
      </c>
      <c r="H270">
        <v>1</v>
      </c>
      <c r="I270" t="s">
        <v>24</v>
      </c>
      <c r="J270" t="s">
        <v>311</v>
      </c>
      <c r="K270" t="s">
        <v>19</v>
      </c>
      <c r="L270" t="s">
        <v>297</v>
      </c>
      <c r="M270">
        <v>1</v>
      </c>
    </row>
    <row r="271" spans="1:13" x14ac:dyDescent="0.25">
      <c r="A271" t="s">
        <v>310</v>
      </c>
      <c r="B271">
        <v>8</v>
      </c>
      <c r="C271" t="s">
        <v>304</v>
      </c>
      <c r="D271" t="str">
        <f>"1"</f>
        <v>1</v>
      </c>
      <c r="E271" t="s">
        <v>305</v>
      </c>
      <c r="F271">
        <v>9</v>
      </c>
      <c r="G271" t="s">
        <v>16</v>
      </c>
      <c r="H271">
        <v>1</v>
      </c>
      <c r="I271" t="s">
        <v>17</v>
      </c>
      <c r="J271" t="s">
        <v>311</v>
      </c>
      <c r="K271" t="s">
        <v>19</v>
      </c>
      <c r="L271" t="s">
        <v>297</v>
      </c>
      <c r="M271">
        <v>1</v>
      </c>
    </row>
    <row r="272" spans="1:13" x14ac:dyDescent="0.25">
      <c r="A272" t="s">
        <v>310</v>
      </c>
      <c r="B272">
        <v>9</v>
      </c>
      <c r="C272" t="s">
        <v>298</v>
      </c>
      <c r="D272" t="str">
        <f>"1X1"</f>
        <v>1X1</v>
      </c>
      <c r="E272" t="s">
        <v>299</v>
      </c>
      <c r="F272">
        <v>1</v>
      </c>
      <c r="G272" t="s">
        <v>23</v>
      </c>
      <c r="H272">
        <v>1</v>
      </c>
      <c r="I272" t="s">
        <v>24</v>
      </c>
      <c r="J272" t="s">
        <v>311</v>
      </c>
      <c r="K272" t="s">
        <v>19</v>
      </c>
      <c r="L272" t="s">
        <v>297</v>
      </c>
      <c r="M272">
        <v>1</v>
      </c>
    </row>
    <row r="273" spans="1:13" x14ac:dyDescent="0.25">
      <c r="A273" t="s">
        <v>310</v>
      </c>
      <c r="B273">
        <v>10</v>
      </c>
      <c r="C273" t="s">
        <v>298</v>
      </c>
      <c r="D273" t="str">
        <f>"1X1"</f>
        <v>1X1</v>
      </c>
      <c r="E273" t="s">
        <v>299</v>
      </c>
      <c r="F273">
        <v>1</v>
      </c>
      <c r="G273" t="s">
        <v>23</v>
      </c>
      <c r="H273">
        <v>1</v>
      </c>
      <c r="I273" t="s">
        <v>24</v>
      </c>
      <c r="J273" t="s">
        <v>311</v>
      </c>
      <c r="K273" t="s">
        <v>19</v>
      </c>
      <c r="L273" t="s">
        <v>297</v>
      </c>
      <c r="M273">
        <v>1</v>
      </c>
    </row>
    <row r="274" spans="1:13" x14ac:dyDescent="0.25">
      <c r="A274" t="s">
        <v>310</v>
      </c>
      <c r="B274">
        <v>11</v>
      </c>
      <c r="C274" t="s">
        <v>302</v>
      </c>
      <c r="D274" t="str">
        <f>"3/4"</f>
        <v>3/4</v>
      </c>
      <c r="E274" t="s">
        <v>303</v>
      </c>
      <c r="F274">
        <v>1</v>
      </c>
      <c r="G274" t="s">
        <v>23</v>
      </c>
      <c r="H274">
        <v>1</v>
      </c>
      <c r="I274" t="s">
        <v>27</v>
      </c>
      <c r="J274" t="s">
        <v>311</v>
      </c>
      <c r="K274" t="s">
        <v>19</v>
      </c>
      <c r="L274" t="s">
        <v>297</v>
      </c>
      <c r="M274">
        <v>1</v>
      </c>
    </row>
    <row r="275" spans="1:13" x14ac:dyDescent="0.25">
      <c r="A275" t="s">
        <v>310</v>
      </c>
      <c r="B275">
        <v>12</v>
      </c>
      <c r="C275" t="s">
        <v>294</v>
      </c>
      <c r="D275" t="str">
        <f>"1"</f>
        <v>1</v>
      </c>
      <c r="E275" t="s">
        <v>295</v>
      </c>
      <c r="F275">
        <v>1</v>
      </c>
      <c r="G275" t="s">
        <v>23</v>
      </c>
      <c r="H275">
        <v>1</v>
      </c>
      <c r="I275" t="s">
        <v>27</v>
      </c>
      <c r="J275" t="s">
        <v>311</v>
      </c>
      <c r="K275" t="s">
        <v>19</v>
      </c>
      <c r="L275" t="s">
        <v>297</v>
      </c>
      <c r="M275">
        <v>1</v>
      </c>
    </row>
    <row r="276" spans="1:13" x14ac:dyDescent="0.25">
      <c r="A276" t="s">
        <v>310</v>
      </c>
      <c r="B276">
        <v>13</v>
      </c>
      <c r="C276" t="s">
        <v>298</v>
      </c>
      <c r="D276" t="str">
        <f>"1X1"</f>
        <v>1X1</v>
      </c>
      <c r="E276" t="s">
        <v>299</v>
      </c>
      <c r="F276">
        <v>1</v>
      </c>
      <c r="G276" t="s">
        <v>23</v>
      </c>
      <c r="H276">
        <v>1</v>
      </c>
      <c r="I276" t="s">
        <v>24</v>
      </c>
      <c r="J276" t="s">
        <v>311</v>
      </c>
      <c r="K276" t="s">
        <v>19</v>
      </c>
      <c r="L276" t="s">
        <v>297</v>
      </c>
      <c r="M276">
        <v>1</v>
      </c>
    </row>
    <row r="277" spans="1:13" x14ac:dyDescent="0.25">
      <c r="A277" t="s">
        <v>310</v>
      </c>
      <c r="B277">
        <v>14</v>
      </c>
      <c r="C277" t="s">
        <v>300</v>
      </c>
      <c r="D277" t="str">
        <f>"1X3/4"</f>
        <v>1X3/4</v>
      </c>
      <c r="E277" t="s">
        <v>301</v>
      </c>
      <c r="F277">
        <v>1</v>
      </c>
      <c r="G277" t="s">
        <v>23</v>
      </c>
      <c r="H277">
        <v>1</v>
      </c>
      <c r="I277" t="s">
        <v>24</v>
      </c>
      <c r="J277" t="s">
        <v>311</v>
      </c>
      <c r="K277" t="s">
        <v>19</v>
      </c>
      <c r="L277" t="s">
        <v>297</v>
      </c>
      <c r="M277">
        <v>1</v>
      </c>
    </row>
    <row r="278" spans="1:13" x14ac:dyDescent="0.25">
      <c r="A278" t="s">
        <v>310</v>
      </c>
      <c r="B278">
        <v>15</v>
      </c>
      <c r="C278" t="s">
        <v>302</v>
      </c>
      <c r="D278" t="str">
        <f>"3/4"</f>
        <v>3/4</v>
      </c>
      <c r="E278" t="s">
        <v>303</v>
      </c>
      <c r="F278">
        <v>1</v>
      </c>
      <c r="G278" t="s">
        <v>23</v>
      </c>
      <c r="H278">
        <v>1</v>
      </c>
      <c r="I278" t="s">
        <v>27</v>
      </c>
      <c r="J278" t="s">
        <v>311</v>
      </c>
      <c r="K278" t="s">
        <v>19</v>
      </c>
      <c r="L278" t="s">
        <v>297</v>
      </c>
      <c r="M278">
        <v>1</v>
      </c>
    </row>
    <row r="279" spans="1:13" x14ac:dyDescent="0.25">
      <c r="A279" t="s">
        <v>312</v>
      </c>
      <c r="B279">
        <v>1</v>
      </c>
      <c r="C279" t="s">
        <v>294</v>
      </c>
      <c r="D279" t="str">
        <f>"1"</f>
        <v>1</v>
      </c>
      <c r="E279" t="s">
        <v>295</v>
      </c>
      <c r="F279">
        <v>1</v>
      </c>
      <c r="G279" t="s">
        <v>23</v>
      </c>
      <c r="H279">
        <v>1</v>
      </c>
      <c r="I279" t="s">
        <v>27</v>
      </c>
      <c r="J279" t="s">
        <v>313</v>
      </c>
      <c r="K279" t="s">
        <v>19</v>
      </c>
      <c r="L279" t="s">
        <v>297</v>
      </c>
      <c r="M279">
        <v>1</v>
      </c>
    </row>
    <row r="280" spans="1:13" x14ac:dyDescent="0.25">
      <c r="A280" t="s">
        <v>312</v>
      </c>
      <c r="B280">
        <v>2</v>
      </c>
      <c r="C280" t="s">
        <v>298</v>
      </c>
      <c r="D280" t="str">
        <f>"1X1"</f>
        <v>1X1</v>
      </c>
      <c r="E280" t="s">
        <v>299</v>
      </c>
      <c r="F280">
        <v>1</v>
      </c>
      <c r="G280" t="s">
        <v>23</v>
      </c>
      <c r="H280">
        <v>1</v>
      </c>
      <c r="I280" t="s">
        <v>24</v>
      </c>
      <c r="J280" t="s">
        <v>313</v>
      </c>
      <c r="K280" t="s">
        <v>19</v>
      </c>
      <c r="L280" t="s">
        <v>297</v>
      </c>
      <c r="M280">
        <v>1</v>
      </c>
    </row>
    <row r="281" spans="1:13" x14ac:dyDescent="0.25">
      <c r="A281" t="s">
        <v>312</v>
      </c>
      <c r="B281">
        <v>3</v>
      </c>
      <c r="C281" t="s">
        <v>298</v>
      </c>
      <c r="D281" t="str">
        <f>"1X1"</f>
        <v>1X1</v>
      </c>
      <c r="E281" t="s">
        <v>299</v>
      </c>
      <c r="F281">
        <v>1</v>
      </c>
      <c r="G281" t="s">
        <v>23</v>
      </c>
      <c r="H281">
        <v>1</v>
      </c>
      <c r="I281" t="s">
        <v>24</v>
      </c>
      <c r="J281" t="s">
        <v>313</v>
      </c>
      <c r="K281" t="s">
        <v>19</v>
      </c>
      <c r="L281" t="s">
        <v>297</v>
      </c>
      <c r="M281">
        <v>1</v>
      </c>
    </row>
    <row r="282" spans="1:13" x14ac:dyDescent="0.25">
      <c r="A282" t="s">
        <v>312</v>
      </c>
      <c r="B282">
        <v>4</v>
      </c>
      <c r="C282" t="s">
        <v>304</v>
      </c>
      <c r="D282" t="str">
        <f>"1"</f>
        <v>1</v>
      </c>
      <c r="E282" t="s">
        <v>305</v>
      </c>
      <c r="F282">
        <v>9.1</v>
      </c>
      <c r="G282" t="s">
        <v>16</v>
      </c>
      <c r="H282">
        <v>1</v>
      </c>
      <c r="I282" t="s">
        <v>17</v>
      </c>
      <c r="J282" t="s">
        <v>313</v>
      </c>
      <c r="K282" t="s">
        <v>19</v>
      </c>
      <c r="L282" t="s">
        <v>297</v>
      </c>
      <c r="M282">
        <v>1</v>
      </c>
    </row>
    <row r="283" spans="1:13" x14ac:dyDescent="0.25">
      <c r="A283" t="s">
        <v>312</v>
      </c>
      <c r="B283">
        <v>5</v>
      </c>
      <c r="C283" t="s">
        <v>300</v>
      </c>
      <c r="D283" t="str">
        <f>"1X3/4"</f>
        <v>1X3/4</v>
      </c>
      <c r="E283" t="s">
        <v>301</v>
      </c>
      <c r="F283">
        <v>1</v>
      </c>
      <c r="G283" t="s">
        <v>23</v>
      </c>
      <c r="H283">
        <v>1</v>
      </c>
      <c r="I283" t="s">
        <v>24</v>
      </c>
      <c r="J283" t="s">
        <v>313</v>
      </c>
      <c r="K283" t="s">
        <v>19</v>
      </c>
      <c r="L283" t="s">
        <v>297</v>
      </c>
      <c r="M283">
        <v>1</v>
      </c>
    </row>
    <row r="284" spans="1:13" x14ac:dyDescent="0.25">
      <c r="A284" t="s">
        <v>312</v>
      </c>
      <c r="B284">
        <v>6</v>
      </c>
      <c r="C284" t="s">
        <v>300</v>
      </c>
      <c r="D284" t="str">
        <f>"1X3/4"</f>
        <v>1X3/4</v>
      </c>
      <c r="E284" t="s">
        <v>301</v>
      </c>
      <c r="F284">
        <v>1</v>
      </c>
      <c r="G284" t="s">
        <v>23</v>
      </c>
      <c r="H284">
        <v>1</v>
      </c>
      <c r="I284" t="s">
        <v>24</v>
      </c>
      <c r="J284" t="s">
        <v>313</v>
      </c>
      <c r="K284" t="s">
        <v>19</v>
      </c>
      <c r="L284" t="s">
        <v>297</v>
      </c>
      <c r="M284">
        <v>1</v>
      </c>
    </row>
    <row r="285" spans="1:13" x14ac:dyDescent="0.25">
      <c r="A285" t="s">
        <v>312</v>
      </c>
      <c r="B285">
        <v>7</v>
      </c>
      <c r="C285" t="s">
        <v>298</v>
      </c>
      <c r="D285" t="str">
        <f>"1X1"</f>
        <v>1X1</v>
      </c>
      <c r="E285" t="s">
        <v>299</v>
      </c>
      <c r="F285">
        <v>1</v>
      </c>
      <c r="G285" t="s">
        <v>23</v>
      </c>
      <c r="H285">
        <v>1</v>
      </c>
      <c r="I285" t="s">
        <v>24</v>
      </c>
      <c r="J285" t="s">
        <v>313</v>
      </c>
      <c r="K285" t="s">
        <v>19</v>
      </c>
      <c r="L285" t="s">
        <v>297</v>
      </c>
      <c r="M285">
        <v>1</v>
      </c>
    </row>
    <row r="286" spans="1:13" x14ac:dyDescent="0.25">
      <c r="A286" t="s">
        <v>312</v>
      </c>
      <c r="B286">
        <v>8</v>
      </c>
      <c r="C286" t="s">
        <v>294</v>
      </c>
      <c r="D286" t="str">
        <f>"1"</f>
        <v>1</v>
      </c>
      <c r="E286" t="s">
        <v>295</v>
      </c>
      <c r="F286">
        <v>1</v>
      </c>
      <c r="G286" t="s">
        <v>23</v>
      </c>
      <c r="H286">
        <v>1</v>
      </c>
      <c r="I286" t="s">
        <v>27</v>
      </c>
      <c r="J286" t="s">
        <v>313</v>
      </c>
      <c r="K286" t="s">
        <v>19</v>
      </c>
      <c r="L286" t="s">
        <v>297</v>
      </c>
      <c r="M286">
        <v>1</v>
      </c>
    </row>
    <row r="287" spans="1:13" x14ac:dyDescent="0.25">
      <c r="A287" t="s">
        <v>312</v>
      </c>
      <c r="B287">
        <v>9</v>
      </c>
      <c r="C287" t="s">
        <v>294</v>
      </c>
      <c r="D287" t="str">
        <f>"1"</f>
        <v>1</v>
      </c>
      <c r="E287" t="s">
        <v>295</v>
      </c>
      <c r="F287">
        <v>1</v>
      </c>
      <c r="G287" t="s">
        <v>23</v>
      </c>
      <c r="H287">
        <v>1</v>
      </c>
      <c r="I287" t="s">
        <v>27</v>
      </c>
      <c r="J287" t="s">
        <v>313</v>
      </c>
      <c r="K287" t="s">
        <v>19</v>
      </c>
      <c r="L287" t="s">
        <v>297</v>
      </c>
      <c r="M287">
        <v>1</v>
      </c>
    </row>
    <row r="288" spans="1:13" x14ac:dyDescent="0.25">
      <c r="A288" t="s">
        <v>312</v>
      </c>
      <c r="B288">
        <v>10</v>
      </c>
      <c r="C288" t="s">
        <v>298</v>
      </c>
      <c r="D288" t="str">
        <f>"1X1"</f>
        <v>1X1</v>
      </c>
      <c r="E288" t="s">
        <v>299</v>
      </c>
      <c r="F288">
        <v>1</v>
      </c>
      <c r="G288" t="s">
        <v>23</v>
      </c>
      <c r="H288">
        <v>1</v>
      </c>
      <c r="I288" t="s">
        <v>24</v>
      </c>
      <c r="J288" t="s">
        <v>313</v>
      </c>
      <c r="K288" t="s">
        <v>19</v>
      </c>
      <c r="L288" t="s">
        <v>297</v>
      </c>
      <c r="M288">
        <v>1</v>
      </c>
    </row>
    <row r="289" spans="1:13" x14ac:dyDescent="0.25">
      <c r="A289" t="s">
        <v>312</v>
      </c>
      <c r="B289">
        <v>11</v>
      </c>
      <c r="C289" t="s">
        <v>294</v>
      </c>
      <c r="D289" t="str">
        <f>"1"</f>
        <v>1</v>
      </c>
      <c r="E289" t="s">
        <v>295</v>
      </c>
      <c r="F289">
        <v>1</v>
      </c>
      <c r="G289" t="s">
        <v>23</v>
      </c>
      <c r="H289">
        <v>1</v>
      </c>
      <c r="I289" t="s">
        <v>27</v>
      </c>
      <c r="J289" t="s">
        <v>313</v>
      </c>
      <c r="K289" t="s">
        <v>19</v>
      </c>
      <c r="L289" t="s">
        <v>297</v>
      </c>
      <c r="M289">
        <v>1</v>
      </c>
    </row>
    <row r="290" spans="1:13" x14ac:dyDescent="0.25">
      <c r="A290" t="s">
        <v>312</v>
      </c>
      <c r="B290">
        <v>12</v>
      </c>
      <c r="C290" t="s">
        <v>294</v>
      </c>
      <c r="D290" t="str">
        <f>"1"</f>
        <v>1</v>
      </c>
      <c r="E290" t="s">
        <v>295</v>
      </c>
      <c r="F290">
        <v>1</v>
      </c>
      <c r="G290" t="s">
        <v>23</v>
      </c>
      <c r="H290">
        <v>1</v>
      </c>
      <c r="I290" t="s">
        <v>27</v>
      </c>
      <c r="J290" t="s">
        <v>313</v>
      </c>
      <c r="K290" t="s">
        <v>19</v>
      </c>
      <c r="L290" t="s">
        <v>297</v>
      </c>
      <c r="M290">
        <v>1</v>
      </c>
    </row>
    <row r="291" spans="1:13" x14ac:dyDescent="0.25">
      <c r="A291" t="s">
        <v>312</v>
      </c>
      <c r="B291">
        <v>13</v>
      </c>
      <c r="C291" t="s">
        <v>302</v>
      </c>
      <c r="D291" t="str">
        <f>"3/4"</f>
        <v>3/4</v>
      </c>
      <c r="E291" t="s">
        <v>303</v>
      </c>
      <c r="F291">
        <v>1</v>
      </c>
      <c r="G291" t="s">
        <v>23</v>
      </c>
      <c r="H291">
        <v>1</v>
      </c>
      <c r="I291" t="s">
        <v>27</v>
      </c>
      <c r="J291" t="s">
        <v>313</v>
      </c>
      <c r="K291" t="s">
        <v>19</v>
      </c>
      <c r="L291" t="s">
        <v>297</v>
      </c>
      <c r="M291">
        <v>1</v>
      </c>
    </row>
    <row r="292" spans="1:13" x14ac:dyDescent="0.25">
      <c r="A292" t="s">
        <v>312</v>
      </c>
      <c r="B292">
        <v>14</v>
      </c>
      <c r="C292" t="s">
        <v>298</v>
      </c>
      <c r="D292" t="str">
        <f>"1X1"</f>
        <v>1X1</v>
      </c>
      <c r="E292" t="s">
        <v>299</v>
      </c>
      <c r="F292">
        <v>1</v>
      </c>
      <c r="G292" t="s">
        <v>23</v>
      </c>
      <c r="H292">
        <v>1</v>
      </c>
      <c r="I292" t="s">
        <v>24</v>
      </c>
      <c r="J292" t="s">
        <v>313</v>
      </c>
      <c r="K292" t="s">
        <v>19</v>
      </c>
      <c r="L292" t="s">
        <v>297</v>
      </c>
      <c r="M292">
        <v>1</v>
      </c>
    </row>
    <row r="293" spans="1:13" x14ac:dyDescent="0.25">
      <c r="A293" t="s">
        <v>312</v>
      </c>
      <c r="B293">
        <v>15</v>
      </c>
      <c r="C293" t="s">
        <v>302</v>
      </c>
      <c r="D293" t="str">
        <f>"3/4"</f>
        <v>3/4</v>
      </c>
      <c r="E293" t="s">
        <v>303</v>
      </c>
      <c r="F293">
        <v>1</v>
      </c>
      <c r="G293" t="s">
        <v>23</v>
      </c>
      <c r="H293">
        <v>1</v>
      </c>
      <c r="I293" t="s">
        <v>27</v>
      </c>
      <c r="J293" t="s">
        <v>313</v>
      </c>
      <c r="K293" t="s">
        <v>19</v>
      </c>
      <c r="L293" t="s">
        <v>297</v>
      </c>
      <c r="M293">
        <v>1</v>
      </c>
    </row>
    <row r="294" spans="1:13" x14ac:dyDescent="0.25">
      <c r="A294" t="s">
        <v>314</v>
      </c>
      <c r="B294">
        <v>1</v>
      </c>
      <c r="C294" t="s">
        <v>315</v>
      </c>
      <c r="D294" t="str">
        <f>"3/4"</f>
        <v>3/4</v>
      </c>
      <c r="E294" t="s">
        <v>316</v>
      </c>
      <c r="F294">
        <v>1</v>
      </c>
      <c r="G294" t="s">
        <v>23</v>
      </c>
      <c r="H294">
        <v>1</v>
      </c>
      <c r="I294" t="s">
        <v>27</v>
      </c>
      <c r="J294" t="s">
        <v>317</v>
      </c>
      <c r="K294" t="s">
        <v>19</v>
      </c>
      <c r="L294" t="s">
        <v>297</v>
      </c>
      <c r="M294">
        <v>1</v>
      </c>
    </row>
    <row r="295" spans="1:13" x14ac:dyDescent="0.25">
      <c r="A295" t="s">
        <v>318</v>
      </c>
      <c r="B295">
        <v>1</v>
      </c>
      <c r="C295" t="s">
        <v>315</v>
      </c>
      <c r="D295" t="str">
        <f>"3/4"</f>
        <v>3/4</v>
      </c>
      <c r="E295" t="s">
        <v>316</v>
      </c>
      <c r="F295">
        <v>1</v>
      </c>
      <c r="G295" t="s">
        <v>23</v>
      </c>
      <c r="H295">
        <v>1</v>
      </c>
      <c r="I295" t="s">
        <v>27</v>
      </c>
      <c r="J295" t="s">
        <v>319</v>
      </c>
      <c r="K295" t="s">
        <v>19</v>
      </c>
      <c r="L295" t="s">
        <v>297</v>
      </c>
      <c r="M295">
        <v>1</v>
      </c>
    </row>
    <row r="296" spans="1:13" x14ac:dyDescent="0.25">
      <c r="A296" t="s">
        <v>320</v>
      </c>
      <c r="B296">
        <v>1</v>
      </c>
      <c r="C296" t="s">
        <v>321</v>
      </c>
      <c r="D296" t="str">
        <f t="shared" ref="D296:D303" si="5">"1"</f>
        <v>1</v>
      </c>
      <c r="E296" t="s">
        <v>322</v>
      </c>
      <c r="F296">
        <v>1</v>
      </c>
      <c r="G296" t="s">
        <v>23</v>
      </c>
      <c r="H296">
        <v>1</v>
      </c>
      <c r="I296" t="s">
        <v>24</v>
      </c>
      <c r="J296" t="s">
        <v>323</v>
      </c>
      <c r="K296" t="s">
        <v>19</v>
      </c>
      <c r="L296" t="s">
        <v>297</v>
      </c>
      <c r="M296">
        <v>1</v>
      </c>
    </row>
    <row r="297" spans="1:13" x14ac:dyDescent="0.25">
      <c r="A297" t="s">
        <v>320</v>
      </c>
      <c r="B297">
        <v>2</v>
      </c>
      <c r="C297" t="s">
        <v>324</v>
      </c>
      <c r="D297" t="str">
        <f t="shared" si="5"/>
        <v>1</v>
      </c>
      <c r="E297" t="s">
        <v>325</v>
      </c>
      <c r="F297">
        <v>1</v>
      </c>
      <c r="G297" t="s">
        <v>23</v>
      </c>
      <c r="H297">
        <v>1</v>
      </c>
      <c r="I297" t="s">
        <v>135</v>
      </c>
      <c r="J297" t="s">
        <v>323</v>
      </c>
      <c r="K297" t="s">
        <v>19</v>
      </c>
      <c r="L297" t="s">
        <v>297</v>
      </c>
      <c r="M297">
        <v>1</v>
      </c>
    </row>
    <row r="298" spans="1:13" x14ac:dyDescent="0.25">
      <c r="A298" t="s">
        <v>320</v>
      </c>
      <c r="B298">
        <v>3</v>
      </c>
      <c r="C298" t="s">
        <v>294</v>
      </c>
      <c r="D298" t="str">
        <f t="shared" si="5"/>
        <v>1</v>
      </c>
      <c r="E298" t="s">
        <v>295</v>
      </c>
      <c r="F298">
        <v>1</v>
      </c>
      <c r="G298" t="s">
        <v>23</v>
      </c>
      <c r="H298">
        <v>1</v>
      </c>
      <c r="I298" t="s">
        <v>27</v>
      </c>
      <c r="J298" t="s">
        <v>323</v>
      </c>
      <c r="K298" t="s">
        <v>19</v>
      </c>
      <c r="L298" t="s">
        <v>297</v>
      </c>
      <c r="M298">
        <v>1</v>
      </c>
    </row>
    <row r="299" spans="1:13" x14ac:dyDescent="0.25">
      <c r="A299" t="s">
        <v>320</v>
      </c>
      <c r="B299">
        <v>4</v>
      </c>
      <c r="C299" t="s">
        <v>294</v>
      </c>
      <c r="D299" t="str">
        <f t="shared" si="5"/>
        <v>1</v>
      </c>
      <c r="E299" t="s">
        <v>295</v>
      </c>
      <c r="F299">
        <v>1</v>
      </c>
      <c r="G299" t="s">
        <v>23</v>
      </c>
      <c r="H299">
        <v>1</v>
      </c>
      <c r="I299" t="s">
        <v>27</v>
      </c>
      <c r="J299" t="s">
        <v>323</v>
      </c>
      <c r="K299" t="s">
        <v>19</v>
      </c>
      <c r="L299" t="s">
        <v>297</v>
      </c>
      <c r="M299">
        <v>1</v>
      </c>
    </row>
    <row r="300" spans="1:13" x14ac:dyDescent="0.25">
      <c r="A300" t="s">
        <v>320</v>
      </c>
      <c r="B300">
        <v>5</v>
      </c>
      <c r="C300" t="s">
        <v>321</v>
      </c>
      <c r="D300" t="str">
        <f t="shared" si="5"/>
        <v>1</v>
      </c>
      <c r="E300" t="s">
        <v>322</v>
      </c>
      <c r="F300">
        <v>1</v>
      </c>
      <c r="G300" t="s">
        <v>23</v>
      </c>
      <c r="H300">
        <v>1</v>
      </c>
      <c r="I300" t="s">
        <v>24</v>
      </c>
      <c r="J300" t="s">
        <v>323</v>
      </c>
      <c r="K300" t="s">
        <v>19</v>
      </c>
      <c r="L300" t="s">
        <v>297</v>
      </c>
      <c r="M300">
        <v>1</v>
      </c>
    </row>
    <row r="301" spans="1:13" x14ac:dyDescent="0.25">
      <c r="A301" t="s">
        <v>320</v>
      </c>
      <c r="B301">
        <v>6</v>
      </c>
      <c r="C301" t="s">
        <v>321</v>
      </c>
      <c r="D301" t="str">
        <f t="shared" si="5"/>
        <v>1</v>
      </c>
      <c r="E301" t="s">
        <v>322</v>
      </c>
      <c r="F301">
        <v>1</v>
      </c>
      <c r="G301" t="s">
        <v>23</v>
      </c>
      <c r="H301">
        <v>1</v>
      </c>
      <c r="I301" t="s">
        <v>24</v>
      </c>
      <c r="J301" t="s">
        <v>323</v>
      </c>
      <c r="K301" t="s">
        <v>19</v>
      </c>
      <c r="L301" t="s">
        <v>297</v>
      </c>
      <c r="M301">
        <v>1</v>
      </c>
    </row>
    <row r="302" spans="1:13" x14ac:dyDescent="0.25">
      <c r="A302" t="s">
        <v>320</v>
      </c>
      <c r="B302">
        <v>7</v>
      </c>
      <c r="C302" t="s">
        <v>304</v>
      </c>
      <c r="D302" t="str">
        <f t="shared" si="5"/>
        <v>1</v>
      </c>
      <c r="E302" t="s">
        <v>305</v>
      </c>
      <c r="F302">
        <v>10.9</v>
      </c>
      <c r="G302" t="s">
        <v>16</v>
      </c>
      <c r="H302">
        <v>1</v>
      </c>
      <c r="I302" t="s">
        <v>17</v>
      </c>
      <c r="J302" t="s">
        <v>323</v>
      </c>
      <c r="K302" t="s">
        <v>19</v>
      </c>
      <c r="L302" t="s">
        <v>297</v>
      </c>
      <c r="M302">
        <v>1</v>
      </c>
    </row>
    <row r="303" spans="1:13" x14ac:dyDescent="0.25">
      <c r="A303" t="s">
        <v>320</v>
      </c>
      <c r="B303">
        <v>8</v>
      </c>
      <c r="C303" t="s">
        <v>321</v>
      </c>
      <c r="D303" t="str">
        <f t="shared" si="5"/>
        <v>1</v>
      </c>
      <c r="E303" t="s">
        <v>322</v>
      </c>
      <c r="F303">
        <v>1</v>
      </c>
      <c r="G303" t="s">
        <v>23</v>
      </c>
      <c r="H303">
        <v>1</v>
      </c>
      <c r="I303" t="s">
        <v>24</v>
      </c>
      <c r="J303" t="s">
        <v>323</v>
      </c>
      <c r="K303" t="s">
        <v>19</v>
      </c>
      <c r="L303" t="s">
        <v>297</v>
      </c>
      <c r="M303">
        <v>1</v>
      </c>
    </row>
    <row r="304" spans="1:13" x14ac:dyDescent="0.25">
      <c r="A304" t="s">
        <v>326</v>
      </c>
      <c r="B304">
        <v>1</v>
      </c>
      <c r="C304" t="s">
        <v>298</v>
      </c>
      <c r="D304" t="str">
        <f>"1X1"</f>
        <v>1X1</v>
      </c>
      <c r="E304" t="s">
        <v>299</v>
      </c>
      <c r="F304">
        <v>1</v>
      </c>
      <c r="G304" t="s">
        <v>23</v>
      </c>
      <c r="H304">
        <v>1</v>
      </c>
      <c r="I304" t="s">
        <v>24</v>
      </c>
      <c r="J304" t="s">
        <v>327</v>
      </c>
      <c r="K304" t="s">
        <v>19</v>
      </c>
      <c r="L304" t="s">
        <v>297</v>
      </c>
      <c r="M304">
        <v>1</v>
      </c>
    </row>
    <row r="305" spans="1:13" x14ac:dyDescent="0.25">
      <c r="A305" t="s">
        <v>326</v>
      </c>
      <c r="B305">
        <v>2</v>
      </c>
      <c r="C305" t="s">
        <v>302</v>
      </c>
      <c r="D305" t="str">
        <f>"3/4"</f>
        <v>3/4</v>
      </c>
      <c r="E305" t="s">
        <v>303</v>
      </c>
      <c r="F305">
        <v>1</v>
      </c>
      <c r="G305" t="s">
        <v>23</v>
      </c>
      <c r="H305">
        <v>1</v>
      </c>
      <c r="I305" t="s">
        <v>27</v>
      </c>
      <c r="J305" t="s">
        <v>327</v>
      </c>
      <c r="K305" t="s">
        <v>19</v>
      </c>
      <c r="L305" t="s">
        <v>297</v>
      </c>
      <c r="M305">
        <v>1</v>
      </c>
    </row>
    <row r="306" spans="1:13" x14ac:dyDescent="0.25">
      <c r="A306" t="s">
        <v>326</v>
      </c>
      <c r="B306">
        <v>3</v>
      </c>
      <c r="C306" t="s">
        <v>294</v>
      </c>
      <c r="D306" t="str">
        <f>"1"</f>
        <v>1</v>
      </c>
      <c r="E306" t="s">
        <v>295</v>
      </c>
      <c r="F306">
        <v>1</v>
      </c>
      <c r="G306" t="s">
        <v>23</v>
      </c>
      <c r="H306">
        <v>1</v>
      </c>
      <c r="I306" t="s">
        <v>27</v>
      </c>
      <c r="J306" t="s">
        <v>327</v>
      </c>
      <c r="K306" t="s">
        <v>19</v>
      </c>
      <c r="L306" t="s">
        <v>297</v>
      </c>
      <c r="M306">
        <v>1</v>
      </c>
    </row>
    <row r="307" spans="1:13" x14ac:dyDescent="0.25">
      <c r="A307" t="s">
        <v>326</v>
      </c>
      <c r="B307">
        <v>4</v>
      </c>
      <c r="C307" t="s">
        <v>294</v>
      </c>
      <c r="D307" t="str">
        <f>"1"</f>
        <v>1</v>
      </c>
      <c r="E307" t="s">
        <v>295</v>
      </c>
      <c r="F307">
        <v>1</v>
      </c>
      <c r="G307" t="s">
        <v>23</v>
      </c>
      <c r="H307">
        <v>1</v>
      </c>
      <c r="I307" t="s">
        <v>27</v>
      </c>
      <c r="J307" t="s">
        <v>327</v>
      </c>
      <c r="K307" t="s">
        <v>19</v>
      </c>
      <c r="L307" t="s">
        <v>297</v>
      </c>
      <c r="M307">
        <v>1</v>
      </c>
    </row>
    <row r="308" spans="1:13" x14ac:dyDescent="0.25">
      <c r="A308" t="s">
        <v>326</v>
      </c>
      <c r="B308">
        <v>5</v>
      </c>
      <c r="C308" t="s">
        <v>300</v>
      </c>
      <c r="D308" t="str">
        <f>"1X3/4"</f>
        <v>1X3/4</v>
      </c>
      <c r="E308" t="s">
        <v>301</v>
      </c>
      <c r="F308">
        <v>1</v>
      </c>
      <c r="G308" t="s">
        <v>23</v>
      </c>
      <c r="H308">
        <v>1</v>
      </c>
      <c r="I308" t="s">
        <v>24</v>
      </c>
      <c r="J308" t="s">
        <v>327</v>
      </c>
      <c r="K308" t="s">
        <v>19</v>
      </c>
      <c r="L308" t="s">
        <v>297</v>
      </c>
      <c r="M308">
        <v>1</v>
      </c>
    </row>
    <row r="309" spans="1:13" x14ac:dyDescent="0.25">
      <c r="A309" t="s">
        <v>328</v>
      </c>
      <c r="B309">
        <v>1</v>
      </c>
      <c r="C309" t="s">
        <v>329</v>
      </c>
      <c r="D309" t="str">
        <f>"3/4"</f>
        <v>3/4</v>
      </c>
      <c r="E309" t="s">
        <v>330</v>
      </c>
      <c r="F309">
        <v>0.3</v>
      </c>
      <c r="G309" t="s">
        <v>16</v>
      </c>
      <c r="H309">
        <v>1</v>
      </c>
      <c r="I309" t="s">
        <v>17</v>
      </c>
      <c r="J309" t="s">
        <v>331</v>
      </c>
      <c r="K309" t="s">
        <v>19</v>
      </c>
      <c r="L309" t="s">
        <v>297</v>
      </c>
      <c r="M309">
        <v>1</v>
      </c>
    </row>
    <row r="310" spans="1:13" x14ac:dyDescent="0.25">
      <c r="A310" t="s">
        <v>328</v>
      </c>
      <c r="B310">
        <v>2</v>
      </c>
      <c r="C310" t="s">
        <v>302</v>
      </c>
      <c r="D310" t="str">
        <f>"3/4"</f>
        <v>3/4</v>
      </c>
      <c r="E310" t="s">
        <v>303</v>
      </c>
      <c r="F310">
        <v>1</v>
      </c>
      <c r="G310" t="s">
        <v>23</v>
      </c>
      <c r="H310">
        <v>1</v>
      </c>
      <c r="I310" t="s">
        <v>27</v>
      </c>
      <c r="J310" t="s">
        <v>331</v>
      </c>
      <c r="K310" t="s">
        <v>19</v>
      </c>
      <c r="L310" t="s">
        <v>297</v>
      </c>
      <c r="M310">
        <v>1</v>
      </c>
    </row>
    <row r="311" spans="1:13" x14ac:dyDescent="0.25">
      <c r="A311" t="s">
        <v>332</v>
      </c>
      <c r="B311">
        <v>1</v>
      </c>
      <c r="C311" t="s">
        <v>321</v>
      </c>
      <c r="D311" t="str">
        <f t="shared" ref="D311:D317" si="6">"1"</f>
        <v>1</v>
      </c>
      <c r="E311" t="s">
        <v>322</v>
      </c>
      <c r="F311">
        <v>1</v>
      </c>
      <c r="G311" t="s">
        <v>23</v>
      </c>
      <c r="H311">
        <v>1</v>
      </c>
      <c r="I311" t="s">
        <v>24</v>
      </c>
      <c r="J311" t="s">
        <v>333</v>
      </c>
      <c r="K311" t="s">
        <v>19</v>
      </c>
      <c r="L311" t="s">
        <v>297</v>
      </c>
      <c r="M311">
        <v>1</v>
      </c>
    </row>
    <row r="312" spans="1:13" x14ac:dyDescent="0.25">
      <c r="A312" t="s">
        <v>332</v>
      </c>
      <c r="B312">
        <v>2</v>
      </c>
      <c r="C312" t="s">
        <v>334</v>
      </c>
      <c r="D312" t="str">
        <f t="shared" si="6"/>
        <v>1</v>
      </c>
      <c r="E312" t="s">
        <v>325</v>
      </c>
      <c r="F312">
        <v>1</v>
      </c>
      <c r="G312" t="s">
        <v>23</v>
      </c>
      <c r="H312">
        <v>1</v>
      </c>
      <c r="I312" t="s">
        <v>135</v>
      </c>
      <c r="J312" t="s">
        <v>333</v>
      </c>
      <c r="K312" t="s">
        <v>19</v>
      </c>
      <c r="L312" t="s">
        <v>297</v>
      </c>
      <c r="M312">
        <v>1</v>
      </c>
    </row>
    <row r="313" spans="1:13" x14ac:dyDescent="0.25">
      <c r="A313" t="s">
        <v>332</v>
      </c>
      <c r="B313">
        <v>3</v>
      </c>
      <c r="C313" t="s">
        <v>294</v>
      </c>
      <c r="D313" t="str">
        <f t="shared" si="6"/>
        <v>1</v>
      </c>
      <c r="E313" t="s">
        <v>295</v>
      </c>
      <c r="F313">
        <v>1</v>
      </c>
      <c r="G313" t="s">
        <v>23</v>
      </c>
      <c r="H313">
        <v>1</v>
      </c>
      <c r="I313" t="s">
        <v>27</v>
      </c>
      <c r="J313" t="s">
        <v>333</v>
      </c>
      <c r="K313" t="s">
        <v>19</v>
      </c>
      <c r="L313" t="s">
        <v>297</v>
      </c>
      <c r="M313">
        <v>1</v>
      </c>
    </row>
    <row r="314" spans="1:13" x14ac:dyDescent="0.25">
      <c r="A314" t="s">
        <v>332</v>
      </c>
      <c r="B314">
        <v>4</v>
      </c>
      <c r="C314" t="s">
        <v>294</v>
      </c>
      <c r="D314" t="str">
        <f t="shared" si="6"/>
        <v>1</v>
      </c>
      <c r="E314" t="s">
        <v>295</v>
      </c>
      <c r="F314">
        <v>1</v>
      </c>
      <c r="G314" t="s">
        <v>23</v>
      </c>
      <c r="H314">
        <v>1</v>
      </c>
      <c r="I314" t="s">
        <v>27</v>
      </c>
      <c r="J314" t="s">
        <v>333</v>
      </c>
      <c r="K314" t="s">
        <v>19</v>
      </c>
      <c r="L314" t="s">
        <v>297</v>
      </c>
      <c r="M314">
        <v>1</v>
      </c>
    </row>
    <row r="315" spans="1:13" x14ac:dyDescent="0.25">
      <c r="A315" t="s">
        <v>332</v>
      </c>
      <c r="B315">
        <v>5</v>
      </c>
      <c r="C315" t="s">
        <v>304</v>
      </c>
      <c r="D315" t="str">
        <f t="shared" si="6"/>
        <v>1</v>
      </c>
      <c r="E315" t="s">
        <v>305</v>
      </c>
      <c r="F315">
        <v>9.1999999999999993</v>
      </c>
      <c r="G315" t="s">
        <v>16</v>
      </c>
      <c r="H315">
        <v>1</v>
      </c>
      <c r="I315" t="s">
        <v>17</v>
      </c>
      <c r="J315" t="s">
        <v>333</v>
      </c>
      <c r="K315" t="s">
        <v>19</v>
      </c>
      <c r="L315" t="s">
        <v>297</v>
      </c>
      <c r="M315">
        <v>1</v>
      </c>
    </row>
    <row r="316" spans="1:13" x14ac:dyDescent="0.25">
      <c r="A316" t="s">
        <v>332</v>
      </c>
      <c r="B316">
        <v>6</v>
      </c>
      <c r="C316" t="s">
        <v>321</v>
      </c>
      <c r="D316" t="str">
        <f t="shared" si="6"/>
        <v>1</v>
      </c>
      <c r="E316" t="s">
        <v>322</v>
      </c>
      <c r="F316">
        <v>1</v>
      </c>
      <c r="G316" t="s">
        <v>23</v>
      </c>
      <c r="H316">
        <v>1</v>
      </c>
      <c r="I316" t="s">
        <v>24</v>
      </c>
      <c r="J316" t="s">
        <v>333</v>
      </c>
      <c r="K316" t="s">
        <v>19</v>
      </c>
      <c r="L316" t="s">
        <v>297</v>
      </c>
      <c r="M316">
        <v>1</v>
      </c>
    </row>
    <row r="317" spans="1:13" x14ac:dyDescent="0.25">
      <c r="A317" t="s">
        <v>332</v>
      </c>
      <c r="B317">
        <v>7</v>
      </c>
      <c r="C317" t="s">
        <v>321</v>
      </c>
      <c r="D317" t="str">
        <f t="shared" si="6"/>
        <v>1</v>
      </c>
      <c r="E317" t="s">
        <v>322</v>
      </c>
      <c r="F317">
        <v>1</v>
      </c>
      <c r="G317" t="s">
        <v>23</v>
      </c>
      <c r="H317">
        <v>1</v>
      </c>
      <c r="I317" t="s">
        <v>24</v>
      </c>
      <c r="J317" t="s">
        <v>333</v>
      </c>
      <c r="K317" t="s">
        <v>19</v>
      </c>
      <c r="L317" t="s">
        <v>297</v>
      </c>
      <c r="M317">
        <v>1</v>
      </c>
    </row>
    <row r="318" spans="1:13" x14ac:dyDescent="0.25">
      <c r="A318" t="s">
        <v>335</v>
      </c>
      <c r="B318">
        <v>1</v>
      </c>
      <c r="C318" t="s">
        <v>336</v>
      </c>
      <c r="D318" t="str">
        <f>"1X3/4"</f>
        <v>1X3/4</v>
      </c>
      <c r="E318" t="s">
        <v>337</v>
      </c>
      <c r="F318">
        <v>1</v>
      </c>
      <c r="G318" t="s">
        <v>23</v>
      </c>
      <c r="H318">
        <v>1</v>
      </c>
      <c r="I318" t="s">
        <v>24</v>
      </c>
      <c r="J318" t="s">
        <v>338</v>
      </c>
      <c r="K318" t="s">
        <v>19</v>
      </c>
      <c r="L318" t="s">
        <v>297</v>
      </c>
      <c r="M318">
        <v>1</v>
      </c>
    </row>
    <row r="319" spans="1:13" x14ac:dyDescent="0.25">
      <c r="A319" t="s">
        <v>335</v>
      </c>
      <c r="B319">
        <v>2</v>
      </c>
      <c r="C319" t="s">
        <v>302</v>
      </c>
      <c r="D319" t="str">
        <f>"3/4"</f>
        <v>3/4</v>
      </c>
      <c r="E319" t="s">
        <v>303</v>
      </c>
      <c r="F319">
        <v>1</v>
      </c>
      <c r="G319" t="s">
        <v>23</v>
      </c>
      <c r="H319">
        <v>1</v>
      </c>
      <c r="I319" t="s">
        <v>27</v>
      </c>
      <c r="J319" t="s">
        <v>338</v>
      </c>
      <c r="K319" t="s">
        <v>19</v>
      </c>
      <c r="L319" t="s">
        <v>297</v>
      </c>
      <c r="M319">
        <v>1</v>
      </c>
    </row>
    <row r="320" spans="1:13" x14ac:dyDescent="0.25">
      <c r="A320" t="s">
        <v>335</v>
      </c>
      <c r="B320">
        <v>3</v>
      </c>
      <c r="C320" t="s">
        <v>294</v>
      </c>
      <c r="D320" t="str">
        <f>"1"</f>
        <v>1</v>
      </c>
      <c r="E320" t="s">
        <v>295</v>
      </c>
      <c r="F320">
        <v>1</v>
      </c>
      <c r="G320" t="s">
        <v>23</v>
      </c>
      <c r="H320">
        <v>1</v>
      </c>
      <c r="I320" t="s">
        <v>27</v>
      </c>
      <c r="J320" t="s">
        <v>338</v>
      </c>
      <c r="K320" t="s">
        <v>19</v>
      </c>
      <c r="L320" t="s">
        <v>297</v>
      </c>
      <c r="M320">
        <v>1</v>
      </c>
    </row>
    <row r="321" spans="1:13" x14ac:dyDescent="0.25">
      <c r="A321" t="s">
        <v>335</v>
      </c>
      <c r="B321">
        <v>4</v>
      </c>
      <c r="C321" t="s">
        <v>294</v>
      </c>
      <c r="D321" t="str">
        <f>"1"</f>
        <v>1</v>
      </c>
      <c r="E321" t="s">
        <v>295</v>
      </c>
      <c r="F321">
        <v>1</v>
      </c>
      <c r="G321" t="s">
        <v>23</v>
      </c>
      <c r="H321">
        <v>1</v>
      </c>
      <c r="I321" t="s">
        <v>27</v>
      </c>
      <c r="J321" t="s">
        <v>338</v>
      </c>
      <c r="K321" t="s">
        <v>19</v>
      </c>
      <c r="L321" t="s">
        <v>297</v>
      </c>
      <c r="M321">
        <v>1</v>
      </c>
    </row>
    <row r="322" spans="1:13" x14ac:dyDescent="0.25">
      <c r="A322" t="s">
        <v>335</v>
      </c>
      <c r="B322">
        <v>5</v>
      </c>
      <c r="C322" t="s">
        <v>339</v>
      </c>
      <c r="D322" t="str">
        <f>"3/4"</f>
        <v>3/4</v>
      </c>
      <c r="E322" t="s">
        <v>340</v>
      </c>
      <c r="F322">
        <v>1</v>
      </c>
      <c r="G322" t="s">
        <v>23</v>
      </c>
      <c r="H322">
        <v>1</v>
      </c>
      <c r="I322" t="s">
        <v>24</v>
      </c>
      <c r="J322" t="s">
        <v>338</v>
      </c>
      <c r="K322" t="s">
        <v>19</v>
      </c>
      <c r="L322" t="s">
        <v>297</v>
      </c>
      <c r="M322">
        <v>1</v>
      </c>
    </row>
    <row r="323" spans="1:13" x14ac:dyDescent="0.25">
      <c r="A323" t="s">
        <v>335</v>
      </c>
      <c r="B323">
        <v>6</v>
      </c>
      <c r="C323" t="s">
        <v>329</v>
      </c>
      <c r="D323" t="str">
        <f>"3/4"</f>
        <v>3/4</v>
      </c>
      <c r="E323" t="s">
        <v>330</v>
      </c>
      <c r="F323">
        <v>0.3</v>
      </c>
      <c r="G323" t="s">
        <v>16</v>
      </c>
      <c r="H323">
        <v>1</v>
      </c>
      <c r="I323" t="s">
        <v>17</v>
      </c>
      <c r="J323" t="s">
        <v>338</v>
      </c>
      <c r="K323" t="s">
        <v>19</v>
      </c>
      <c r="L323" t="s">
        <v>297</v>
      </c>
      <c r="M323">
        <v>1</v>
      </c>
    </row>
    <row r="324" spans="1:13" x14ac:dyDescent="0.25">
      <c r="A324" t="s">
        <v>341</v>
      </c>
      <c r="B324">
        <v>1</v>
      </c>
      <c r="C324" t="s">
        <v>302</v>
      </c>
      <c r="D324" t="str">
        <f>"3/4"</f>
        <v>3/4</v>
      </c>
      <c r="E324" t="s">
        <v>303</v>
      </c>
      <c r="F324">
        <v>1</v>
      </c>
      <c r="G324" t="s">
        <v>23</v>
      </c>
      <c r="H324">
        <v>1</v>
      </c>
      <c r="I324" t="s">
        <v>27</v>
      </c>
      <c r="J324" t="s">
        <v>342</v>
      </c>
      <c r="K324" t="s">
        <v>19</v>
      </c>
      <c r="L324" t="s">
        <v>297</v>
      </c>
      <c r="M324">
        <v>1</v>
      </c>
    </row>
    <row r="325" spans="1:13" x14ac:dyDescent="0.25">
      <c r="A325" t="s">
        <v>341</v>
      </c>
      <c r="B325">
        <v>2</v>
      </c>
      <c r="C325" t="s">
        <v>329</v>
      </c>
      <c r="D325" t="str">
        <f>"3/4"</f>
        <v>3/4</v>
      </c>
      <c r="E325" t="s">
        <v>330</v>
      </c>
      <c r="F325">
        <v>0.3</v>
      </c>
      <c r="G325" t="s">
        <v>16</v>
      </c>
      <c r="H325">
        <v>1</v>
      </c>
      <c r="I325" t="s">
        <v>17</v>
      </c>
      <c r="J325" t="s">
        <v>342</v>
      </c>
      <c r="K325" t="s">
        <v>19</v>
      </c>
      <c r="L325" t="s">
        <v>297</v>
      </c>
      <c r="M325">
        <v>1</v>
      </c>
    </row>
    <row r="326" spans="1:13" x14ac:dyDescent="0.25">
      <c r="A326" t="s">
        <v>343</v>
      </c>
      <c r="B326">
        <v>1</v>
      </c>
      <c r="C326" t="s">
        <v>294</v>
      </c>
      <c r="D326" t="str">
        <f t="shared" ref="D326:D332" si="7">"1"</f>
        <v>1</v>
      </c>
      <c r="E326" t="s">
        <v>295</v>
      </c>
      <c r="F326">
        <v>1</v>
      </c>
      <c r="G326" t="s">
        <v>23</v>
      </c>
      <c r="H326">
        <v>1</v>
      </c>
      <c r="I326" t="s">
        <v>27</v>
      </c>
      <c r="J326" t="s">
        <v>344</v>
      </c>
      <c r="K326" t="s">
        <v>19</v>
      </c>
      <c r="L326" t="s">
        <v>297</v>
      </c>
      <c r="M326">
        <v>1</v>
      </c>
    </row>
    <row r="327" spans="1:13" x14ac:dyDescent="0.25">
      <c r="A327" t="s">
        <v>343</v>
      </c>
      <c r="B327">
        <v>2</v>
      </c>
      <c r="C327" t="s">
        <v>294</v>
      </c>
      <c r="D327" t="str">
        <f t="shared" si="7"/>
        <v>1</v>
      </c>
      <c r="E327" t="s">
        <v>295</v>
      </c>
      <c r="F327">
        <v>1</v>
      </c>
      <c r="G327" t="s">
        <v>23</v>
      </c>
      <c r="H327">
        <v>1</v>
      </c>
      <c r="I327" t="s">
        <v>27</v>
      </c>
      <c r="J327" t="s">
        <v>344</v>
      </c>
      <c r="K327" t="s">
        <v>19</v>
      </c>
      <c r="L327" t="s">
        <v>297</v>
      </c>
      <c r="M327">
        <v>1</v>
      </c>
    </row>
    <row r="328" spans="1:13" x14ac:dyDescent="0.25">
      <c r="A328" t="s">
        <v>343</v>
      </c>
      <c r="B328">
        <v>3</v>
      </c>
      <c r="C328" t="s">
        <v>321</v>
      </c>
      <c r="D328" t="str">
        <f t="shared" si="7"/>
        <v>1</v>
      </c>
      <c r="E328" t="s">
        <v>322</v>
      </c>
      <c r="F328">
        <v>1</v>
      </c>
      <c r="G328" t="s">
        <v>23</v>
      </c>
      <c r="H328">
        <v>1</v>
      </c>
      <c r="I328" t="s">
        <v>24</v>
      </c>
      <c r="J328" t="s">
        <v>344</v>
      </c>
      <c r="K328" t="s">
        <v>19</v>
      </c>
      <c r="L328" t="s">
        <v>297</v>
      </c>
      <c r="M328">
        <v>1</v>
      </c>
    </row>
    <row r="329" spans="1:13" x14ac:dyDescent="0.25">
      <c r="A329" t="s">
        <v>343</v>
      </c>
      <c r="B329">
        <v>4</v>
      </c>
      <c r="C329" t="s">
        <v>321</v>
      </c>
      <c r="D329" t="str">
        <f t="shared" si="7"/>
        <v>1</v>
      </c>
      <c r="E329" t="s">
        <v>322</v>
      </c>
      <c r="F329">
        <v>1</v>
      </c>
      <c r="G329" t="s">
        <v>23</v>
      </c>
      <c r="H329">
        <v>1</v>
      </c>
      <c r="I329" t="s">
        <v>24</v>
      </c>
      <c r="J329" t="s">
        <v>344</v>
      </c>
      <c r="K329" t="s">
        <v>19</v>
      </c>
      <c r="L329" t="s">
        <v>297</v>
      </c>
      <c r="M329">
        <v>1</v>
      </c>
    </row>
    <row r="330" spans="1:13" x14ac:dyDescent="0.25">
      <c r="A330" t="s">
        <v>343</v>
      </c>
      <c r="B330">
        <v>5</v>
      </c>
      <c r="C330" t="s">
        <v>321</v>
      </c>
      <c r="D330" t="str">
        <f t="shared" si="7"/>
        <v>1</v>
      </c>
      <c r="E330" t="s">
        <v>322</v>
      </c>
      <c r="F330">
        <v>1</v>
      </c>
      <c r="G330" t="s">
        <v>23</v>
      </c>
      <c r="H330">
        <v>1</v>
      </c>
      <c r="I330" t="s">
        <v>24</v>
      </c>
      <c r="J330" t="s">
        <v>344</v>
      </c>
      <c r="K330" t="s">
        <v>19</v>
      </c>
      <c r="L330" t="s">
        <v>297</v>
      </c>
      <c r="M330">
        <v>1</v>
      </c>
    </row>
    <row r="331" spans="1:13" x14ac:dyDescent="0.25">
      <c r="A331" t="s">
        <v>343</v>
      </c>
      <c r="B331">
        <v>6</v>
      </c>
      <c r="C331" t="s">
        <v>304</v>
      </c>
      <c r="D331" t="str">
        <f t="shared" si="7"/>
        <v>1</v>
      </c>
      <c r="E331" t="s">
        <v>305</v>
      </c>
      <c r="F331">
        <v>9.9</v>
      </c>
      <c r="G331" t="s">
        <v>16</v>
      </c>
      <c r="H331">
        <v>1</v>
      </c>
      <c r="I331" t="s">
        <v>17</v>
      </c>
      <c r="J331" t="s">
        <v>344</v>
      </c>
      <c r="K331" t="s">
        <v>19</v>
      </c>
      <c r="L331" t="s">
        <v>297</v>
      </c>
      <c r="M331">
        <v>1</v>
      </c>
    </row>
    <row r="332" spans="1:13" x14ac:dyDescent="0.25">
      <c r="A332" t="s">
        <v>343</v>
      </c>
      <c r="B332">
        <v>7</v>
      </c>
      <c r="C332" t="s">
        <v>345</v>
      </c>
      <c r="D332" t="str">
        <f t="shared" si="7"/>
        <v>1</v>
      </c>
      <c r="E332" t="s">
        <v>325</v>
      </c>
      <c r="F332">
        <v>1</v>
      </c>
      <c r="G332" t="s">
        <v>23</v>
      </c>
      <c r="H332">
        <v>1</v>
      </c>
      <c r="I332" t="s">
        <v>135</v>
      </c>
      <c r="J332" t="s">
        <v>344</v>
      </c>
      <c r="K332" t="s">
        <v>19</v>
      </c>
      <c r="L332" t="s">
        <v>297</v>
      </c>
      <c r="M332">
        <v>1</v>
      </c>
    </row>
    <row r="333" spans="1:13" x14ac:dyDescent="0.25">
      <c r="A333" t="s">
        <v>346</v>
      </c>
      <c r="B333">
        <v>1</v>
      </c>
      <c r="C333" t="s">
        <v>329</v>
      </c>
      <c r="D333" t="str">
        <f>"3/4"</f>
        <v>3/4</v>
      </c>
      <c r="E333" t="s">
        <v>330</v>
      </c>
      <c r="F333">
        <v>0.3</v>
      </c>
      <c r="G333" t="s">
        <v>16</v>
      </c>
      <c r="H333">
        <v>1</v>
      </c>
      <c r="I333" t="s">
        <v>17</v>
      </c>
      <c r="J333" t="s">
        <v>347</v>
      </c>
      <c r="K333" t="s">
        <v>19</v>
      </c>
      <c r="L333" t="s">
        <v>297</v>
      </c>
      <c r="M333">
        <v>1</v>
      </c>
    </row>
    <row r="334" spans="1:13" x14ac:dyDescent="0.25">
      <c r="A334" t="s">
        <v>346</v>
      </c>
      <c r="B334">
        <v>2</v>
      </c>
      <c r="C334" t="s">
        <v>302</v>
      </c>
      <c r="D334" t="str">
        <f>"3/4"</f>
        <v>3/4</v>
      </c>
      <c r="E334" t="s">
        <v>303</v>
      </c>
      <c r="F334">
        <v>1</v>
      </c>
      <c r="G334" t="s">
        <v>23</v>
      </c>
      <c r="H334">
        <v>1</v>
      </c>
      <c r="I334" t="s">
        <v>27</v>
      </c>
      <c r="J334" t="s">
        <v>347</v>
      </c>
      <c r="K334" t="s">
        <v>19</v>
      </c>
      <c r="L334" t="s">
        <v>297</v>
      </c>
      <c r="M334">
        <v>1</v>
      </c>
    </row>
    <row r="335" spans="1:13" x14ac:dyDescent="0.25">
      <c r="A335" t="s">
        <v>346</v>
      </c>
      <c r="B335">
        <v>3</v>
      </c>
      <c r="C335" t="s">
        <v>294</v>
      </c>
      <c r="D335" t="str">
        <f>"1"</f>
        <v>1</v>
      </c>
      <c r="E335" t="s">
        <v>295</v>
      </c>
      <c r="F335">
        <v>1</v>
      </c>
      <c r="G335" t="s">
        <v>23</v>
      </c>
      <c r="H335">
        <v>1</v>
      </c>
      <c r="I335" t="s">
        <v>27</v>
      </c>
      <c r="J335" t="s">
        <v>347</v>
      </c>
      <c r="K335" t="s">
        <v>19</v>
      </c>
      <c r="L335" t="s">
        <v>297</v>
      </c>
      <c r="M335">
        <v>1</v>
      </c>
    </row>
    <row r="336" spans="1:13" x14ac:dyDescent="0.25">
      <c r="A336" t="s">
        <v>346</v>
      </c>
      <c r="B336">
        <v>4</v>
      </c>
      <c r="C336" t="s">
        <v>294</v>
      </c>
      <c r="D336" t="str">
        <f>"1"</f>
        <v>1</v>
      </c>
      <c r="E336" t="s">
        <v>295</v>
      </c>
      <c r="F336">
        <v>1</v>
      </c>
      <c r="G336" t="s">
        <v>23</v>
      </c>
      <c r="H336">
        <v>1</v>
      </c>
      <c r="I336" t="s">
        <v>27</v>
      </c>
      <c r="J336" t="s">
        <v>347</v>
      </c>
      <c r="K336" t="s">
        <v>19</v>
      </c>
      <c r="L336" t="s">
        <v>297</v>
      </c>
      <c r="M336">
        <v>1</v>
      </c>
    </row>
    <row r="337" spans="1:13" x14ac:dyDescent="0.25">
      <c r="A337" t="s">
        <v>346</v>
      </c>
      <c r="B337">
        <v>5</v>
      </c>
      <c r="C337" t="s">
        <v>336</v>
      </c>
      <c r="D337" t="str">
        <f>"1X3/4"</f>
        <v>1X3/4</v>
      </c>
      <c r="E337" t="s">
        <v>337</v>
      </c>
      <c r="F337">
        <v>1</v>
      </c>
      <c r="G337" t="s">
        <v>23</v>
      </c>
      <c r="H337">
        <v>1</v>
      </c>
      <c r="I337" t="s">
        <v>24</v>
      </c>
      <c r="J337" t="s">
        <v>347</v>
      </c>
      <c r="K337" t="s">
        <v>19</v>
      </c>
      <c r="L337" t="s">
        <v>297</v>
      </c>
      <c r="M337">
        <v>1</v>
      </c>
    </row>
    <row r="338" spans="1:13" x14ac:dyDescent="0.25">
      <c r="A338" t="s">
        <v>346</v>
      </c>
      <c r="B338">
        <v>6</v>
      </c>
      <c r="C338" t="s">
        <v>339</v>
      </c>
      <c r="D338" t="str">
        <f>"3/4"</f>
        <v>3/4</v>
      </c>
      <c r="E338" t="s">
        <v>340</v>
      </c>
      <c r="F338">
        <v>1</v>
      </c>
      <c r="G338" t="s">
        <v>23</v>
      </c>
      <c r="H338">
        <v>1</v>
      </c>
      <c r="I338" t="s">
        <v>24</v>
      </c>
      <c r="J338" t="s">
        <v>347</v>
      </c>
      <c r="K338" t="s">
        <v>19</v>
      </c>
      <c r="L338" t="s">
        <v>297</v>
      </c>
      <c r="M338">
        <v>1</v>
      </c>
    </row>
    <row r="339" spans="1:13" x14ac:dyDescent="0.25">
      <c r="A339" t="s">
        <v>348</v>
      </c>
      <c r="B339">
        <v>1</v>
      </c>
      <c r="C339" t="s">
        <v>302</v>
      </c>
      <c r="D339" t="str">
        <f>"3/4"</f>
        <v>3/4</v>
      </c>
      <c r="E339" t="s">
        <v>303</v>
      </c>
      <c r="F339">
        <v>1</v>
      </c>
      <c r="G339" t="s">
        <v>23</v>
      </c>
      <c r="H339">
        <v>1</v>
      </c>
      <c r="I339" t="s">
        <v>27</v>
      </c>
      <c r="J339" t="s">
        <v>349</v>
      </c>
      <c r="K339" t="s">
        <v>19</v>
      </c>
      <c r="L339" t="s">
        <v>297</v>
      </c>
      <c r="M339">
        <v>1</v>
      </c>
    </row>
    <row r="340" spans="1:13" x14ac:dyDescent="0.25">
      <c r="A340" t="s">
        <v>348</v>
      </c>
      <c r="B340">
        <v>2</v>
      </c>
      <c r="C340" t="s">
        <v>329</v>
      </c>
      <c r="D340" t="str">
        <f>"3/4"</f>
        <v>3/4</v>
      </c>
      <c r="E340" t="s">
        <v>330</v>
      </c>
      <c r="F340">
        <v>0.3</v>
      </c>
      <c r="G340" t="s">
        <v>16</v>
      </c>
      <c r="H340">
        <v>1</v>
      </c>
      <c r="I340" t="s">
        <v>17</v>
      </c>
      <c r="J340" t="s">
        <v>349</v>
      </c>
      <c r="K340" t="s">
        <v>19</v>
      </c>
      <c r="L340" t="s">
        <v>297</v>
      </c>
      <c r="M340">
        <v>1</v>
      </c>
    </row>
    <row r="341" spans="1:13" x14ac:dyDescent="0.25">
      <c r="A341" t="s">
        <v>350</v>
      </c>
      <c r="B341">
        <v>1</v>
      </c>
      <c r="C341" t="s">
        <v>294</v>
      </c>
      <c r="D341" t="str">
        <f t="shared" ref="D341:D348" si="8">"1"</f>
        <v>1</v>
      </c>
      <c r="E341" t="s">
        <v>295</v>
      </c>
      <c r="F341">
        <v>1</v>
      </c>
      <c r="G341" t="s">
        <v>23</v>
      </c>
      <c r="H341">
        <v>1</v>
      </c>
      <c r="I341" t="s">
        <v>27</v>
      </c>
      <c r="J341" t="s">
        <v>351</v>
      </c>
      <c r="K341" t="s">
        <v>19</v>
      </c>
      <c r="L341" t="s">
        <v>297</v>
      </c>
      <c r="M341">
        <v>1</v>
      </c>
    </row>
    <row r="342" spans="1:13" x14ac:dyDescent="0.25">
      <c r="A342" t="s">
        <v>350</v>
      </c>
      <c r="B342">
        <v>2</v>
      </c>
      <c r="C342" t="s">
        <v>304</v>
      </c>
      <c r="D342" t="str">
        <f t="shared" si="8"/>
        <v>1</v>
      </c>
      <c r="E342" t="s">
        <v>305</v>
      </c>
      <c r="F342">
        <v>6.1</v>
      </c>
      <c r="G342" t="s">
        <v>16</v>
      </c>
      <c r="H342">
        <v>1</v>
      </c>
      <c r="I342" t="s">
        <v>17</v>
      </c>
      <c r="J342" t="s">
        <v>351</v>
      </c>
      <c r="K342" t="s">
        <v>19</v>
      </c>
      <c r="L342" t="s">
        <v>297</v>
      </c>
      <c r="M342">
        <v>1</v>
      </c>
    </row>
    <row r="343" spans="1:13" x14ac:dyDescent="0.25">
      <c r="A343" t="s">
        <v>350</v>
      </c>
      <c r="B343">
        <v>3</v>
      </c>
      <c r="C343" t="s">
        <v>352</v>
      </c>
      <c r="D343" t="str">
        <f t="shared" si="8"/>
        <v>1</v>
      </c>
      <c r="E343" t="s">
        <v>325</v>
      </c>
      <c r="F343">
        <v>1</v>
      </c>
      <c r="G343" t="s">
        <v>23</v>
      </c>
      <c r="H343">
        <v>1</v>
      </c>
      <c r="I343" t="s">
        <v>135</v>
      </c>
      <c r="J343" t="s">
        <v>351</v>
      </c>
      <c r="K343" t="s">
        <v>19</v>
      </c>
      <c r="L343" t="s">
        <v>297</v>
      </c>
      <c r="M343">
        <v>1</v>
      </c>
    </row>
    <row r="344" spans="1:13" x14ac:dyDescent="0.25">
      <c r="A344" t="s">
        <v>350</v>
      </c>
      <c r="B344">
        <v>4</v>
      </c>
      <c r="C344" t="s">
        <v>294</v>
      </c>
      <c r="D344" t="str">
        <f t="shared" si="8"/>
        <v>1</v>
      </c>
      <c r="E344" t="s">
        <v>295</v>
      </c>
      <c r="F344">
        <v>1</v>
      </c>
      <c r="G344" t="s">
        <v>23</v>
      </c>
      <c r="H344">
        <v>1</v>
      </c>
      <c r="I344" t="s">
        <v>27</v>
      </c>
      <c r="J344" t="s">
        <v>351</v>
      </c>
      <c r="K344" t="s">
        <v>19</v>
      </c>
      <c r="L344" t="s">
        <v>297</v>
      </c>
      <c r="M344">
        <v>1</v>
      </c>
    </row>
    <row r="345" spans="1:13" x14ac:dyDescent="0.25">
      <c r="A345" t="s">
        <v>350</v>
      </c>
      <c r="B345">
        <v>5</v>
      </c>
      <c r="C345" t="s">
        <v>321</v>
      </c>
      <c r="D345" t="str">
        <f t="shared" si="8"/>
        <v>1</v>
      </c>
      <c r="E345" t="s">
        <v>322</v>
      </c>
      <c r="F345">
        <v>1</v>
      </c>
      <c r="G345" t="s">
        <v>23</v>
      </c>
      <c r="H345">
        <v>1</v>
      </c>
      <c r="I345" t="s">
        <v>24</v>
      </c>
      <c r="J345" t="s">
        <v>351</v>
      </c>
      <c r="K345" t="s">
        <v>19</v>
      </c>
      <c r="L345" t="s">
        <v>297</v>
      </c>
      <c r="M345">
        <v>1</v>
      </c>
    </row>
    <row r="346" spans="1:13" x14ac:dyDescent="0.25">
      <c r="A346" t="s">
        <v>350</v>
      </c>
      <c r="B346">
        <v>6</v>
      </c>
      <c r="C346" t="s">
        <v>321</v>
      </c>
      <c r="D346" t="str">
        <f t="shared" si="8"/>
        <v>1</v>
      </c>
      <c r="E346" t="s">
        <v>322</v>
      </c>
      <c r="F346">
        <v>1</v>
      </c>
      <c r="G346" t="s">
        <v>23</v>
      </c>
      <c r="H346">
        <v>1</v>
      </c>
      <c r="I346" t="s">
        <v>24</v>
      </c>
      <c r="J346" t="s">
        <v>351</v>
      </c>
      <c r="K346" t="s">
        <v>19</v>
      </c>
      <c r="L346" t="s">
        <v>297</v>
      </c>
      <c r="M346">
        <v>1</v>
      </c>
    </row>
    <row r="347" spans="1:13" x14ac:dyDescent="0.25">
      <c r="A347" t="s">
        <v>350</v>
      </c>
      <c r="B347">
        <v>7</v>
      </c>
      <c r="C347" t="s">
        <v>321</v>
      </c>
      <c r="D347" t="str">
        <f t="shared" si="8"/>
        <v>1</v>
      </c>
      <c r="E347" t="s">
        <v>322</v>
      </c>
      <c r="F347">
        <v>1</v>
      </c>
      <c r="G347" t="s">
        <v>23</v>
      </c>
      <c r="H347">
        <v>1</v>
      </c>
      <c r="I347" t="s">
        <v>24</v>
      </c>
      <c r="J347" t="s">
        <v>351</v>
      </c>
      <c r="K347" t="s">
        <v>19</v>
      </c>
      <c r="L347" t="s">
        <v>297</v>
      </c>
      <c r="M347">
        <v>1</v>
      </c>
    </row>
    <row r="348" spans="1:13" x14ac:dyDescent="0.25">
      <c r="A348" t="s">
        <v>350</v>
      </c>
      <c r="B348">
        <v>8</v>
      </c>
      <c r="C348" t="s">
        <v>321</v>
      </c>
      <c r="D348" t="str">
        <f t="shared" si="8"/>
        <v>1</v>
      </c>
      <c r="E348" t="s">
        <v>322</v>
      </c>
      <c r="F348">
        <v>1</v>
      </c>
      <c r="G348" t="s">
        <v>23</v>
      </c>
      <c r="H348">
        <v>1</v>
      </c>
      <c r="I348" t="s">
        <v>24</v>
      </c>
      <c r="J348" t="s">
        <v>351</v>
      </c>
      <c r="K348" t="s">
        <v>19</v>
      </c>
      <c r="L348" t="s">
        <v>297</v>
      </c>
      <c r="M348">
        <v>1</v>
      </c>
    </row>
    <row r="349" spans="1:13" x14ac:dyDescent="0.25">
      <c r="A349" t="s">
        <v>353</v>
      </c>
      <c r="B349">
        <v>1</v>
      </c>
      <c r="C349" t="s">
        <v>336</v>
      </c>
      <c r="D349" t="str">
        <f>"1X3/4"</f>
        <v>1X3/4</v>
      </c>
      <c r="E349" t="s">
        <v>337</v>
      </c>
      <c r="F349">
        <v>1</v>
      </c>
      <c r="G349" t="s">
        <v>23</v>
      </c>
      <c r="H349">
        <v>1</v>
      </c>
      <c r="I349" t="s">
        <v>24</v>
      </c>
      <c r="J349" t="s">
        <v>354</v>
      </c>
      <c r="K349" t="s">
        <v>19</v>
      </c>
      <c r="L349" t="s">
        <v>297</v>
      </c>
      <c r="M349">
        <v>1</v>
      </c>
    </row>
    <row r="350" spans="1:13" x14ac:dyDescent="0.25">
      <c r="A350" t="s">
        <v>353</v>
      </c>
      <c r="B350">
        <v>2</v>
      </c>
      <c r="C350" t="s">
        <v>329</v>
      </c>
      <c r="D350" t="str">
        <f>"3/4"</f>
        <v>3/4</v>
      </c>
      <c r="E350" t="s">
        <v>330</v>
      </c>
      <c r="F350">
        <v>0.3</v>
      </c>
      <c r="G350" t="s">
        <v>16</v>
      </c>
      <c r="H350">
        <v>1</v>
      </c>
      <c r="I350" t="s">
        <v>17</v>
      </c>
      <c r="J350" t="s">
        <v>354</v>
      </c>
      <c r="K350" t="s">
        <v>19</v>
      </c>
      <c r="L350" t="s">
        <v>297</v>
      </c>
      <c r="M350">
        <v>1</v>
      </c>
    </row>
    <row r="351" spans="1:13" x14ac:dyDescent="0.25">
      <c r="A351" t="s">
        <v>353</v>
      </c>
      <c r="B351">
        <v>3</v>
      </c>
      <c r="C351" t="s">
        <v>339</v>
      </c>
      <c r="D351" t="str">
        <f>"3/4"</f>
        <v>3/4</v>
      </c>
      <c r="E351" t="s">
        <v>340</v>
      </c>
      <c r="F351">
        <v>1</v>
      </c>
      <c r="G351" t="s">
        <v>23</v>
      </c>
      <c r="H351">
        <v>1</v>
      </c>
      <c r="I351" t="s">
        <v>24</v>
      </c>
      <c r="J351" t="s">
        <v>354</v>
      </c>
      <c r="K351" t="s">
        <v>19</v>
      </c>
      <c r="L351" t="s">
        <v>297</v>
      </c>
      <c r="M351">
        <v>1</v>
      </c>
    </row>
    <row r="352" spans="1:13" x14ac:dyDescent="0.25">
      <c r="A352" t="s">
        <v>353</v>
      </c>
      <c r="B352">
        <v>4</v>
      </c>
      <c r="C352" t="s">
        <v>294</v>
      </c>
      <c r="D352" t="str">
        <f>"1"</f>
        <v>1</v>
      </c>
      <c r="E352" t="s">
        <v>295</v>
      </c>
      <c r="F352">
        <v>1</v>
      </c>
      <c r="G352" t="s">
        <v>23</v>
      </c>
      <c r="H352">
        <v>1</v>
      </c>
      <c r="I352" t="s">
        <v>27</v>
      </c>
      <c r="J352" t="s">
        <v>354</v>
      </c>
      <c r="K352" t="s">
        <v>19</v>
      </c>
      <c r="L352" t="s">
        <v>297</v>
      </c>
      <c r="M352">
        <v>1</v>
      </c>
    </row>
    <row r="353" spans="1:13" x14ac:dyDescent="0.25">
      <c r="A353" t="s">
        <v>353</v>
      </c>
      <c r="B353">
        <v>5</v>
      </c>
      <c r="C353" t="s">
        <v>294</v>
      </c>
      <c r="D353" t="str">
        <f>"1"</f>
        <v>1</v>
      </c>
      <c r="E353" t="s">
        <v>295</v>
      </c>
      <c r="F353">
        <v>1</v>
      </c>
      <c r="G353" t="s">
        <v>23</v>
      </c>
      <c r="H353">
        <v>1</v>
      </c>
      <c r="I353" t="s">
        <v>27</v>
      </c>
      <c r="J353" t="s">
        <v>354</v>
      </c>
      <c r="K353" t="s">
        <v>19</v>
      </c>
      <c r="L353" t="s">
        <v>297</v>
      </c>
      <c r="M353">
        <v>1</v>
      </c>
    </row>
    <row r="354" spans="1:13" x14ac:dyDescent="0.25">
      <c r="A354" t="s">
        <v>353</v>
      </c>
      <c r="B354">
        <v>6</v>
      </c>
      <c r="C354" t="s">
        <v>302</v>
      </c>
      <c r="D354" t="str">
        <f>"3/4"</f>
        <v>3/4</v>
      </c>
      <c r="E354" t="s">
        <v>303</v>
      </c>
      <c r="F354">
        <v>1</v>
      </c>
      <c r="G354" t="s">
        <v>23</v>
      </c>
      <c r="H354">
        <v>1</v>
      </c>
      <c r="I354" t="s">
        <v>27</v>
      </c>
      <c r="J354" t="s">
        <v>354</v>
      </c>
      <c r="K354" t="s">
        <v>19</v>
      </c>
      <c r="L354" t="s">
        <v>297</v>
      </c>
      <c r="M354">
        <v>1</v>
      </c>
    </row>
    <row r="355" spans="1:13" x14ac:dyDescent="0.25">
      <c r="A355" t="s">
        <v>355</v>
      </c>
      <c r="B355">
        <v>1</v>
      </c>
      <c r="C355" t="s">
        <v>302</v>
      </c>
      <c r="D355" t="str">
        <f>"3/4"</f>
        <v>3/4</v>
      </c>
      <c r="E355" t="s">
        <v>303</v>
      </c>
      <c r="F355">
        <v>1</v>
      </c>
      <c r="G355" t="s">
        <v>23</v>
      </c>
      <c r="H355">
        <v>1</v>
      </c>
      <c r="I355" t="s">
        <v>27</v>
      </c>
      <c r="J355" t="s">
        <v>356</v>
      </c>
      <c r="K355" t="s">
        <v>19</v>
      </c>
      <c r="L355" t="s">
        <v>297</v>
      </c>
      <c r="M355">
        <v>1</v>
      </c>
    </row>
    <row r="356" spans="1:13" x14ac:dyDescent="0.25">
      <c r="A356" t="s">
        <v>355</v>
      </c>
      <c r="B356">
        <v>2</v>
      </c>
      <c r="C356" t="s">
        <v>329</v>
      </c>
      <c r="D356" t="str">
        <f>"3/4"</f>
        <v>3/4</v>
      </c>
      <c r="E356" t="s">
        <v>330</v>
      </c>
      <c r="F356">
        <v>0.3</v>
      </c>
      <c r="G356" t="s">
        <v>16</v>
      </c>
      <c r="H356">
        <v>1</v>
      </c>
      <c r="I356" t="s">
        <v>17</v>
      </c>
      <c r="J356" t="s">
        <v>356</v>
      </c>
      <c r="K356" t="s">
        <v>19</v>
      </c>
      <c r="L356" t="s">
        <v>297</v>
      </c>
      <c r="M356">
        <v>1</v>
      </c>
    </row>
    <row r="357" spans="1:13" x14ac:dyDescent="0.25">
      <c r="A357" t="s">
        <v>357</v>
      </c>
      <c r="B357">
        <v>1</v>
      </c>
      <c r="C357" t="s">
        <v>358</v>
      </c>
      <c r="D357" t="str">
        <f t="shared" ref="D357:D365" si="9">"1"</f>
        <v>1</v>
      </c>
      <c r="E357" t="s">
        <v>359</v>
      </c>
      <c r="F357">
        <v>1</v>
      </c>
      <c r="G357" t="s">
        <v>23</v>
      </c>
      <c r="H357">
        <v>1</v>
      </c>
      <c r="I357" t="s">
        <v>135</v>
      </c>
      <c r="J357" t="s">
        <v>360</v>
      </c>
      <c r="K357" t="s">
        <v>19</v>
      </c>
      <c r="L357" t="s">
        <v>297</v>
      </c>
      <c r="M357">
        <v>1</v>
      </c>
    </row>
    <row r="358" spans="1:13" x14ac:dyDescent="0.25">
      <c r="A358" t="s">
        <v>357</v>
      </c>
      <c r="B358">
        <v>2</v>
      </c>
      <c r="C358" t="s">
        <v>321</v>
      </c>
      <c r="D358" t="str">
        <f t="shared" si="9"/>
        <v>1</v>
      </c>
      <c r="E358" t="s">
        <v>322</v>
      </c>
      <c r="F358">
        <v>1</v>
      </c>
      <c r="G358" t="s">
        <v>23</v>
      </c>
      <c r="H358">
        <v>1</v>
      </c>
      <c r="I358" t="s">
        <v>24</v>
      </c>
      <c r="J358" t="s">
        <v>360</v>
      </c>
      <c r="K358" t="s">
        <v>19</v>
      </c>
      <c r="L358" t="s">
        <v>297</v>
      </c>
      <c r="M358">
        <v>1</v>
      </c>
    </row>
    <row r="359" spans="1:13" x14ac:dyDescent="0.25">
      <c r="A359" t="s">
        <v>357</v>
      </c>
      <c r="B359">
        <v>3</v>
      </c>
      <c r="C359" t="s">
        <v>321</v>
      </c>
      <c r="D359" t="str">
        <f t="shared" si="9"/>
        <v>1</v>
      </c>
      <c r="E359" t="s">
        <v>322</v>
      </c>
      <c r="F359">
        <v>1</v>
      </c>
      <c r="G359" t="s">
        <v>23</v>
      </c>
      <c r="H359">
        <v>1</v>
      </c>
      <c r="I359" t="s">
        <v>24</v>
      </c>
      <c r="J359" t="s">
        <v>360</v>
      </c>
      <c r="K359" t="s">
        <v>19</v>
      </c>
      <c r="L359" t="s">
        <v>297</v>
      </c>
      <c r="M359">
        <v>1</v>
      </c>
    </row>
    <row r="360" spans="1:13" x14ac:dyDescent="0.25">
      <c r="A360" t="s">
        <v>357</v>
      </c>
      <c r="B360">
        <v>4</v>
      </c>
      <c r="C360" t="s">
        <v>321</v>
      </c>
      <c r="D360" t="str">
        <f t="shared" si="9"/>
        <v>1</v>
      </c>
      <c r="E360" t="s">
        <v>322</v>
      </c>
      <c r="F360">
        <v>1</v>
      </c>
      <c r="G360" t="s">
        <v>23</v>
      </c>
      <c r="H360">
        <v>1</v>
      </c>
      <c r="I360" t="s">
        <v>24</v>
      </c>
      <c r="J360" t="s">
        <v>360</v>
      </c>
      <c r="K360" t="s">
        <v>19</v>
      </c>
      <c r="L360" t="s">
        <v>297</v>
      </c>
      <c r="M360">
        <v>1</v>
      </c>
    </row>
    <row r="361" spans="1:13" x14ac:dyDescent="0.25">
      <c r="A361" t="s">
        <v>357</v>
      </c>
      <c r="B361">
        <v>5</v>
      </c>
      <c r="C361" t="s">
        <v>294</v>
      </c>
      <c r="D361" t="str">
        <f t="shared" si="9"/>
        <v>1</v>
      </c>
      <c r="E361" t="s">
        <v>295</v>
      </c>
      <c r="F361">
        <v>1</v>
      </c>
      <c r="G361" t="s">
        <v>23</v>
      </c>
      <c r="H361">
        <v>1</v>
      </c>
      <c r="I361" t="s">
        <v>27</v>
      </c>
      <c r="J361" t="s">
        <v>360</v>
      </c>
      <c r="K361" t="s">
        <v>19</v>
      </c>
      <c r="L361" t="s">
        <v>297</v>
      </c>
      <c r="M361">
        <v>1</v>
      </c>
    </row>
    <row r="362" spans="1:13" x14ac:dyDescent="0.25">
      <c r="A362" t="s">
        <v>357</v>
      </c>
      <c r="B362">
        <v>6</v>
      </c>
      <c r="C362" t="s">
        <v>294</v>
      </c>
      <c r="D362" t="str">
        <f t="shared" si="9"/>
        <v>1</v>
      </c>
      <c r="E362" t="s">
        <v>295</v>
      </c>
      <c r="F362">
        <v>1</v>
      </c>
      <c r="G362" t="s">
        <v>23</v>
      </c>
      <c r="H362">
        <v>1</v>
      </c>
      <c r="I362" t="s">
        <v>27</v>
      </c>
      <c r="J362" t="s">
        <v>360</v>
      </c>
      <c r="K362" t="s">
        <v>19</v>
      </c>
      <c r="L362" t="s">
        <v>297</v>
      </c>
      <c r="M362">
        <v>1</v>
      </c>
    </row>
    <row r="363" spans="1:13" x14ac:dyDescent="0.25">
      <c r="A363" t="s">
        <v>357</v>
      </c>
      <c r="B363">
        <v>7</v>
      </c>
      <c r="C363" t="s">
        <v>304</v>
      </c>
      <c r="D363" t="str">
        <f t="shared" si="9"/>
        <v>1</v>
      </c>
      <c r="E363" t="s">
        <v>305</v>
      </c>
      <c r="F363">
        <v>8.4</v>
      </c>
      <c r="G363" t="s">
        <v>16</v>
      </c>
      <c r="H363">
        <v>1</v>
      </c>
      <c r="I363" t="s">
        <v>17</v>
      </c>
      <c r="J363" t="s">
        <v>360</v>
      </c>
      <c r="K363" t="s">
        <v>19</v>
      </c>
      <c r="L363" t="s">
        <v>297</v>
      </c>
      <c r="M363">
        <v>1</v>
      </c>
    </row>
    <row r="364" spans="1:13" x14ac:dyDescent="0.25">
      <c r="A364" t="s">
        <v>361</v>
      </c>
      <c r="B364">
        <v>1</v>
      </c>
      <c r="C364" t="s">
        <v>294</v>
      </c>
      <c r="D364" t="str">
        <f t="shared" si="9"/>
        <v>1</v>
      </c>
      <c r="E364" t="s">
        <v>295</v>
      </c>
      <c r="F364">
        <v>1</v>
      </c>
      <c r="G364" t="s">
        <v>23</v>
      </c>
      <c r="H364">
        <v>1</v>
      </c>
      <c r="I364" t="s">
        <v>27</v>
      </c>
      <c r="J364" t="s">
        <v>362</v>
      </c>
      <c r="K364" t="s">
        <v>19</v>
      </c>
      <c r="L364" t="s">
        <v>297</v>
      </c>
      <c r="M364">
        <v>1</v>
      </c>
    </row>
    <row r="365" spans="1:13" x14ac:dyDescent="0.25">
      <c r="A365" t="s">
        <v>361</v>
      </c>
      <c r="B365">
        <v>2</v>
      </c>
      <c r="C365" t="s">
        <v>294</v>
      </c>
      <c r="D365" t="str">
        <f t="shared" si="9"/>
        <v>1</v>
      </c>
      <c r="E365" t="s">
        <v>295</v>
      </c>
      <c r="F365">
        <v>1</v>
      </c>
      <c r="G365" t="s">
        <v>23</v>
      </c>
      <c r="H365">
        <v>1</v>
      </c>
      <c r="I365" t="s">
        <v>27</v>
      </c>
      <c r="J365" t="s">
        <v>362</v>
      </c>
      <c r="K365" t="s">
        <v>19</v>
      </c>
      <c r="L365" t="s">
        <v>297</v>
      </c>
      <c r="M365">
        <v>1</v>
      </c>
    </row>
    <row r="366" spans="1:13" x14ac:dyDescent="0.25">
      <c r="A366" t="s">
        <v>361</v>
      </c>
      <c r="B366">
        <v>3</v>
      </c>
      <c r="C366" t="s">
        <v>329</v>
      </c>
      <c r="D366" t="str">
        <f>"3/4"</f>
        <v>3/4</v>
      </c>
      <c r="E366" t="s">
        <v>330</v>
      </c>
      <c r="F366">
        <v>0.4</v>
      </c>
      <c r="G366" t="s">
        <v>16</v>
      </c>
      <c r="H366">
        <v>1</v>
      </c>
      <c r="I366" t="s">
        <v>17</v>
      </c>
      <c r="J366" t="s">
        <v>362</v>
      </c>
      <c r="K366" t="s">
        <v>19</v>
      </c>
      <c r="L366" t="s">
        <v>297</v>
      </c>
      <c r="M366">
        <v>1</v>
      </c>
    </row>
    <row r="367" spans="1:13" x14ac:dyDescent="0.25">
      <c r="A367" t="s">
        <v>361</v>
      </c>
      <c r="B367">
        <v>4</v>
      </c>
      <c r="C367" t="s">
        <v>339</v>
      </c>
      <c r="D367" t="str">
        <f>"3/4"</f>
        <v>3/4</v>
      </c>
      <c r="E367" t="s">
        <v>340</v>
      </c>
      <c r="F367">
        <v>1</v>
      </c>
      <c r="G367" t="s">
        <v>23</v>
      </c>
      <c r="H367">
        <v>1</v>
      </c>
      <c r="I367" t="s">
        <v>24</v>
      </c>
      <c r="J367" t="s">
        <v>362</v>
      </c>
      <c r="K367" t="s">
        <v>19</v>
      </c>
      <c r="L367" t="s">
        <v>297</v>
      </c>
      <c r="M367">
        <v>1</v>
      </c>
    </row>
    <row r="368" spans="1:13" x14ac:dyDescent="0.25">
      <c r="A368" t="s">
        <v>361</v>
      </c>
      <c r="B368">
        <v>5</v>
      </c>
      <c r="C368" t="s">
        <v>336</v>
      </c>
      <c r="D368" t="str">
        <f>"1X3/4"</f>
        <v>1X3/4</v>
      </c>
      <c r="E368" t="s">
        <v>337</v>
      </c>
      <c r="F368">
        <v>1</v>
      </c>
      <c r="G368" t="s">
        <v>23</v>
      </c>
      <c r="H368">
        <v>1</v>
      </c>
      <c r="I368" t="s">
        <v>24</v>
      </c>
      <c r="J368" t="s">
        <v>362</v>
      </c>
      <c r="K368" t="s">
        <v>19</v>
      </c>
      <c r="L368" t="s">
        <v>297</v>
      </c>
      <c r="M368">
        <v>1</v>
      </c>
    </row>
    <row r="369" spans="1:13" x14ac:dyDescent="0.25">
      <c r="A369" t="s">
        <v>361</v>
      </c>
      <c r="B369">
        <v>6</v>
      </c>
      <c r="C369" t="s">
        <v>302</v>
      </c>
      <c r="D369" t="str">
        <f>"3/4"</f>
        <v>3/4</v>
      </c>
      <c r="E369" t="s">
        <v>303</v>
      </c>
      <c r="F369">
        <v>1</v>
      </c>
      <c r="G369" t="s">
        <v>23</v>
      </c>
      <c r="H369">
        <v>1</v>
      </c>
      <c r="I369" t="s">
        <v>27</v>
      </c>
      <c r="J369" t="s">
        <v>362</v>
      </c>
      <c r="K369" t="s">
        <v>19</v>
      </c>
      <c r="L369" t="s">
        <v>297</v>
      </c>
      <c r="M369">
        <v>1</v>
      </c>
    </row>
    <row r="370" spans="1:13" x14ac:dyDescent="0.25">
      <c r="A370" t="s">
        <v>363</v>
      </c>
      <c r="B370">
        <v>1</v>
      </c>
      <c r="C370" t="s">
        <v>329</v>
      </c>
      <c r="D370" t="str">
        <f>"3/4"</f>
        <v>3/4</v>
      </c>
      <c r="E370" t="s">
        <v>330</v>
      </c>
      <c r="F370">
        <v>0.3</v>
      </c>
      <c r="G370" t="s">
        <v>16</v>
      </c>
      <c r="H370">
        <v>1</v>
      </c>
      <c r="I370" t="s">
        <v>17</v>
      </c>
      <c r="J370" t="s">
        <v>364</v>
      </c>
      <c r="K370" t="s">
        <v>19</v>
      </c>
      <c r="L370" t="s">
        <v>297</v>
      </c>
      <c r="M370">
        <v>1</v>
      </c>
    </row>
    <row r="371" spans="1:13" x14ac:dyDescent="0.25">
      <c r="A371" t="s">
        <v>363</v>
      </c>
      <c r="B371">
        <v>2</v>
      </c>
      <c r="C371" t="s">
        <v>302</v>
      </c>
      <c r="D371" t="str">
        <f>"3/4"</f>
        <v>3/4</v>
      </c>
      <c r="E371" t="s">
        <v>303</v>
      </c>
      <c r="F371">
        <v>1</v>
      </c>
      <c r="G371" t="s">
        <v>23</v>
      </c>
      <c r="H371">
        <v>1</v>
      </c>
      <c r="I371" t="s">
        <v>27</v>
      </c>
      <c r="J371" t="s">
        <v>364</v>
      </c>
      <c r="K371" t="s">
        <v>19</v>
      </c>
      <c r="L371" t="s">
        <v>297</v>
      </c>
      <c r="M371">
        <v>1</v>
      </c>
    </row>
    <row r="372" spans="1:13" x14ac:dyDescent="0.25">
      <c r="A372" t="s">
        <v>365</v>
      </c>
      <c r="B372">
        <v>1</v>
      </c>
      <c r="C372" t="s">
        <v>304</v>
      </c>
      <c r="D372" t="str">
        <f t="shared" ref="D372:D379" si="10">"1"</f>
        <v>1</v>
      </c>
      <c r="E372" t="s">
        <v>305</v>
      </c>
      <c r="F372">
        <v>6.7</v>
      </c>
      <c r="G372" t="s">
        <v>16</v>
      </c>
      <c r="H372">
        <v>1</v>
      </c>
      <c r="I372" t="s">
        <v>17</v>
      </c>
      <c r="J372" t="s">
        <v>366</v>
      </c>
      <c r="K372" t="s">
        <v>19</v>
      </c>
      <c r="L372" t="s">
        <v>297</v>
      </c>
      <c r="M372">
        <v>1</v>
      </c>
    </row>
    <row r="373" spans="1:13" x14ac:dyDescent="0.25">
      <c r="A373" t="s">
        <v>365</v>
      </c>
      <c r="B373">
        <v>2</v>
      </c>
      <c r="C373" t="s">
        <v>367</v>
      </c>
      <c r="D373" t="str">
        <f t="shared" si="10"/>
        <v>1</v>
      </c>
      <c r="E373" t="s">
        <v>325</v>
      </c>
      <c r="F373">
        <v>1</v>
      </c>
      <c r="G373" t="s">
        <v>23</v>
      </c>
      <c r="H373">
        <v>1</v>
      </c>
      <c r="I373" t="s">
        <v>135</v>
      </c>
      <c r="J373" t="s">
        <v>366</v>
      </c>
      <c r="K373" t="s">
        <v>19</v>
      </c>
      <c r="L373" t="s">
        <v>297</v>
      </c>
      <c r="M373">
        <v>1</v>
      </c>
    </row>
    <row r="374" spans="1:13" x14ac:dyDescent="0.25">
      <c r="A374" t="s">
        <v>365</v>
      </c>
      <c r="B374">
        <v>3</v>
      </c>
      <c r="C374" t="s">
        <v>294</v>
      </c>
      <c r="D374" t="str">
        <f t="shared" si="10"/>
        <v>1</v>
      </c>
      <c r="E374" t="s">
        <v>295</v>
      </c>
      <c r="F374">
        <v>1</v>
      </c>
      <c r="G374" t="s">
        <v>23</v>
      </c>
      <c r="H374">
        <v>1</v>
      </c>
      <c r="I374" t="s">
        <v>27</v>
      </c>
      <c r="J374" t="s">
        <v>366</v>
      </c>
      <c r="K374" t="s">
        <v>19</v>
      </c>
      <c r="L374" t="s">
        <v>297</v>
      </c>
      <c r="M374">
        <v>1</v>
      </c>
    </row>
    <row r="375" spans="1:13" x14ac:dyDescent="0.25">
      <c r="A375" t="s">
        <v>365</v>
      </c>
      <c r="B375">
        <v>4</v>
      </c>
      <c r="C375" t="s">
        <v>294</v>
      </c>
      <c r="D375" t="str">
        <f t="shared" si="10"/>
        <v>1</v>
      </c>
      <c r="E375" t="s">
        <v>295</v>
      </c>
      <c r="F375">
        <v>1</v>
      </c>
      <c r="G375" t="s">
        <v>23</v>
      </c>
      <c r="H375">
        <v>1</v>
      </c>
      <c r="I375" t="s">
        <v>27</v>
      </c>
      <c r="J375" t="s">
        <v>366</v>
      </c>
      <c r="K375" t="s">
        <v>19</v>
      </c>
      <c r="L375" t="s">
        <v>297</v>
      </c>
      <c r="M375">
        <v>1</v>
      </c>
    </row>
    <row r="376" spans="1:13" x14ac:dyDescent="0.25">
      <c r="A376" t="s">
        <v>365</v>
      </c>
      <c r="B376">
        <v>5</v>
      </c>
      <c r="C376" t="s">
        <v>321</v>
      </c>
      <c r="D376" t="str">
        <f t="shared" si="10"/>
        <v>1</v>
      </c>
      <c r="E376" t="s">
        <v>322</v>
      </c>
      <c r="F376">
        <v>1</v>
      </c>
      <c r="G376" t="s">
        <v>23</v>
      </c>
      <c r="H376">
        <v>1</v>
      </c>
      <c r="I376" t="s">
        <v>24</v>
      </c>
      <c r="J376" t="s">
        <v>366</v>
      </c>
      <c r="K376" t="s">
        <v>19</v>
      </c>
      <c r="L376" t="s">
        <v>297</v>
      </c>
      <c r="M376">
        <v>1</v>
      </c>
    </row>
    <row r="377" spans="1:13" x14ac:dyDescent="0.25">
      <c r="A377" t="s">
        <v>365</v>
      </c>
      <c r="B377">
        <v>6</v>
      </c>
      <c r="C377" t="s">
        <v>321</v>
      </c>
      <c r="D377" t="str">
        <f t="shared" si="10"/>
        <v>1</v>
      </c>
      <c r="E377" t="s">
        <v>322</v>
      </c>
      <c r="F377">
        <v>1</v>
      </c>
      <c r="G377" t="s">
        <v>23</v>
      </c>
      <c r="H377">
        <v>1</v>
      </c>
      <c r="I377" t="s">
        <v>24</v>
      </c>
      <c r="J377" t="s">
        <v>366</v>
      </c>
      <c r="K377" t="s">
        <v>19</v>
      </c>
      <c r="L377" t="s">
        <v>297</v>
      </c>
      <c r="M377">
        <v>1</v>
      </c>
    </row>
    <row r="378" spans="1:13" x14ac:dyDescent="0.25">
      <c r="A378" t="s">
        <v>365</v>
      </c>
      <c r="B378">
        <v>7</v>
      </c>
      <c r="C378" t="s">
        <v>321</v>
      </c>
      <c r="D378" t="str">
        <f t="shared" si="10"/>
        <v>1</v>
      </c>
      <c r="E378" t="s">
        <v>322</v>
      </c>
      <c r="F378">
        <v>1</v>
      </c>
      <c r="G378" t="s">
        <v>23</v>
      </c>
      <c r="H378">
        <v>1</v>
      </c>
      <c r="I378" t="s">
        <v>24</v>
      </c>
      <c r="J378" t="s">
        <v>366</v>
      </c>
      <c r="K378" t="s">
        <v>19</v>
      </c>
      <c r="L378" t="s">
        <v>297</v>
      </c>
      <c r="M378">
        <v>1</v>
      </c>
    </row>
    <row r="379" spans="1:13" x14ac:dyDescent="0.25">
      <c r="A379" t="s">
        <v>365</v>
      </c>
      <c r="B379">
        <v>8</v>
      </c>
      <c r="C379" t="s">
        <v>321</v>
      </c>
      <c r="D379" t="str">
        <f t="shared" si="10"/>
        <v>1</v>
      </c>
      <c r="E379" t="s">
        <v>322</v>
      </c>
      <c r="F379">
        <v>1</v>
      </c>
      <c r="G379" t="s">
        <v>23</v>
      </c>
      <c r="H379">
        <v>1</v>
      </c>
      <c r="I379" t="s">
        <v>24</v>
      </c>
      <c r="J379" t="s">
        <v>366</v>
      </c>
      <c r="K379" t="s">
        <v>19</v>
      </c>
      <c r="L379" t="s">
        <v>297</v>
      </c>
      <c r="M379">
        <v>1</v>
      </c>
    </row>
    <row r="380" spans="1:13" x14ac:dyDescent="0.25">
      <c r="A380" t="s">
        <v>368</v>
      </c>
      <c r="B380">
        <v>1</v>
      </c>
      <c r="C380" t="s">
        <v>329</v>
      </c>
      <c r="D380" t="str">
        <f>"3/4"</f>
        <v>3/4</v>
      </c>
      <c r="E380" t="s">
        <v>330</v>
      </c>
      <c r="F380">
        <v>0.3</v>
      </c>
      <c r="G380" t="s">
        <v>16</v>
      </c>
      <c r="H380">
        <v>1</v>
      </c>
      <c r="I380" t="s">
        <v>17</v>
      </c>
      <c r="J380" t="s">
        <v>369</v>
      </c>
      <c r="K380" t="s">
        <v>19</v>
      </c>
      <c r="L380" t="s">
        <v>297</v>
      </c>
      <c r="M380">
        <v>1</v>
      </c>
    </row>
    <row r="381" spans="1:13" x14ac:dyDescent="0.25">
      <c r="A381" t="s">
        <v>368</v>
      </c>
      <c r="B381">
        <v>2</v>
      </c>
      <c r="C381" t="s">
        <v>339</v>
      </c>
      <c r="D381" t="str">
        <f>"3/4"</f>
        <v>3/4</v>
      </c>
      <c r="E381" t="s">
        <v>340</v>
      </c>
      <c r="F381">
        <v>1</v>
      </c>
      <c r="G381" t="s">
        <v>23</v>
      </c>
      <c r="H381">
        <v>1</v>
      </c>
      <c r="I381" t="s">
        <v>24</v>
      </c>
      <c r="J381" t="s">
        <v>369</v>
      </c>
      <c r="K381" t="s">
        <v>19</v>
      </c>
      <c r="L381" t="s">
        <v>297</v>
      </c>
      <c r="M381">
        <v>1</v>
      </c>
    </row>
    <row r="382" spans="1:13" x14ac:dyDescent="0.25">
      <c r="A382" t="s">
        <v>368</v>
      </c>
      <c r="B382">
        <v>3</v>
      </c>
      <c r="C382" t="s">
        <v>294</v>
      </c>
      <c r="D382" t="str">
        <f>"1"</f>
        <v>1</v>
      </c>
      <c r="E382" t="s">
        <v>295</v>
      </c>
      <c r="F382">
        <v>1</v>
      </c>
      <c r="G382" t="s">
        <v>23</v>
      </c>
      <c r="H382">
        <v>1</v>
      </c>
      <c r="I382" t="s">
        <v>27</v>
      </c>
      <c r="J382" t="s">
        <v>369</v>
      </c>
      <c r="K382" t="s">
        <v>19</v>
      </c>
      <c r="L382" t="s">
        <v>297</v>
      </c>
      <c r="M382">
        <v>1</v>
      </c>
    </row>
    <row r="383" spans="1:13" x14ac:dyDescent="0.25">
      <c r="A383" t="s">
        <v>368</v>
      </c>
      <c r="B383">
        <v>4</v>
      </c>
      <c r="C383" t="s">
        <v>294</v>
      </c>
      <c r="D383" t="str">
        <f>"1"</f>
        <v>1</v>
      </c>
      <c r="E383" t="s">
        <v>295</v>
      </c>
      <c r="F383">
        <v>1</v>
      </c>
      <c r="G383" t="s">
        <v>23</v>
      </c>
      <c r="H383">
        <v>1</v>
      </c>
      <c r="I383" t="s">
        <v>27</v>
      </c>
      <c r="J383" t="s">
        <v>369</v>
      </c>
      <c r="K383" t="s">
        <v>19</v>
      </c>
      <c r="L383" t="s">
        <v>297</v>
      </c>
      <c r="M383">
        <v>1</v>
      </c>
    </row>
    <row r="384" spans="1:13" x14ac:dyDescent="0.25">
      <c r="A384" t="s">
        <v>368</v>
      </c>
      <c r="B384">
        <v>5</v>
      </c>
      <c r="C384" t="s">
        <v>302</v>
      </c>
      <c r="D384" t="str">
        <f>"3/4"</f>
        <v>3/4</v>
      </c>
      <c r="E384" t="s">
        <v>303</v>
      </c>
      <c r="F384">
        <v>1</v>
      </c>
      <c r="G384" t="s">
        <v>23</v>
      </c>
      <c r="H384">
        <v>1</v>
      </c>
      <c r="I384" t="s">
        <v>27</v>
      </c>
      <c r="J384" t="s">
        <v>369</v>
      </c>
      <c r="K384" t="s">
        <v>19</v>
      </c>
      <c r="L384" t="s">
        <v>297</v>
      </c>
      <c r="M384">
        <v>1</v>
      </c>
    </row>
    <row r="385" spans="1:13" x14ac:dyDescent="0.25">
      <c r="A385" t="s">
        <v>368</v>
      </c>
      <c r="B385">
        <v>6</v>
      </c>
      <c r="C385" t="s">
        <v>336</v>
      </c>
      <c r="D385" t="str">
        <f>"1X3/4"</f>
        <v>1X3/4</v>
      </c>
      <c r="E385" t="s">
        <v>337</v>
      </c>
      <c r="F385">
        <v>1</v>
      </c>
      <c r="G385" t="s">
        <v>23</v>
      </c>
      <c r="H385">
        <v>1</v>
      </c>
      <c r="I385" t="s">
        <v>24</v>
      </c>
      <c r="J385" t="s">
        <v>369</v>
      </c>
      <c r="K385" t="s">
        <v>19</v>
      </c>
      <c r="L385" t="s">
        <v>297</v>
      </c>
      <c r="M385">
        <v>1</v>
      </c>
    </row>
    <row r="386" spans="1:13" x14ac:dyDescent="0.25">
      <c r="A386" t="s">
        <v>370</v>
      </c>
      <c r="B386">
        <v>1</v>
      </c>
      <c r="C386" t="s">
        <v>329</v>
      </c>
      <c r="D386" t="str">
        <f>"3/4"</f>
        <v>3/4</v>
      </c>
      <c r="E386" t="s">
        <v>330</v>
      </c>
      <c r="F386">
        <v>0.3</v>
      </c>
      <c r="G386" t="s">
        <v>16</v>
      </c>
      <c r="H386">
        <v>1</v>
      </c>
      <c r="I386" t="s">
        <v>17</v>
      </c>
      <c r="J386" t="s">
        <v>371</v>
      </c>
      <c r="K386" t="s">
        <v>19</v>
      </c>
      <c r="L386" t="s">
        <v>297</v>
      </c>
      <c r="M386">
        <v>1</v>
      </c>
    </row>
    <row r="387" spans="1:13" x14ac:dyDescent="0.25">
      <c r="A387" t="s">
        <v>370</v>
      </c>
      <c r="B387">
        <v>2</v>
      </c>
      <c r="C387" t="s">
        <v>302</v>
      </c>
      <c r="D387" t="str">
        <f>"3/4"</f>
        <v>3/4</v>
      </c>
      <c r="E387" t="s">
        <v>303</v>
      </c>
      <c r="F387">
        <v>1</v>
      </c>
      <c r="G387" t="s">
        <v>23</v>
      </c>
      <c r="H387">
        <v>1</v>
      </c>
      <c r="I387" t="s">
        <v>27</v>
      </c>
      <c r="J387" t="s">
        <v>371</v>
      </c>
      <c r="K387" t="s">
        <v>19</v>
      </c>
      <c r="L387" t="s">
        <v>297</v>
      </c>
      <c r="M387">
        <v>1</v>
      </c>
    </row>
    <row r="388" spans="1:13" x14ac:dyDescent="0.25">
      <c r="A388" t="s">
        <v>372</v>
      </c>
      <c r="B388">
        <v>1</v>
      </c>
      <c r="C388" t="s">
        <v>373</v>
      </c>
      <c r="D388" t="str">
        <f t="shared" ref="D388:D397" si="11">"1"</f>
        <v>1</v>
      </c>
      <c r="E388" t="s">
        <v>325</v>
      </c>
      <c r="F388">
        <v>1</v>
      </c>
      <c r="G388" t="s">
        <v>23</v>
      </c>
      <c r="H388">
        <v>1</v>
      </c>
      <c r="I388" t="s">
        <v>135</v>
      </c>
      <c r="J388" t="s">
        <v>374</v>
      </c>
      <c r="K388" t="s">
        <v>19</v>
      </c>
      <c r="L388" t="s">
        <v>297</v>
      </c>
      <c r="M388">
        <v>1</v>
      </c>
    </row>
    <row r="389" spans="1:13" x14ac:dyDescent="0.25">
      <c r="A389" t="s">
        <v>372</v>
      </c>
      <c r="B389">
        <v>2</v>
      </c>
      <c r="C389" t="s">
        <v>294</v>
      </c>
      <c r="D389" t="str">
        <f t="shared" si="11"/>
        <v>1</v>
      </c>
      <c r="E389" t="s">
        <v>295</v>
      </c>
      <c r="F389">
        <v>1</v>
      </c>
      <c r="G389" t="s">
        <v>23</v>
      </c>
      <c r="H389">
        <v>1</v>
      </c>
      <c r="I389" t="s">
        <v>27</v>
      </c>
      <c r="J389" t="s">
        <v>374</v>
      </c>
      <c r="K389" t="s">
        <v>19</v>
      </c>
      <c r="L389" t="s">
        <v>297</v>
      </c>
      <c r="M389">
        <v>1</v>
      </c>
    </row>
    <row r="390" spans="1:13" x14ac:dyDescent="0.25">
      <c r="A390" t="s">
        <v>372</v>
      </c>
      <c r="B390">
        <v>3</v>
      </c>
      <c r="C390" t="s">
        <v>321</v>
      </c>
      <c r="D390" t="str">
        <f t="shared" si="11"/>
        <v>1</v>
      </c>
      <c r="E390" t="s">
        <v>322</v>
      </c>
      <c r="F390">
        <v>1</v>
      </c>
      <c r="G390" t="s">
        <v>23</v>
      </c>
      <c r="H390">
        <v>1</v>
      </c>
      <c r="I390" t="s">
        <v>24</v>
      </c>
      <c r="J390" t="s">
        <v>374</v>
      </c>
      <c r="K390" t="s">
        <v>19</v>
      </c>
      <c r="L390" t="s">
        <v>297</v>
      </c>
      <c r="M390">
        <v>1</v>
      </c>
    </row>
    <row r="391" spans="1:13" x14ac:dyDescent="0.25">
      <c r="A391" t="s">
        <v>372</v>
      </c>
      <c r="B391">
        <v>4</v>
      </c>
      <c r="C391" t="s">
        <v>321</v>
      </c>
      <c r="D391" t="str">
        <f t="shared" si="11"/>
        <v>1</v>
      </c>
      <c r="E391" t="s">
        <v>322</v>
      </c>
      <c r="F391">
        <v>1</v>
      </c>
      <c r="G391" t="s">
        <v>23</v>
      </c>
      <c r="H391">
        <v>1</v>
      </c>
      <c r="I391" t="s">
        <v>24</v>
      </c>
      <c r="J391" t="s">
        <v>374</v>
      </c>
      <c r="K391" t="s">
        <v>19</v>
      </c>
      <c r="L391" t="s">
        <v>297</v>
      </c>
      <c r="M391">
        <v>1</v>
      </c>
    </row>
    <row r="392" spans="1:13" x14ac:dyDescent="0.25">
      <c r="A392" t="s">
        <v>372</v>
      </c>
      <c r="B392">
        <v>5</v>
      </c>
      <c r="C392" t="s">
        <v>321</v>
      </c>
      <c r="D392" t="str">
        <f t="shared" si="11"/>
        <v>1</v>
      </c>
      <c r="E392" t="s">
        <v>322</v>
      </c>
      <c r="F392">
        <v>1</v>
      </c>
      <c r="G392" t="s">
        <v>23</v>
      </c>
      <c r="H392">
        <v>1</v>
      </c>
      <c r="I392" t="s">
        <v>24</v>
      </c>
      <c r="J392" t="s">
        <v>374</v>
      </c>
      <c r="K392" t="s">
        <v>19</v>
      </c>
      <c r="L392" t="s">
        <v>297</v>
      </c>
      <c r="M392">
        <v>1</v>
      </c>
    </row>
    <row r="393" spans="1:13" x14ac:dyDescent="0.25">
      <c r="A393" t="s">
        <v>372</v>
      </c>
      <c r="B393">
        <v>6</v>
      </c>
      <c r="C393" t="s">
        <v>321</v>
      </c>
      <c r="D393" t="str">
        <f t="shared" si="11"/>
        <v>1</v>
      </c>
      <c r="E393" t="s">
        <v>322</v>
      </c>
      <c r="F393">
        <v>1</v>
      </c>
      <c r="G393" t="s">
        <v>23</v>
      </c>
      <c r="H393">
        <v>1</v>
      </c>
      <c r="I393" t="s">
        <v>24</v>
      </c>
      <c r="J393" t="s">
        <v>374</v>
      </c>
      <c r="K393" t="s">
        <v>19</v>
      </c>
      <c r="L393" t="s">
        <v>297</v>
      </c>
      <c r="M393">
        <v>1</v>
      </c>
    </row>
    <row r="394" spans="1:13" x14ac:dyDescent="0.25">
      <c r="A394" t="s">
        <v>372</v>
      </c>
      <c r="B394">
        <v>7</v>
      </c>
      <c r="C394" t="s">
        <v>304</v>
      </c>
      <c r="D394" t="str">
        <f t="shared" si="11"/>
        <v>1</v>
      </c>
      <c r="E394" t="s">
        <v>305</v>
      </c>
      <c r="F394">
        <v>11.4</v>
      </c>
      <c r="G394" t="s">
        <v>16</v>
      </c>
      <c r="H394">
        <v>1</v>
      </c>
      <c r="I394" t="s">
        <v>17</v>
      </c>
      <c r="J394" t="s">
        <v>374</v>
      </c>
      <c r="K394" t="s">
        <v>19</v>
      </c>
      <c r="L394" t="s">
        <v>297</v>
      </c>
      <c r="M394">
        <v>1</v>
      </c>
    </row>
    <row r="395" spans="1:13" x14ac:dyDescent="0.25">
      <c r="A395" t="s">
        <v>372</v>
      </c>
      <c r="B395">
        <v>8</v>
      </c>
      <c r="C395" t="s">
        <v>294</v>
      </c>
      <c r="D395" t="str">
        <f t="shared" si="11"/>
        <v>1</v>
      </c>
      <c r="E395" t="s">
        <v>295</v>
      </c>
      <c r="F395">
        <v>1</v>
      </c>
      <c r="G395" t="s">
        <v>23</v>
      </c>
      <c r="H395">
        <v>1</v>
      </c>
      <c r="I395" t="s">
        <v>27</v>
      </c>
      <c r="J395" t="s">
        <v>374</v>
      </c>
      <c r="K395" t="s">
        <v>19</v>
      </c>
      <c r="L395" t="s">
        <v>297</v>
      </c>
      <c r="M395">
        <v>1</v>
      </c>
    </row>
    <row r="396" spans="1:13" x14ac:dyDescent="0.25">
      <c r="A396" t="s">
        <v>375</v>
      </c>
      <c r="B396">
        <v>1</v>
      </c>
      <c r="C396" t="s">
        <v>294</v>
      </c>
      <c r="D396" t="str">
        <f t="shared" si="11"/>
        <v>1</v>
      </c>
      <c r="E396" t="s">
        <v>295</v>
      </c>
      <c r="F396">
        <v>1</v>
      </c>
      <c r="G396" t="s">
        <v>23</v>
      </c>
      <c r="H396">
        <v>1</v>
      </c>
      <c r="I396" t="s">
        <v>27</v>
      </c>
      <c r="J396" t="s">
        <v>376</v>
      </c>
      <c r="K396" t="s">
        <v>19</v>
      </c>
      <c r="L396" t="s">
        <v>297</v>
      </c>
      <c r="M396">
        <v>1</v>
      </c>
    </row>
    <row r="397" spans="1:13" x14ac:dyDescent="0.25">
      <c r="A397" t="s">
        <v>375</v>
      </c>
      <c r="B397">
        <v>2</v>
      </c>
      <c r="C397" t="s">
        <v>294</v>
      </c>
      <c r="D397" t="str">
        <f t="shared" si="11"/>
        <v>1</v>
      </c>
      <c r="E397" t="s">
        <v>295</v>
      </c>
      <c r="F397">
        <v>1</v>
      </c>
      <c r="G397" t="s">
        <v>23</v>
      </c>
      <c r="H397">
        <v>1</v>
      </c>
      <c r="I397" t="s">
        <v>27</v>
      </c>
      <c r="J397" t="s">
        <v>376</v>
      </c>
      <c r="K397" t="s">
        <v>19</v>
      </c>
      <c r="L397" t="s">
        <v>297</v>
      </c>
      <c r="M397">
        <v>1</v>
      </c>
    </row>
    <row r="398" spans="1:13" x14ac:dyDescent="0.25">
      <c r="A398" t="s">
        <v>375</v>
      </c>
      <c r="B398">
        <v>3</v>
      </c>
      <c r="C398" t="s">
        <v>300</v>
      </c>
      <c r="D398" t="str">
        <f>"1X3/4"</f>
        <v>1X3/4</v>
      </c>
      <c r="E398" t="s">
        <v>301</v>
      </c>
      <c r="F398">
        <v>1</v>
      </c>
      <c r="G398" t="s">
        <v>23</v>
      </c>
      <c r="H398">
        <v>1</v>
      </c>
      <c r="I398" t="s">
        <v>24</v>
      </c>
      <c r="J398" t="s">
        <v>376</v>
      </c>
      <c r="K398" t="s">
        <v>19</v>
      </c>
      <c r="L398" t="s">
        <v>297</v>
      </c>
      <c r="M398">
        <v>1</v>
      </c>
    </row>
    <row r="399" spans="1:13" x14ac:dyDescent="0.25">
      <c r="A399" t="s">
        <v>375</v>
      </c>
      <c r="B399">
        <v>4</v>
      </c>
      <c r="C399" t="s">
        <v>298</v>
      </c>
      <c r="D399" t="str">
        <f>"1X1"</f>
        <v>1X1</v>
      </c>
      <c r="E399" t="s">
        <v>299</v>
      </c>
      <c r="F399">
        <v>1</v>
      </c>
      <c r="G399" t="s">
        <v>23</v>
      </c>
      <c r="H399">
        <v>1</v>
      </c>
      <c r="I399" t="s">
        <v>24</v>
      </c>
      <c r="J399" t="s">
        <v>376</v>
      </c>
      <c r="K399" t="s">
        <v>19</v>
      </c>
      <c r="L399" t="s">
        <v>297</v>
      </c>
      <c r="M399">
        <v>1</v>
      </c>
    </row>
    <row r="400" spans="1:13" x14ac:dyDescent="0.25">
      <c r="A400" t="s">
        <v>375</v>
      </c>
      <c r="B400">
        <v>5</v>
      </c>
      <c r="C400" t="s">
        <v>302</v>
      </c>
      <c r="D400" t="str">
        <f>"3/4"</f>
        <v>3/4</v>
      </c>
      <c r="E400" t="s">
        <v>303</v>
      </c>
      <c r="F400">
        <v>1</v>
      </c>
      <c r="G400" t="s">
        <v>23</v>
      </c>
      <c r="H400">
        <v>1</v>
      </c>
      <c r="I400" t="s">
        <v>27</v>
      </c>
      <c r="J400" t="s">
        <v>376</v>
      </c>
      <c r="K400" t="s">
        <v>19</v>
      </c>
      <c r="L400" t="s">
        <v>297</v>
      </c>
      <c r="M400">
        <v>1</v>
      </c>
    </row>
    <row r="401" spans="1:13" x14ac:dyDescent="0.25">
      <c r="A401" t="s">
        <v>377</v>
      </c>
      <c r="B401">
        <v>1</v>
      </c>
      <c r="C401" t="s">
        <v>302</v>
      </c>
      <c r="D401" t="str">
        <f>"3/4"</f>
        <v>3/4</v>
      </c>
      <c r="E401" t="s">
        <v>303</v>
      </c>
      <c r="F401">
        <v>1</v>
      </c>
      <c r="G401" t="s">
        <v>23</v>
      </c>
      <c r="H401">
        <v>1</v>
      </c>
      <c r="I401" t="s">
        <v>27</v>
      </c>
      <c r="J401" t="s">
        <v>378</v>
      </c>
      <c r="K401" t="s">
        <v>19</v>
      </c>
      <c r="L401" t="s">
        <v>297</v>
      </c>
      <c r="M401">
        <v>1</v>
      </c>
    </row>
    <row r="402" spans="1:13" x14ac:dyDescent="0.25">
      <c r="A402" t="s">
        <v>377</v>
      </c>
      <c r="B402">
        <v>2</v>
      </c>
      <c r="C402" t="s">
        <v>329</v>
      </c>
      <c r="D402" t="str">
        <f>"3/4"</f>
        <v>3/4</v>
      </c>
      <c r="E402" t="s">
        <v>330</v>
      </c>
      <c r="F402">
        <v>0.4</v>
      </c>
      <c r="G402" t="s">
        <v>16</v>
      </c>
      <c r="H402">
        <v>1</v>
      </c>
      <c r="I402" t="s">
        <v>17</v>
      </c>
      <c r="J402" t="s">
        <v>378</v>
      </c>
      <c r="K402" t="s">
        <v>19</v>
      </c>
      <c r="L402" t="s">
        <v>297</v>
      </c>
      <c r="M402">
        <v>1</v>
      </c>
    </row>
    <row r="403" spans="1:13" x14ac:dyDescent="0.25">
      <c r="A403" t="s">
        <v>379</v>
      </c>
      <c r="B403">
        <v>1</v>
      </c>
      <c r="C403" t="s">
        <v>321</v>
      </c>
      <c r="D403" t="str">
        <f t="shared" ref="D403:D409" si="12">"1"</f>
        <v>1</v>
      </c>
      <c r="E403" t="s">
        <v>322</v>
      </c>
      <c r="F403">
        <v>1</v>
      </c>
      <c r="G403" t="s">
        <v>23</v>
      </c>
      <c r="H403">
        <v>1</v>
      </c>
      <c r="I403" t="s">
        <v>24</v>
      </c>
      <c r="J403" t="s">
        <v>380</v>
      </c>
      <c r="K403" t="s">
        <v>19</v>
      </c>
      <c r="L403" t="s">
        <v>297</v>
      </c>
      <c r="M403">
        <v>1</v>
      </c>
    </row>
    <row r="404" spans="1:13" x14ac:dyDescent="0.25">
      <c r="A404" t="s">
        <v>379</v>
      </c>
      <c r="B404">
        <v>2</v>
      </c>
      <c r="C404" t="s">
        <v>294</v>
      </c>
      <c r="D404" t="str">
        <f t="shared" si="12"/>
        <v>1</v>
      </c>
      <c r="E404" t="s">
        <v>295</v>
      </c>
      <c r="F404">
        <v>1</v>
      </c>
      <c r="G404" t="s">
        <v>23</v>
      </c>
      <c r="H404">
        <v>1</v>
      </c>
      <c r="I404" t="s">
        <v>27</v>
      </c>
      <c r="J404" t="s">
        <v>380</v>
      </c>
      <c r="K404" t="s">
        <v>19</v>
      </c>
      <c r="L404" t="s">
        <v>297</v>
      </c>
      <c r="M404">
        <v>1</v>
      </c>
    </row>
    <row r="405" spans="1:13" x14ac:dyDescent="0.25">
      <c r="A405" t="s">
        <v>379</v>
      </c>
      <c r="B405">
        <v>3</v>
      </c>
      <c r="C405" t="s">
        <v>321</v>
      </c>
      <c r="D405" t="str">
        <f t="shared" si="12"/>
        <v>1</v>
      </c>
      <c r="E405" t="s">
        <v>322</v>
      </c>
      <c r="F405">
        <v>1</v>
      </c>
      <c r="G405" t="s">
        <v>23</v>
      </c>
      <c r="H405">
        <v>1</v>
      </c>
      <c r="I405" t="s">
        <v>24</v>
      </c>
      <c r="J405" t="s">
        <v>380</v>
      </c>
      <c r="K405" t="s">
        <v>19</v>
      </c>
      <c r="L405" t="s">
        <v>297</v>
      </c>
      <c r="M405">
        <v>1</v>
      </c>
    </row>
    <row r="406" spans="1:13" x14ac:dyDescent="0.25">
      <c r="A406" t="s">
        <v>379</v>
      </c>
      <c r="B406">
        <v>4</v>
      </c>
      <c r="C406" t="s">
        <v>304</v>
      </c>
      <c r="D406" t="str">
        <f t="shared" si="12"/>
        <v>1</v>
      </c>
      <c r="E406" t="s">
        <v>305</v>
      </c>
      <c r="F406">
        <v>9.1999999999999993</v>
      </c>
      <c r="G406" t="s">
        <v>16</v>
      </c>
      <c r="H406">
        <v>1</v>
      </c>
      <c r="I406" t="s">
        <v>17</v>
      </c>
      <c r="J406" t="s">
        <v>380</v>
      </c>
      <c r="K406" t="s">
        <v>19</v>
      </c>
      <c r="L406" t="s">
        <v>297</v>
      </c>
      <c r="M406">
        <v>1</v>
      </c>
    </row>
    <row r="407" spans="1:13" x14ac:dyDescent="0.25">
      <c r="A407" t="s">
        <v>379</v>
      </c>
      <c r="B407">
        <v>5</v>
      </c>
      <c r="C407" t="s">
        <v>294</v>
      </c>
      <c r="D407" t="str">
        <f t="shared" si="12"/>
        <v>1</v>
      </c>
      <c r="E407" t="s">
        <v>295</v>
      </c>
      <c r="F407">
        <v>1</v>
      </c>
      <c r="G407" t="s">
        <v>23</v>
      </c>
      <c r="H407">
        <v>1</v>
      </c>
      <c r="I407" t="s">
        <v>27</v>
      </c>
      <c r="J407" t="s">
        <v>380</v>
      </c>
      <c r="K407" t="s">
        <v>19</v>
      </c>
      <c r="L407" t="s">
        <v>297</v>
      </c>
      <c r="M407">
        <v>1</v>
      </c>
    </row>
    <row r="408" spans="1:13" x14ac:dyDescent="0.25">
      <c r="A408" t="s">
        <v>379</v>
      </c>
      <c r="B408">
        <v>6</v>
      </c>
      <c r="C408" t="s">
        <v>321</v>
      </c>
      <c r="D408" t="str">
        <f t="shared" si="12"/>
        <v>1</v>
      </c>
      <c r="E408" t="s">
        <v>322</v>
      </c>
      <c r="F408">
        <v>1</v>
      </c>
      <c r="G408" t="s">
        <v>23</v>
      </c>
      <c r="H408">
        <v>1</v>
      </c>
      <c r="I408" t="s">
        <v>24</v>
      </c>
      <c r="J408" t="s">
        <v>380</v>
      </c>
      <c r="K408" t="s">
        <v>19</v>
      </c>
      <c r="L408" t="s">
        <v>297</v>
      </c>
      <c r="M408">
        <v>1</v>
      </c>
    </row>
    <row r="409" spans="1:13" x14ac:dyDescent="0.25">
      <c r="A409" t="s">
        <v>379</v>
      </c>
      <c r="B409">
        <v>7</v>
      </c>
      <c r="C409" t="s">
        <v>381</v>
      </c>
      <c r="D409" t="str">
        <f t="shared" si="12"/>
        <v>1</v>
      </c>
      <c r="E409" t="s">
        <v>325</v>
      </c>
      <c r="F409">
        <v>1</v>
      </c>
      <c r="G409" t="s">
        <v>23</v>
      </c>
      <c r="H409">
        <v>1</v>
      </c>
      <c r="I409" t="s">
        <v>135</v>
      </c>
      <c r="J409" t="s">
        <v>380</v>
      </c>
      <c r="K409" t="s">
        <v>19</v>
      </c>
      <c r="L409" t="s">
        <v>297</v>
      </c>
      <c r="M409">
        <v>1</v>
      </c>
    </row>
    <row r="410" spans="1:13" x14ac:dyDescent="0.25">
      <c r="A410" t="s">
        <v>382</v>
      </c>
      <c r="B410">
        <v>1</v>
      </c>
      <c r="C410" t="s">
        <v>302</v>
      </c>
      <c r="D410" t="str">
        <f>"3/4"</f>
        <v>3/4</v>
      </c>
      <c r="E410" t="s">
        <v>303</v>
      </c>
      <c r="F410">
        <v>1</v>
      </c>
      <c r="G410" t="s">
        <v>23</v>
      </c>
      <c r="H410">
        <v>1</v>
      </c>
      <c r="I410" t="s">
        <v>27</v>
      </c>
      <c r="J410" t="s">
        <v>383</v>
      </c>
      <c r="K410" t="s">
        <v>19</v>
      </c>
      <c r="L410" t="s">
        <v>297</v>
      </c>
      <c r="M410">
        <v>1</v>
      </c>
    </row>
    <row r="411" spans="1:13" x14ac:dyDescent="0.25">
      <c r="A411" t="s">
        <v>382</v>
      </c>
      <c r="B411">
        <v>2</v>
      </c>
      <c r="C411" t="s">
        <v>294</v>
      </c>
      <c r="D411" t="str">
        <f>"1"</f>
        <v>1</v>
      </c>
      <c r="E411" t="s">
        <v>295</v>
      </c>
      <c r="F411">
        <v>1</v>
      </c>
      <c r="G411" t="s">
        <v>23</v>
      </c>
      <c r="H411">
        <v>1</v>
      </c>
      <c r="I411" t="s">
        <v>27</v>
      </c>
      <c r="J411" t="s">
        <v>383</v>
      </c>
      <c r="K411" t="s">
        <v>19</v>
      </c>
      <c r="L411" t="s">
        <v>297</v>
      </c>
      <c r="M411">
        <v>1</v>
      </c>
    </row>
    <row r="412" spans="1:13" x14ac:dyDescent="0.25">
      <c r="A412" t="s">
        <v>382</v>
      </c>
      <c r="B412">
        <v>3</v>
      </c>
      <c r="C412" t="s">
        <v>294</v>
      </c>
      <c r="D412" t="str">
        <f>"1"</f>
        <v>1</v>
      </c>
      <c r="E412" t="s">
        <v>295</v>
      </c>
      <c r="F412">
        <v>1</v>
      </c>
      <c r="G412" t="s">
        <v>23</v>
      </c>
      <c r="H412">
        <v>1</v>
      </c>
      <c r="I412" t="s">
        <v>27</v>
      </c>
      <c r="J412" t="s">
        <v>383</v>
      </c>
      <c r="K412" t="s">
        <v>19</v>
      </c>
      <c r="L412" t="s">
        <v>297</v>
      </c>
      <c r="M412">
        <v>1</v>
      </c>
    </row>
    <row r="413" spans="1:13" x14ac:dyDescent="0.25">
      <c r="A413" t="s">
        <v>382</v>
      </c>
      <c r="B413">
        <v>4</v>
      </c>
      <c r="C413" t="s">
        <v>339</v>
      </c>
      <c r="D413" t="str">
        <f>"3/4"</f>
        <v>3/4</v>
      </c>
      <c r="E413" t="s">
        <v>340</v>
      </c>
      <c r="F413">
        <v>1</v>
      </c>
      <c r="G413" t="s">
        <v>23</v>
      </c>
      <c r="H413">
        <v>1</v>
      </c>
      <c r="I413" t="s">
        <v>24</v>
      </c>
      <c r="J413" t="s">
        <v>383</v>
      </c>
      <c r="K413" t="s">
        <v>19</v>
      </c>
      <c r="L413" t="s">
        <v>297</v>
      </c>
      <c r="M413">
        <v>1</v>
      </c>
    </row>
    <row r="414" spans="1:13" x14ac:dyDescent="0.25">
      <c r="A414" t="s">
        <v>382</v>
      </c>
      <c r="B414">
        <v>5</v>
      </c>
      <c r="C414" t="s">
        <v>336</v>
      </c>
      <c r="D414" t="str">
        <f>"1X3/4"</f>
        <v>1X3/4</v>
      </c>
      <c r="E414" t="s">
        <v>337</v>
      </c>
      <c r="F414">
        <v>1</v>
      </c>
      <c r="G414" t="s">
        <v>23</v>
      </c>
      <c r="H414">
        <v>1</v>
      </c>
      <c r="I414" t="s">
        <v>24</v>
      </c>
      <c r="J414" t="s">
        <v>383</v>
      </c>
      <c r="K414" t="s">
        <v>19</v>
      </c>
      <c r="L414" t="s">
        <v>297</v>
      </c>
      <c r="M414">
        <v>1</v>
      </c>
    </row>
    <row r="415" spans="1:13" x14ac:dyDescent="0.25">
      <c r="A415" t="s">
        <v>382</v>
      </c>
      <c r="B415">
        <v>6</v>
      </c>
      <c r="C415" t="s">
        <v>329</v>
      </c>
      <c r="D415" t="str">
        <f>"3/4"</f>
        <v>3/4</v>
      </c>
      <c r="E415" t="s">
        <v>330</v>
      </c>
      <c r="F415">
        <v>0.3</v>
      </c>
      <c r="G415" t="s">
        <v>16</v>
      </c>
      <c r="H415">
        <v>1</v>
      </c>
      <c r="I415" t="s">
        <v>17</v>
      </c>
      <c r="J415" t="s">
        <v>383</v>
      </c>
      <c r="K415" t="s">
        <v>19</v>
      </c>
      <c r="L415" t="s">
        <v>297</v>
      </c>
      <c r="M415">
        <v>1</v>
      </c>
    </row>
    <row r="416" spans="1:13" x14ac:dyDescent="0.25">
      <c r="A416" t="s">
        <v>384</v>
      </c>
      <c r="B416">
        <v>1</v>
      </c>
      <c r="C416" t="s">
        <v>329</v>
      </c>
      <c r="D416" t="str">
        <f>"3/4"</f>
        <v>3/4</v>
      </c>
      <c r="E416" t="s">
        <v>330</v>
      </c>
      <c r="F416">
        <v>0.3</v>
      </c>
      <c r="G416" t="s">
        <v>16</v>
      </c>
      <c r="H416">
        <v>1</v>
      </c>
      <c r="I416" t="s">
        <v>17</v>
      </c>
      <c r="J416" t="s">
        <v>385</v>
      </c>
      <c r="K416" t="s">
        <v>19</v>
      </c>
      <c r="L416" t="s">
        <v>297</v>
      </c>
      <c r="M416">
        <v>1</v>
      </c>
    </row>
    <row r="417" spans="1:13" x14ac:dyDescent="0.25">
      <c r="A417" t="s">
        <v>384</v>
      </c>
      <c r="B417">
        <v>2</v>
      </c>
      <c r="C417" t="s">
        <v>302</v>
      </c>
      <c r="D417" t="str">
        <f>"3/4"</f>
        <v>3/4</v>
      </c>
      <c r="E417" t="s">
        <v>303</v>
      </c>
      <c r="F417">
        <v>1</v>
      </c>
      <c r="G417" t="s">
        <v>23</v>
      </c>
      <c r="H417">
        <v>1</v>
      </c>
      <c r="I417" t="s">
        <v>27</v>
      </c>
      <c r="J417" t="s">
        <v>385</v>
      </c>
      <c r="K417" t="s">
        <v>19</v>
      </c>
      <c r="L417" t="s">
        <v>297</v>
      </c>
      <c r="M417">
        <v>1</v>
      </c>
    </row>
    <row r="418" spans="1:13" x14ac:dyDescent="0.25">
      <c r="A418" t="s">
        <v>386</v>
      </c>
      <c r="B418">
        <v>1</v>
      </c>
      <c r="C418" t="s">
        <v>304</v>
      </c>
      <c r="D418" t="str">
        <f t="shared" ref="D418:D424" si="13">"1"</f>
        <v>1</v>
      </c>
      <c r="E418" t="s">
        <v>305</v>
      </c>
      <c r="F418">
        <v>9.8000000000000007</v>
      </c>
      <c r="G418" t="s">
        <v>16</v>
      </c>
      <c r="H418">
        <v>1</v>
      </c>
      <c r="I418" t="s">
        <v>17</v>
      </c>
      <c r="J418" t="s">
        <v>387</v>
      </c>
      <c r="K418" t="s">
        <v>19</v>
      </c>
      <c r="L418" t="s">
        <v>297</v>
      </c>
      <c r="M418">
        <v>1</v>
      </c>
    </row>
    <row r="419" spans="1:13" x14ac:dyDescent="0.25">
      <c r="A419" t="s">
        <v>386</v>
      </c>
      <c r="B419">
        <v>2</v>
      </c>
      <c r="C419" t="s">
        <v>388</v>
      </c>
      <c r="D419" t="str">
        <f t="shared" si="13"/>
        <v>1</v>
      </c>
      <c r="E419" t="s">
        <v>325</v>
      </c>
      <c r="F419">
        <v>1</v>
      </c>
      <c r="G419" t="s">
        <v>23</v>
      </c>
      <c r="H419">
        <v>1</v>
      </c>
      <c r="I419" t="s">
        <v>135</v>
      </c>
      <c r="J419" t="s">
        <v>387</v>
      </c>
      <c r="K419" t="s">
        <v>19</v>
      </c>
      <c r="L419" t="s">
        <v>297</v>
      </c>
      <c r="M419">
        <v>1</v>
      </c>
    </row>
    <row r="420" spans="1:13" x14ac:dyDescent="0.25">
      <c r="A420" t="s">
        <v>386</v>
      </c>
      <c r="B420">
        <v>3</v>
      </c>
      <c r="C420" t="s">
        <v>294</v>
      </c>
      <c r="D420" t="str">
        <f t="shared" si="13"/>
        <v>1</v>
      </c>
      <c r="E420" t="s">
        <v>295</v>
      </c>
      <c r="F420">
        <v>1</v>
      </c>
      <c r="G420" t="s">
        <v>23</v>
      </c>
      <c r="H420">
        <v>1</v>
      </c>
      <c r="I420" t="s">
        <v>27</v>
      </c>
      <c r="J420" t="s">
        <v>387</v>
      </c>
      <c r="K420" t="s">
        <v>19</v>
      </c>
      <c r="L420" t="s">
        <v>297</v>
      </c>
      <c r="M420">
        <v>1</v>
      </c>
    </row>
    <row r="421" spans="1:13" x14ac:dyDescent="0.25">
      <c r="A421" t="s">
        <v>386</v>
      </c>
      <c r="B421">
        <v>4</v>
      </c>
      <c r="C421" t="s">
        <v>294</v>
      </c>
      <c r="D421" t="str">
        <f t="shared" si="13"/>
        <v>1</v>
      </c>
      <c r="E421" t="s">
        <v>295</v>
      </c>
      <c r="F421">
        <v>1</v>
      </c>
      <c r="G421" t="s">
        <v>23</v>
      </c>
      <c r="H421">
        <v>1</v>
      </c>
      <c r="I421" t="s">
        <v>27</v>
      </c>
      <c r="J421" t="s">
        <v>387</v>
      </c>
      <c r="K421" t="s">
        <v>19</v>
      </c>
      <c r="L421" t="s">
        <v>297</v>
      </c>
      <c r="M421">
        <v>1</v>
      </c>
    </row>
    <row r="422" spans="1:13" x14ac:dyDescent="0.25">
      <c r="A422" t="s">
        <v>386</v>
      </c>
      <c r="B422">
        <v>5</v>
      </c>
      <c r="C422" t="s">
        <v>321</v>
      </c>
      <c r="D422" t="str">
        <f t="shared" si="13"/>
        <v>1</v>
      </c>
      <c r="E422" t="s">
        <v>322</v>
      </c>
      <c r="F422">
        <v>1</v>
      </c>
      <c r="G422" t="s">
        <v>23</v>
      </c>
      <c r="H422">
        <v>1</v>
      </c>
      <c r="I422" t="s">
        <v>24</v>
      </c>
      <c r="J422" t="s">
        <v>387</v>
      </c>
      <c r="K422" t="s">
        <v>19</v>
      </c>
      <c r="L422" t="s">
        <v>297</v>
      </c>
      <c r="M422">
        <v>1</v>
      </c>
    </row>
    <row r="423" spans="1:13" x14ac:dyDescent="0.25">
      <c r="A423" t="s">
        <v>386</v>
      </c>
      <c r="B423">
        <v>6</v>
      </c>
      <c r="C423" t="s">
        <v>321</v>
      </c>
      <c r="D423" t="str">
        <f t="shared" si="13"/>
        <v>1</v>
      </c>
      <c r="E423" t="s">
        <v>322</v>
      </c>
      <c r="F423">
        <v>1</v>
      </c>
      <c r="G423" t="s">
        <v>23</v>
      </c>
      <c r="H423">
        <v>1</v>
      </c>
      <c r="I423" t="s">
        <v>24</v>
      </c>
      <c r="J423" t="s">
        <v>387</v>
      </c>
      <c r="K423" t="s">
        <v>19</v>
      </c>
      <c r="L423" t="s">
        <v>297</v>
      </c>
      <c r="M423">
        <v>1</v>
      </c>
    </row>
    <row r="424" spans="1:13" x14ac:dyDescent="0.25">
      <c r="A424" t="s">
        <v>386</v>
      </c>
      <c r="B424">
        <v>7</v>
      </c>
      <c r="C424" t="s">
        <v>321</v>
      </c>
      <c r="D424" t="str">
        <f t="shared" si="13"/>
        <v>1</v>
      </c>
      <c r="E424" t="s">
        <v>322</v>
      </c>
      <c r="F424">
        <v>1</v>
      </c>
      <c r="G424" t="s">
        <v>23</v>
      </c>
      <c r="H424">
        <v>1</v>
      </c>
      <c r="I424" t="s">
        <v>24</v>
      </c>
      <c r="J424" t="s">
        <v>387</v>
      </c>
      <c r="K424" t="s">
        <v>19</v>
      </c>
      <c r="L424" t="s">
        <v>297</v>
      </c>
      <c r="M424">
        <v>1</v>
      </c>
    </row>
    <row r="425" spans="1:13" x14ac:dyDescent="0.25">
      <c r="A425" t="s">
        <v>389</v>
      </c>
      <c r="B425">
        <v>1</v>
      </c>
      <c r="C425" t="s">
        <v>329</v>
      </c>
      <c r="D425" t="str">
        <f>"3/4"</f>
        <v>3/4</v>
      </c>
      <c r="E425" t="s">
        <v>330</v>
      </c>
      <c r="F425">
        <v>0.3</v>
      </c>
      <c r="G425" t="s">
        <v>16</v>
      </c>
      <c r="H425">
        <v>1</v>
      </c>
      <c r="I425" t="s">
        <v>17</v>
      </c>
      <c r="J425" t="s">
        <v>390</v>
      </c>
      <c r="K425" t="s">
        <v>19</v>
      </c>
      <c r="L425" t="s">
        <v>297</v>
      </c>
      <c r="M425">
        <v>1</v>
      </c>
    </row>
    <row r="426" spans="1:13" x14ac:dyDescent="0.25">
      <c r="A426" t="s">
        <v>389</v>
      </c>
      <c r="B426">
        <v>2</v>
      </c>
      <c r="C426" t="s">
        <v>302</v>
      </c>
      <c r="D426" t="str">
        <f>"3/4"</f>
        <v>3/4</v>
      </c>
      <c r="E426" t="s">
        <v>303</v>
      </c>
      <c r="F426">
        <v>1</v>
      </c>
      <c r="G426" t="s">
        <v>23</v>
      </c>
      <c r="H426">
        <v>1</v>
      </c>
      <c r="I426" t="s">
        <v>27</v>
      </c>
      <c r="J426" t="s">
        <v>390</v>
      </c>
      <c r="K426" t="s">
        <v>19</v>
      </c>
      <c r="L426" t="s">
        <v>297</v>
      </c>
      <c r="M426">
        <v>1</v>
      </c>
    </row>
    <row r="427" spans="1:13" x14ac:dyDescent="0.25">
      <c r="A427" t="s">
        <v>389</v>
      </c>
      <c r="B427">
        <v>3</v>
      </c>
      <c r="C427" t="s">
        <v>294</v>
      </c>
      <c r="D427" t="str">
        <f>"1"</f>
        <v>1</v>
      </c>
      <c r="E427" t="s">
        <v>295</v>
      </c>
      <c r="F427">
        <v>1</v>
      </c>
      <c r="G427" t="s">
        <v>23</v>
      </c>
      <c r="H427">
        <v>1</v>
      </c>
      <c r="I427" t="s">
        <v>27</v>
      </c>
      <c r="J427" t="s">
        <v>390</v>
      </c>
      <c r="K427" t="s">
        <v>19</v>
      </c>
      <c r="L427" t="s">
        <v>297</v>
      </c>
      <c r="M427">
        <v>1</v>
      </c>
    </row>
    <row r="428" spans="1:13" x14ac:dyDescent="0.25">
      <c r="A428" t="s">
        <v>389</v>
      </c>
      <c r="B428">
        <v>4</v>
      </c>
      <c r="C428" t="s">
        <v>294</v>
      </c>
      <c r="D428" t="str">
        <f>"1"</f>
        <v>1</v>
      </c>
      <c r="E428" t="s">
        <v>295</v>
      </c>
      <c r="F428">
        <v>1</v>
      </c>
      <c r="G428" t="s">
        <v>23</v>
      </c>
      <c r="H428">
        <v>1</v>
      </c>
      <c r="I428" t="s">
        <v>27</v>
      </c>
      <c r="J428" t="s">
        <v>390</v>
      </c>
      <c r="K428" t="s">
        <v>19</v>
      </c>
      <c r="L428" t="s">
        <v>297</v>
      </c>
      <c r="M428">
        <v>1</v>
      </c>
    </row>
    <row r="429" spans="1:13" x14ac:dyDescent="0.25">
      <c r="A429" t="s">
        <v>389</v>
      </c>
      <c r="B429">
        <v>5</v>
      </c>
      <c r="C429" t="s">
        <v>336</v>
      </c>
      <c r="D429" t="str">
        <f>"1X3/4"</f>
        <v>1X3/4</v>
      </c>
      <c r="E429" t="s">
        <v>337</v>
      </c>
      <c r="F429">
        <v>1</v>
      </c>
      <c r="G429" t="s">
        <v>23</v>
      </c>
      <c r="H429">
        <v>1</v>
      </c>
      <c r="I429" t="s">
        <v>24</v>
      </c>
      <c r="J429" t="s">
        <v>390</v>
      </c>
      <c r="K429" t="s">
        <v>19</v>
      </c>
      <c r="L429" t="s">
        <v>297</v>
      </c>
      <c r="M429">
        <v>1</v>
      </c>
    </row>
    <row r="430" spans="1:13" x14ac:dyDescent="0.25">
      <c r="A430" t="s">
        <v>389</v>
      </c>
      <c r="B430">
        <v>6</v>
      </c>
      <c r="C430" t="s">
        <v>339</v>
      </c>
      <c r="D430" t="str">
        <f>"3/4"</f>
        <v>3/4</v>
      </c>
      <c r="E430" t="s">
        <v>340</v>
      </c>
      <c r="F430">
        <v>1</v>
      </c>
      <c r="G430" t="s">
        <v>23</v>
      </c>
      <c r="H430">
        <v>1</v>
      </c>
      <c r="I430" t="s">
        <v>24</v>
      </c>
      <c r="J430" t="s">
        <v>390</v>
      </c>
      <c r="K430" t="s">
        <v>19</v>
      </c>
      <c r="L430" t="s">
        <v>297</v>
      </c>
      <c r="M430">
        <v>1</v>
      </c>
    </row>
    <row r="431" spans="1:13" x14ac:dyDescent="0.25">
      <c r="A431" t="s">
        <v>391</v>
      </c>
      <c r="B431">
        <v>1</v>
      </c>
      <c r="C431" t="s">
        <v>329</v>
      </c>
      <c r="D431" t="str">
        <f>"3/4"</f>
        <v>3/4</v>
      </c>
      <c r="E431" t="s">
        <v>330</v>
      </c>
      <c r="F431">
        <v>0.3</v>
      </c>
      <c r="G431" t="s">
        <v>16</v>
      </c>
      <c r="H431">
        <v>1</v>
      </c>
      <c r="I431" t="s">
        <v>17</v>
      </c>
      <c r="J431" t="s">
        <v>392</v>
      </c>
      <c r="K431" t="s">
        <v>19</v>
      </c>
      <c r="L431" t="s">
        <v>297</v>
      </c>
      <c r="M431">
        <v>1</v>
      </c>
    </row>
    <row r="432" spans="1:13" x14ac:dyDescent="0.25">
      <c r="A432" t="s">
        <v>391</v>
      </c>
      <c r="B432">
        <v>2</v>
      </c>
      <c r="C432" t="s">
        <v>302</v>
      </c>
      <c r="D432" t="str">
        <f>"3/4"</f>
        <v>3/4</v>
      </c>
      <c r="E432" t="s">
        <v>303</v>
      </c>
      <c r="F432">
        <v>1</v>
      </c>
      <c r="G432" t="s">
        <v>23</v>
      </c>
      <c r="H432">
        <v>1</v>
      </c>
      <c r="I432" t="s">
        <v>27</v>
      </c>
      <c r="J432" t="s">
        <v>392</v>
      </c>
      <c r="K432" t="s">
        <v>19</v>
      </c>
      <c r="L432" t="s">
        <v>297</v>
      </c>
      <c r="M432">
        <v>1</v>
      </c>
    </row>
    <row r="433" spans="1:13" x14ac:dyDescent="0.25">
      <c r="A433" t="s">
        <v>393</v>
      </c>
      <c r="B433">
        <v>1</v>
      </c>
      <c r="C433" t="s">
        <v>321</v>
      </c>
      <c r="D433" t="str">
        <f t="shared" ref="D433:D441" si="14">"1"</f>
        <v>1</v>
      </c>
      <c r="E433" t="s">
        <v>322</v>
      </c>
      <c r="F433">
        <v>1</v>
      </c>
      <c r="G433" t="s">
        <v>23</v>
      </c>
      <c r="H433">
        <v>1</v>
      </c>
      <c r="I433" t="s">
        <v>24</v>
      </c>
      <c r="J433" t="s">
        <v>394</v>
      </c>
      <c r="K433" t="s">
        <v>19</v>
      </c>
      <c r="L433" t="s">
        <v>297</v>
      </c>
      <c r="M433">
        <v>1</v>
      </c>
    </row>
    <row r="434" spans="1:13" x14ac:dyDescent="0.25">
      <c r="A434" t="s">
        <v>393</v>
      </c>
      <c r="B434">
        <v>2</v>
      </c>
      <c r="C434" t="s">
        <v>321</v>
      </c>
      <c r="D434" t="str">
        <f t="shared" si="14"/>
        <v>1</v>
      </c>
      <c r="E434" t="s">
        <v>322</v>
      </c>
      <c r="F434">
        <v>1</v>
      </c>
      <c r="G434" t="s">
        <v>23</v>
      </c>
      <c r="H434">
        <v>1</v>
      </c>
      <c r="I434" t="s">
        <v>24</v>
      </c>
      <c r="J434" t="s">
        <v>394</v>
      </c>
      <c r="K434" t="s">
        <v>19</v>
      </c>
      <c r="L434" t="s">
        <v>297</v>
      </c>
      <c r="M434">
        <v>1</v>
      </c>
    </row>
    <row r="435" spans="1:13" x14ac:dyDescent="0.25">
      <c r="A435" t="s">
        <v>393</v>
      </c>
      <c r="B435">
        <v>3</v>
      </c>
      <c r="C435" t="s">
        <v>321</v>
      </c>
      <c r="D435" t="str">
        <f t="shared" si="14"/>
        <v>1</v>
      </c>
      <c r="E435" t="s">
        <v>322</v>
      </c>
      <c r="F435">
        <v>1</v>
      </c>
      <c r="G435" t="s">
        <v>23</v>
      </c>
      <c r="H435">
        <v>1</v>
      </c>
      <c r="I435" t="s">
        <v>24</v>
      </c>
      <c r="J435" t="s">
        <v>394</v>
      </c>
      <c r="K435" t="s">
        <v>19</v>
      </c>
      <c r="L435" t="s">
        <v>297</v>
      </c>
      <c r="M435">
        <v>1</v>
      </c>
    </row>
    <row r="436" spans="1:13" x14ac:dyDescent="0.25">
      <c r="A436" t="s">
        <v>393</v>
      </c>
      <c r="B436">
        <v>4</v>
      </c>
      <c r="C436" t="s">
        <v>321</v>
      </c>
      <c r="D436" t="str">
        <f t="shared" si="14"/>
        <v>1</v>
      </c>
      <c r="E436" t="s">
        <v>322</v>
      </c>
      <c r="F436">
        <v>1</v>
      </c>
      <c r="G436" t="s">
        <v>23</v>
      </c>
      <c r="H436">
        <v>1</v>
      </c>
      <c r="I436" t="s">
        <v>24</v>
      </c>
      <c r="J436" t="s">
        <v>394</v>
      </c>
      <c r="K436" t="s">
        <v>19</v>
      </c>
      <c r="L436" t="s">
        <v>297</v>
      </c>
      <c r="M436">
        <v>1</v>
      </c>
    </row>
    <row r="437" spans="1:13" x14ac:dyDescent="0.25">
      <c r="A437" t="s">
        <v>393</v>
      </c>
      <c r="B437">
        <v>5</v>
      </c>
      <c r="C437" t="s">
        <v>294</v>
      </c>
      <c r="D437" t="str">
        <f t="shared" si="14"/>
        <v>1</v>
      </c>
      <c r="E437" t="s">
        <v>295</v>
      </c>
      <c r="F437">
        <v>1</v>
      </c>
      <c r="G437" t="s">
        <v>23</v>
      </c>
      <c r="H437">
        <v>1</v>
      </c>
      <c r="I437" t="s">
        <v>27</v>
      </c>
      <c r="J437" t="s">
        <v>394</v>
      </c>
      <c r="K437" t="s">
        <v>19</v>
      </c>
      <c r="L437" t="s">
        <v>297</v>
      </c>
      <c r="M437">
        <v>1</v>
      </c>
    </row>
    <row r="438" spans="1:13" x14ac:dyDescent="0.25">
      <c r="A438" t="s">
        <v>393</v>
      </c>
      <c r="B438">
        <v>6</v>
      </c>
      <c r="C438" t="s">
        <v>294</v>
      </c>
      <c r="D438" t="str">
        <f t="shared" si="14"/>
        <v>1</v>
      </c>
      <c r="E438" t="s">
        <v>295</v>
      </c>
      <c r="F438">
        <v>1</v>
      </c>
      <c r="G438" t="s">
        <v>23</v>
      </c>
      <c r="H438">
        <v>1</v>
      </c>
      <c r="I438" t="s">
        <v>27</v>
      </c>
      <c r="J438" t="s">
        <v>394</v>
      </c>
      <c r="K438" t="s">
        <v>19</v>
      </c>
      <c r="L438" t="s">
        <v>297</v>
      </c>
      <c r="M438">
        <v>1</v>
      </c>
    </row>
    <row r="439" spans="1:13" x14ac:dyDescent="0.25">
      <c r="A439" t="s">
        <v>393</v>
      </c>
      <c r="B439">
        <v>7</v>
      </c>
      <c r="C439" t="s">
        <v>395</v>
      </c>
      <c r="D439" t="str">
        <f t="shared" si="14"/>
        <v>1</v>
      </c>
      <c r="E439" t="s">
        <v>325</v>
      </c>
      <c r="F439">
        <v>1</v>
      </c>
      <c r="G439" t="s">
        <v>23</v>
      </c>
      <c r="H439">
        <v>1</v>
      </c>
      <c r="I439" t="s">
        <v>135</v>
      </c>
      <c r="J439" t="s">
        <v>394</v>
      </c>
      <c r="K439" t="s">
        <v>19</v>
      </c>
      <c r="L439" t="s">
        <v>297</v>
      </c>
      <c r="M439">
        <v>1</v>
      </c>
    </row>
    <row r="440" spans="1:13" x14ac:dyDescent="0.25">
      <c r="A440" t="s">
        <v>393</v>
      </c>
      <c r="B440">
        <v>8</v>
      </c>
      <c r="C440" t="s">
        <v>304</v>
      </c>
      <c r="D440" t="str">
        <f t="shared" si="14"/>
        <v>1</v>
      </c>
      <c r="E440" t="s">
        <v>305</v>
      </c>
      <c r="F440">
        <v>5.8</v>
      </c>
      <c r="G440" t="s">
        <v>16</v>
      </c>
      <c r="H440">
        <v>1</v>
      </c>
      <c r="I440" t="s">
        <v>17</v>
      </c>
      <c r="J440" t="s">
        <v>394</v>
      </c>
      <c r="K440" t="s">
        <v>19</v>
      </c>
      <c r="L440" t="s">
        <v>297</v>
      </c>
      <c r="M440">
        <v>1</v>
      </c>
    </row>
    <row r="441" spans="1:13" x14ac:dyDescent="0.25">
      <c r="A441" t="s">
        <v>396</v>
      </c>
      <c r="B441">
        <v>1</v>
      </c>
      <c r="C441" t="s">
        <v>294</v>
      </c>
      <c r="D441" t="str">
        <f t="shared" si="14"/>
        <v>1</v>
      </c>
      <c r="E441" t="s">
        <v>295</v>
      </c>
      <c r="F441">
        <v>1</v>
      </c>
      <c r="G441" t="s">
        <v>23</v>
      </c>
      <c r="H441">
        <v>1</v>
      </c>
      <c r="I441" t="s">
        <v>27</v>
      </c>
      <c r="J441" t="s">
        <v>397</v>
      </c>
      <c r="K441" t="s">
        <v>19</v>
      </c>
      <c r="L441" t="s">
        <v>297</v>
      </c>
      <c r="M441">
        <v>1</v>
      </c>
    </row>
    <row r="442" spans="1:13" x14ac:dyDescent="0.25">
      <c r="A442" t="s">
        <v>396</v>
      </c>
      <c r="B442">
        <v>2</v>
      </c>
      <c r="C442" t="s">
        <v>329</v>
      </c>
      <c r="D442" t="str">
        <f>"3/4"</f>
        <v>3/4</v>
      </c>
      <c r="E442" t="s">
        <v>330</v>
      </c>
      <c r="F442">
        <v>0.3</v>
      </c>
      <c r="G442" t="s">
        <v>16</v>
      </c>
      <c r="H442">
        <v>1</v>
      </c>
      <c r="I442" t="s">
        <v>17</v>
      </c>
      <c r="J442" t="s">
        <v>397</v>
      </c>
      <c r="K442" t="s">
        <v>19</v>
      </c>
      <c r="L442" t="s">
        <v>297</v>
      </c>
      <c r="M442">
        <v>1</v>
      </c>
    </row>
    <row r="443" spans="1:13" x14ac:dyDescent="0.25">
      <c r="A443" t="s">
        <v>396</v>
      </c>
      <c r="B443">
        <v>3</v>
      </c>
      <c r="C443" t="s">
        <v>336</v>
      </c>
      <c r="D443" t="str">
        <f>"1X3/4"</f>
        <v>1X3/4</v>
      </c>
      <c r="E443" t="s">
        <v>337</v>
      </c>
      <c r="F443">
        <v>1</v>
      </c>
      <c r="G443" t="s">
        <v>23</v>
      </c>
      <c r="H443">
        <v>1</v>
      </c>
      <c r="I443" t="s">
        <v>24</v>
      </c>
      <c r="J443" t="s">
        <v>397</v>
      </c>
      <c r="K443" t="s">
        <v>19</v>
      </c>
      <c r="L443" t="s">
        <v>297</v>
      </c>
      <c r="M443">
        <v>1</v>
      </c>
    </row>
    <row r="444" spans="1:13" x14ac:dyDescent="0.25">
      <c r="A444" t="s">
        <v>396</v>
      </c>
      <c r="B444">
        <v>4</v>
      </c>
      <c r="C444" t="s">
        <v>339</v>
      </c>
      <c r="D444" t="str">
        <f>"3/4"</f>
        <v>3/4</v>
      </c>
      <c r="E444" t="s">
        <v>340</v>
      </c>
      <c r="F444">
        <v>1</v>
      </c>
      <c r="G444" t="s">
        <v>23</v>
      </c>
      <c r="H444">
        <v>1</v>
      </c>
      <c r="I444" t="s">
        <v>24</v>
      </c>
      <c r="J444" t="s">
        <v>397</v>
      </c>
      <c r="K444" t="s">
        <v>19</v>
      </c>
      <c r="L444" t="s">
        <v>297</v>
      </c>
      <c r="M444">
        <v>1</v>
      </c>
    </row>
    <row r="445" spans="1:13" x14ac:dyDescent="0.25">
      <c r="A445" t="s">
        <v>396</v>
      </c>
      <c r="B445">
        <v>5</v>
      </c>
      <c r="C445" t="s">
        <v>294</v>
      </c>
      <c r="D445" t="str">
        <f>"1"</f>
        <v>1</v>
      </c>
      <c r="E445" t="s">
        <v>295</v>
      </c>
      <c r="F445">
        <v>1</v>
      </c>
      <c r="G445" t="s">
        <v>23</v>
      </c>
      <c r="H445">
        <v>1</v>
      </c>
      <c r="I445" t="s">
        <v>27</v>
      </c>
      <c r="J445" t="s">
        <v>397</v>
      </c>
      <c r="K445" t="s">
        <v>19</v>
      </c>
      <c r="L445" t="s">
        <v>297</v>
      </c>
      <c r="M445">
        <v>1</v>
      </c>
    </row>
    <row r="446" spans="1:13" x14ac:dyDescent="0.25">
      <c r="A446" t="s">
        <v>396</v>
      </c>
      <c r="B446">
        <v>6</v>
      </c>
      <c r="C446" t="s">
        <v>302</v>
      </c>
      <c r="D446" t="str">
        <f>"3/4"</f>
        <v>3/4</v>
      </c>
      <c r="E446" t="s">
        <v>303</v>
      </c>
      <c r="F446">
        <v>1</v>
      </c>
      <c r="G446" t="s">
        <v>23</v>
      </c>
      <c r="H446">
        <v>1</v>
      </c>
      <c r="I446" t="s">
        <v>27</v>
      </c>
      <c r="J446" t="s">
        <v>397</v>
      </c>
      <c r="K446" t="s">
        <v>19</v>
      </c>
      <c r="L446" t="s">
        <v>297</v>
      </c>
      <c r="M446">
        <v>1</v>
      </c>
    </row>
    <row r="447" spans="1:13" x14ac:dyDescent="0.25">
      <c r="A447" t="s">
        <v>398</v>
      </c>
      <c r="B447">
        <v>1</v>
      </c>
      <c r="C447" t="s">
        <v>302</v>
      </c>
      <c r="D447" t="str">
        <f>"3/4"</f>
        <v>3/4</v>
      </c>
      <c r="E447" t="s">
        <v>303</v>
      </c>
      <c r="F447">
        <v>1</v>
      </c>
      <c r="G447" t="s">
        <v>23</v>
      </c>
      <c r="H447">
        <v>1</v>
      </c>
      <c r="I447" t="s">
        <v>27</v>
      </c>
      <c r="J447" t="s">
        <v>399</v>
      </c>
      <c r="K447" t="s">
        <v>19</v>
      </c>
      <c r="L447" t="s">
        <v>297</v>
      </c>
      <c r="M447">
        <v>1</v>
      </c>
    </row>
    <row r="448" spans="1:13" x14ac:dyDescent="0.25">
      <c r="A448" t="s">
        <v>398</v>
      </c>
      <c r="B448">
        <v>2</v>
      </c>
      <c r="C448" t="s">
        <v>329</v>
      </c>
      <c r="D448" t="str">
        <f>"3/4"</f>
        <v>3/4</v>
      </c>
      <c r="E448" t="s">
        <v>330</v>
      </c>
      <c r="F448">
        <v>0.3</v>
      </c>
      <c r="G448" t="s">
        <v>16</v>
      </c>
      <c r="H448">
        <v>1</v>
      </c>
      <c r="I448" t="s">
        <v>17</v>
      </c>
      <c r="J448" t="s">
        <v>399</v>
      </c>
      <c r="K448" t="s">
        <v>19</v>
      </c>
      <c r="L448" t="s">
        <v>297</v>
      </c>
      <c r="M448">
        <v>1</v>
      </c>
    </row>
    <row r="449" spans="1:13" x14ac:dyDescent="0.25">
      <c r="A449" t="s">
        <v>400</v>
      </c>
      <c r="B449">
        <v>1</v>
      </c>
      <c r="C449" t="s">
        <v>294</v>
      </c>
      <c r="D449" t="str">
        <f t="shared" ref="D449:D456" si="15">"1"</f>
        <v>1</v>
      </c>
      <c r="E449" t="s">
        <v>295</v>
      </c>
      <c r="F449">
        <v>1</v>
      </c>
      <c r="G449" t="s">
        <v>23</v>
      </c>
      <c r="H449">
        <v>1</v>
      </c>
      <c r="I449" t="s">
        <v>27</v>
      </c>
      <c r="J449" t="s">
        <v>401</v>
      </c>
      <c r="K449" t="s">
        <v>19</v>
      </c>
      <c r="L449" t="s">
        <v>297</v>
      </c>
      <c r="M449">
        <v>1</v>
      </c>
    </row>
    <row r="450" spans="1:13" x14ac:dyDescent="0.25">
      <c r="A450" t="s">
        <v>400</v>
      </c>
      <c r="B450">
        <v>2</v>
      </c>
      <c r="C450" t="s">
        <v>294</v>
      </c>
      <c r="D450" t="str">
        <f t="shared" si="15"/>
        <v>1</v>
      </c>
      <c r="E450" t="s">
        <v>295</v>
      </c>
      <c r="F450">
        <v>1</v>
      </c>
      <c r="G450" t="s">
        <v>23</v>
      </c>
      <c r="H450">
        <v>1</v>
      </c>
      <c r="I450" t="s">
        <v>27</v>
      </c>
      <c r="J450" t="s">
        <v>401</v>
      </c>
      <c r="K450" t="s">
        <v>19</v>
      </c>
      <c r="L450" t="s">
        <v>297</v>
      </c>
      <c r="M450">
        <v>1</v>
      </c>
    </row>
    <row r="451" spans="1:13" x14ac:dyDescent="0.25">
      <c r="A451" t="s">
        <v>400</v>
      </c>
      <c r="B451">
        <v>3</v>
      </c>
      <c r="C451" t="s">
        <v>321</v>
      </c>
      <c r="D451" t="str">
        <f t="shared" si="15"/>
        <v>1</v>
      </c>
      <c r="E451" t="s">
        <v>322</v>
      </c>
      <c r="F451">
        <v>1</v>
      </c>
      <c r="G451" t="s">
        <v>23</v>
      </c>
      <c r="H451">
        <v>1</v>
      </c>
      <c r="I451" t="s">
        <v>24</v>
      </c>
      <c r="J451" t="s">
        <v>401</v>
      </c>
      <c r="K451" t="s">
        <v>19</v>
      </c>
      <c r="L451" t="s">
        <v>297</v>
      </c>
      <c r="M451">
        <v>1</v>
      </c>
    </row>
    <row r="452" spans="1:13" x14ac:dyDescent="0.25">
      <c r="A452" t="s">
        <v>400</v>
      </c>
      <c r="B452">
        <v>4</v>
      </c>
      <c r="C452" t="s">
        <v>321</v>
      </c>
      <c r="D452" t="str">
        <f t="shared" si="15"/>
        <v>1</v>
      </c>
      <c r="E452" t="s">
        <v>322</v>
      </c>
      <c r="F452">
        <v>1</v>
      </c>
      <c r="G452" t="s">
        <v>23</v>
      </c>
      <c r="H452">
        <v>1</v>
      </c>
      <c r="I452" t="s">
        <v>24</v>
      </c>
      <c r="J452" t="s">
        <v>401</v>
      </c>
      <c r="K452" t="s">
        <v>19</v>
      </c>
      <c r="L452" t="s">
        <v>297</v>
      </c>
      <c r="M452">
        <v>1</v>
      </c>
    </row>
    <row r="453" spans="1:13" x14ac:dyDescent="0.25">
      <c r="A453" t="s">
        <v>400</v>
      </c>
      <c r="B453">
        <v>5</v>
      </c>
      <c r="C453" t="s">
        <v>321</v>
      </c>
      <c r="D453" t="str">
        <f t="shared" si="15"/>
        <v>1</v>
      </c>
      <c r="E453" t="s">
        <v>322</v>
      </c>
      <c r="F453">
        <v>1</v>
      </c>
      <c r="G453" t="s">
        <v>23</v>
      </c>
      <c r="H453">
        <v>1</v>
      </c>
      <c r="I453" t="s">
        <v>24</v>
      </c>
      <c r="J453" t="s">
        <v>401</v>
      </c>
      <c r="K453" t="s">
        <v>19</v>
      </c>
      <c r="L453" t="s">
        <v>297</v>
      </c>
      <c r="M453">
        <v>1</v>
      </c>
    </row>
    <row r="454" spans="1:13" x14ac:dyDescent="0.25">
      <c r="A454" t="s">
        <v>400</v>
      </c>
      <c r="B454">
        <v>6</v>
      </c>
      <c r="C454" t="s">
        <v>321</v>
      </c>
      <c r="D454" t="str">
        <f t="shared" si="15"/>
        <v>1</v>
      </c>
      <c r="E454" t="s">
        <v>322</v>
      </c>
      <c r="F454">
        <v>1</v>
      </c>
      <c r="G454" t="s">
        <v>23</v>
      </c>
      <c r="H454">
        <v>1</v>
      </c>
      <c r="I454" t="s">
        <v>24</v>
      </c>
      <c r="J454" t="s">
        <v>401</v>
      </c>
      <c r="K454" t="s">
        <v>19</v>
      </c>
      <c r="L454" t="s">
        <v>297</v>
      </c>
      <c r="M454">
        <v>1</v>
      </c>
    </row>
    <row r="455" spans="1:13" x14ac:dyDescent="0.25">
      <c r="A455" t="s">
        <v>400</v>
      </c>
      <c r="B455">
        <v>7</v>
      </c>
      <c r="C455" t="s">
        <v>304</v>
      </c>
      <c r="D455" t="str">
        <f t="shared" si="15"/>
        <v>1</v>
      </c>
      <c r="E455" t="s">
        <v>305</v>
      </c>
      <c r="F455">
        <v>9.6999999999999993</v>
      </c>
      <c r="G455" t="s">
        <v>16</v>
      </c>
      <c r="H455">
        <v>1</v>
      </c>
      <c r="I455" t="s">
        <v>17</v>
      </c>
      <c r="J455" t="s">
        <v>401</v>
      </c>
      <c r="K455" t="s">
        <v>19</v>
      </c>
      <c r="L455" t="s">
        <v>297</v>
      </c>
      <c r="M455">
        <v>1</v>
      </c>
    </row>
    <row r="456" spans="1:13" x14ac:dyDescent="0.25">
      <c r="A456" t="s">
        <v>402</v>
      </c>
      <c r="B456">
        <v>1</v>
      </c>
      <c r="C456" t="s">
        <v>294</v>
      </c>
      <c r="D456" t="str">
        <f t="shared" si="15"/>
        <v>1</v>
      </c>
      <c r="E456" t="s">
        <v>295</v>
      </c>
      <c r="F456">
        <v>1</v>
      </c>
      <c r="G456" t="s">
        <v>23</v>
      </c>
      <c r="H456">
        <v>1</v>
      </c>
      <c r="I456" t="s">
        <v>27</v>
      </c>
      <c r="J456" t="s">
        <v>403</v>
      </c>
      <c r="K456" t="s">
        <v>19</v>
      </c>
      <c r="L456" t="s">
        <v>297</v>
      </c>
      <c r="M456">
        <v>1</v>
      </c>
    </row>
    <row r="457" spans="1:13" x14ac:dyDescent="0.25">
      <c r="A457" t="s">
        <v>402</v>
      </c>
      <c r="B457">
        <v>2</v>
      </c>
      <c r="C457" t="s">
        <v>302</v>
      </c>
      <c r="D457" t="str">
        <f>"3/4"</f>
        <v>3/4</v>
      </c>
      <c r="E457" t="s">
        <v>303</v>
      </c>
      <c r="F457">
        <v>1</v>
      </c>
      <c r="G457" t="s">
        <v>23</v>
      </c>
      <c r="H457">
        <v>1</v>
      </c>
      <c r="I457" t="s">
        <v>27</v>
      </c>
      <c r="J457" t="s">
        <v>403</v>
      </c>
      <c r="K457" t="s">
        <v>19</v>
      </c>
      <c r="L457" t="s">
        <v>297</v>
      </c>
      <c r="M457">
        <v>1</v>
      </c>
    </row>
    <row r="458" spans="1:13" x14ac:dyDescent="0.25">
      <c r="A458" t="s">
        <v>402</v>
      </c>
      <c r="B458">
        <v>3</v>
      </c>
      <c r="C458" t="s">
        <v>294</v>
      </c>
      <c r="D458" t="str">
        <f>"1"</f>
        <v>1</v>
      </c>
      <c r="E458" t="s">
        <v>295</v>
      </c>
      <c r="F458">
        <v>1</v>
      </c>
      <c r="G458" t="s">
        <v>23</v>
      </c>
      <c r="H458">
        <v>1</v>
      </c>
      <c r="I458" t="s">
        <v>27</v>
      </c>
      <c r="J458" t="s">
        <v>403</v>
      </c>
      <c r="K458" t="s">
        <v>19</v>
      </c>
      <c r="L458" t="s">
        <v>297</v>
      </c>
      <c r="M458">
        <v>1</v>
      </c>
    </row>
    <row r="459" spans="1:13" x14ac:dyDescent="0.25">
      <c r="A459" t="s">
        <v>402</v>
      </c>
      <c r="B459">
        <v>4</v>
      </c>
      <c r="C459" t="s">
        <v>339</v>
      </c>
      <c r="D459" t="str">
        <f>"3/4"</f>
        <v>3/4</v>
      </c>
      <c r="E459" t="s">
        <v>340</v>
      </c>
      <c r="F459">
        <v>1</v>
      </c>
      <c r="G459" t="s">
        <v>23</v>
      </c>
      <c r="H459">
        <v>1</v>
      </c>
      <c r="I459" t="s">
        <v>24</v>
      </c>
      <c r="J459" t="s">
        <v>403</v>
      </c>
      <c r="K459" t="s">
        <v>19</v>
      </c>
      <c r="L459" t="s">
        <v>297</v>
      </c>
      <c r="M459">
        <v>1</v>
      </c>
    </row>
    <row r="460" spans="1:13" x14ac:dyDescent="0.25">
      <c r="A460" t="s">
        <v>402</v>
      </c>
      <c r="B460">
        <v>5</v>
      </c>
      <c r="C460" t="s">
        <v>336</v>
      </c>
      <c r="D460" t="str">
        <f>"1X3/4"</f>
        <v>1X3/4</v>
      </c>
      <c r="E460" t="s">
        <v>337</v>
      </c>
      <c r="F460">
        <v>1</v>
      </c>
      <c r="G460" t="s">
        <v>23</v>
      </c>
      <c r="H460">
        <v>1</v>
      </c>
      <c r="I460" t="s">
        <v>24</v>
      </c>
      <c r="J460" t="s">
        <v>403</v>
      </c>
      <c r="K460" t="s">
        <v>19</v>
      </c>
      <c r="L460" t="s">
        <v>297</v>
      </c>
      <c r="M460">
        <v>1</v>
      </c>
    </row>
    <row r="461" spans="1:13" x14ac:dyDescent="0.25">
      <c r="A461" t="s">
        <v>402</v>
      </c>
      <c r="B461">
        <v>6</v>
      </c>
      <c r="C461" t="s">
        <v>329</v>
      </c>
      <c r="D461" t="str">
        <f>"3/4"</f>
        <v>3/4</v>
      </c>
      <c r="E461" t="s">
        <v>330</v>
      </c>
      <c r="F461">
        <v>0.3</v>
      </c>
      <c r="G461" t="s">
        <v>16</v>
      </c>
      <c r="H461">
        <v>1</v>
      </c>
      <c r="I461" t="s">
        <v>17</v>
      </c>
      <c r="J461" t="s">
        <v>403</v>
      </c>
      <c r="K461" t="s">
        <v>19</v>
      </c>
      <c r="L461" t="s">
        <v>297</v>
      </c>
      <c r="M461">
        <v>1</v>
      </c>
    </row>
    <row r="462" spans="1:13" x14ac:dyDescent="0.25">
      <c r="A462" t="s">
        <v>404</v>
      </c>
      <c r="B462">
        <v>1</v>
      </c>
      <c r="C462" t="s">
        <v>302</v>
      </c>
      <c r="D462" t="str">
        <f>"3/4"</f>
        <v>3/4</v>
      </c>
      <c r="E462" t="s">
        <v>303</v>
      </c>
      <c r="F462">
        <v>1</v>
      </c>
      <c r="G462" t="s">
        <v>23</v>
      </c>
      <c r="H462">
        <v>1</v>
      </c>
      <c r="I462" t="s">
        <v>27</v>
      </c>
      <c r="J462" t="s">
        <v>405</v>
      </c>
      <c r="K462" t="s">
        <v>19</v>
      </c>
      <c r="L462" t="s">
        <v>297</v>
      </c>
      <c r="M462">
        <v>1</v>
      </c>
    </row>
    <row r="463" spans="1:13" x14ac:dyDescent="0.25">
      <c r="A463" t="s">
        <v>404</v>
      </c>
      <c r="B463">
        <v>2</v>
      </c>
      <c r="C463" t="s">
        <v>329</v>
      </c>
      <c r="D463" t="str">
        <f>"3/4"</f>
        <v>3/4</v>
      </c>
      <c r="E463" t="s">
        <v>330</v>
      </c>
      <c r="F463">
        <v>0.3</v>
      </c>
      <c r="G463" t="s">
        <v>16</v>
      </c>
      <c r="H463">
        <v>1</v>
      </c>
      <c r="I463" t="s">
        <v>17</v>
      </c>
      <c r="J463" t="s">
        <v>405</v>
      </c>
      <c r="K463" t="s">
        <v>19</v>
      </c>
      <c r="L463" t="s">
        <v>297</v>
      </c>
      <c r="M463">
        <v>1</v>
      </c>
    </row>
    <row r="464" spans="1:13" x14ac:dyDescent="0.25">
      <c r="A464" t="s">
        <v>406</v>
      </c>
      <c r="B464">
        <v>1</v>
      </c>
      <c r="C464" t="s">
        <v>294</v>
      </c>
      <c r="D464" t="str">
        <f t="shared" ref="D464:D469" si="16">"1"</f>
        <v>1</v>
      </c>
      <c r="E464" t="s">
        <v>295</v>
      </c>
      <c r="F464">
        <v>1</v>
      </c>
      <c r="G464" t="s">
        <v>23</v>
      </c>
      <c r="H464">
        <v>1</v>
      </c>
      <c r="I464" t="s">
        <v>27</v>
      </c>
      <c r="J464" t="s">
        <v>407</v>
      </c>
      <c r="K464" t="s">
        <v>19</v>
      </c>
      <c r="L464" t="s">
        <v>297</v>
      </c>
      <c r="M464">
        <v>1</v>
      </c>
    </row>
    <row r="465" spans="1:13" x14ac:dyDescent="0.25">
      <c r="A465" t="s">
        <v>406</v>
      </c>
      <c r="B465">
        <v>2</v>
      </c>
      <c r="C465" t="s">
        <v>294</v>
      </c>
      <c r="D465" t="str">
        <f t="shared" si="16"/>
        <v>1</v>
      </c>
      <c r="E465" t="s">
        <v>295</v>
      </c>
      <c r="F465">
        <v>1</v>
      </c>
      <c r="G465" t="s">
        <v>23</v>
      </c>
      <c r="H465">
        <v>1</v>
      </c>
      <c r="I465" t="s">
        <v>27</v>
      </c>
      <c r="J465" t="s">
        <v>407</v>
      </c>
      <c r="K465" t="s">
        <v>19</v>
      </c>
      <c r="L465" t="s">
        <v>297</v>
      </c>
      <c r="M465">
        <v>1</v>
      </c>
    </row>
    <row r="466" spans="1:13" x14ac:dyDescent="0.25">
      <c r="A466" t="s">
        <v>406</v>
      </c>
      <c r="B466">
        <v>3</v>
      </c>
      <c r="C466" t="s">
        <v>321</v>
      </c>
      <c r="D466" t="str">
        <f t="shared" si="16"/>
        <v>1</v>
      </c>
      <c r="E466" t="s">
        <v>322</v>
      </c>
      <c r="F466">
        <v>1</v>
      </c>
      <c r="G466" t="s">
        <v>23</v>
      </c>
      <c r="H466">
        <v>1</v>
      </c>
      <c r="I466" t="s">
        <v>24</v>
      </c>
      <c r="J466" t="s">
        <v>407</v>
      </c>
      <c r="K466" t="s">
        <v>19</v>
      </c>
      <c r="L466" t="s">
        <v>297</v>
      </c>
      <c r="M466">
        <v>1</v>
      </c>
    </row>
    <row r="467" spans="1:13" x14ac:dyDescent="0.25">
      <c r="A467" t="s">
        <v>406</v>
      </c>
      <c r="B467">
        <v>4</v>
      </c>
      <c r="C467" t="s">
        <v>321</v>
      </c>
      <c r="D467" t="str">
        <f t="shared" si="16"/>
        <v>1</v>
      </c>
      <c r="E467" t="s">
        <v>322</v>
      </c>
      <c r="F467">
        <v>1</v>
      </c>
      <c r="G467" t="s">
        <v>23</v>
      </c>
      <c r="H467">
        <v>1</v>
      </c>
      <c r="I467" t="s">
        <v>24</v>
      </c>
      <c r="J467" t="s">
        <v>407</v>
      </c>
      <c r="K467" t="s">
        <v>19</v>
      </c>
      <c r="L467" t="s">
        <v>297</v>
      </c>
      <c r="M467">
        <v>1</v>
      </c>
    </row>
    <row r="468" spans="1:13" x14ac:dyDescent="0.25">
      <c r="A468" t="s">
        <v>406</v>
      </c>
      <c r="B468">
        <v>5</v>
      </c>
      <c r="C468" t="s">
        <v>321</v>
      </c>
      <c r="D468" t="str">
        <f t="shared" si="16"/>
        <v>1</v>
      </c>
      <c r="E468" t="s">
        <v>322</v>
      </c>
      <c r="F468">
        <v>1</v>
      </c>
      <c r="G468" t="s">
        <v>23</v>
      </c>
      <c r="H468">
        <v>1</v>
      </c>
      <c r="I468" t="s">
        <v>24</v>
      </c>
      <c r="J468" t="s">
        <v>407</v>
      </c>
      <c r="K468" t="s">
        <v>19</v>
      </c>
      <c r="L468" t="s">
        <v>297</v>
      </c>
      <c r="M468">
        <v>1</v>
      </c>
    </row>
    <row r="469" spans="1:13" x14ac:dyDescent="0.25">
      <c r="A469" t="s">
        <v>406</v>
      </c>
      <c r="B469">
        <v>6</v>
      </c>
      <c r="C469" t="s">
        <v>304</v>
      </c>
      <c r="D469" t="str">
        <f t="shared" si="16"/>
        <v>1</v>
      </c>
      <c r="E469" t="s">
        <v>305</v>
      </c>
      <c r="F469">
        <v>5.7</v>
      </c>
      <c r="G469" t="s">
        <v>16</v>
      </c>
      <c r="H469">
        <v>1</v>
      </c>
      <c r="I469" t="s">
        <v>17</v>
      </c>
      <c r="J469" t="s">
        <v>407</v>
      </c>
      <c r="K469" t="s">
        <v>19</v>
      </c>
      <c r="L469" t="s">
        <v>297</v>
      </c>
      <c r="M469">
        <v>1</v>
      </c>
    </row>
    <row r="470" spans="1:13" x14ac:dyDescent="0.25">
      <c r="A470" t="s">
        <v>408</v>
      </c>
      <c r="B470">
        <v>1</v>
      </c>
      <c r="C470" t="s">
        <v>302</v>
      </c>
      <c r="D470" t="str">
        <f>"3/4"</f>
        <v>3/4</v>
      </c>
      <c r="E470" t="s">
        <v>303</v>
      </c>
      <c r="F470">
        <v>1</v>
      </c>
      <c r="G470" t="s">
        <v>23</v>
      </c>
      <c r="H470">
        <v>1</v>
      </c>
      <c r="I470" t="s">
        <v>27</v>
      </c>
      <c r="J470" t="s">
        <v>409</v>
      </c>
      <c r="K470" t="s">
        <v>19</v>
      </c>
      <c r="L470" t="s">
        <v>297</v>
      </c>
      <c r="M470">
        <v>1</v>
      </c>
    </row>
    <row r="471" spans="1:13" x14ac:dyDescent="0.25">
      <c r="A471" t="s">
        <v>408</v>
      </c>
      <c r="B471">
        <v>2</v>
      </c>
      <c r="C471" t="s">
        <v>294</v>
      </c>
      <c r="D471" t="str">
        <f>"1"</f>
        <v>1</v>
      </c>
      <c r="E471" t="s">
        <v>295</v>
      </c>
      <c r="F471">
        <v>1</v>
      </c>
      <c r="G471" t="s">
        <v>23</v>
      </c>
      <c r="H471">
        <v>1</v>
      </c>
      <c r="I471" t="s">
        <v>27</v>
      </c>
      <c r="J471" t="s">
        <v>409</v>
      </c>
      <c r="K471" t="s">
        <v>19</v>
      </c>
      <c r="L471" t="s">
        <v>297</v>
      </c>
      <c r="M471">
        <v>1</v>
      </c>
    </row>
    <row r="472" spans="1:13" x14ac:dyDescent="0.25">
      <c r="A472" t="s">
        <v>408</v>
      </c>
      <c r="B472">
        <v>3</v>
      </c>
      <c r="C472" t="s">
        <v>294</v>
      </c>
      <c r="D472" t="str">
        <f>"1"</f>
        <v>1</v>
      </c>
      <c r="E472" t="s">
        <v>295</v>
      </c>
      <c r="F472">
        <v>1</v>
      </c>
      <c r="G472" t="s">
        <v>23</v>
      </c>
      <c r="H472">
        <v>1</v>
      </c>
      <c r="I472" t="s">
        <v>27</v>
      </c>
      <c r="J472" t="s">
        <v>409</v>
      </c>
      <c r="K472" t="s">
        <v>19</v>
      </c>
      <c r="L472" t="s">
        <v>297</v>
      </c>
      <c r="M472">
        <v>1</v>
      </c>
    </row>
    <row r="473" spans="1:13" x14ac:dyDescent="0.25">
      <c r="A473" t="s">
        <v>408</v>
      </c>
      <c r="B473">
        <v>4</v>
      </c>
      <c r="C473" t="s">
        <v>339</v>
      </c>
      <c r="D473" t="str">
        <f>"3/4"</f>
        <v>3/4</v>
      </c>
      <c r="E473" t="s">
        <v>340</v>
      </c>
      <c r="F473">
        <v>1</v>
      </c>
      <c r="G473" t="s">
        <v>23</v>
      </c>
      <c r="H473">
        <v>1</v>
      </c>
      <c r="I473" t="s">
        <v>24</v>
      </c>
      <c r="J473" t="s">
        <v>409</v>
      </c>
      <c r="K473" t="s">
        <v>19</v>
      </c>
      <c r="L473" t="s">
        <v>297</v>
      </c>
      <c r="M473">
        <v>1</v>
      </c>
    </row>
    <row r="474" spans="1:13" x14ac:dyDescent="0.25">
      <c r="A474" t="s">
        <v>408</v>
      </c>
      <c r="B474">
        <v>5</v>
      </c>
      <c r="C474" t="s">
        <v>336</v>
      </c>
      <c r="D474" t="str">
        <f>"1X3/4"</f>
        <v>1X3/4</v>
      </c>
      <c r="E474" t="s">
        <v>337</v>
      </c>
      <c r="F474">
        <v>1</v>
      </c>
      <c r="G474" t="s">
        <v>23</v>
      </c>
      <c r="H474">
        <v>1</v>
      </c>
      <c r="I474" t="s">
        <v>24</v>
      </c>
      <c r="J474" t="s">
        <v>409</v>
      </c>
      <c r="K474" t="s">
        <v>19</v>
      </c>
      <c r="L474" t="s">
        <v>297</v>
      </c>
      <c r="M474">
        <v>1</v>
      </c>
    </row>
    <row r="475" spans="1:13" x14ac:dyDescent="0.25">
      <c r="A475" t="s">
        <v>408</v>
      </c>
      <c r="B475">
        <v>6</v>
      </c>
      <c r="C475" t="s">
        <v>329</v>
      </c>
      <c r="D475" t="str">
        <f>"3/4"</f>
        <v>3/4</v>
      </c>
      <c r="E475" t="s">
        <v>330</v>
      </c>
      <c r="F475">
        <v>0.3</v>
      </c>
      <c r="G475" t="s">
        <v>16</v>
      </c>
      <c r="H475">
        <v>1</v>
      </c>
      <c r="I475" t="s">
        <v>17</v>
      </c>
      <c r="J475" t="s">
        <v>409</v>
      </c>
      <c r="K475" t="s">
        <v>19</v>
      </c>
      <c r="L475" t="s">
        <v>297</v>
      </c>
      <c r="M475">
        <v>1</v>
      </c>
    </row>
    <row r="476" spans="1:13" x14ac:dyDescent="0.25">
      <c r="A476" t="s">
        <v>410</v>
      </c>
      <c r="B476">
        <v>1</v>
      </c>
      <c r="C476" t="s">
        <v>302</v>
      </c>
      <c r="D476" t="str">
        <f>"3/4"</f>
        <v>3/4</v>
      </c>
      <c r="E476" t="s">
        <v>303</v>
      </c>
      <c r="F476">
        <v>1</v>
      </c>
      <c r="G476" t="s">
        <v>23</v>
      </c>
      <c r="H476">
        <v>1</v>
      </c>
      <c r="I476" t="s">
        <v>27</v>
      </c>
      <c r="J476" t="s">
        <v>411</v>
      </c>
      <c r="K476" t="s">
        <v>19</v>
      </c>
      <c r="L476" t="s">
        <v>297</v>
      </c>
      <c r="M476">
        <v>1</v>
      </c>
    </row>
    <row r="477" spans="1:13" x14ac:dyDescent="0.25">
      <c r="A477" t="s">
        <v>410</v>
      </c>
      <c r="B477">
        <v>2</v>
      </c>
      <c r="C477" t="s">
        <v>329</v>
      </c>
      <c r="D477" t="str">
        <f>"3/4"</f>
        <v>3/4</v>
      </c>
      <c r="E477" t="s">
        <v>330</v>
      </c>
      <c r="F477">
        <v>0.3</v>
      </c>
      <c r="G477" t="s">
        <v>16</v>
      </c>
      <c r="H477">
        <v>1</v>
      </c>
      <c r="I477" t="s">
        <v>17</v>
      </c>
      <c r="J477" t="s">
        <v>411</v>
      </c>
      <c r="K477" t="s">
        <v>19</v>
      </c>
      <c r="L477" t="s">
        <v>297</v>
      </c>
      <c r="M477">
        <v>1</v>
      </c>
    </row>
    <row r="478" spans="1:13" x14ac:dyDescent="0.25">
      <c r="A478" t="s">
        <v>412</v>
      </c>
      <c r="B478">
        <v>1</v>
      </c>
      <c r="C478" t="s">
        <v>413</v>
      </c>
      <c r="D478" t="str">
        <f>"2"</f>
        <v>2</v>
      </c>
      <c r="E478" t="s">
        <v>414</v>
      </c>
      <c r="F478">
        <v>1</v>
      </c>
      <c r="G478" t="s">
        <v>23</v>
      </c>
      <c r="H478">
        <v>1</v>
      </c>
      <c r="I478" t="s">
        <v>135</v>
      </c>
      <c r="J478" t="s">
        <v>415</v>
      </c>
      <c r="K478" t="s">
        <v>19</v>
      </c>
      <c r="L478" t="s">
        <v>297</v>
      </c>
      <c r="M478">
        <v>1</v>
      </c>
    </row>
    <row r="479" spans="1:13" x14ac:dyDescent="0.25">
      <c r="A479" t="s">
        <v>412</v>
      </c>
      <c r="B479">
        <v>2</v>
      </c>
      <c r="C479" t="s">
        <v>294</v>
      </c>
      <c r="D479" t="str">
        <f>"1"</f>
        <v>1</v>
      </c>
      <c r="E479" t="s">
        <v>295</v>
      </c>
      <c r="F479">
        <v>1</v>
      </c>
      <c r="G479" t="s">
        <v>23</v>
      </c>
      <c r="H479">
        <v>1</v>
      </c>
      <c r="I479" t="s">
        <v>27</v>
      </c>
      <c r="J479" t="s">
        <v>415</v>
      </c>
      <c r="K479" t="s">
        <v>19</v>
      </c>
      <c r="L479" t="s">
        <v>297</v>
      </c>
      <c r="M479">
        <v>1</v>
      </c>
    </row>
    <row r="480" spans="1:13" x14ac:dyDescent="0.25">
      <c r="A480" t="s">
        <v>412</v>
      </c>
      <c r="B480">
        <v>3</v>
      </c>
      <c r="C480" t="s">
        <v>416</v>
      </c>
      <c r="D480" t="str">
        <f>"2"</f>
        <v>2</v>
      </c>
      <c r="E480" t="s">
        <v>83</v>
      </c>
      <c r="F480">
        <v>1</v>
      </c>
      <c r="G480" t="s">
        <v>23</v>
      </c>
      <c r="H480">
        <v>1</v>
      </c>
      <c r="I480" t="s">
        <v>27</v>
      </c>
      <c r="J480" t="s">
        <v>415</v>
      </c>
      <c r="K480" t="s">
        <v>19</v>
      </c>
      <c r="L480" t="s">
        <v>297</v>
      </c>
      <c r="M480">
        <v>1</v>
      </c>
    </row>
    <row r="481" spans="1:13" x14ac:dyDescent="0.25">
      <c r="A481" t="s">
        <v>412</v>
      </c>
      <c r="B481">
        <v>4</v>
      </c>
      <c r="C481" t="s">
        <v>416</v>
      </c>
      <c r="D481" t="str">
        <f>"2"</f>
        <v>2</v>
      </c>
      <c r="E481" t="s">
        <v>83</v>
      </c>
      <c r="F481">
        <v>1</v>
      </c>
      <c r="G481" t="s">
        <v>23</v>
      </c>
      <c r="H481">
        <v>1</v>
      </c>
      <c r="I481" t="s">
        <v>27</v>
      </c>
      <c r="J481" t="s">
        <v>415</v>
      </c>
      <c r="K481" t="s">
        <v>19</v>
      </c>
      <c r="L481" t="s">
        <v>297</v>
      </c>
      <c r="M481">
        <v>1</v>
      </c>
    </row>
    <row r="482" spans="1:13" x14ac:dyDescent="0.25">
      <c r="A482" t="s">
        <v>412</v>
      </c>
      <c r="B482">
        <v>5</v>
      </c>
      <c r="C482" t="s">
        <v>417</v>
      </c>
      <c r="D482" t="str">
        <f>"2"</f>
        <v>2</v>
      </c>
      <c r="E482" t="s">
        <v>418</v>
      </c>
      <c r="F482">
        <v>1</v>
      </c>
      <c r="G482" t="s">
        <v>23</v>
      </c>
      <c r="H482">
        <v>1</v>
      </c>
      <c r="I482" t="s">
        <v>24</v>
      </c>
      <c r="J482" t="s">
        <v>415</v>
      </c>
      <c r="K482" t="s">
        <v>19</v>
      </c>
      <c r="L482" t="s">
        <v>297</v>
      </c>
      <c r="M482">
        <v>1</v>
      </c>
    </row>
    <row r="483" spans="1:13" x14ac:dyDescent="0.25">
      <c r="A483" t="s">
        <v>412</v>
      </c>
      <c r="B483">
        <v>6</v>
      </c>
      <c r="C483" t="s">
        <v>417</v>
      </c>
      <c r="D483" t="str">
        <f>"2"</f>
        <v>2</v>
      </c>
      <c r="E483" t="s">
        <v>418</v>
      </c>
      <c r="F483">
        <v>1</v>
      </c>
      <c r="G483" t="s">
        <v>23</v>
      </c>
      <c r="H483">
        <v>1</v>
      </c>
      <c r="I483" t="s">
        <v>24</v>
      </c>
      <c r="J483" t="s">
        <v>415</v>
      </c>
      <c r="K483" t="s">
        <v>19</v>
      </c>
      <c r="L483" t="s">
        <v>297</v>
      </c>
      <c r="M483">
        <v>1</v>
      </c>
    </row>
    <row r="484" spans="1:13" x14ac:dyDescent="0.25">
      <c r="A484" t="s">
        <v>412</v>
      </c>
      <c r="B484">
        <v>7</v>
      </c>
      <c r="C484" t="s">
        <v>419</v>
      </c>
      <c r="D484" t="str">
        <f>"2X1"</f>
        <v>2X1</v>
      </c>
      <c r="E484" t="s">
        <v>420</v>
      </c>
      <c r="F484">
        <v>1</v>
      </c>
      <c r="G484" t="s">
        <v>23</v>
      </c>
      <c r="H484">
        <v>1</v>
      </c>
      <c r="I484" t="s">
        <v>24</v>
      </c>
      <c r="J484" t="s">
        <v>415</v>
      </c>
      <c r="K484" t="s">
        <v>19</v>
      </c>
      <c r="L484" t="s">
        <v>297</v>
      </c>
      <c r="M484">
        <v>1</v>
      </c>
    </row>
    <row r="485" spans="1:13" x14ac:dyDescent="0.25">
      <c r="A485" t="s">
        <v>412</v>
      </c>
      <c r="B485">
        <v>8</v>
      </c>
      <c r="C485" t="s">
        <v>304</v>
      </c>
      <c r="D485" t="str">
        <f>"1"</f>
        <v>1</v>
      </c>
      <c r="E485" t="s">
        <v>305</v>
      </c>
      <c r="F485">
        <v>0.4</v>
      </c>
      <c r="G485" t="s">
        <v>16</v>
      </c>
      <c r="H485">
        <v>1</v>
      </c>
      <c r="I485" t="s">
        <v>17</v>
      </c>
      <c r="J485" t="s">
        <v>415</v>
      </c>
      <c r="K485" t="s">
        <v>19</v>
      </c>
      <c r="L485" t="s">
        <v>297</v>
      </c>
      <c r="M485">
        <v>1</v>
      </c>
    </row>
    <row r="486" spans="1:13" x14ac:dyDescent="0.25">
      <c r="A486" t="s">
        <v>412</v>
      </c>
      <c r="B486">
        <v>9</v>
      </c>
      <c r="C486" t="s">
        <v>421</v>
      </c>
      <c r="D486" t="str">
        <f>"2"</f>
        <v>2</v>
      </c>
      <c r="E486" t="s">
        <v>422</v>
      </c>
      <c r="F486">
        <v>23.1</v>
      </c>
      <c r="G486" t="s">
        <v>16</v>
      </c>
      <c r="H486">
        <v>1</v>
      </c>
      <c r="I486" t="s">
        <v>17</v>
      </c>
      <c r="J486" t="s">
        <v>415</v>
      </c>
      <c r="K486" t="s">
        <v>19</v>
      </c>
      <c r="L486" t="s">
        <v>297</v>
      </c>
      <c r="M486">
        <v>1</v>
      </c>
    </row>
    <row r="487" spans="1:13" x14ac:dyDescent="0.25">
      <c r="A487" t="s">
        <v>423</v>
      </c>
      <c r="B487">
        <v>1</v>
      </c>
      <c r="C487" t="s">
        <v>421</v>
      </c>
      <c r="D487" t="str">
        <f>"2"</f>
        <v>2</v>
      </c>
      <c r="E487" t="s">
        <v>422</v>
      </c>
      <c r="F487">
        <v>9.1999999999999993</v>
      </c>
      <c r="G487" t="s">
        <v>16</v>
      </c>
      <c r="H487">
        <v>1</v>
      </c>
      <c r="I487" t="s">
        <v>17</v>
      </c>
      <c r="J487" t="s">
        <v>424</v>
      </c>
      <c r="K487" t="s">
        <v>19</v>
      </c>
      <c r="L487" t="s">
        <v>297</v>
      </c>
      <c r="M487">
        <v>1</v>
      </c>
    </row>
    <row r="488" spans="1:13" x14ac:dyDescent="0.25">
      <c r="A488" t="s">
        <v>423</v>
      </c>
      <c r="B488">
        <v>3</v>
      </c>
      <c r="C488" t="s">
        <v>416</v>
      </c>
      <c r="D488" t="str">
        <f>"2"</f>
        <v>2</v>
      </c>
      <c r="E488" t="s">
        <v>83</v>
      </c>
      <c r="F488">
        <v>1</v>
      </c>
      <c r="G488" t="s">
        <v>23</v>
      </c>
      <c r="H488">
        <v>1</v>
      </c>
      <c r="I488" t="s">
        <v>27</v>
      </c>
      <c r="J488" t="s">
        <v>424</v>
      </c>
      <c r="K488" t="s">
        <v>19</v>
      </c>
      <c r="L488" t="s">
        <v>297</v>
      </c>
      <c r="M488">
        <v>1</v>
      </c>
    </row>
    <row r="489" spans="1:13" x14ac:dyDescent="0.25">
      <c r="A489" t="s">
        <v>423</v>
      </c>
      <c r="B489">
        <v>5</v>
      </c>
      <c r="C489" t="s">
        <v>417</v>
      </c>
      <c r="D489" t="str">
        <f>"2"</f>
        <v>2</v>
      </c>
      <c r="E489" t="s">
        <v>418</v>
      </c>
      <c r="F489">
        <v>1</v>
      </c>
      <c r="G489" t="s">
        <v>23</v>
      </c>
      <c r="H489">
        <v>1</v>
      </c>
      <c r="I489" t="s">
        <v>24</v>
      </c>
      <c r="J489" t="s">
        <v>424</v>
      </c>
      <c r="K489" t="s">
        <v>19</v>
      </c>
      <c r="L489" t="s">
        <v>297</v>
      </c>
      <c r="M489">
        <v>1</v>
      </c>
    </row>
    <row r="490" spans="1:13" x14ac:dyDescent="0.25">
      <c r="A490" t="s">
        <v>423</v>
      </c>
      <c r="B490">
        <v>6</v>
      </c>
      <c r="C490" t="s">
        <v>417</v>
      </c>
      <c r="D490" t="str">
        <f>"2"</f>
        <v>2</v>
      </c>
      <c r="E490" t="s">
        <v>418</v>
      </c>
      <c r="F490">
        <v>1</v>
      </c>
      <c r="G490" t="s">
        <v>23</v>
      </c>
      <c r="H490">
        <v>1</v>
      </c>
      <c r="I490" t="s">
        <v>24</v>
      </c>
      <c r="J490" t="s">
        <v>424</v>
      </c>
      <c r="K490" t="s">
        <v>19</v>
      </c>
      <c r="L490" t="s">
        <v>297</v>
      </c>
      <c r="M490">
        <v>1</v>
      </c>
    </row>
    <row r="491" spans="1:13" x14ac:dyDescent="0.25">
      <c r="A491" t="s">
        <v>423</v>
      </c>
      <c r="B491">
        <v>8</v>
      </c>
      <c r="C491" t="s">
        <v>419</v>
      </c>
      <c r="D491" t="str">
        <f>"2X1"</f>
        <v>2X1</v>
      </c>
      <c r="E491" t="s">
        <v>420</v>
      </c>
      <c r="F491">
        <v>1</v>
      </c>
      <c r="G491" t="s">
        <v>23</v>
      </c>
      <c r="H491">
        <v>1</v>
      </c>
      <c r="I491" t="s">
        <v>24</v>
      </c>
      <c r="J491" t="s">
        <v>424</v>
      </c>
      <c r="K491" t="s">
        <v>19</v>
      </c>
      <c r="L491" t="s">
        <v>297</v>
      </c>
      <c r="M491">
        <v>1</v>
      </c>
    </row>
    <row r="492" spans="1:13" x14ac:dyDescent="0.25">
      <c r="A492" t="s">
        <v>423</v>
      </c>
      <c r="B492">
        <v>9</v>
      </c>
      <c r="C492" t="s">
        <v>419</v>
      </c>
      <c r="D492" t="str">
        <f>"2X1"</f>
        <v>2X1</v>
      </c>
      <c r="E492" t="s">
        <v>420</v>
      </c>
      <c r="F492">
        <v>1</v>
      </c>
      <c r="G492" t="s">
        <v>23</v>
      </c>
      <c r="H492">
        <v>1</v>
      </c>
      <c r="I492" t="s">
        <v>24</v>
      </c>
      <c r="J492" t="s">
        <v>424</v>
      </c>
      <c r="K492" t="s">
        <v>19</v>
      </c>
      <c r="L492" t="s">
        <v>297</v>
      </c>
      <c r="M492">
        <v>1</v>
      </c>
    </row>
    <row r="493" spans="1:13" x14ac:dyDescent="0.25">
      <c r="A493" t="s">
        <v>423</v>
      </c>
      <c r="B493">
        <v>10</v>
      </c>
      <c r="C493" t="s">
        <v>304</v>
      </c>
      <c r="D493" t="str">
        <f>"1"</f>
        <v>1</v>
      </c>
      <c r="E493" t="s">
        <v>305</v>
      </c>
      <c r="F493">
        <v>0.8</v>
      </c>
      <c r="G493" t="s">
        <v>16</v>
      </c>
      <c r="H493">
        <v>1</v>
      </c>
      <c r="I493" t="s">
        <v>17</v>
      </c>
      <c r="J493" t="s">
        <v>424</v>
      </c>
      <c r="K493" t="s">
        <v>19</v>
      </c>
      <c r="L493" t="s">
        <v>297</v>
      </c>
      <c r="M493">
        <v>1</v>
      </c>
    </row>
    <row r="494" spans="1:13" x14ac:dyDescent="0.25">
      <c r="A494" t="s">
        <v>423</v>
      </c>
      <c r="B494">
        <v>13</v>
      </c>
      <c r="C494" t="s">
        <v>294</v>
      </c>
      <c r="D494" t="str">
        <f>"1"</f>
        <v>1</v>
      </c>
      <c r="E494" t="s">
        <v>295</v>
      </c>
      <c r="F494">
        <v>1</v>
      </c>
      <c r="G494" t="s">
        <v>23</v>
      </c>
      <c r="H494">
        <v>1</v>
      </c>
      <c r="I494" t="s">
        <v>27</v>
      </c>
      <c r="J494" t="s">
        <v>424</v>
      </c>
      <c r="K494" t="s">
        <v>19</v>
      </c>
      <c r="L494" t="s">
        <v>297</v>
      </c>
      <c r="M494">
        <v>1</v>
      </c>
    </row>
    <row r="495" spans="1:13" x14ac:dyDescent="0.25">
      <c r="A495" t="s">
        <v>423</v>
      </c>
      <c r="B495">
        <v>14</v>
      </c>
      <c r="C495" t="s">
        <v>294</v>
      </c>
      <c r="D495" t="str">
        <f>"1"</f>
        <v>1</v>
      </c>
      <c r="E495" t="s">
        <v>295</v>
      </c>
      <c r="F495">
        <v>1</v>
      </c>
      <c r="G495" t="s">
        <v>23</v>
      </c>
      <c r="H495">
        <v>1</v>
      </c>
      <c r="I495" t="s">
        <v>27</v>
      </c>
      <c r="J495" t="s">
        <v>424</v>
      </c>
      <c r="K495" t="s">
        <v>19</v>
      </c>
      <c r="L495" t="s">
        <v>297</v>
      </c>
      <c r="M495">
        <v>1</v>
      </c>
    </row>
    <row r="496" spans="1:13" x14ac:dyDescent="0.25">
      <c r="A496" t="s">
        <v>425</v>
      </c>
      <c r="B496">
        <v>1</v>
      </c>
      <c r="C496" t="s">
        <v>421</v>
      </c>
      <c r="D496" t="str">
        <f>"2"</f>
        <v>2</v>
      </c>
      <c r="E496" t="s">
        <v>422</v>
      </c>
      <c r="F496">
        <v>13</v>
      </c>
      <c r="G496" t="s">
        <v>16</v>
      </c>
      <c r="H496">
        <v>1</v>
      </c>
      <c r="I496" t="s">
        <v>17</v>
      </c>
      <c r="J496" t="s">
        <v>426</v>
      </c>
      <c r="K496" t="s">
        <v>19</v>
      </c>
      <c r="L496" t="s">
        <v>297</v>
      </c>
      <c r="M496">
        <v>1</v>
      </c>
    </row>
    <row r="497" spans="1:13" x14ac:dyDescent="0.25">
      <c r="A497" t="s">
        <v>425</v>
      </c>
      <c r="B497">
        <v>2</v>
      </c>
      <c r="C497" t="s">
        <v>294</v>
      </c>
      <c r="D497" t="str">
        <f>"1"</f>
        <v>1</v>
      </c>
      <c r="E497" t="s">
        <v>295</v>
      </c>
      <c r="F497">
        <v>1</v>
      </c>
      <c r="G497" t="s">
        <v>23</v>
      </c>
      <c r="H497">
        <v>1</v>
      </c>
      <c r="I497" t="s">
        <v>27</v>
      </c>
      <c r="J497" t="s">
        <v>426</v>
      </c>
      <c r="K497" t="s">
        <v>19</v>
      </c>
      <c r="L497" t="s">
        <v>297</v>
      </c>
      <c r="M497">
        <v>1</v>
      </c>
    </row>
    <row r="498" spans="1:13" x14ac:dyDescent="0.25">
      <c r="A498" t="s">
        <v>425</v>
      </c>
      <c r="B498">
        <v>4</v>
      </c>
      <c r="C498" t="s">
        <v>416</v>
      </c>
      <c r="D498" t="str">
        <f>"2"</f>
        <v>2</v>
      </c>
      <c r="E498" t="s">
        <v>83</v>
      </c>
      <c r="F498">
        <v>1</v>
      </c>
      <c r="G498" t="s">
        <v>23</v>
      </c>
      <c r="H498">
        <v>1</v>
      </c>
      <c r="I498" t="s">
        <v>27</v>
      </c>
      <c r="J498" t="s">
        <v>426</v>
      </c>
      <c r="K498" t="s">
        <v>19</v>
      </c>
      <c r="L498" t="s">
        <v>297</v>
      </c>
      <c r="M498">
        <v>1</v>
      </c>
    </row>
    <row r="499" spans="1:13" x14ac:dyDescent="0.25">
      <c r="A499" t="s">
        <v>425</v>
      </c>
      <c r="B499">
        <v>7</v>
      </c>
      <c r="C499" t="s">
        <v>417</v>
      </c>
      <c r="D499" t="str">
        <f>"2"</f>
        <v>2</v>
      </c>
      <c r="E499" t="s">
        <v>418</v>
      </c>
      <c r="F499">
        <v>1</v>
      </c>
      <c r="G499" t="s">
        <v>23</v>
      </c>
      <c r="H499">
        <v>1</v>
      </c>
      <c r="I499" t="s">
        <v>24</v>
      </c>
      <c r="J499" t="s">
        <v>426</v>
      </c>
      <c r="K499" t="s">
        <v>19</v>
      </c>
      <c r="L499" t="s">
        <v>297</v>
      </c>
      <c r="M499">
        <v>1</v>
      </c>
    </row>
    <row r="500" spans="1:13" x14ac:dyDescent="0.25">
      <c r="A500" t="s">
        <v>425</v>
      </c>
      <c r="B500">
        <v>10</v>
      </c>
      <c r="C500" t="s">
        <v>304</v>
      </c>
      <c r="D500" t="str">
        <f>"1"</f>
        <v>1</v>
      </c>
      <c r="E500" t="s">
        <v>305</v>
      </c>
      <c r="F500">
        <v>0.4</v>
      </c>
      <c r="G500" t="s">
        <v>16</v>
      </c>
      <c r="H500">
        <v>1</v>
      </c>
      <c r="I500" t="s">
        <v>17</v>
      </c>
      <c r="J500" t="s">
        <v>426</v>
      </c>
      <c r="K500" t="s">
        <v>19</v>
      </c>
      <c r="L500" t="s">
        <v>297</v>
      </c>
      <c r="M500">
        <v>1</v>
      </c>
    </row>
    <row r="501" spans="1:13" x14ac:dyDescent="0.25">
      <c r="A501" t="s">
        <v>425</v>
      </c>
      <c r="B501">
        <v>11</v>
      </c>
      <c r="C501" t="s">
        <v>427</v>
      </c>
      <c r="D501" t="str">
        <f>"2"</f>
        <v>2</v>
      </c>
      <c r="E501" t="s">
        <v>428</v>
      </c>
      <c r="F501">
        <v>1</v>
      </c>
      <c r="G501" t="s">
        <v>23</v>
      </c>
      <c r="H501">
        <v>1</v>
      </c>
      <c r="I501" t="s">
        <v>135</v>
      </c>
      <c r="J501" t="s">
        <v>426</v>
      </c>
      <c r="K501" t="s">
        <v>19</v>
      </c>
      <c r="L501" t="s">
        <v>297</v>
      </c>
      <c r="M501">
        <v>1</v>
      </c>
    </row>
    <row r="502" spans="1:13" x14ac:dyDescent="0.25">
      <c r="A502" t="s">
        <v>425</v>
      </c>
      <c r="B502">
        <v>12</v>
      </c>
      <c r="C502" t="s">
        <v>419</v>
      </c>
      <c r="D502" t="str">
        <f>"2X1"</f>
        <v>2X1</v>
      </c>
      <c r="E502" t="s">
        <v>420</v>
      </c>
      <c r="F502">
        <v>1</v>
      </c>
      <c r="G502" t="s">
        <v>23</v>
      </c>
      <c r="H502">
        <v>1</v>
      </c>
      <c r="I502" t="s">
        <v>24</v>
      </c>
      <c r="J502" t="s">
        <v>424</v>
      </c>
      <c r="K502" t="s">
        <v>19</v>
      </c>
      <c r="L502" t="s">
        <v>297</v>
      </c>
      <c r="M502">
        <v>1</v>
      </c>
    </row>
    <row r="503" spans="1:13" x14ac:dyDescent="0.25">
      <c r="A503" t="s">
        <v>429</v>
      </c>
      <c r="B503">
        <v>1</v>
      </c>
      <c r="C503" t="s">
        <v>417</v>
      </c>
      <c r="D503" t="str">
        <f>"2"</f>
        <v>2</v>
      </c>
      <c r="E503" t="s">
        <v>418</v>
      </c>
      <c r="F503">
        <v>1</v>
      </c>
      <c r="G503" t="s">
        <v>23</v>
      </c>
      <c r="H503">
        <v>1</v>
      </c>
      <c r="I503" t="s">
        <v>24</v>
      </c>
      <c r="J503" t="s">
        <v>430</v>
      </c>
      <c r="K503" t="s">
        <v>19</v>
      </c>
      <c r="L503" t="s">
        <v>297</v>
      </c>
      <c r="M503">
        <v>1</v>
      </c>
    </row>
    <row r="504" spans="1:13" x14ac:dyDescent="0.25">
      <c r="A504" t="s">
        <v>429</v>
      </c>
      <c r="B504">
        <v>2</v>
      </c>
      <c r="C504" t="s">
        <v>294</v>
      </c>
      <c r="D504" t="str">
        <f>"1"</f>
        <v>1</v>
      </c>
      <c r="E504" t="s">
        <v>295</v>
      </c>
      <c r="F504">
        <v>1</v>
      </c>
      <c r="G504" t="s">
        <v>23</v>
      </c>
      <c r="H504">
        <v>1</v>
      </c>
      <c r="I504" t="s">
        <v>27</v>
      </c>
      <c r="J504" t="s">
        <v>430</v>
      </c>
      <c r="K504" t="s">
        <v>19</v>
      </c>
      <c r="L504" t="s">
        <v>297</v>
      </c>
      <c r="M504">
        <v>1</v>
      </c>
    </row>
    <row r="505" spans="1:13" x14ac:dyDescent="0.25">
      <c r="A505" t="s">
        <v>429</v>
      </c>
      <c r="B505">
        <v>3</v>
      </c>
      <c r="C505" t="s">
        <v>294</v>
      </c>
      <c r="D505" t="str">
        <f>"1"</f>
        <v>1</v>
      </c>
      <c r="E505" t="s">
        <v>295</v>
      </c>
      <c r="F505">
        <v>1</v>
      </c>
      <c r="G505" t="s">
        <v>23</v>
      </c>
      <c r="H505">
        <v>1</v>
      </c>
      <c r="I505" t="s">
        <v>27</v>
      </c>
      <c r="J505" t="s">
        <v>430</v>
      </c>
      <c r="K505" t="s">
        <v>19</v>
      </c>
      <c r="L505" t="s">
        <v>297</v>
      </c>
      <c r="M505">
        <v>1</v>
      </c>
    </row>
    <row r="506" spans="1:13" x14ac:dyDescent="0.25">
      <c r="A506" t="s">
        <v>429</v>
      </c>
      <c r="B506">
        <v>4</v>
      </c>
      <c r="C506" t="s">
        <v>416</v>
      </c>
      <c r="D506" t="str">
        <f>"2"</f>
        <v>2</v>
      </c>
      <c r="E506" t="s">
        <v>83</v>
      </c>
      <c r="F506">
        <v>1</v>
      </c>
      <c r="G506" t="s">
        <v>23</v>
      </c>
      <c r="H506">
        <v>1</v>
      </c>
      <c r="I506" t="s">
        <v>27</v>
      </c>
      <c r="J506" t="s">
        <v>430</v>
      </c>
      <c r="K506" t="s">
        <v>19</v>
      </c>
      <c r="L506" t="s">
        <v>297</v>
      </c>
      <c r="M506">
        <v>1</v>
      </c>
    </row>
    <row r="507" spans="1:13" x14ac:dyDescent="0.25">
      <c r="A507" t="s">
        <v>429</v>
      </c>
      <c r="B507">
        <v>5</v>
      </c>
      <c r="C507" t="s">
        <v>417</v>
      </c>
      <c r="D507" t="str">
        <f>"2"</f>
        <v>2</v>
      </c>
      <c r="E507" t="s">
        <v>418</v>
      </c>
      <c r="F507">
        <v>1</v>
      </c>
      <c r="G507" t="s">
        <v>23</v>
      </c>
      <c r="H507">
        <v>1</v>
      </c>
      <c r="I507" t="s">
        <v>24</v>
      </c>
      <c r="J507" t="s">
        <v>430</v>
      </c>
      <c r="K507" t="s">
        <v>19</v>
      </c>
      <c r="L507" t="s">
        <v>297</v>
      </c>
      <c r="M507">
        <v>1</v>
      </c>
    </row>
    <row r="508" spans="1:13" x14ac:dyDescent="0.25">
      <c r="A508" t="s">
        <v>429</v>
      </c>
      <c r="B508">
        <v>6</v>
      </c>
      <c r="C508" t="s">
        <v>417</v>
      </c>
      <c r="D508" t="str">
        <f>"2"</f>
        <v>2</v>
      </c>
      <c r="E508" t="s">
        <v>418</v>
      </c>
      <c r="F508">
        <v>1</v>
      </c>
      <c r="G508" t="s">
        <v>23</v>
      </c>
      <c r="H508">
        <v>1</v>
      </c>
      <c r="I508" t="s">
        <v>24</v>
      </c>
      <c r="J508" t="s">
        <v>430</v>
      </c>
      <c r="K508" t="s">
        <v>19</v>
      </c>
      <c r="L508" t="s">
        <v>297</v>
      </c>
      <c r="M508">
        <v>1</v>
      </c>
    </row>
    <row r="509" spans="1:13" x14ac:dyDescent="0.25">
      <c r="A509" t="s">
        <v>429</v>
      </c>
      <c r="B509">
        <v>7</v>
      </c>
      <c r="C509" t="s">
        <v>419</v>
      </c>
      <c r="D509" t="str">
        <f>"2X1"</f>
        <v>2X1</v>
      </c>
      <c r="E509" t="s">
        <v>420</v>
      </c>
      <c r="F509">
        <v>1</v>
      </c>
      <c r="G509" t="s">
        <v>23</v>
      </c>
      <c r="H509">
        <v>1</v>
      </c>
      <c r="I509" t="s">
        <v>24</v>
      </c>
      <c r="J509" t="s">
        <v>430</v>
      </c>
      <c r="K509" t="s">
        <v>19</v>
      </c>
      <c r="L509" t="s">
        <v>297</v>
      </c>
      <c r="M509">
        <v>1</v>
      </c>
    </row>
    <row r="510" spans="1:13" x14ac:dyDescent="0.25">
      <c r="A510" t="s">
        <v>429</v>
      </c>
      <c r="B510">
        <v>8</v>
      </c>
      <c r="C510" t="s">
        <v>419</v>
      </c>
      <c r="D510" t="str">
        <f>"2X1"</f>
        <v>2X1</v>
      </c>
      <c r="E510" t="s">
        <v>420</v>
      </c>
      <c r="F510">
        <v>1</v>
      </c>
      <c r="G510" t="s">
        <v>23</v>
      </c>
      <c r="H510">
        <v>1</v>
      </c>
      <c r="I510" t="s">
        <v>24</v>
      </c>
      <c r="J510" t="s">
        <v>430</v>
      </c>
      <c r="K510" t="s">
        <v>19</v>
      </c>
      <c r="L510" t="s">
        <v>297</v>
      </c>
      <c r="M510">
        <v>1</v>
      </c>
    </row>
    <row r="511" spans="1:13" x14ac:dyDescent="0.25">
      <c r="A511" t="s">
        <v>429</v>
      </c>
      <c r="B511">
        <v>9</v>
      </c>
      <c r="C511" t="s">
        <v>304</v>
      </c>
      <c r="D511" t="str">
        <f>"1"</f>
        <v>1</v>
      </c>
      <c r="E511" t="s">
        <v>305</v>
      </c>
      <c r="F511">
        <v>0.4</v>
      </c>
      <c r="G511" t="s">
        <v>16</v>
      </c>
      <c r="H511">
        <v>1</v>
      </c>
      <c r="I511" t="s">
        <v>17</v>
      </c>
      <c r="J511" t="s">
        <v>430</v>
      </c>
      <c r="K511" t="s">
        <v>19</v>
      </c>
      <c r="L511" t="s">
        <v>297</v>
      </c>
      <c r="M511">
        <v>1</v>
      </c>
    </row>
    <row r="512" spans="1:13" x14ac:dyDescent="0.25">
      <c r="A512" t="s">
        <v>429</v>
      </c>
      <c r="B512">
        <v>10</v>
      </c>
      <c r="C512" t="s">
        <v>421</v>
      </c>
      <c r="D512" t="str">
        <f t="shared" ref="D512:D524" si="17">"2"</f>
        <v>2</v>
      </c>
      <c r="E512" t="s">
        <v>422</v>
      </c>
      <c r="F512">
        <v>23.6</v>
      </c>
      <c r="G512" t="s">
        <v>16</v>
      </c>
      <c r="H512">
        <v>1</v>
      </c>
      <c r="I512" t="s">
        <v>17</v>
      </c>
      <c r="J512" t="s">
        <v>430</v>
      </c>
      <c r="K512" t="s">
        <v>19</v>
      </c>
      <c r="L512" t="s">
        <v>297</v>
      </c>
      <c r="M512">
        <v>1</v>
      </c>
    </row>
    <row r="513" spans="1:13" x14ac:dyDescent="0.25">
      <c r="A513" t="s">
        <v>429</v>
      </c>
      <c r="B513">
        <v>11</v>
      </c>
      <c r="C513" t="s">
        <v>416</v>
      </c>
      <c r="D513" t="str">
        <f t="shared" si="17"/>
        <v>2</v>
      </c>
      <c r="E513" t="s">
        <v>83</v>
      </c>
      <c r="F513">
        <v>1</v>
      </c>
      <c r="G513" t="s">
        <v>23</v>
      </c>
      <c r="H513">
        <v>1</v>
      </c>
      <c r="I513" t="s">
        <v>27</v>
      </c>
      <c r="J513" t="s">
        <v>430</v>
      </c>
      <c r="K513" t="s">
        <v>19</v>
      </c>
      <c r="L513" t="s">
        <v>297</v>
      </c>
      <c r="M513">
        <v>1</v>
      </c>
    </row>
    <row r="514" spans="1:13" x14ac:dyDescent="0.25">
      <c r="A514" t="s">
        <v>431</v>
      </c>
      <c r="B514">
        <v>1</v>
      </c>
      <c r="C514" t="s">
        <v>416</v>
      </c>
      <c r="D514" t="str">
        <f t="shared" si="17"/>
        <v>2</v>
      </c>
      <c r="E514" t="s">
        <v>83</v>
      </c>
      <c r="F514">
        <v>1</v>
      </c>
      <c r="G514" t="s">
        <v>23</v>
      </c>
      <c r="H514">
        <v>1</v>
      </c>
      <c r="I514" t="s">
        <v>27</v>
      </c>
      <c r="J514" t="s">
        <v>432</v>
      </c>
      <c r="K514" t="s">
        <v>19</v>
      </c>
      <c r="L514" t="s">
        <v>297</v>
      </c>
      <c r="M514">
        <v>1</v>
      </c>
    </row>
    <row r="515" spans="1:13" x14ac:dyDescent="0.25">
      <c r="A515" t="s">
        <v>431</v>
      </c>
      <c r="B515">
        <v>2</v>
      </c>
      <c r="C515" t="s">
        <v>417</v>
      </c>
      <c r="D515" t="str">
        <f t="shared" si="17"/>
        <v>2</v>
      </c>
      <c r="E515" t="s">
        <v>418</v>
      </c>
      <c r="F515">
        <v>1</v>
      </c>
      <c r="G515" t="s">
        <v>23</v>
      </c>
      <c r="H515">
        <v>1</v>
      </c>
      <c r="I515" t="s">
        <v>24</v>
      </c>
      <c r="J515" t="s">
        <v>432</v>
      </c>
      <c r="K515" t="s">
        <v>19</v>
      </c>
      <c r="L515" t="s">
        <v>297</v>
      </c>
      <c r="M515">
        <v>1</v>
      </c>
    </row>
    <row r="516" spans="1:13" x14ac:dyDescent="0.25">
      <c r="A516" t="s">
        <v>431</v>
      </c>
      <c r="B516">
        <v>3</v>
      </c>
      <c r="C516" t="s">
        <v>433</v>
      </c>
      <c r="D516" t="str">
        <f t="shared" si="17"/>
        <v>2</v>
      </c>
      <c r="E516" t="s">
        <v>434</v>
      </c>
      <c r="F516">
        <v>1</v>
      </c>
      <c r="G516" t="s">
        <v>23</v>
      </c>
      <c r="H516">
        <v>1</v>
      </c>
      <c r="I516" t="s">
        <v>24</v>
      </c>
      <c r="J516" t="s">
        <v>432</v>
      </c>
      <c r="K516" t="s">
        <v>19</v>
      </c>
      <c r="L516" t="s">
        <v>297</v>
      </c>
      <c r="M516">
        <v>1</v>
      </c>
    </row>
    <row r="517" spans="1:13" x14ac:dyDescent="0.25">
      <c r="A517" t="s">
        <v>431</v>
      </c>
      <c r="B517">
        <v>4</v>
      </c>
      <c r="C517" t="s">
        <v>433</v>
      </c>
      <c r="D517" t="str">
        <f t="shared" si="17"/>
        <v>2</v>
      </c>
      <c r="E517" t="s">
        <v>434</v>
      </c>
      <c r="F517">
        <v>1</v>
      </c>
      <c r="G517" t="s">
        <v>23</v>
      </c>
      <c r="H517">
        <v>1</v>
      </c>
      <c r="I517" t="s">
        <v>24</v>
      </c>
      <c r="J517" t="s">
        <v>432</v>
      </c>
      <c r="K517" t="s">
        <v>19</v>
      </c>
      <c r="L517" t="s">
        <v>297</v>
      </c>
      <c r="M517">
        <v>1</v>
      </c>
    </row>
    <row r="518" spans="1:13" x14ac:dyDescent="0.25">
      <c r="A518" t="s">
        <v>431</v>
      </c>
      <c r="B518">
        <v>5</v>
      </c>
      <c r="C518" t="s">
        <v>417</v>
      </c>
      <c r="D518" t="str">
        <f t="shared" si="17"/>
        <v>2</v>
      </c>
      <c r="E518" t="s">
        <v>418</v>
      </c>
      <c r="F518">
        <v>1</v>
      </c>
      <c r="G518" t="s">
        <v>23</v>
      </c>
      <c r="H518">
        <v>1</v>
      </c>
      <c r="I518" t="s">
        <v>24</v>
      </c>
      <c r="J518" t="s">
        <v>432</v>
      </c>
      <c r="K518" t="s">
        <v>19</v>
      </c>
      <c r="L518" t="s">
        <v>297</v>
      </c>
      <c r="M518">
        <v>1</v>
      </c>
    </row>
    <row r="519" spans="1:13" x14ac:dyDescent="0.25">
      <c r="A519" t="s">
        <v>431</v>
      </c>
      <c r="B519">
        <v>6</v>
      </c>
      <c r="C519" t="s">
        <v>417</v>
      </c>
      <c r="D519" t="str">
        <f t="shared" si="17"/>
        <v>2</v>
      </c>
      <c r="E519" t="s">
        <v>418</v>
      </c>
      <c r="F519">
        <v>1</v>
      </c>
      <c r="G519" t="s">
        <v>23</v>
      </c>
      <c r="H519">
        <v>1</v>
      </c>
      <c r="I519" t="s">
        <v>24</v>
      </c>
      <c r="J519" t="s">
        <v>432</v>
      </c>
      <c r="K519" t="s">
        <v>19</v>
      </c>
      <c r="L519" t="s">
        <v>297</v>
      </c>
      <c r="M519">
        <v>1</v>
      </c>
    </row>
    <row r="520" spans="1:13" x14ac:dyDescent="0.25">
      <c r="A520" t="s">
        <v>431</v>
      </c>
      <c r="B520">
        <v>7</v>
      </c>
      <c r="C520" t="s">
        <v>421</v>
      </c>
      <c r="D520" t="str">
        <f t="shared" si="17"/>
        <v>2</v>
      </c>
      <c r="E520" t="s">
        <v>422</v>
      </c>
      <c r="F520">
        <v>17.7</v>
      </c>
      <c r="G520" t="s">
        <v>16</v>
      </c>
      <c r="H520">
        <v>1</v>
      </c>
      <c r="I520" t="s">
        <v>17</v>
      </c>
      <c r="J520" t="s">
        <v>432</v>
      </c>
      <c r="K520" t="s">
        <v>19</v>
      </c>
      <c r="L520" t="s">
        <v>297</v>
      </c>
      <c r="M520">
        <v>1</v>
      </c>
    </row>
    <row r="521" spans="1:13" x14ac:dyDescent="0.25">
      <c r="A521" t="s">
        <v>431</v>
      </c>
      <c r="B521">
        <v>8</v>
      </c>
      <c r="C521" t="s">
        <v>416</v>
      </c>
      <c r="D521" t="str">
        <f t="shared" si="17"/>
        <v>2</v>
      </c>
      <c r="E521" t="s">
        <v>83</v>
      </c>
      <c r="F521">
        <v>1</v>
      </c>
      <c r="G521" t="s">
        <v>23</v>
      </c>
      <c r="H521">
        <v>1</v>
      </c>
      <c r="I521" t="s">
        <v>27</v>
      </c>
      <c r="J521" t="s">
        <v>432</v>
      </c>
      <c r="K521" t="s">
        <v>19</v>
      </c>
      <c r="L521" t="s">
        <v>297</v>
      </c>
      <c r="M521">
        <v>1</v>
      </c>
    </row>
    <row r="522" spans="1:13" x14ac:dyDescent="0.25">
      <c r="A522" t="s">
        <v>431</v>
      </c>
      <c r="B522">
        <v>9</v>
      </c>
      <c r="C522" t="s">
        <v>435</v>
      </c>
      <c r="D522" t="str">
        <f t="shared" si="17"/>
        <v>2</v>
      </c>
      <c r="E522" t="s">
        <v>414</v>
      </c>
      <c r="F522">
        <v>1</v>
      </c>
      <c r="G522" t="s">
        <v>23</v>
      </c>
      <c r="H522">
        <v>1</v>
      </c>
      <c r="I522" t="s">
        <v>135</v>
      </c>
      <c r="J522" t="s">
        <v>432</v>
      </c>
      <c r="K522" t="s">
        <v>19</v>
      </c>
      <c r="L522" t="s">
        <v>297</v>
      </c>
      <c r="M522">
        <v>1</v>
      </c>
    </row>
    <row r="523" spans="1:13" x14ac:dyDescent="0.25">
      <c r="A523" t="s">
        <v>436</v>
      </c>
      <c r="B523">
        <v>1</v>
      </c>
      <c r="C523" t="s">
        <v>417</v>
      </c>
      <c r="D523" t="str">
        <f t="shared" si="17"/>
        <v>2</v>
      </c>
      <c r="E523" t="s">
        <v>418</v>
      </c>
      <c r="F523">
        <v>1</v>
      </c>
      <c r="G523" t="s">
        <v>23</v>
      </c>
      <c r="H523">
        <v>1</v>
      </c>
      <c r="I523" t="s">
        <v>24</v>
      </c>
      <c r="J523" t="s">
        <v>437</v>
      </c>
      <c r="K523" t="s">
        <v>19</v>
      </c>
      <c r="L523" t="s">
        <v>297</v>
      </c>
      <c r="M523">
        <v>1</v>
      </c>
    </row>
    <row r="524" spans="1:13" x14ac:dyDescent="0.25">
      <c r="A524" t="s">
        <v>436</v>
      </c>
      <c r="B524">
        <v>2</v>
      </c>
      <c r="C524" t="s">
        <v>421</v>
      </c>
      <c r="D524" t="str">
        <f t="shared" si="17"/>
        <v>2</v>
      </c>
      <c r="E524" t="s">
        <v>422</v>
      </c>
      <c r="F524">
        <v>23.1</v>
      </c>
      <c r="G524" t="s">
        <v>16</v>
      </c>
      <c r="H524">
        <v>1</v>
      </c>
      <c r="I524" t="s">
        <v>17</v>
      </c>
      <c r="J524" t="s">
        <v>437</v>
      </c>
      <c r="K524" t="s">
        <v>19</v>
      </c>
      <c r="L524" t="s">
        <v>297</v>
      </c>
      <c r="M524">
        <v>1</v>
      </c>
    </row>
    <row r="525" spans="1:13" x14ac:dyDescent="0.25">
      <c r="A525" t="s">
        <v>436</v>
      </c>
      <c r="B525">
        <v>3</v>
      </c>
      <c r="C525" t="s">
        <v>304</v>
      </c>
      <c r="D525" t="str">
        <f>"1"</f>
        <v>1</v>
      </c>
      <c r="E525" t="s">
        <v>305</v>
      </c>
      <c r="F525">
        <v>0.4</v>
      </c>
      <c r="G525" t="s">
        <v>16</v>
      </c>
      <c r="H525">
        <v>1</v>
      </c>
      <c r="I525" t="s">
        <v>17</v>
      </c>
      <c r="J525" t="s">
        <v>437</v>
      </c>
      <c r="K525" t="s">
        <v>19</v>
      </c>
      <c r="L525" t="s">
        <v>297</v>
      </c>
      <c r="M525">
        <v>1</v>
      </c>
    </row>
    <row r="526" spans="1:13" x14ac:dyDescent="0.25">
      <c r="A526" t="s">
        <v>436</v>
      </c>
      <c r="B526">
        <v>4</v>
      </c>
      <c r="C526" t="s">
        <v>419</v>
      </c>
      <c r="D526" t="str">
        <f>"2X1"</f>
        <v>2X1</v>
      </c>
      <c r="E526" t="s">
        <v>420</v>
      </c>
      <c r="F526">
        <v>1</v>
      </c>
      <c r="G526" t="s">
        <v>23</v>
      </c>
      <c r="H526">
        <v>1</v>
      </c>
      <c r="I526" t="s">
        <v>24</v>
      </c>
      <c r="J526" t="s">
        <v>437</v>
      </c>
      <c r="K526" t="s">
        <v>19</v>
      </c>
      <c r="L526" t="s">
        <v>297</v>
      </c>
      <c r="M526">
        <v>1</v>
      </c>
    </row>
    <row r="527" spans="1:13" x14ac:dyDescent="0.25">
      <c r="A527" t="s">
        <v>436</v>
      </c>
      <c r="B527">
        <v>5</v>
      </c>
      <c r="C527" t="s">
        <v>417</v>
      </c>
      <c r="D527" t="str">
        <f>"2"</f>
        <v>2</v>
      </c>
      <c r="E527" t="s">
        <v>418</v>
      </c>
      <c r="F527">
        <v>1</v>
      </c>
      <c r="G527" t="s">
        <v>23</v>
      </c>
      <c r="H527">
        <v>1</v>
      </c>
      <c r="I527" t="s">
        <v>24</v>
      </c>
      <c r="J527" t="s">
        <v>437</v>
      </c>
      <c r="K527" t="s">
        <v>19</v>
      </c>
      <c r="L527" t="s">
        <v>297</v>
      </c>
      <c r="M527">
        <v>1</v>
      </c>
    </row>
    <row r="528" spans="1:13" x14ac:dyDescent="0.25">
      <c r="A528" t="s">
        <v>436</v>
      </c>
      <c r="B528">
        <v>6</v>
      </c>
      <c r="C528" t="s">
        <v>417</v>
      </c>
      <c r="D528" t="str">
        <f>"2"</f>
        <v>2</v>
      </c>
      <c r="E528" t="s">
        <v>418</v>
      </c>
      <c r="F528">
        <v>1</v>
      </c>
      <c r="G528" t="s">
        <v>23</v>
      </c>
      <c r="H528">
        <v>1</v>
      </c>
      <c r="I528" t="s">
        <v>24</v>
      </c>
      <c r="J528" t="s">
        <v>437</v>
      </c>
      <c r="K528" t="s">
        <v>19</v>
      </c>
      <c r="L528" t="s">
        <v>297</v>
      </c>
      <c r="M528">
        <v>1</v>
      </c>
    </row>
    <row r="529" spans="1:13" x14ac:dyDescent="0.25">
      <c r="A529" t="s">
        <v>436</v>
      </c>
      <c r="B529">
        <v>7</v>
      </c>
      <c r="C529" t="s">
        <v>416</v>
      </c>
      <c r="D529" t="str">
        <f>"2"</f>
        <v>2</v>
      </c>
      <c r="E529" t="s">
        <v>83</v>
      </c>
      <c r="F529">
        <v>1</v>
      </c>
      <c r="G529" t="s">
        <v>23</v>
      </c>
      <c r="H529">
        <v>1</v>
      </c>
      <c r="I529" t="s">
        <v>27</v>
      </c>
      <c r="J529" t="s">
        <v>437</v>
      </c>
      <c r="K529" t="s">
        <v>19</v>
      </c>
      <c r="L529" t="s">
        <v>297</v>
      </c>
      <c r="M529">
        <v>1</v>
      </c>
    </row>
    <row r="530" spans="1:13" x14ac:dyDescent="0.25">
      <c r="A530" t="s">
        <v>436</v>
      </c>
      <c r="B530">
        <v>8</v>
      </c>
      <c r="C530" t="s">
        <v>416</v>
      </c>
      <c r="D530" t="str">
        <f>"2"</f>
        <v>2</v>
      </c>
      <c r="E530" t="s">
        <v>83</v>
      </c>
      <c r="F530">
        <v>1</v>
      </c>
      <c r="G530" t="s">
        <v>23</v>
      </c>
      <c r="H530">
        <v>1</v>
      </c>
      <c r="I530" t="s">
        <v>27</v>
      </c>
      <c r="J530" t="s">
        <v>437</v>
      </c>
      <c r="K530" t="s">
        <v>19</v>
      </c>
      <c r="L530" t="s">
        <v>297</v>
      </c>
      <c r="M530">
        <v>1</v>
      </c>
    </row>
    <row r="531" spans="1:13" x14ac:dyDescent="0.25">
      <c r="A531" t="s">
        <v>436</v>
      </c>
      <c r="B531">
        <v>9</v>
      </c>
      <c r="C531" t="s">
        <v>294</v>
      </c>
      <c r="D531" t="str">
        <f>"1"</f>
        <v>1</v>
      </c>
      <c r="E531" t="s">
        <v>295</v>
      </c>
      <c r="F531">
        <v>1</v>
      </c>
      <c r="G531" t="s">
        <v>23</v>
      </c>
      <c r="H531">
        <v>1</v>
      </c>
      <c r="I531" t="s">
        <v>27</v>
      </c>
      <c r="J531" t="s">
        <v>437</v>
      </c>
      <c r="K531" t="s">
        <v>19</v>
      </c>
      <c r="L531" t="s">
        <v>297</v>
      </c>
      <c r="M531">
        <v>1</v>
      </c>
    </row>
    <row r="532" spans="1:13" x14ac:dyDescent="0.25">
      <c r="A532" t="s">
        <v>436</v>
      </c>
      <c r="B532">
        <v>10</v>
      </c>
      <c r="C532" t="s">
        <v>438</v>
      </c>
      <c r="D532" t="str">
        <f>"2"</f>
        <v>2</v>
      </c>
      <c r="E532" t="s">
        <v>439</v>
      </c>
      <c r="F532">
        <v>1</v>
      </c>
      <c r="G532" t="s">
        <v>23</v>
      </c>
      <c r="H532">
        <v>1</v>
      </c>
      <c r="I532" t="s">
        <v>135</v>
      </c>
      <c r="J532" t="s">
        <v>437</v>
      </c>
      <c r="K532" t="s">
        <v>19</v>
      </c>
      <c r="L532" t="s">
        <v>297</v>
      </c>
      <c r="M532">
        <v>1</v>
      </c>
    </row>
    <row r="533" spans="1:13" x14ac:dyDescent="0.25">
      <c r="A533" t="s">
        <v>436</v>
      </c>
      <c r="B533">
        <v>11</v>
      </c>
      <c r="C533" t="s">
        <v>417</v>
      </c>
      <c r="D533" t="str">
        <f>"2"</f>
        <v>2</v>
      </c>
      <c r="E533" t="s">
        <v>418</v>
      </c>
      <c r="F533">
        <v>1</v>
      </c>
      <c r="G533" t="s">
        <v>23</v>
      </c>
      <c r="H533">
        <v>1</v>
      </c>
      <c r="I533" t="s">
        <v>24</v>
      </c>
      <c r="J533" t="s">
        <v>437</v>
      </c>
      <c r="K533" t="s">
        <v>19</v>
      </c>
      <c r="L533" t="s">
        <v>297</v>
      </c>
      <c r="M533">
        <v>1</v>
      </c>
    </row>
    <row r="534" spans="1:13" x14ac:dyDescent="0.25">
      <c r="A534" t="s">
        <v>440</v>
      </c>
      <c r="B534">
        <v>2</v>
      </c>
      <c r="C534" t="s">
        <v>419</v>
      </c>
      <c r="D534" t="str">
        <f>"2X1"</f>
        <v>2X1</v>
      </c>
      <c r="E534" t="s">
        <v>420</v>
      </c>
      <c r="F534">
        <v>1</v>
      </c>
      <c r="G534" t="s">
        <v>23</v>
      </c>
      <c r="H534">
        <v>1</v>
      </c>
      <c r="I534" t="s">
        <v>24</v>
      </c>
      <c r="J534" t="s">
        <v>441</v>
      </c>
      <c r="K534" t="s">
        <v>19</v>
      </c>
      <c r="L534" t="s">
        <v>297</v>
      </c>
      <c r="M534">
        <v>1</v>
      </c>
    </row>
    <row r="535" spans="1:13" x14ac:dyDescent="0.25">
      <c r="A535" t="s">
        <v>440</v>
      </c>
      <c r="B535">
        <v>5</v>
      </c>
      <c r="C535" t="s">
        <v>421</v>
      </c>
      <c r="D535" t="str">
        <f>"2"</f>
        <v>2</v>
      </c>
      <c r="E535" t="s">
        <v>422</v>
      </c>
      <c r="F535">
        <v>12.9</v>
      </c>
      <c r="G535" t="s">
        <v>16</v>
      </c>
      <c r="H535">
        <v>1</v>
      </c>
      <c r="I535" t="s">
        <v>17</v>
      </c>
      <c r="J535" t="s">
        <v>441</v>
      </c>
      <c r="K535" t="s">
        <v>19</v>
      </c>
      <c r="L535" t="s">
        <v>297</v>
      </c>
      <c r="M535">
        <v>1</v>
      </c>
    </row>
    <row r="536" spans="1:13" x14ac:dyDescent="0.25">
      <c r="A536" t="s">
        <v>440</v>
      </c>
      <c r="B536">
        <v>6</v>
      </c>
      <c r="C536" t="s">
        <v>294</v>
      </c>
      <c r="D536" t="str">
        <f>"1"</f>
        <v>1</v>
      </c>
      <c r="E536" t="s">
        <v>295</v>
      </c>
      <c r="F536">
        <v>1</v>
      </c>
      <c r="G536" t="s">
        <v>23</v>
      </c>
      <c r="H536">
        <v>1</v>
      </c>
      <c r="I536" t="s">
        <v>27</v>
      </c>
      <c r="J536" t="s">
        <v>441</v>
      </c>
      <c r="K536" t="s">
        <v>19</v>
      </c>
      <c r="L536" t="s">
        <v>297</v>
      </c>
      <c r="M536">
        <v>1</v>
      </c>
    </row>
    <row r="537" spans="1:13" x14ac:dyDescent="0.25">
      <c r="A537" t="s">
        <v>440</v>
      </c>
      <c r="B537">
        <v>7</v>
      </c>
      <c r="C537" t="s">
        <v>304</v>
      </c>
      <c r="D537" t="str">
        <f>"1"</f>
        <v>1</v>
      </c>
      <c r="E537" t="s">
        <v>305</v>
      </c>
      <c r="F537">
        <v>0.7</v>
      </c>
      <c r="G537" t="s">
        <v>16</v>
      </c>
      <c r="H537">
        <v>1</v>
      </c>
      <c r="I537" t="s">
        <v>17</v>
      </c>
      <c r="J537" t="s">
        <v>441</v>
      </c>
      <c r="K537" t="s">
        <v>19</v>
      </c>
      <c r="L537" t="s">
        <v>297</v>
      </c>
      <c r="M537">
        <v>1</v>
      </c>
    </row>
    <row r="538" spans="1:13" x14ac:dyDescent="0.25">
      <c r="A538" t="s">
        <v>440</v>
      </c>
      <c r="B538">
        <v>8</v>
      </c>
      <c r="C538" t="s">
        <v>417</v>
      </c>
      <c r="D538" t="str">
        <f>"2"</f>
        <v>2</v>
      </c>
      <c r="E538" t="s">
        <v>418</v>
      </c>
      <c r="F538">
        <v>1</v>
      </c>
      <c r="G538" t="s">
        <v>23</v>
      </c>
      <c r="H538">
        <v>1</v>
      </c>
      <c r="I538" t="s">
        <v>24</v>
      </c>
      <c r="J538" t="s">
        <v>441</v>
      </c>
      <c r="K538" t="s">
        <v>19</v>
      </c>
      <c r="L538" t="s">
        <v>297</v>
      </c>
      <c r="M538">
        <v>1</v>
      </c>
    </row>
    <row r="539" spans="1:13" x14ac:dyDescent="0.25">
      <c r="A539" t="s">
        <v>440</v>
      </c>
      <c r="B539">
        <v>9</v>
      </c>
      <c r="C539" t="s">
        <v>416</v>
      </c>
      <c r="D539" t="str">
        <f>"2"</f>
        <v>2</v>
      </c>
      <c r="E539" t="s">
        <v>83</v>
      </c>
      <c r="F539">
        <v>1</v>
      </c>
      <c r="G539" t="s">
        <v>23</v>
      </c>
      <c r="H539">
        <v>1</v>
      </c>
      <c r="I539" t="s">
        <v>27</v>
      </c>
      <c r="J539" t="s">
        <v>441</v>
      </c>
      <c r="K539" t="s">
        <v>19</v>
      </c>
      <c r="L539" t="s">
        <v>297</v>
      </c>
      <c r="M539">
        <v>1</v>
      </c>
    </row>
    <row r="540" spans="1:13" x14ac:dyDescent="0.25">
      <c r="A540" t="s">
        <v>440</v>
      </c>
      <c r="B540">
        <v>13</v>
      </c>
      <c r="C540" t="s">
        <v>442</v>
      </c>
      <c r="D540" t="str">
        <f>"2"</f>
        <v>2</v>
      </c>
      <c r="E540" t="s">
        <v>439</v>
      </c>
      <c r="F540">
        <v>1</v>
      </c>
      <c r="G540" t="s">
        <v>23</v>
      </c>
      <c r="H540">
        <v>1</v>
      </c>
      <c r="I540" t="s">
        <v>135</v>
      </c>
      <c r="J540" t="s">
        <v>441</v>
      </c>
      <c r="K540" t="s">
        <v>19</v>
      </c>
      <c r="L540" t="s">
        <v>297</v>
      </c>
      <c r="M540">
        <v>1</v>
      </c>
    </row>
    <row r="541" spans="1:13" x14ac:dyDescent="0.25">
      <c r="A541" t="s">
        <v>443</v>
      </c>
      <c r="B541">
        <v>1</v>
      </c>
      <c r="C541" t="s">
        <v>417</v>
      </c>
      <c r="D541" t="str">
        <f>"2"</f>
        <v>2</v>
      </c>
      <c r="E541" t="s">
        <v>418</v>
      </c>
      <c r="F541">
        <v>1</v>
      </c>
      <c r="G541" t="s">
        <v>23</v>
      </c>
      <c r="H541">
        <v>1</v>
      </c>
      <c r="I541" t="s">
        <v>24</v>
      </c>
      <c r="J541" t="s">
        <v>444</v>
      </c>
      <c r="K541" t="s">
        <v>19</v>
      </c>
      <c r="L541" t="s">
        <v>297</v>
      </c>
      <c r="M541">
        <v>1</v>
      </c>
    </row>
    <row r="542" spans="1:13" x14ac:dyDescent="0.25">
      <c r="A542" t="s">
        <v>443</v>
      </c>
      <c r="B542">
        <v>2</v>
      </c>
      <c r="C542" t="s">
        <v>419</v>
      </c>
      <c r="D542" t="str">
        <f>"2X1"</f>
        <v>2X1</v>
      </c>
      <c r="E542" t="s">
        <v>420</v>
      </c>
      <c r="F542">
        <v>1</v>
      </c>
      <c r="G542" t="s">
        <v>23</v>
      </c>
      <c r="H542">
        <v>1</v>
      </c>
      <c r="I542" t="s">
        <v>24</v>
      </c>
      <c r="J542" t="s">
        <v>444</v>
      </c>
      <c r="K542" t="s">
        <v>19</v>
      </c>
      <c r="L542" t="s">
        <v>297</v>
      </c>
      <c r="M542">
        <v>1</v>
      </c>
    </row>
    <row r="543" spans="1:13" x14ac:dyDescent="0.25">
      <c r="A543" t="s">
        <v>443</v>
      </c>
      <c r="B543">
        <v>3</v>
      </c>
      <c r="C543" t="s">
        <v>417</v>
      </c>
      <c r="D543" t="str">
        <f>"2"</f>
        <v>2</v>
      </c>
      <c r="E543" t="s">
        <v>418</v>
      </c>
      <c r="F543">
        <v>1</v>
      </c>
      <c r="G543" t="s">
        <v>23</v>
      </c>
      <c r="H543">
        <v>1</v>
      </c>
      <c r="I543" t="s">
        <v>24</v>
      </c>
      <c r="J543" t="s">
        <v>444</v>
      </c>
      <c r="K543" t="s">
        <v>19</v>
      </c>
      <c r="L543" t="s">
        <v>297</v>
      </c>
      <c r="M543">
        <v>1</v>
      </c>
    </row>
    <row r="544" spans="1:13" x14ac:dyDescent="0.25">
      <c r="A544" t="s">
        <v>443</v>
      </c>
      <c r="B544">
        <v>4</v>
      </c>
      <c r="C544" t="s">
        <v>419</v>
      </c>
      <c r="D544" t="str">
        <f>"2X1"</f>
        <v>2X1</v>
      </c>
      <c r="E544" t="s">
        <v>420</v>
      </c>
      <c r="F544">
        <v>1</v>
      </c>
      <c r="G544" t="s">
        <v>23</v>
      </c>
      <c r="H544">
        <v>1</v>
      </c>
      <c r="I544" t="s">
        <v>24</v>
      </c>
      <c r="J544" t="s">
        <v>444</v>
      </c>
      <c r="K544" t="s">
        <v>19</v>
      </c>
      <c r="L544" t="s">
        <v>297</v>
      </c>
      <c r="M544">
        <v>1</v>
      </c>
    </row>
    <row r="545" spans="1:13" x14ac:dyDescent="0.25">
      <c r="A545" t="s">
        <v>443</v>
      </c>
      <c r="B545">
        <v>5</v>
      </c>
      <c r="C545" t="s">
        <v>421</v>
      </c>
      <c r="D545" t="str">
        <f>"2"</f>
        <v>2</v>
      </c>
      <c r="E545" t="s">
        <v>422</v>
      </c>
      <c r="F545">
        <v>9.4</v>
      </c>
      <c r="G545" t="s">
        <v>16</v>
      </c>
      <c r="H545">
        <v>1</v>
      </c>
      <c r="I545" t="s">
        <v>17</v>
      </c>
      <c r="J545" t="s">
        <v>444</v>
      </c>
      <c r="K545" t="s">
        <v>19</v>
      </c>
      <c r="L545" t="s">
        <v>297</v>
      </c>
      <c r="M545">
        <v>1</v>
      </c>
    </row>
    <row r="546" spans="1:13" x14ac:dyDescent="0.25">
      <c r="A546" t="s">
        <v>443</v>
      </c>
      <c r="B546">
        <v>7</v>
      </c>
      <c r="C546" t="s">
        <v>304</v>
      </c>
      <c r="D546" t="str">
        <f>"1"</f>
        <v>1</v>
      </c>
      <c r="E546" t="s">
        <v>305</v>
      </c>
      <c r="F546">
        <v>0.4</v>
      </c>
      <c r="G546" t="s">
        <v>16</v>
      </c>
      <c r="H546">
        <v>1</v>
      </c>
      <c r="I546" t="s">
        <v>17</v>
      </c>
      <c r="J546" t="s">
        <v>444</v>
      </c>
      <c r="K546" t="s">
        <v>19</v>
      </c>
      <c r="L546" t="s">
        <v>297</v>
      </c>
      <c r="M546">
        <v>1</v>
      </c>
    </row>
    <row r="547" spans="1:13" x14ac:dyDescent="0.25">
      <c r="A547" t="s">
        <v>443</v>
      </c>
      <c r="B547">
        <v>9</v>
      </c>
      <c r="C547" t="s">
        <v>416</v>
      </c>
      <c r="D547" t="str">
        <f>"2"</f>
        <v>2</v>
      </c>
      <c r="E547" t="s">
        <v>83</v>
      </c>
      <c r="F547">
        <v>1</v>
      </c>
      <c r="G547" t="s">
        <v>23</v>
      </c>
      <c r="H547">
        <v>1</v>
      </c>
      <c r="I547" t="s">
        <v>27</v>
      </c>
      <c r="J547" t="s">
        <v>444</v>
      </c>
      <c r="K547" t="s">
        <v>19</v>
      </c>
      <c r="L547" t="s">
        <v>297</v>
      </c>
      <c r="M547">
        <v>1</v>
      </c>
    </row>
    <row r="548" spans="1:13" x14ac:dyDescent="0.25">
      <c r="A548" t="s">
        <v>443</v>
      </c>
      <c r="B548">
        <v>10</v>
      </c>
      <c r="C548" t="s">
        <v>294</v>
      </c>
      <c r="D548" t="str">
        <f>"1"</f>
        <v>1</v>
      </c>
      <c r="E548" t="s">
        <v>295</v>
      </c>
      <c r="F548">
        <v>1</v>
      </c>
      <c r="G548" t="s">
        <v>23</v>
      </c>
      <c r="H548">
        <v>1</v>
      </c>
      <c r="I548" t="s">
        <v>27</v>
      </c>
      <c r="J548" t="s">
        <v>444</v>
      </c>
      <c r="K548" t="s">
        <v>19</v>
      </c>
      <c r="L548" t="s">
        <v>297</v>
      </c>
      <c r="M548">
        <v>1</v>
      </c>
    </row>
    <row r="549" spans="1:13" x14ac:dyDescent="0.25">
      <c r="A549" t="s">
        <v>443</v>
      </c>
      <c r="B549">
        <v>11</v>
      </c>
      <c r="C549" t="s">
        <v>294</v>
      </c>
      <c r="D549" t="str">
        <f>"1"</f>
        <v>1</v>
      </c>
      <c r="E549" t="s">
        <v>295</v>
      </c>
      <c r="F549">
        <v>1</v>
      </c>
      <c r="G549" t="s">
        <v>23</v>
      </c>
      <c r="H549">
        <v>1</v>
      </c>
      <c r="I549" t="s">
        <v>27</v>
      </c>
      <c r="J549" t="s">
        <v>444</v>
      </c>
      <c r="K549" t="s">
        <v>19</v>
      </c>
      <c r="L549" t="s">
        <v>297</v>
      </c>
      <c r="M549">
        <v>1</v>
      </c>
    </row>
    <row r="550" spans="1:13" x14ac:dyDescent="0.25">
      <c r="A550" t="s">
        <v>445</v>
      </c>
      <c r="B550">
        <v>1</v>
      </c>
      <c r="C550" t="s">
        <v>417</v>
      </c>
      <c r="D550" t="str">
        <f>"2"</f>
        <v>2</v>
      </c>
      <c r="E550" t="s">
        <v>418</v>
      </c>
      <c r="F550">
        <v>1</v>
      </c>
      <c r="G550" t="s">
        <v>23</v>
      </c>
      <c r="H550">
        <v>1</v>
      </c>
      <c r="I550" t="s">
        <v>24</v>
      </c>
      <c r="J550" t="s">
        <v>446</v>
      </c>
      <c r="K550" t="s">
        <v>19</v>
      </c>
      <c r="L550" t="s">
        <v>297</v>
      </c>
      <c r="M550">
        <v>1</v>
      </c>
    </row>
    <row r="551" spans="1:13" x14ac:dyDescent="0.25">
      <c r="A551" t="s">
        <v>445</v>
      </c>
      <c r="B551">
        <v>2</v>
      </c>
      <c r="C551" t="s">
        <v>416</v>
      </c>
      <c r="D551" t="str">
        <f>"2"</f>
        <v>2</v>
      </c>
      <c r="E551" t="s">
        <v>83</v>
      </c>
      <c r="F551">
        <v>1</v>
      </c>
      <c r="G551" t="s">
        <v>23</v>
      </c>
      <c r="H551">
        <v>1</v>
      </c>
      <c r="I551" t="s">
        <v>27</v>
      </c>
      <c r="J551" t="s">
        <v>446</v>
      </c>
      <c r="K551" t="s">
        <v>19</v>
      </c>
      <c r="L551" t="s">
        <v>297</v>
      </c>
      <c r="M551">
        <v>1</v>
      </c>
    </row>
    <row r="552" spans="1:13" x14ac:dyDescent="0.25">
      <c r="A552" t="s">
        <v>445</v>
      </c>
      <c r="B552">
        <v>3</v>
      </c>
      <c r="C552" t="s">
        <v>417</v>
      </c>
      <c r="D552" t="str">
        <f>"2"</f>
        <v>2</v>
      </c>
      <c r="E552" t="s">
        <v>418</v>
      </c>
      <c r="F552">
        <v>1</v>
      </c>
      <c r="G552" t="s">
        <v>23</v>
      </c>
      <c r="H552">
        <v>1</v>
      </c>
      <c r="I552" t="s">
        <v>24</v>
      </c>
      <c r="J552" t="s">
        <v>446</v>
      </c>
      <c r="K552" t="s">
        <v>19</v>
      </c>
      <c r="L552" t="s">
        <v>297</v>
      </c>
      <c r="M552">
        <v>1</v>
      </c>
    </row>
    <row r="553" spans="1:13" x14ac:dyDescent="0.25">
      <c r="A553" t="s">
        <v>445</v>
      </c>
      <c r="B553">
        <v>4</v>
      </c>
      <c r="C553" t="s">
        <v>294</v>
      </c>
      <c r="D553" t="str">
        <f>"1"</f>
        <v>1</v>
      </c>
      <c r="E553" t="s">
        <v>295</v>
      </c>
      <c r="F553">
        <v>1</v>
      </c>
      <c r="G553" t="s">
        <v>23</v>
      </c>
      <c r="H553">
        <v>1</v>
      </c>
      <c r="I553" t="s">
        <v>27</v>
      </c>
      <c r="J553" t="s">
        <v>446</v>
      </c>
      <c r="K553" t="s">
        <v>19</v>
      </c>
      <c r="L553" t="s">
        <v>297</v>
      </c>
      <c r="M553">
        <v>1</v>
      </c>
    </row>
    <row r="554" spans="1:13" x14ac:dyDescent="0.25">
      <c r="A554" t="s">
        <v>445</v>
      </c>
      <c r="B554">
        <v>5</v>
      </c>
      <c r="C554" t="s">
        <v>417</v>
      </c>
      <c r="D554" t="str">
        <f>"2"</f>
        <v>2</v>
      </c>
      <c r="E554" t="s">
        <v>418</v>
      </c>
      <c r="F554">
        <v>1</v>
      </c>
      <c r="G554" t="s">
        <v>23</v>
      </c>
      <c r="H554">
        <v>1</v>
      </c>
      <c r="I554" t="s">
        <v>24</v>
      </c>
      <c r="J554" t="s">
        <v>446</v>
      </c>
      <c r="K554" t="s">
        <v>19</v>
      </c>
      <c r="L554" t="s">
        <v>297</v>
      </c>
      <c r="M554">
        <v>1</v>
      </c>
    </row>
    <row r="555" spans="1:13" x14ac:dyDescent="0.25">
      <c r="A555" t="s">
        <v>445</v>
      </c>
      <c r="B555">
        <v>6</v>
      </c>
      <c r="C555" t="s">
        <v>419</v>
      </c>
      <c r="D555" t="str">
        <f>"2X1"</f>
        <v>2X1</v>
      </c>
      <c r="E555" t="s">
        <v>420</v>
      </c>
      <c r="F555">
        <v>1</v>
      </c>
      <c r="G555" t="s">
        <v>23</v>
      </c>
      <c r="H555">
        <v>1</v>
      </c>
      <c r="I555" t="s">
        <v>24</v>
      </c>
      <c r="J555" t="s">
        <v>446</v>
      </c>
      <c r="K555" t="s">
        <v>19</v>
      </c>
      <c r="L555" t="s">
        <v>297</v>
      </c>
      <c r="M555">
        <v>1</v>
      </c>
    </row>
    <row r="556" spans="1:13" x14ac:dyDescent="0.25">
      <c r="A556" t="s">
        <v>445</v>
      </c>
      <c r="B556">
        <v>7</v>
      </c>
      <c r="C556" t="s">
        <v>421</v>
      </c>
      <c r="D556" t="str">
        <f>"2"</f>
        <v>2</v>
      </c>
      <c r="E556" t="s">
        <v>422</v>
      </c>
      <c r="F556">
        <v>23.6</v>
      </c>
      <c r="G556" t="s">
        <v>16</v>
      </c>
      <c r="H556">
        <v>1</v>
      </c>
      <c r="I556" t="s">
        <v>17</v>
      </c>
      <c r="J556" t="s">
        <v>446</v>
      </c>
      <c r="K556" t="s">
        <v>19</v>
      </c>
      <c r="L556" t="s">
        <v>297</v>
      </c>
      <c r="M556">
        <v>1</v>
      </c>
    </row>
    <row r="557" spans="1:13" x14ac:dyDescent="0.25">
      <c r="A557" t="s">
        <v>445</v>
      </c>
      <c r="B557">
        <v>8</v>
      </c>
      <c r="C557" t="s">
        <v>304</v>
      </c>
      <c r="D557" t="str">
        <f>"1"</f>
        <v>1</v>
      </c>
      <c r="E557" t="s">
        <v>305</v>
      </c>
      <c r="F557">
        <v>0.4</v>
      </c>
      <c r="G557" t="s">
        <v>16</v>
      </c>
      <c r="H557">
        <v>1</v>
      </c>
      <c r="I557" t="s">
        <v>17</v>
      </c>
      <c r="J557" t="s">
        <v>446</v>
      </c>
      <c r="K557" t="s">
        <v>19</v>
      </c>
      <c r="L557" t="s">
        <v>297</v>
      </c>
      <c r="M557">
        <v>1</v>
      </c>
    </row>
    <row r="558" spans="1:13" x14ac:dyDescent="0.25">
      <c r="A558" t="s">
        <v>445</v>
      </c>
      <c r="B558">
        <v>9</v>
      </c>
      <c r="C558" t="s">
        <v>419</v>
      </c>
      <c r="D558" t="str">
        <f>"2X1"</f>
        <v>2X1</v>
      </c>
      <c r="E558" t="s">
        <v>420</v>
      </c>
      <c r="F558">
        <v>1</v>
      </c>
      <c r="G558" t="s">
        <v>23</v>
      </c>
      <c r="H558">
        <v>1</v>
      </c>
      <c r="I558" t="s">
        <v>24</v>
      </c>
      <c r="J558" t="s">
        <v>446</v>
      </c>
      <c r="K558" t="s">
        <v>19</v>
      </c>
      <c r="L558" t="s">
        <v>297</v>
      </c>
      <c r="M558">
        <v>1</v>
      </c>
    </row>
    <row r="559" spans="1:13" x14ac:dyDescent="0.25">
      <c r="A559" t="s">
        <v>445</v>
      </c>
      <c r="B559">
        <v>10</v>
      </c>
      <c r="C559" t="s">
        <v>416</v>
      </c>
      <c r="D559" t="str">
        <f>"2"</f>
        <v>2</v>
      </c>
      <c r="E559" t="s">
        <v>83</v>
      </c>
      <c r="F559">
        <v>1</v>
      </c>
      <c r="G559" t="s">
        <v>23</v>
      </c>
      <c r="H559">
        <v>1</v>
      </c>
      <c r="I559" t="s">
        <v>27</v>
      </c>
      <c r="J559" t="s">
        <v>446</v>
      </c>
      <c r="K559" t="s">
        <v>19</v>
      </c>
      <c r="L559" t="s">
        <v>297</v>
      </c>
      <c r="M559">
        <v>1</v>
      </c>
    </row>
    <row r="560" spans="1:13" x14ac:dyDescent="0.25">
      <c r="A560" t="s">
        <v>445</v>
      </c>
      <c r="B560">
        <v>11</v>
      </c>
      <c r="C560" t="s">
        <v>294</v>
      </c>
      <c r="D560" t="str">
        <f>"1"</f>
        <v>1</v>
      </c>
      <c r="E560" t="s">
        <v>295</v>
      </c>
      <c r="F560">
        <v>1</v>
      </c>
      <c r="G560" t="s">
        <v>23</v>
      </c>
      <c r="H560">
        <v>1</v>
      </c>
      <c r="I560" t="s">
        <v>27</v>
      </c>
      <c r="J560" t="s">
        <v>446</v>
      </c>
      <c r="K560" t="s">
        <v>19</v>
      </c>
      <c r="L560" t="s">
        <v>297</v>
      </c>
      <c r="M560">
        <v>1</v>
      </c>
    </row>
    <row r="561" spans="1:13" x14ac:dyDescent="0.25">
      <c r="A561" t="s">
        <v>447</v>
      </c>
      <c r="B561">
        <v>1</v>
      </c>
      <c r="C561" t="s">
        <v>448</v>
      </c>
      <c r="D561" t="str">
        <f t="shared" ref="D561:D569" si="18">"2"</f>
        <v>2</v>
      </c>
      <c r="E561" t="s">
        <v>439</v>
      </c>
      <c r="F561">
        <v>1</v>
      </c>
      <c r="G561" t="s">
        <v>23</v>
      </c>
      <c r="H561">
        <v>1</v>
      </c>
      <c r="I561" t="s">
        <v>135</v>
      </c>
      <c r="J561" t="s">
        <v>449</v>
      </c>
      <c r="K561" t="s">
        <v>19</v>
      </c>
      <c r="L561" t="s">
        <v>297</v>
      </c>
      <c r="M561">
        <v>1</v>
      </c>
    </row>
    <row r="562" spans="1:13" x14ac:dyDescent="0.25">
      <c r="A562" t="s">
        <v>447</v>
      </c>
      <c r="B562">
        <v>2</v>
      </c>
      <c r="C562" t="s">
        <v>417</v>
      </c>
      <c r="D562" t="str">
        <f t="shared" si="18"/>
        <v>2</v>
      </c>
      <c r="E562" t="s">
        <v>418</v>
      </c>
      <c r="F562">
        <v>1</v>
      </c>
      <c r="G562" t="s">
        <v>23</v>
      </c>
      <c r="H562">
        <v>1</v>
      </c>
      <c r="I562" t="s">
        <v>24</v>
      </c>
      <c r="J562" t="s">
        <v>449</v>
      </c>
      <c r="K562" t="s">
        <v>19</v>
      </c>
      <c r="L562" t="s">
        <v>297</v>
      </c>
      <c r="M562">
        <v>1</v>
      </c>
    </row>
    <row r="563" spans="1:13" x14ac:dyDescent="0.25">
      <c r="A563" t="s">
        <v>447</v>
      </c>
      <c r="B563">
        <v>3</v>
      </c>
      <c r="C563" t="s">
        <v>421</v>
      </c>
      <c r="D563" t="str">
        <f t="shared" si="18"/>
        <v>2</v>
      </c>
      <c r="E563" t="s">
        <v>422</v>
      </c>
      <c r="F563">
        <v>17.7</v>
      </c>
      <c r="G563" t="s">
        <v>16</v>
      </c>
      <c r="H563">
        <v>1</v>
      </c>
      <c r="I563" t="s">
        <v>17</v>
      </c>
      <c r="J563" t="s">
        <v>449</v>
      </c>
      <c r="K563" t="s">
        <v>19</v>
      </c>
      <c r="L563" t="s">
        <v>297</v>
      </c>
      <c r="M563">
        <v>1</v>
      </c>
    </row>
    <row r="564" spans="1:13" x14ac:dyDescent="0.25">
      <c r="A564" t="s">
        <v>447</v>
      </c>
      <c r="B564">
        <v>4</v>
      </c>
      <c r="C564" t="s">
        <v>417</v>
      </c>
      <c r="D564" t="str">
        <f t="shared" si="18"/>
        <v>2</v>
      </c>
      <c r="E564" t="s">
        <v>418</v>
      </c>
      <c r="F564">
        <v>1</v>
      </c>
      <c r="G564" t="s">
        <v>23</v>
      </c>
      <c r="H564">
        <v>1</v>
      </c>
      <c r="I564" t="s">
        <v>24</v>
      </c>
      <c r="J564" t="s">
        <v>449</v>
      </c>
      <c r="K564" t="s">
        <v>19</v>
      </c>
      <c r="L564" t="s">
        <v>297</v>
      </c>
      <c r="M564">
        <v>1</v>
      </c>
    </row>
    <row r="565" spans="1:13" x14ac:dyDescent="0.25">
      <c r="A565" t="s">
        <v>447</v>
      </c>
      <c r="B565">
        <v>5</v>
      </c>
      <c r="C565" t="s">
        <v>417</v>
      </c>
      <c r="D565" t="str">
        <f t="shared" si="18"/>
        <v>2</v>
      </c>
      <c r="E565" t="s">
        <v>418</v>
      </c>
      <c r="F565">
        <v>1</v>
      </c>
      <c r="G565" t="s">
        <v>23</v>
      </c>
      <c r="H565">
        <v>1</v>
      </c>
      <c r="I565" t="s">
        <v>24</v>
      </c>
      <c r="J565" t="s">
        <v>449</v>
      </c>
      <c r="K565" t="s">
        <v>19</v>
      </c>
      <c r="L565" t="s">
        <v>297</v>
      </c>
      <c r="M565">
        <v>1</v>
      </c>
    </row>
    <row r="566" spans="1:13" x14ac:dyDescent="0.25">
      <c r="A566" t="s">
        <v>447</v>
      </c>
      <c r="B566">
        <v>6</v>
      </c>
      <c r="C566" t="s">
        <v>417</v>
      </c>
      <c r="D566" t="str">
        <f t="shared" si="18"/>
        <v>2</v>
      </c>
      <c r="E566" t="s">
        <v>418</v>
      </c>
      <c r="F566">
        <v>1</v>
      </c>
      <c r="G566" t="s">
        <v>23</v>
      </c>
      <c r="H566">
        <v>1</v>
      </c>
      <c r="I566" t="s">
        <v>24</v>
      </c>
      <c r="J566" t="s">
        <v>449</v>
      </c>
      <c r="K566" t="s">
        <v>19</v>
      </c>
      <c r="L566" t="s">
        <v>297</v>
      </c>
      <c r="M566">
        <v>1</v>
      </c>
    </row>
    <row r="567" spans="1:13" x14ac:dyDescent="0.25">
      <c r="A567" t="s">
        <v>447</v>
      </c>
      <c r="B567">
        <v>7</v>
      </c>
      <c r="C567" t="s">
        <v>417</v>
      </c>
      <c r="D567" t="str">
        <f t="shared" si="18"/>
        <v>2</v>
      </c>
      <c r="E567" t="s">
        <v>418</v>
      </c>
      <c r="F567">
        <v>1</v>
      </c>
      <c r="G567" t="s">
        <v>23</v>
      </c>
      <c r="H567">
        <v>1</v>
      </c>
      <c r="I567" t="s">
        <v>24</v>
      </c>
      <c r="J567" t="s">
        <v>449</v>
      </c>
      <c r="K567" t="s">
        <v>19</v>
      </c>
      <c r="L567" t="s">
        <v>297</v>
      </c>
      <c r="M567">
        <v>1</v>
      </c>
    </row>
    <row r="568" spans="1:13" x14ac:dyDescent="0.25">
      <c r="A568" t="s">
        <v>447</v>
      </c>
      <c r="B568">
        <v>8</v>
      </c>
      <c r="C568" t="s">
        <v>416</v>
      </c>
      <c r="D568" t="str">
        <f t="shared" si="18"/>
        <v>2</v>
      </c>
      <c r="E568" t="s">
        <v>83</v>
      </c>
      <c r="F568">
        <v>1</v>
      </c>
      <c r="G568" t="s">
        <v>23</v>
      </c>
      <c r="H568">
        <v>1</v>
      </c>
      <c r="I568" t="s">
        <v>27</v>
      </c>
      <c r="J568" t="s">
        <v>449</v>
      </c>
      <c r="K568" t="s">
        <v>19</v>
      </c>
      <c r="L568" t="s">
        <v>297</v>
      </c>
      <c r="M568">
        <v>1</v>
      </c>
    </row>
    <row r="569" spans="1:13" x14ac:dyDescent="0.25">
      <c r="A569" t="s">
        <v>447</v>
      </c>
      <c r="B569">
        <v>9</v>
      </c>
      <c r="C569" t="s">
        <v>416</v>
      </c>
      <c r="D569" t="str">
        <f t="shared" si="18"/>
        <v>2</v>
      </c>
      <c r="E569" t="s">
        <v>83</v>
      </c>
      <c r="F569">
        <v>1</v>
      </c>
      <c r="G569" t="s">
        <v>23</v>
      </c>
      <c r="H569">
        <v>1</v>
      </c>
      <c r="I569" t="s">
        <v>27</v>
      </c>
      <c r="J569" t="s">
        <v>449</v>
      </c>
      <c r="K569" t="s">
        <v>19</v>
      </c>
      <c r="L569" t="s">
        <v>297</v>
      </c>
      <c r="M569">
        <v>1</v>
      </c>
    </row>
    <row r="570" spans="1:13" x14ac:dyDescent="0.25">
      <c r="A570" t="s">
        <v>450</v>
      </c>
      <c r="B570">
        <v>1</v>
      </c>
      <c r="C570" t="s">
        <v>298</v>
      </c>
      <c r="D570" t="str">
        <f>"1X1"</f>
        <v>1X1</v>
      </c>
      <c r="E570" t="s">
        <v>299</v>
      </c>
      <c r="F570">
        <v>1</v>
      </c>
      <c r="G570" t="s">
        <v>23</v>
      </c>
      <c r="H570">
        <v>1</v>
      </c>
      <c r="I570" t="s">
        <v>24</v>
      </c>
      <c r="J570" t="s">
        <v>451</v>
      </c>
      <c r="K570" t="s">
        <v>19</v>
      </c>
      <c r="L570" t="s">
        <v>297</v>
      </c>
      <c r="M570">
        <v>1</v>
      </c>
    </row>
    <row r="571" spans="1:13" x14ac:dyDescent="0.25">
      <c r="A571" t="s">
        <v>450</v>
      </c>
      <c r="B571">
        <v>2</v>
      </c>
      <c r="C571" t="s">
        <v>302</v>
      </c>
      <c r="D571" t="str">
        <f>"3/4"</f>
        <v>3/4</v>
      </c>
      <c r="E571" t="s">
        <v>303</v>
      </c>
      <c r="F571">
        <v>1</v>
      </c>
      <c r="G571" t="s">
        <v>23</v>
      </c>
      <c r="H571">
        <v>1</v>
      </c>
      <c r="I571" t="s">
        <v>27</v>
      </c>
      <c r="J571" t="s">
        <v>451</v>
      </c>
      <c r="K571" t="s">
        <v>19</v>
      </c>
      <c r="L571" t="s">
        <v>297</v>
      </c>
      <c r="M571">
        <v>1</v>
      </c>
    </row>
    <row r="572" spans="1:13" x14ac:dyDescent="0.25">
      <c r="A572" t="s">
        <v>450</v>
      </c>
      <c r="B572">
        <v>3</v>
      </c>
      <c r="C572" t="s">
        <v>302</v>
      </c>
      <c r="D572" t="str">
        <f>"3/4"</f>
        <v>3/4</v>
      </c>
      <c r="E572" t="s">
        <v>303</v>
      </c>
      <c r="F572">
        <v>1</v>
      </c>
      <c r="G572" t="s">
        <v>23</v>
      </c>
      <c r="H572">
        <v>1</v>
      </c>
      <c r="I572" t="s">
        <v>27</v>
      </c>
      <c r="J572" t="s">
        <v>451</v>
      </c>
      <c r="K572" t="s">
        <v>19</v>
      </c>
      <c r="L572" t="s">
        <v>297</v>
      </c>
      <c r="M572">
        <v>1</v>
      </c>
    </row>
    <row r="573" spans="1:13" x14ac:dyDescent="0.25">
      <c r="A573" t="s">
        <v>450</v>
      </c>
      <c r="B573">
        <v>4</v>
      </c>
      <c r="C573" t="s">
        <v>298</v>
      </c>
      <c r="D573" t="str">
        <f>"1X1"</f>
        <v>1X1</v>
      </c>
      <c r="E573" t="s">
        <v>299</v>
      </c>
      <c r="F573">
        <v>1</v>
      </c>
      <c r="G573" t="s">
        <v>23</v>
      </c>
      <c r="H573">
        <v>1</v>
      </c>
      <c r="I573" t="s">
        <v>24</v>
      </c>
      <c r="J573" t="s">
        <v>451</v>
      </c>
      <c r="K573" t="s">
        <v>19</v>
      </c>
      <c r="L573" t="s">
        <v>297</v>
      </c>
      <c r="M573">
        <v>1</v>
      </c>
    </row>
    <row r="574" spans="1:13" x14ac:dyDescent="0.25">
      <c r="A574" t="s">
        <v>450</v>
      </c>
      <c r="B574">
        <v>5</v>
      </c>
      <c r="C574" t="s">
        <v>304</v>
      </c>
      <c r="D574" t="str">
        <f>"1"</f>
        <v>1</v>
      </c>
      <c r="E574" t="s">
        <v>305</v>
      </c>
      <c r="F574">
        <v>8.8000000000000007</v>
      </c>
      <c r="G574" t="s">
        <v>16</v>
      </c>
      <c r="H574">
        <v>1</v>
      </c>
      <c r="I574" t="s">
        <v>17</v>
      </c>
      <c r="J574" t="s">
        <v>451</v>
      </c>
      <c r="K574" t="s">
        <v>19</v>
      </c>
      <c r="L574" t="s">
        <v>297</v>
      </c>
      <c r="M574">
        <v>1</v>
      </c>
    </row>
    <row r="575" spans="1:13" x14ac:dyDescent="0.25">
      <c r="A575" t="s">
        <v>450</v>
      </c>
      <c r="B575">
        <v>6</v>
      </c>
      <c r="C575" t="s">
        <v>298</v>
      </c>
      <c r="D575" t="str">
        <f>"1X1"</f>
        <v>1X1</v>
      </c>
      <c r="E575" t="s">
        <v>299</v>
      </c>
      <c r="F575">
        <v>1</v>
      </c>
      <c r="G575" t="s">
        <v>23</v>
      </c>
      <c r="H575">
        <v>1</v>
      </c>
      <c r="I575" t="s">
        <v>24</v>
      </c>
      <c r="J575" t="s">
        <v>451</v>
      </c>
      <c r="K575" t="s">
        <v>19</v>
      </c>
      <c r="L575" t="s">
        <v>297</v>
      </c>
      <c r="M575">
        <v>1</v>
      </c>
    </row>
    <row r="576" spans="1:13" x14ac:dyDescent="0.25">
      <c r="A576" t="s">
        <v>450</v>
      </c>
      <c r="B576">
        <v>7</v>
      </c>
      <c r="C576" t="s">
        <v>298</v>
      </c>
      <c r="D576" t="str">
        <f>"1X1"</f>
        <v>1X1</v>
      </c>
      <c r="E576" t="s">
        <v>299</v>
      </c>
      <c r="F576">
        <v>1</v>
      </c>
      <c r="G576" t="s">
        <v>23</v>
      </c>
      <c r="H576">
        <v>1</v>
      </c>
      <c r="I576" t="s">
        <v>24</v>
      </c>
      <c r="J576" t="s">
        <v>451</v>
      </c>
      <c r="K576" t="s">
        <v>19</v>
      </c>
      <c r="L576" t="s">
        <v>297</v>
      </c>
      <c r="M576">
        <v>1</v>
      </c>
    </row>
    <row r="577" spans="1:13" x14ac:dyDescent="0.25">
      <c r="A577" t="s">
        <v>450</v>
      </c>
      <c r="B577">
        <v>8</v>
      </c>
      <c r="C577" t="s">
        <v>300</v>
      </c>
      <c r="D577" t="str">
        <f>"1X3/4"</f>
        <v>1X3/4</v>
      </c>
      <c r="E577" t="s">
        <v>301</v>
      </c>
      <c r="F577">
        <v>1</v>
      </c>
      <c r="G577" t="s">
        <v>23</v>
      </c>
      <c r="H577">
        <v>1</v>
      </c>
      <c r="I577" t="s">
        <v>24</v>
      </c>
      <c r="J577" t="s">
        <v>451</v>
      </c>
      <c r="K577" t="s">
        <v>19</v>
      </c>
      <c r="L577" t="s">
        <v>297</v>
      </c>
      <c r="M577">
        <v>1</v>
      </c>
    </row>
    <row r="578" spans="1:13" x14ac:dyDescent="0.25">
      <c r="A578" t="s">
        <v>450</v>
      </c>
      <c r="B578">
        <v>9</v>
      </c>
      <c r="C578" t="s">
        <v>300</v>
      </c>
      <c r="D578" t="str">
        <f>"1X3/4"</f>
        <v>1X3/4</v>
      </c>
      <c r="E578" t="s">
        <v>301</v>
      </c>
      <c r="F578">
        <v>1</v>
      </c>
      <c r="G578" t="s">
        <v>23</v>
      </c>
      <c r="H578">
        <v>1</v>
      </c>
      <c r="I578" t="s">
        <v>24</v>
      </c>
      <c r="J578" t="s">
        <v>451</v>
      </c>
      <c r="K578" t="s">
        <v>19</v>
      </c>
      <c r="L578" t="s">
        <v>297</v>
      </c>
      <c r="M578">
        <v>1</v>
      </c>
    </row>
    <row r="579" spans="1:13" x14ac:dyDescent="0.25">
      <c r="A579" t="s">
        <v>450</v>
      </c>
      <c r="B579">
        <v>10</v>
      </c>
      <c r="C579" t="s">
        <v>294</v>
      </c>
      <c r="D579" t="str">
        <f>"1"</f>
        <v>1</v>
      </c>
      <c r="E579" t="s">
        <v>295</v>
      </c>
      <c r="F579">
        <v>1</v>
      </c>
      <c r="G579" t="s">
        <v>23</v>
      </c>
      <c r="H579">
        <v>1</v>
      </c>
      <c r="I579" t="s">
        <v>27</v>
      </c>
      <c r="J579" t="s">
        <v>451</v>
      </c>
      <c r="K579" t="s">
        <v>19</v>
      </c>
      <c r="L579" t="s">
        <v>297</v>
      </c>
      <c r="M579">
        <v>1</v>
      </c>
    </row>
    <row r="580" spans="1:13" x14ac:dyDescent="0.25">
      <c r="A580" t="s">
        <v>450</v>
      </c>
      <c r="B580">
        <v>11</v>
      </c>
      <c r="C580" t="s">
        <v>294</v>
      </c>
      <c r="D580" t="str">
        <f>"1"</f>
        <v>1</v>
      </c>
      <c r="E580" t="s">
        <v>295</v>
      </c>
      <c r="F580">
        <v>1</v>
      </c>
      <c r="G580" t="s">
        <v>23</v>
      </c>
      <c r="H580">
        <v>1</v>
      </c>
      <c r="I580" t="s">
        <v>27</v>
      </c>
      <c r="J580" t="s">
        <v>451</v>
      </c>
      <c r="K580" t="s">
        <v>19</v>
      </c>
      <c r="L580" t="s">
        <v>297</v>
      </c>
      <c r="M580">
        <v>1</v>
      </c>
    </row>
    <row r="581" spans="1:13" x14ac:dyDescent="0.25">
      <c r="A581" t="s">
        <v>450</v>
      </c>
      <c r="B581">
        <v>12</v>
      </c>
      <c r="C581" t="s">
        <v>294</v>
      </c>
      <c r="D581" t="str">
        <f>"1"</f>
        <v>1</v>
      </c>
      <c r="E581" t="s">
        <v>295</v>
      </c>
      <c r="F581">
        <v>1</v>
      </c>
      <c r="G581" t="s">
        <v>23</v>
      </c>
      <c r="H581">
        <v>1</v>
      </c>
      <c r="I581" t="s">
        <v>27</v>
      </c>
      <c r="J581" t="s">
        <v>451</v>
      </c>
      <c r="K581" t="s">
        <v>19</v>
      </c>
      <c r="L581" t="s">
        <v>297</v>
      </c>
      <c r="M581">
        <v>1</v>
      </c>
    </row>
    <row r="582" spans="1:13" x14ac:dyDescent="0.25">
      <c r="A582" t="s">
        <v>450</v>
      </c>
      <c r="B582">
        <v>13</v>
      </c>
      <c r="C582" t="s">
        <v>294</v>
      </c>
      <c r="D582" t="str">
        <f>"1"</f>
        <v>1</v>
      </c>
      <c r="E582" t="s">
        <v>295</v>
      </c>
      <c r="F582">
        <v>1</v>
      </c>
      <c r="G582" t="s">
        <v>23</v>
      </c>
      <c r="H582">
        <v>1</v>
      </c>
      <c r="I582" t="s">
        <v>27</v>
      </c>
      <c r="J582" t="s">
        <v>451</v>
      </c>
      <c r="K582" t="s">
        <v>19</v>
      </c>
      <c r="L582" t="s">
        <v>297</v>
      </c>
      <c r="M582">
        <v>1</v>
      </c>
    </row>
    <row r="583" spans="1:13" x14ac:dyDescent="0.25">
      <c r="A583" t="s">
        <v>450</v>
      </c>
      <c r="B583">
        <v>14</v>
      </c>
      <c r="C583" t="s">
        <v>294</v>
      </c>
      <c r="D583" t="str">
        <f>"1"</f>
        <v>1</v>
      </c>
      <c r="E583" t="s">
        <v>295</v>
      </c>
      <c r="F583">
        <v>1</v>
      </c>
      <c r="G583" t="s">
        <v>23</v>
      </c>
      <c r="H583">
        <v>1</v>
      </c>
      <c r="I583" t="s">
        <v>27</v>
      </c>
      <c r="J583" t="s">
        <v>451</v>
      </c>
      <c r="K583" t="s">
        <v>19</v>
      </c>
      <c r="L583" t="s">
        <v>297</v>
      </c>
      <c r="M583">
        <v>1</v>
      </c>
    </row>
    <row r="584" spans="1:13" x14ac:dyDescent="0.25">
      <c r="A584" t="s">
        <v>450</v>
      </c>
      <c r="B584">
        <v>15</v>
      </c>
      <c r="C584" t="s">
        <v>298</v>
      </c>
      <c r="D584" t="str">
        <f>"1X1"</f>
        <v>1X1</v>
      </c>
      <c r="E584" t="s">
        <v>299</v>
      </c>
      <c r="F584">
        <v>1</v>
      </c>
      <c r="G584" t="s">
        <v>23</v>
      </c>
      <c r="H584">
        <v>1</v>
      </c>
      <c r="I584" t="s">
        <v>24</v>
      </c>
      <c r="J584" t="s">
        <v>451</v>
      </c>
      <c r="K584" t="s">
        <v>19</v>
      </c>
      <c r="L584" t="s">
        <v>297</v>
      </c>
      <c r="M584">
        <v>1</v>
      </c>
    </row>
    <row r="585" spans="1:13" x14ac:dyDescent="0.25">
      <c r="A585" t="s">
        <v>452</v>
      </c>
      <c r="B585">
        <v>1</v>
      </c>
      <c r="C585" t="s">
        <v>453</v>
      </c>
      <c r="D585" t="str">
        <f>"1 1/2"</f>
        <v>1 1/2</v>
      </c>
      <c r="E585" t="s">
        <v>454</v>
      </c>
      <c r="F585">
        <v>7.4</v>
      </c>
      <c r="G585" t="s">
        <v>16</v>
      </c>
      <c r="H585">
        <v>1</v>
      </c>
      <c r="I585" t="s">
        <v>17</v>
      </c>
      <c r="J585" t="s">
        <v>455</v>
      </c>
      <c r="K585" t="s">
        <v>19</v>
      </c>
      <c r="L585" t="s">
        <v>297</v>
      </c>
      <c r="M585">
        <v>1</v>
      </c>
    </row>
    <row r="586" spans="1:13" x14ac:dyDescent="0.25">
      <c r="A586" t="s">
        <v>452</v>
      </c>
      <c r="B586">
        <v>2</v>
      </c>
      <c r="C586" t="s">
        <v>329</v>
      </c>
      <c r="D586" t="str">
        <f>"3/4"</f>
        <v>3/4</v>
      </c>
      <c r="E586" t="s">
        <v>330</v>
      </c>
      <c r="F586">
        <v>5.4</v>
      </c>
      <c r="G586" t="s">
        <v>16</v>
      </c>
      <c r="H586">
        <v>1</v>
      </c>
      <c r="I586" t="s">
        <v>17</v>
      </c>
      <c r="J586" t="s">
        <v>455</v>
      </c>
      <c r="K586" t="s">
        <v>19</v>
      </c>
      <c r="L586" t="s">
        <v>297</v>
      </c>
      <c r="M586">
        <v>1</v>
      </c>
    </row>
    <row r="587" spans="1:13" x14ac:dyDescent="0.25">
      <c r="A587" t="s">
        <v>452</v>
      </c>
      <c r="B587">
        <v>3</v>
      </c>
      <c r="C587" t="s">
        <v>456</v>
      </c>
      <c r="D587" t="str">
        <f>"2X1 1/2"</f>
        <v>2X1 1/2</v>
      </c>
      <c r="E587" t="s">
        <v>457</v>
      </c>
      <c r="F587">
        <v>1</v>
      </c>
      <c r="G587" t="s">
        <v>23</v>
      </c>
      <c r="H587">
        <v>1</v>
      </c>
      <c r="I587" t="s">
        <v>24</v>
      </c>
      <c r="J587" t="s">
        <v>455</v>
      </c>
      <c r="K587" t="s">
        <v>19</v>
      </c>
      <c r="L587" t="s">
        <v>297</v>
      </c>
      <c r="M587">
        <v>1</v>
      </c>
    </row>
    <row r="588" spans="1:13" x14ac:dyDescent="0.25">
      <c r="A588" t="s">
        <v>452</v>
      </c>
      <c r="B588">
        <v>4</v>
      </c>
      <c r="C588" t="s">
        <v>458</v>
      </c>
      <c r="D588" t="str">
        <f>"2X3/4"</f>
        <v>2X3/4</v>
      </c>
      <c r="E588" t="s">
        <v>459</v>
      </c>
      <c r="F588">
        <v>1</v>
      </c>
      <c r="G588" t="s">
        <v>23</v>
      </c>
      <c r="H588">
        <v>1</v>
      </c>
      <c r="I588" t="s">
        <v>24</v>
      </c>
      <c r="J588" t="s">
        <v>455</v>
      </c>
      <c r="K588" t="s">
        <v>19</v>
      </c>
      <c r="L588" t="s">
        <v>297</v>
      </c>
      <c r="M588">
        <v>1</v>
      </c>
    </row>
    <row r="589" spans="1:13" x14ac:dyDescent="0.25">
      <c r="A589" t="s">
        <v>452</v>
      </c>
      <c r="B589">
        <v>5</v>
      </c>
      <c r="C589" t="s">
        <v>339</v>
      </c>
      <c r="D589" t="str">
        <f>"3/4"</f>
        <v>3/4</v>
      </c>
      <c r="E589" t="s">
        <v>340</v>
      </c>
      <c r="F589">
        <v>1</v>
      </c>
      <c r="G589" t="s">
        <v>23</v>
      </c>
      <c r="H589">
        <v>1</v>
      </c>
      <c r="I589" t="s">
        <v>24</v>
      </c>
      <c r="J589" t="s">
        <v>455</v>
      </c>
      <c r="K589" t="s">
        <v>19</v>
      </c>
      <c r="L589" t="s">
        <v>297</v>
      </c>
      <c r="M589">
        <v>1</v>
      </c>
    </row>
    <row r="590" spans="1:13" x14ac:dyDescent="0.25">
      <c r="A590" t="s">
        <v>452</v>
      </c>
      <c r="B590">
        <v>6</v>
      </c>
      <c r="C590" t="s">
        <v>339</v>
      </c>
      <c r="D590" t="str">
        <f>"3/4"</f>
        <v>3/4</v>
      </c>
      <c r="E590" t="s">
        <v>340</v>
      </c>
      <c r="F590">
        <v>1</v>
      </c>
      <c r="G590" t="s">
        <v>23</v>
      </c>
      <c r="H590">
        <v>1</v>
      </c>
      <c r="I590" t="s">
        <v>24</v>
      </c>
      <c r="J590" t="s">
        <v>455</v>
      </c>
      <c r="K590" t="s">
        <v>19</v>
      </c>
      <c r="L590" t="s">
        <v>297</v>
      </c>
      <c r="M590">
        <v>1</v>
      </c>
    </row>
    <row r="591" spans="1:13" x14ac:dyDescent="0.25">
      <c r="A591" t="s">
        <v>452</v>
      </c>
      <c r="B591">
        <v>7</v>
      </c>
      <c r="C591" t="s">
        <v>416</v>
      </c>
      <c r="D591" t="str">
        <f>"2"</f>
        <v>2</v>
      </c>
      <c r="E591" t="s">
        <v>83</v>
      </c>
      <c r="F591">
        <v>1</v>
      </c>
      <c r="G591" t="s">
        <v>23</v>
      </c>
      <c r="H591">
        <v>1</v>
      </c>
      <c r="I591" t="s">
        <v>27</v>
      </c>
      <c r="J591" t="s">
        <v>455</v>
      </c>
      <c r="K591" t="s">
        <v>19</v>
      </c>
      <c r="L591" t="s">
        <v>297</v>
      </c>
      <c r="M591">
        <v>1</v>
      </c>
    </row>
    <row r="592" spans="1:13" x14ac:dyDescent="0.25">
      <c r="A592" t="s">
        <v>452</v>
      </c>
      <c r="B592">
        <v>8</v>
      </c>
      <c r="C592" t="s">
        <v>460</v>
      </c>
      <c r="D592" t="str">
        <f>"1 1/2"</f>
        <v>1 1/2</v>
      </c>
      <c r="E592" t="s">
        <v>461</v>
      </c>
      <c r="F592">
        <v>1</v>
      </c>
      <c r="G592" t="s">
        <v>23</v>
      </c>
      <c r="H592">
        <v>1</v>
      </c>
      <c r="I592" t="s">
        <v>27</v>
      </c>
      <c r="J592" t="s">
        <v>455</v>
      </c>
      <c r="K592" t="s">
        <v>19</v>
      </c>
      <c r="L592" t="s">
        <v>297</v>
      </c>
      <c r="M592">
        <v>1</v>
      </c>
    </row>
    <row r="593" spans="1:13" x14ac:dyDescent="0.25">
      <c r="A593" t="s">
        <v>452</v>
      </c>
      <c r="B593">
        <v>9</v>
      </c>
      <c r="C593" t="s">
        <v>302</v>
      </c>
      <c r="D593" t="str">
        <f>"3/4"</f>
        <v>3/4</v>
      </c>
      <c r="E593" t="s">
        <v>303</v>
      </c>
      <c r="F593">
        <v>1</v>
      </c>
      <c r="G593" t="s">
        <v>23</v>
      </c>
      <c r="H593">
        <v>1</v>
      </c>
      <c r="I593" t="s">
        <v>27</v>
      </c>
      <c r="J593" t="s">
        <v>455</v>
      </c>
      <c r="K593" t="s">
        <v>19</v>
      </c>
      <c r="L593" t="s">
        <v>297</v>
      </c>
      <c r="M593">
        <v>1</v>
      </c>
    </row>
    <row r="594" spans="1:13" x14ac:dyDescent="0.25">
      <c r="A594" t="s">
        <v>462</v>
      </c>
      <c r="B594">
        <v>1</v>
      </c>
      <c r="C594" t="s">
        <v>329</v>
      </c>
      <c r="D594" t="str">
        <f>"3/4"</f>
        <v>3/4</v>
      </c>
      <c r="E594" t="s">
        <v>330</v>
      </c>
      <c r="F594">
        <v>3.1</v>
      </c>
      <c r="G594" t="s">
        <v>16</v>
      </c>
      <c r="H594">
        <v>1</v>
      </c>
      <c r="I594" t="s">
        <v>17</v>
      </c>
      <c r="J594" t="s">
        <v>463</v>
      </c>
      <c r="K594" t="s">
        <v>19</v>
      </c>
      <c r="L594" t="s">
        <v>297</v>
      </c>
      <c r="M594">
        <v>1</v>
      </c>
    </row>
    <row r="595" spans="1:13" x14ac:dyDescent="0.25">
      <c r="A595" t="s">
        <v>462</v>
      </c>
      <c r="B595">
        <v>2</v>
      </c>
      <c r="C595" t="s">
        <v>302</v>
      </c>
      <c r="D595" t="str">
        <f>"3/4"</f>
        <v>3/4</v>
      </c>
      <c r="E595" t="s">
        <v>303</v>
      </c>
      <c r="F595">
        <v>1</v>
      </c>
      <c r="G595" t="s">
        <v>23</v>
      </c>
      <c r="H595">
        <v>1</v>
      </c>
      <c r="I595" t="s">
        <v>27</v>
      </c>
      <c r="J595" t="s">
        <v>463</v>
      </c>
      <c r="K595" t="s">
        <v>19</v>
      </c>
      <c r="L595" t="s">
        <v>297</v>
      </c>
      <c r="M595">
        <v>1</v>
      </c>
    </row>
    <row r="596" spans="1:13" x14ac:dyDescent="0.25">
      <c r="A596" t="s">
        <v>462</v>
      </c>
      <c r="B596">
        <v>3</v>
      </c>
      <c r="C596" t="s">
        <v>464</v>
      </c>
      <c r="D596" t="str">
        <f>"3/4"</f>
        <v>3/4</v>
      </c>
      <c r="E596" t="s">
        <v>465</v>
      </c>
      <c r="F596">
        <v>1</v>
      </c>
      <c r="G596" t="s">
        <v>23</v>
      </c>
      <c r="H596">
        <v>1</v>
      </c>
      <c r="I596" t="s">
        <v>135</v>
      </c>
      <c r="J596" t="s">
        <v>463</v>
      </c>
      <c r="K596" t="s">
        <v>19</v>
      </c>
      <c r="L596" t="s">
        <v>297</v>
      </c>
      <c r="M596">
        <v>1</v>
      </c>
    </row>
    <row r="597" spans="1:13" x14ac:dyDescent="0.25">
      <c r="A597" t="s">
        <v>466</v>
      </c>
      <c r="B597">
        <v>1</v>
      </c>
      <c r="C597" t="s">
        <v>453</v>
      </c>
      <c r="D597" t="str">
        <f t="shared" ref="D597:D623" si="19">"1 1/2"</f>
        <v>1 1/2</v>
      </c>
      <c r="E597" t="s">
        <v>454</v>
      </c>
      <c r="F597">
        <v>6.8</v>
      </c>
      <c r="G597" t="s">
        <v>16</v>
      </c>
      <c r="H597">
        <v>1</v>
      </c>
      <c r="I597" t="s">
        <v>17</v>
      </c>
      <c r="J597" t="s">
        <v>467</v>
      </c>
      <c r="K597" t="s">
        <v>19</v>
      </c>
      <c r="L597" t="s">
        <v>297</v>
      </c>
      <c r="M597">
        <v>1</v>
      </c>
    </row>
    <row r="598" spans="1:13" x14ac:dyDescent="0.25">
      <c r="A598" t="s">
        <v>466</v>
      </c>
      <c r="B598">
        <v>2</v>
      </c>
      <c r="C598" t="s">
        <v>468</v>
      </c>
      <c r="D598" t="str">
        <f t="shared" si="19"/>
        <v>1 1/2</v>
      </c>
      <c r="E598" t="s">
        <v>469</v>
      </c>
      <c r="F598">
        <v>1</v>
      </c>
      <c r="G598" t="s">
        <v>23</v>
      </c>
      <c r="H598">
        <v>1</v>
      </c>
      <c r="I598" t="s">
        <v>24</v>
      </c>
      <c r="J598" t="s">
        <v>467</v>
      </c>
      <c r="K598" t="s">
        <v>19</v>
      </c>
      <c r="L598" t="s">
        <v>297</v>
      </c>
      <c r="M598">
        <v>1</v>
      </c>
    </row>
    <row r="599" spans="1:13" x14ac:dyDescent="0.25">
      <c r="A599" t="s">
        <v>466</v>
      </c>
      <c r="B599">
        <v>3</v>
      </c>
      <c r="C599" t="s">
        <v>468</v>
      </c>
      <c r="D599" t="str">
        <f t="shared" si="19"/>
        <v>1 1/2</v>
      </c>
      <c r="E599" t="s">
        <v>469</v>
      </c>
      <c r="F599">
        <v>1</v>
      </c>
      <c r="G599" t="s">
        <v>23</v>
      </c>
      <c r="H599">
        <v>1</v>
      </c>
      <c r="I599" t="s">
        <v>24</v>
      </c>
      <c r="J599" t="s">
        <v>467</v>
      </c>
      <c r="K599" t="s">
        <v>19</v>
      </c>
      <c r="L599" t="s">
        <v>297</v>
      </c>
      <c r="M599">
        <v>1</v>
      </c>
    </row>
    <row r="600" spans="1:13" x14ac:dyDescent="0.25">
      <c r="A600" t="s">
        <v>466</v>
      </c>
      <c r="B600">
        <v>4</v>
      </c>
      <c r="C600" t="s">
        <v>468</v>
      </c>
      <c r="D600" t="str">
        <f t="shared" si="19"/>
        <v>1 1/2</v>
      </c>
      <c r="E600" t="s">
        <v>469</v>
      </c>
      <c r="F600">
        <v>1</v>
      </c>
      <c r="G600" t="s">
        <v>23</v>
      </c>
      <c r="H600">
        <v>1</v>
      </c>
      <c r="I600" t="s">
        <v>24</v>
      </c>
      <c r="J600" t="s">
        <v>467</v>
      </c>
      <c r="K600" t="s">
        <v>19</v>
      </c>
      <c r="L600" t="s">
        <v>297</v>
      </c>
      <c r="M600">
        <v>1</v>
      </c>
    </row>
    <row r="601" spans="1:13" x14ac:dyDescent="0.25">
      <c r="A601" t="s">
        <v>466</v>
      </c>
      <c r="B601">
        <v>5</v>
      </c>
      <c r="C601" t="s">
        <v>460</v>
      </c>
      <c r="D601" t="str">
        <f t="shared" si="19"/>
        <v>1 1/2</v>
      </c>
      <c r="E601" t="s">
        <v>461</v>
      </c>
      <c r="F601">
        <v>1</v>
      </c>
      <c r="G601" t="s">
        <v>23</v>
      </c>
      <c r="H601">
        <v>1</v>
      </c>
      <c r="I601" t="s">
        <v>27</v>
      </c>
      <c r="J601" t="s">
        <v>467</v>
      </c>
      <c r="K601" t="s">
        <v>19</v>
      </c>
      <c r="L601" t="s">
        <v>297</v>
      </c>
      <c r="M601">
        <v>1</v>
      </c>
    </row>
    <row r="602" spans="1:13" x14ac:dyDescent="0.25">
      <c r="A602" t="s">
        <v>466</v>
      </c>
      <c r="B602">
        <v>6</v>
      </c>
      <c r="C602" t="s">
        <v>460</v>
      </c>
      <c r="D602" t="str">
        <f t="shared" si="19"/>
        <v>1 1/2</v>
      </c>
      <c r="E602" t="s">
        <v>461</v>
      </c>
      <c r="F602">
        <v>1</v>
      </c>
      <c r="G602" t="s">
        <v>23</v>
      </c>
      <c r="H602">
        <v>1</v>
      </c>
      <c r="I602" t="s">
        <v>27</v>
      </c>
      <c r="J602" t="s">
        <v>467</v>
      </c>
      <c r="K602" t="s">
        <v>19</v>
      </c>
      <c r="L602" t="s">
        <v>297</v>
      </c>
      <c r="M602">
        <v>1</v>
      </c>
    </row>
    <row r="603" spans="1:13" x14ac:dyDescent="0.25">
      <c r="A603" t="s">
        <v>470</v>
      </c>
      <c r="B603">
        <v>1</v>
      </c>
      <c r="C603" t="s">
        <v>453</v>
      </c>
      <c r="D603" t="str">
        <f t="shared" si="19"/>
        <v>1 1/2</v>
      </c>
      <c r="E603" t="s">
        <v>454</v>
      </c>
      <c r="F603">
        <v>19.600000000000001</v>
      </c>
      <c r="G603" t="s">
        <v>16</v>
      </c>
      <c r="H603">
        <v>1</v>
      </c>
      <c r="I603" t="s">
        <v>17</v>
      </c>
      <c r="J603" t="s">
        <v>471</v>
      </c>
      <c r="K603" t="s">
        <v>19</v>
      </c>
      <c r="L603" t="s">
        <v>297</v>
      </c>
      <c r="M603">
        <v>1</v>
      </c>
    </row>
    <row r="604" spans="1:13" x14ac:dyDescent="0.25">
      <c r="A604" t="s">
        <v>470</v>
      </c>
      <c r="B604">
        <v>2</v>
      </c>
      <c r="C604" t="s">
        <v>460</v>
      </c>
      <c r="D604" t="str">
        <f t="shared" si="19"/>
        <v>1 1/2</v>
      </c>
      <c r="E604" t="s">
        <v>461</v>
      </c>
      <c r="F604">
        <v>1</v>
      </c>
      <c r="G604" t="s">
        <v>23</v>
      </c>
      <c r="H604">
        <v>1</v>
      </c>
      <c r="I604" t="s">
        <v>27</v>
      </c>
      <c r="J604" t="s">
        <v>471</v>
      </c>
      <c r="K604" t="s">
        <v>19</v>
      </c>
      <c r="L604" t="s">
        <v>297</v>
      </c>
      <c r="M604">
        <v>1</v>
      </c>
    </row>
    <row r="605" spans="1:13" x14ac:dyDescent="0.25">
      <c r="A605" t="s">
        <v>470</v>
      </c>
      <c r="B605">
        <v>3</v>
      </c>
      <c r="C605" t="s">
        <v>460</v>
      </c>
      <c r="D605" t="str">
        <f t="shared" si="19"/>
        <v>1 1/2</v>
      </c>
      <c r="E605" t="s">
        <v>461</v>
      </c>
      <c r="F605">
        <v>1</v>
      </c>
      <c r="G605" t="s">
        <v>23</v>
      </c>
      <c r="H605">
        <v>1</v>
      </c>
      <c r="I605" t="s">
        <v>27</v>
      </c>
      <c r="J605" t="s">
        <v>471</v>
      </c>
      <c r="K605" t="s">
        <v>19</v>
      </c>
      <c r="L605" t="s">
        <v>297</v>
      </c>
      <c r="M605">
        <v>1</v>
      </c>
    </row>
    <row r="606" spans="1:13" x14ac:dyDescent="0.25">
      <c r="A606" t="s">
        <v>470</v>
      </c>
      <c r="B606">
        <v>4</v>
      </c>
      <c r="C606" t="s">
        <v>472</v>
      </c>
      <c r="D606" t="str">
        <f t="shared" si="19"/>
        <v>1 1/2</v>
      </c>
      <c r="E606" t="s">
        <v>473</v>
      </c>
      <c r="F606">
        <v>1</v>
      </c>
      <c r="G606" t="s">
        <v>23</v>
      </c>
      <c r="H606">
        <v>1</v>
      </c>
      <c r="I606" t="s">
        <v>135</v>
      </c>
      <c r="J606" t="s">
        <v>471</v>
      </c>
      <c r="K606" t="s">
        <v>19</v>
      </c>
      <c r="L606" t="s">
        <v>297</v>
      </c>
      <c r="M606">
        <v>1</v>
      </c>
    </row>
    <row r="607" spans="1:13" x14ac:dyDescent="0.25">
      <c r="A607" t="s">
        <v>470</v>
      </c>
      <c r="B607">
        <v>5</v>
      </c>
      <c r="C607" t="s">
        <v>474</v>
      </c>
      <c r="D607" t="str">
        <f t="shared" si="19"/>
        <v>1 1/2</v>
      </c>
      <c r="E607" t="s">
        <v>475</v>
      </c>
      <c r="F607">
        <v>1</v>
      </c>
      <c r="G607" t="s">
        <v>23</v>
      </c>
      <c r="H607">
        <v>1</v>
      </c>
      <c r="I607" t="s">
        <v>135</v>
      </c>
      <c r="J607" t="s">
        <v>471</v>
      </c>
      <c r="K607" t="s">
        <v>19</v>
      </c>
      <c r="L607" t="s">
        <v>297</v>
      </c>
      <c r="M607">
        <v>1</v>
      </c>
    </row>
    <row r="608" spans="1:13" x14ac:dyDescent="0.25">
      <c r="A608" t="s">
        <v>476</v>
      </c>
      <c r="B608">
        <v>1</v>
      </c>
      <c r="C608" t="s">
        <v>453</v>
      </c>
      <c r="D608" t="str">
        <f t="shared" si="19"/>
        <v>1 1/2</v>
      </c>
      <c r="E608" t="s">
        <v>454</v>
      </c>
      <c r="F608">
        <v>21</v>
      </c>
      <c r="G608" t="s">
        <v>16</v>
      </c>
      <c r="H608">
        <v>1</v>
      </c>
      <c r="I608" t="s">
        <v>17</v>
      </c>
      <c r="J608" t="s">
        <v>477</v>
      </c>
      <c r="K608" t="s">
        <v>19</v>
      </c>
      <c r="L608" t="s">
        <v>297</v>
      </c>
      <c r="M608">
        <v>1</v>
      </c>
    </row>
    <row r="609" spans="1:13" x14ac:dyDescent="0.25">
      <c r="A609" t="s">
        <v>476</v>
      </c>
      <c r="B609">
        <v>2</v>
      </c>
      <c r="C609" t="s">
        <v>468</v>
      </c>
      <c r="D609" t="str">
        <f t="shared" si="19"/>
        <v>1 1/2</v>
      </c>
      <c r="E609" t="s">
        <v>469</v>
      </c>
      <c r="F609">
        <v>1</v>
      </c>
      <c r="G609" t="s">
        <v>23</v>
      </c>
      <c r="H609">
        <v>1</v>
      </c>
      <c r="I609" t="s">
        <v>24</v>
      </c>
      <c r="J609" t="s">
        <v>477</v>
      </c>
      <c r="K609" t="s">
        <v>19</v>
      </c>
      <c r="L609" t="s">
        <v>297</v>
      </c>
      <c r="M609">
        <v>1</v>
      </c>
    </row>
    <row r="610" spans="1:13" x14ac:dyDescent="0.25">
      <c r="A610" t="s">
        <v>476</v>
      </c>
      <c r="B610">
        <v>3</v>
      </c>
      <c r="C610" t="s">
        <v>468</v>
      </c>
      <c r="D610" t="str">
        <f t="shared" si="19"/>
        <v>1 1/2</v>
      </c>
      <c r="E610" t="s">
        <v>469</v>
      </c>
      <c r="F610">
        <v>1</v>
      </c>
      <c r="G610" t="s">
        <v>23</v>
      </c>
      <c r="H610">
        <v>1</v>
      </c>
      <c r="I610" t="s">
        <v>24</v>
      </c>
      <c r="J610" t="s">
        <v>477</v>
      </c>
      <c r="K610" t="s">
        <v>19</v>
      </c>
      <c r="L610" t="s">
        <v>297</v>
      </c>
      <c r="M610">
        <v>1</v>
      </c>
    </row>
    <row r="611" spans="1:13" x14ac:dyDescent="0.25">
      <c r="A611" t="s">
        <v>476</v>
      </c>
      <c r="B611">
        <v>4</v>
      </c>
      <c r="C611" t="s">
        <v>468</v>
      </c>
      <c r="D611" t="str">
        <f t="shared" si="19"/>
        <v>1 1/2</v>
      </c>
      <c r="E611" t="s">
        <v>469</v>
      </c>
      <c r="F611">
        <v>1</v>
      </c>
      <c r="G611" t="s">
        <v>23</v>
      </c>
      <c r="H611">
        <v>1</v>
      </c>
      <c r="I611" t="s">
        <v>24</v>
      </c>
      <c r="J611" t="s">
        <v>477</v>
      </c>
      <c r="K611" t="s">
        <v>19</v>
      </c>
      <c r="L611" t="s">
        <v>297</v>
      </c>
      <c r="M611">
        <v>1</v>
      </c>
    </row>
    <row r="612" spans="1:13" x14ac:dyDescent="0.25">
      <c r="A612" t="s">
        <v>476</v>
      </c>
      <c r="B612">
        <v>5</v>
      </c>
      <c r="C612" t="s">
        <v>460</v>
      </c>
      <c r="D612" t="str">
        <f t="shared" si="19"/>
        <v>1 1/2</v>
      </c>
      <c r="E612" t="s">
        <v>461</v>
      </c>
      <c r="F612">
        <v>1</v>
      </c>
      <c r="G612" t="s">
        <v>23</v>
      </c>
      <c r="H612">
        <v>1</v>
      </c>
      <c r="I612" t="s">
        <v>27</v>
      </c>
      <c r="J612" t="s">
        <v>477</v>
      </c>
      <c r="K612" t="s">
        <v>19</v>
      </c>
      <c r="L612" t="s">
        <v>297</v>
      </c>
      <c r="M612">
        <v>1</v>
      </c>
    </row>
    <row r="613" spans="1:13" x14ac:dyDescent="0.25">
      <c r="A613" t="s">
        <v>476</v>
      </c>
      <c r="B613">
        <v>6</v>
      </c>
      <c r="C613" t="s">
        <v>460</v>
      </c>
      <c r="D613" t="str">
        <f t="shared" si="19"/>
        <v>1 1/2</v>
      </c>
      <c r="E613" t="s">
        <v>461</v>
      </c>
      <c r="F613">
        <v>1</v>
      </c>
      <c r="G613" t="s">
        <v>23</v>
      </c>
      <c r="H613">
        <v>1</v>
      </c>
      <c r="I613" t="s">
        <v>27</v>
      </c>
      <c r="J613" t="s">
        <v>477</v>
      </c>
      <c r="K613" t="s">
        <v>19</v>
      </c>
      <c r="L613" t="s">
        <v>297</v>
      </c>
      <c r="M613">
        <v>1</v>
      </c>
    </row>
    <row r="614" spans="1:13" x14ac:dyDescent="0.25">
      <c r="A614" t="s">
        <v>476</v>
      </c>
      <c r="B614">
        <v>7</v>
      </c>
      <c r="C614" t="s">
        <v>478</v>
      </c>
      <c r="D614" t="str">
        <f t="shared" si="19"/>
        <v>1 1/2</v>
      </c>
      <c r="E614" t="s">
        <v>479</v>
      </c>
      <c r="F614">
        <v>1</v>
      </c>
      <c r="G614" t="s">
        <v>23</v>
      </c>
      <c r="H614">
        <v>1</v>
      </c>
      <c r="I614" t="s">
        <v>135</v>
      </c>
      <c r="J614" t="s">
        <v>477</v>
      </c>
      <c r="K614" t="s">
        <v>19</v>
      </c>
      <c r="L614" t="s">
        <v>297</v>
      </c>
      <c r="M614">
        <v>1</v>
      </c>
    </row>
    <row r="615" spans="1:13" x14ac:dyDescent="0.25">
      <c r="A615" t="s">
        <v>476</v>
      </c>
      <c r="B615">
        <v>8</v>
      </c>
      <c r="C615" t="s">
        <v>478</v>
      </c>
      <c r="D615" t="str">
        <f t="shared" si="19"/>
        <v>1 1/2</v>
      </c>
      <c r="E615" t="s">
        <v>479</v>
      </c>
      <c r="F615">
        <v>1</v>
      </c>
      <c r="G615" t="s">
        <v>23</v>
      </c>
      <c r="H615">
        <v>1</v>
      </c>
      <c r="I615" t="s">
        <v>135</v>
      </c>
      <c r="J615" t="s">
        <v>477</v>
      </c>
      <c r="K615" t="s">
        <v>19</v>
      </c>
      <c r="L615" t="s">
        <v>297</v>
      </c>
      <c r="M615">
        <v>1</v>
      </c>
    </row>
    <row r="616" spans="1:13" x14ac:dyDescent="0.25">
      <c r="A616" t="s">
        <v>476</v>
      </c>
      <c r="B616">
        <v>9</v>
      </c>
      <c r="C616" t="s">
        <v>478</v>
      </c>
      <c r="D616" t="str">
        <f t="shared" si="19"/>
        <v>1 1/2</v>
      </c>
      <c r="E616" t="s">
        <v>479</v>
      </c>
      <c r="F616">
        <v>1</v>
      </c>
      <c r="G616" t="s">
        <v>23</v>
      </c>
      <c r="H616">
        <v>1</v>
      </c>
      <c r="I616" t="s">
        <v>135</v>
      </c>
      <c r="J616" t="s">
        <v>477</v>
      </c>
      <c r="K616" t="s">
        <v>19</v>
      </c>
      <c r="L616" t="s">
        <v>297</v>
      </c>
      <c r="M616">
        <v>1</v>
      </c>
    </row>
    <row r="617" spans="1:13" x14ac:dyDescent="0.25">
      <c r="A617" t="s">
        <v>480</v>
      </c>
      <c r="B617">
        <v>1</v>
      </c>
      <c r="C617" t="s">
        <v>453</v>
      </c>
      <c r="D617" t="str">
        <f t="shared" si="19"/>
        <v>1 1/2</v>
      </c>
      <c r="E617" t="s">
        <v>454</v>
      </c>
      <c r="F617">
        <v>7.2</v>
      </c>
      <c r="G617" t="s">
        <v>16</v>
      </c>
      <c r="H617">
        <v>1</v>
      </c>
      <c r="I617" t="s">
        <v>17</v>
      </c>
      <c r="J617" t="s">
        <v>481</v>
      </c>
      <c r="K617" t="s">
        <v>19</v>
      </c>
      <c r="L617" t="s">
        <v>297</v>
      </c>
      <c r="M617">
        <v>1</v>
      </c>
    </row>
    <row r="618" spans="1:13" x14ac:dyDescent="0.25">
      <c r="A618" t="s">
        <v>480</v>
      </c>
      <c r="B618">
        <v>2</v>
      </c>
      <c r="C618" t="s">
        <v>482</v>
      </c>
      <c r="D618" t="str">
        <f t="shared" si="19"/>
        <v>1 1/2</v>
      </c>
      <c r="E618" t="s">
        <v>483</v>
      </c>
      <c r="F618">
        <v>1</v>
      </c>
      <c r="G618" t="s">
        <v>23</v>
      </c>
      <c r="H618">
        <v>1</v>
      </c>
      <c r="I618" t="s">
        <v>24</v>
      </c>
      <c r="J618" t="s">
        <v>481</v>
      </c>
      <c r="K618" t="s">
        <v>19</v>
      </c>
      <c r="L618" t="s">
        <v>297</v>
      </c>
      <c r="M618">
        <v>1</v>
      </c>
    </row>
    <row r="619" spans="1:13" x14ac:dyDescent="0.25">
      <c r="A619" t="s">
        <v>480</v>
      </c>
      <c r="B619">
        <v>3</v>
      </c>
      <c r="C619" t="s">
        <v>468</v>
      </c>
      <c r="D619" t="str">
        <f t="shared" si="19"/>
        <v>1 1/2</v>
      </c>
      <c r="E619" t="s">
        <v>469</v>
      </c>
      <c r="F619">
        <v>1</v>
      </c>
      <c r="G619" t="s">
        <v>23</v>
      </c>
      <c r="H619">
        <v>1</v>
      </c>
      <c r="I619" t="s">
        <v>24</v>
      </c>
      <c r="J619" t="s">
        <v>481</v>
      </c>
      <c r="K619" t="s">
        <v>19</v>
      </c>
      <c r="L619" t="s">
        <v>297</v>
      </c>
      <c r="M619">
        <v>1</v>
      </c>
    </row>
    <row r="620" spans="1:13" x14ac:dyDescent="0.25">
      <c r="A620" t="s">
        <v>480</v>
      </c>
      <c r="B620">
        <v>4</v>
      </c>
      <c r="C620" t="s">
        <v>468</v>
      </c>
      <c r="D620" t="str">
        <f t="shared" si="19"/>
        <v>1 1/2</v>
      </c>
      <c r="E620" t="s">
        <v>469</v>
      </c>
      <c r="F620">
        <v>1</v>
      </c>
      <c r="G620" t="s">
        <v>23</v>
      </c>
      <c r="H620">
        <v>1</v>
      </c>
      <c r="I620" t="s">
        <v>24</v>
      </c>
      <c r="J620" t="s">
        <v>481</v>
      </c>
      <c r="K620" t="s">
        <v>19</v>
      </c>
      <c r="L620" t="s">
        <v>297</v>
      </c>
      <c r="M620">
        <v>1</v>
      </c>
    </row>
    <row r="621" spans="1:13" x14ac:dyDescent="0.25">
      <c r="A621" t="s">
        <v>480</v>
      </c>
      <c r="B621">
        <v>5</v>
      </c>
      <c r="C621" t="s">
        <v>468</v>
      </c>
      <c r="D621" t="str">
        <f t="shared" si="19"/>
        <v>1 1/2</v>
      </c>
      <c r="E621" t="s">
        <v>469</v>
      </c>
      <c r="F621">
        <v>1</v>
      </c>
      <c r="G621" t="s">
        <v>23</v>
      </c>
      <c r="H621">
        <v>1</v>
      </c>
      <c r="I621" t="s">
        <v>24</v>
      </c>
      <c r="J621" t="s">
        <v>481</v>
      </c>
      <c r="K621" t="s">
        <v>19</v>
      </c>
      <c r="L621" t="s">
        <v>297</v>
      </c>
      <c r="M621">
        <v>1</v>
      </c>
    </row>
    <row r="622" spans="1:13" x14ac:dyDescent="0.25">
      <c r="A622" t="s">
        <v>480</v>
      </c>
      <c r="B622">
        <v>6</v>
      </c>
      <c r="C622" t="s">
        <v>460</v>
      </c>
      <c r="D622" t="str">
        <f t="shared" si="19"/>
        <v>1 1/2</v>
      </c>
      <c r="E622" t="s">
        <v>461</v>
      </c>
      <c r="F622">
        <v>1</v>
      </c>
      <c r="G622" t="s">
        <v>23</v>
      </c>
      <c r="H622">
        <v>1</v>
      </c>
      <c r="I622" t="s">
        <v>27</v>
      </c>
      <c r="J622" t="s">
        <v>481</v>
      </c>
      <c r="K622" t="s">
        <v>19</v>
      </c>
      <c r="L622" t="s">
        <v>297</v>
      </c>
      <c r="M622">
        <v>1</v>
      </c>
    </row>
    <row r="623" spans="1:13" x14ac:dyDescent="0.25">
      <c r="A623" t="s">
        <v>480</v>
      </c>
      <c r="B623">
        <v>7</v>
      </c>
      <c r="C623" t="s">
        <v>460</v>
      </c>
      <c r="D623" t="str">
        <f t="shared" si="19"/>
        <v>1 1/2</v>
      </c>
      <c r="E623" t="s">
        <v>461</v>
      </c>
      <c r="F623">
        <v>1</v>
      </c>
      <c r="G623" t="s">
        <v>23</v>
      </c>
      <c r="H623">
        <v>1</v>
      </c>
      <c r="I623" t="s">
        <v>27</v>
      </c>
      <c r="J623" t="s">
        <v>481</v>
      </c>
      <c r="K623" t="s">
        <v>19</v>
      </c>
      <c r="L623" t="s">
        <v>297</v>
      </c>
      <c r="M623">
        <v>1</v>
      </c>
    </row>
    <row r="624" spans="1:13" x14ac:dyDescent="0.25">
      <c r="A624" t="s">
        <v>484</v>
      </c>
      <c r="B624">
        <v>1</v>
      </c>
      <c r="C624" t="s">
        <v>421</v>
      </c>
      <c r="D624" t="str">
        <f>"2"</f>
        <v>2</v>
      </c>
      <c r="E624" t="s">
        <v>422</v>
      </c>
      <c r="F624">
        <v>1.1000000000000001</v>
      </c>
      <c r="G624" t="s">
        <v>16</v>
      </c>
      <c r="H624">
        <v>1</v>
      </c>
      <c r="I624" t="s">
        <v>17</v>
      </c>
      <c r="J624" t="s">
        <v>485</v>
      </c>
      <c r="K624" t="s">
        <v>19</v>
      </c>
      <c r="L624" t="s">
        <v>297</v>
      </c>
      <c r="M624">
        <v>1</v>
      </c>
    </row>
    <row r="625" spans="1:13" x14ac:dyDescent="0.25">
      <c r="A625" t="s">
        <v>484</v>
      </c>
      <c r="B625">
        <v>2</v>
      </c>
      <c r="C625" t="s">
        <v>329</v>
      </c>
      <c r="D625" t="str">
        <f>"3/4"</f>
        <v>3/4</v>
      </c>
      <c r="E625" t="s">
        <v>330</v>
      </c>
      <c r="F625">
        <v>0.4</v>
      </c>
      <c r="G625" t="s">
        <v>16</v>
      </c>
      <c r="H625">
        <v>1</v>
      </c>
      <c r="I625" t="s">
        <v>17</v>
      </c>
      <c r="J625" t="s">
        <v>485</v>
      </c>
      <c r="K625" t="s">
        <v>19</v>
      </c>
      <c r="L625" t="s">
        <v>297</v>
      </c>
      <c r="M625">
        <v>1</v>
      </c>
    </row>
    <row r="626" spans="1:13" x14ac:dyDescent="0.25">
      <c r="A626" t="s">
        <v>484</v>
      </c>
      <c r="B626">
        <v>3</v>
      </c>
      <c r="C626" t="s">
        <v>486</v>
      </c>
      <c r="D626" t="str">
        <f>"2X2"</f>
        <v>2X2</v>
      </c>
      <c r="E626" t="s">
        <v>487</v>
      </c>
      <c r="F626">
        <v>1</v>
      </c>
      <c r="G626" t="s">
        <v>23</v>
      </c>
      <c r="H626">
        <v>1</v>
      </c>
      <c r="I626" t="s">
        <v>24</v>
      </c>
      <c r="J626" t="s">
        <v>485</v>
      </c>
      <c r="K626" t="s">
        <v>19</v>
      </c>
      <c r="L626" t="s">
        <v>297</v>
      </c>
      <c r="M626">
        <v>1</v>
      </c>
    </row>
    <row r="627" spans="1:13" x14ac:dyDescent="0.25">
      <c r="A627" t="s">
        <v>484</v>
      </c>
      <c r="B627">
        <v>4</v>
      </c>
      <c r="C627" t="s">
        <v>488</v>
      </c>
      <c r="D627" t="str">
        <f>"2X3/4"</f>
        <v>2X3/4</v>
      </c>
      <c r="E627" t="s">
        <v>489</v>
      </c>
      <c r="F627">
        <v>1</v>
      </c>
      <c r="G627" t="s">
        <v>23</v>
      </c>
      <c r="H627">
        <v>1</v>
      </c>
      <c r="I627" t="s">
        <v>24</v>
      </c>
      <c r="J627" t="s">
        <v>485</v>
      </c>
      <c r="K627" t="s">
        <v>19</v>
      </c>
      <c r="L627" t="s">
        <v>297</v>
      </c>
      <c r="M627">
        <v>1</v>
      </c>
    </row>
    <row r="628" spans="1:13" x14ac:dyDescent="0.25">
      <c r="A628" t="s">
        <v>484</v>
      </c>
      <c r="B628">
        <v>5</v>
      </c>
      <c r="C628" t="s">
        <v>458</v>
      </c>
      <c r="D628" t="str">
        <f>"2X3/4"</f>
        <v>2X3/4</v>
      </c>
      <c r="E628" t="s">
        <v>459</v>
      </c>
      <c r="F628">
        <v>1</v>
      </c>
      <c r="G628" t="s">
        <v>23</v>
      </c>
      <c r="H628">
        <v>1</v>
      </c>
      <c r="I628" t="s">
        <v>24</v>
      </c>
      <c r="J628" t="s">
        <v>485</v>
      </c>
      <c r="K628" t="s">
        <v>19</v>
      </c>
      <c r="L628" t="s">
        <v>297</v>
      </c>
      <c r="M628">
        <v>1</v>
      </c>
    </row>
    <row r="629" spans="1:13" x14ac:dyDescent="0.25">
      <c r="A629" t="s">
        <v>484</v>
      </c>
      <c r="B629">
        <v>6</v>
      </c>
      <c r="C629" t="s">
        <v>416</v>
      </c>
      <c r="D629" t="str">
        <f>"2"</f>
        <v>2</v>
      </c>
      <c r="E629" t="s">
        <v>83</v>
      </c>
      <c r="F629">
        <v>1</v>
      </c>
      <c r="G629" t="s">
        <v>23</v>
      </c>
      <c r="H629">
        <v>1</v>
      </c>
      <c r="I629" t="s">
        <v>27</v>
      </c>
      <c r="J629" t="s">
        <v>485</v>
      </c>
      <c r="K629" t="s">
        <v>19</v>
      </c>
      <c r="L629" t="s">
        <v>297</v>
      </c>
      <c r="M629">
        <v>1</v>
      </c>
    </row>
    <row r="630" spans="1:13" x14ac:dyDescent="0.25">
      <c r="A630" t="s">
        <v>484</v>
      </c>
      <c r="B630">
        <v>7</v>
      </c>
      <c r="C630" t="s">
        <v>416</v>
      </c>
      <c r="D630" t="str">
        <f>"2"</f>
        <v>2</v>
      </c>
      <c r="E630" t="s">
        <v>83</v>
      </c>
      <c r="F630">
        <v>1</v>
      </c>
      <c r="G630" t="s">
        <v>23</v>
      </c>
      <c r="H630">
        <v>1</v>
      </c>
      <c r="I630" t="s">
        <v>27</v>
      </c>
      <c r="J630" t="s">
        <v>485</v>
      </c>
      <c r="K630" t="s">
        <v>19</v>
      </c>
      <c r="L630" t="s">
        <v>297</v>
      </c>
      <c r="M630">
        <v>1</v>
      </c>
    </row>
    <row r="631" spans="1:13" x14ac:dyDescent="0.25">
      <c r="A631" t="s">
        <v>484</v>
      </c>
      <c r="B631">
        <v>8</v>
      </c>
      <c r="C631" t="s">
        <v>302</v>
      </c>
      <c r="D631" t="str">
        <f>"3/4"</f>
        <v>3/4</v>
      </c>
      <c r="E631" t="s">
        <v>303</v>
      </c>
      <c r="F631">
        <v>1</v>
      </c>
      <c r="G631" t="s">
        <v>23</v>
      </c>
      <c r="H631">
        <v>1</v>
      </c>
      <c r="I631" t="s">
        <v>27</v>
      </c>
      <c r="J631" t="s">
        <v>485</v>
      </c>
      <c r="K631" t="s">
        <v>19</v>
      </c>
      <c r="L631" t="s">
        <v>297</v>
      </c>
      <c r="M631">
        <v>1</v>
      </c>
    </row>
    <row r="632" spans="1:13" x14ac:dyDescent="0.25">
      <c r="A632" t="s">
        <v>484</v>
      </c>
      <c r="B632">
        <v>9</v>
      </c>
      <c r="C632" t="s">
        <v>302</v>
      </c>
      <c r="D632" t="str">
        <f>"3/4"</f>
        <v>3/4</v>
      </c>
      <c r="E632" t="s">
        <v>303</v>
      </c>
      <c r="F632">
        <v>1</v>
      </c>
      <c r="G632" t="s">
        <v>23</v>
      </c>
      <c r="H632">
        <v>1</v>
      </c>
      <c r="I632" t="s">
        <v>27</v>
      </c>
      <c r="J632" t="s">
        <v>485</v>
      </c>
      <c r="K632" t="s">
        <v>19</v>
      </c>
      <c r="L632" t="s">
        <v>297</v>
      </c>
      <c r="M632">
        <v>1</v>
      </c>
    </row>
    <row r="633" spans="1:13" x14ac:dyDescent="0.25">
      <c r="A633" t="s">
        <v>484</v>
      </c>
      <c r="B633">
        <v>10</v>
      </c>
      <c r="C633" t="s">
        <v>490</v>
      </c>
      <c r="D633" t="str">
        <f>"2"</f>
        <v>2</v>
      </c>
      <c r="E633" t="s">
        <v>491</v>
      </c>
      <c r="F633">
        <v>1</v>
      </c>
      <c r="G633" t="s">
        <v>23</v>
      </c>
      <c r="H633">
        <v>1</v>
      </c>
      <c r="I633" t="s">
        <v>135</v>
      </c>
      <c r="J633" t="s">
        <v>485</v>
      </c>
      <c r="K633" t="s">
        <v>19</v>
      </c>
      <c r="L633" t="s">
        <v>297</v>
      </c>
      <c r="M633">
        <v>1</v>
      </c>
    </row>
    <row r="634" spans="1:13" x14ac:dyDescent="0.25">
      <c r="A634" t="s">
        <v>492</v>
      </c>
      <c r="B634">
        <v>1</v>
      </c>
      <c r="C634" t="s">
        <v>493</v>
      </c>
      <c r="D634" t="str">
        <f>"3/4"</f>
        <v>3/4</v>
      </c>
      <c r="E634" t="s">
        <v>494</v>
      </c>
      <c r="F634">
        <v>1</v>
      </c>
      <c r="G634" t="s">
        <v>23</v>
      </c>
      <c r="H634">
        <v>1</v>
      </c>
      <c r="I634" t="s">
        <v>27</v>
      </c>
      <c r="J634" t="s">
        <v>495</v>
      </c>
      <c r="K634" t="s">
        <v>19</v>
      </c>
      <c r="L634" t="s">
        <v>297</v>
      </c>
      <c r="M634">
        <v>1</v>
      </c>
    </row>
    <row r="635" spans="1:13" x14ac:dyDescent="0.25">
      <c r="A635" t="s">
        <v>496</v>
      </c>
      <c r="B635">
        <v>1</v>
      </c>
      <c r="C635" t="s">
        <v>315</v>
      </c>
      <c r="D635" t="str">
        <f>"3/4"</f>
        <v>3/4</v>
      </c>
      <c r="E635" t="s">
        <v>316</v>
      </c>
      <c r="F635">
        <v>1</v>
      </c>
      <c r="G635" t="s">
        <v>23</v>
      </c>
      <c r="H635">
        <v>1</v>
      </c>
      <c r="I635" t="s">
        <v>27</v>
      </c>
      <c r="J635" t="s">
        <v>497</v>
      </c>
      <c r="K635" t="s">
        <v>19</v>
      </c>
      <c r="L635" t="s">
        <v>297</v>
      </c>
      <c r="M635">
        <v>1</v>
      </c>
    </row>
    <row r="636" spans="1:13" x14ac:dyDescent="0.25">
      <c r="A636" t="s">
        <v>498</v>
      </c>
      <c r="B636">
        <v>1</v>
      </c>
      <c r="C636" t="s">
        <v>421</v>
      </c>
      <c r="D636" t="str">
        <f>"2"</f>
        <v>2</v>
      </c>
      <c r="E636" t="s">
        <v>422</v>
      </c>
      <c r="F636">
        <v>0.8</v>
      </c>
      <c r="G636" t="s">
        <v>16</v>
      </c>
      <c r="H636">
        <v>1</v>
      </c>
      <c r="I636" t="s">
        <v>17</v>
      </c>
      <c r="J636" t="s">
        <v>499</v>
      </c>
      <c r="K636" t="s">
        <v>19</v>
      </c>
      <c r="L636" t="s">
        <v>297</v>
      </c>
      <c r="M636">
        <v>1</v>
      </c>
    </row>
    <row r="637" spans="1:13" x14ac:dyDescent="0.25">
      <c r="A637" t="s">
        <v>498</v>
      </c>
      <c r="B637">
        <v>2</v>
      </c>
      <c r="C637" t="s">
        <v>486</v>
      </c>
      <c r="D637" t="str">
        <f>"2X2"</f>
        <v>2X2</v>
      </c>
      <c r="E637" t="s">
        <v>487</v>
      </c>
      <c r="F637">
        <v>1</v>
      </c>
      <c r="G637" t="s">
        <v>23</v>
      </c>
      <c r="H637">
        <v>1</v>
      </c>
      <c r="I637" t="s">
        <v>24</v>
      </c>
      <c r="J637" t="s">
        <v>499</v>
      </c>
      <c r="K637" t="s">
        <v>19</v>
      </c>
      <c r="L637" t="s">
        <v>297</v>
      </c>
      <c r="M637">
        <v>1</v>
      </c>
    </row>
    <row r="638" spans="1:13" x14ac:dyDescent="0.25">
      <c r="A638" t="s">
        <v>498</v>
      </c>
      <c r="B638">
        <v>3</v>
      </c>
      <c r="C638" t="s">
        <v>456</v>
      </c>
      <c r="D638" t="str">
        <f>"2X1 1/2"</f>
        <v>2X1 1/2</v>
      </c>
      <c r="E638" t="s">
        <v>457</v>
      </c>
      <c r="F638">
        <v>1</v>
      </c>
      <c r="G638" t="s">
        <v>23</v>
      </c>
      <c r="H638">
        <v>1</v>
      </c>
      <c r="I638" t="s">
        <v>24</v>
      </c>
      <c r="J638" t="s">
        <v>499</v>
      </c>
      <c r="K638" t="s">
        <v>19</v>
      </c>
      <c r="L638" t="s">
        <v>297</v>
      </c>
      <c r="M638">
        <v>1</v>
      </c>
    </row>
    <row r="639" spans="1:13" x14ac:dyDescent="0.25">
      <c r="A639" t="s">
        <v>498</v>
      </c>
      <c r="B639">
        <v>4</v>
      </c>
      <c r="C639" t="s">
        <v>416</v>
      </c>
      <c r="D639" t="str">
        <f>"2"</f>
        <v>2</v>
      </c>
      <c r="E639" t="s">
        <v>83</v>
      </c>
      <c r="F639">
        <v>1</v>
      </c>
      <c r="G639" t="s">
        <v>23</v>
      </c>
      <c r="H639">
        <v>1</v>
      </c>
      <c r="I639" t="s">
        <v>27</v>
      </c>
      <c r="J639" t="s">
        <v>499</v>
      </c>
      <c r="K639" t="s">
        <v>19</v>
      </c>
      <c r="L639" t="s">
        <v>297</v>
      </c>
      <c r="M639">
        <v>1</v>
      </c>
    </row>
    <row r="640" spans="1:13" x14ac:dyDescent="0.25">
      <c r="A640" t="s">
        <v>498</v>
      </c>
      <c r="B640">
        <v>5</v>
      </c>
      <c r="C640" t="s">
        <v>416</v>
      </c>
      <c r="D640" t="str">
        <f>"2"</f>
        <v>2</v>
      </c>
      <c r="E640" t="s">
        <v>83</v>
      </c>
      <c r="F640">
        <v>1</v>
      </c>
      <c r="G640" t="s">
        <v>23</v>
      </c>
      <c r="H640">
        <v>1</v>
      </c>
      <c r="I640" t="s">
        <v>27</v>
      </c>
      <c r="J640" t="s">
        <v>499</v>
      </c>
      <c r="K640" t="s">
        <v>19</v>
      </c>
      <c r="L640" t="s">
        <v>297</v>
      </c>
      <c r="M640">
        <v>1</v>
      </c>
    </row>
    <row r="641" spans="1:13" x14ac:dyDescent="0.25">
      <c r="A641" t="s">
        <v>498</v>
      </c>
      <c r="B641">
        <v>6</v>
      </c>
      <c r="C641" t="s">
        <v>416</v>
      </c>
      <c r="D641" t="str">
        <f>"2"</f>
        <v>2</v>
      </c>
      <c r="E641" t="s">
        <v>83</v>
      </c>
      <c r="F641">
        <v>1</v>
      </c>
      <c r="G641" t="s">
        <v>23</v>
      </c>
      <c r="H641">
        <v>1</v>
      </c>
      <c r="I641" t="s">
        <v>27</v>
      </c>
      <c r="J641" t="s">
        <v>499</v>
      </c>
      <c r="K641" t="s">
        <v>19</v>
      </c>
      <c r="L641" t="s">
        <v>297</v>
      </c>
      <c r="M641">
        <v>1</v>
      </c>
    </row>
    <row r="642" spans="1:13" x14ac:dyDescent="0.25">
      <c r="A642" t="s">
        <v>498</v>
      </c>
      <c r="B642">
        <v>7</v>
      </c>
      <c r="C642" t="s">
        <v>460</v>
      </c>
      <c r="D642" t="str">
        <f>"1 1/2"</f>
        <v>1 1/2</v>
      </c>
      <c r="E642" t="s">
        <v>461</v>
      </c>
      <c r="F642">
        <v>1</v>
      </c>
      <c r="G642" t="s">
        <v>23</v>
      </c>
      <c r="H642">
        <v>1</v>
      </c>
      <c r="I642" t="s">
        <v>27</v>
      </c>
      <c r="J642" t="s">
        <v>499</v>
      </c>
      <c r="K642" t="s">
        <v>19</v>
      </c>
      <c r="L642" t="s">
        <v>297</v>
      </c>
      <c r="M642">
        <v>1</v>
      </c>
    </row>
    <row r="643" spans="1:13" x14ac:dyDescent="0.25">
      <c r="A643" t="s">
        <v>500</v>
      </c>
      <c r="B643">
        <v>1</v>
      </c>
      <c r="C643" t="s">
        <v>501</v>
      </c>
      <c r="D643" t="str">
        <f t="shared" ref="D643:D674" si="20">"2"</f>
        <v>2</v>
      </c>
      <c r="E643" t="s">
        <v>95</v>
      </c>
      <c r="F643">
        <v>1</v>
      </c>
      <c r="G643" t="s">
        <v>23</v>
      </c>
      <c r="H643">
        <v>1</v>
      </c>
      <c r="I643" t="s">
        <v>27</v>
      </c>
      <c r="J643" t="s">
        <v>502</v>
      </c>
      <c r="K643" t="s">
        <v>19</v>
      </c>
      <c r="L643" t="s">
        <v>297</v>
      </c>
      <c r="M643">
        <v>1</v>
      </c>
    </row>
    <row r="644" spans="1:13" x14ac:dyDescent="0.25">
      <c r="A644" t="s">
        <v>503</v>
      </c>
      <c r="B644">
        <v>1</v>
      </c>
      <c r="C644" t="s">
        <v>421</v>
      </c>
      <c r="D644" t="str">
        <f t="shared" si="20"/>
        <v>2</v>
      </c>
      <c r="E644" t="s">
        <v>422</v>
      </c>
      <c r="F644">
        <v>12.7</v>
      </c>
      <c r="G644" t="s">
        <v>16</v>
      </c>
      <c r="H644">
        <v>1</v>
      </c>
      <c r="I644" t="s">
        <v>17</v>
      </c>
      <c r="J644" t="s">
        <v>504</v>
      </c>
      <c r="K644" t="s">
        <v>19</v>
      </c>
      <c r="L644" t="s">
        <v>297</v>
      </c>
      <c r="M644">
        <v>1</v>
      </c>
    </row>
    <row r="645" spans="1:13" x14ac:dyDescent="0.25">
      <c r="A645" t="s">
        <v>503</v>
      </c>
      <c r="B645">
        <v>2</v>
      </c>
      <c r="C645" t="s">
        <v>417</v>
      </c>
      <c r="D645" t="str">
        <f t="shared" si="20"/>
        <v>2</v>
      </c>
      <c r="E645" t="s">
        <v>418</v>
      </c>
      <c r="F645">
        <v>1</v>
      </c>
      <c r="G645" t="s">
        <v>23</v>
      </c>
      <c r="H645">
        <v>1</v>
      </c>
      <c r="I645" t="s">
        <v>24</v>
      </c>
      <c r="J645" t="s">
        <v>504</v>
      </c>
      <c r="K645" t="s">
        <v>19</v>
      </c>
      <c r="L645" t="s">
        <v>297</v>
      </c>
      <c r="M645">
        <v>1</v>
      </c>
    </row>
    <row r="646" spans="1:13" x14ac:dyDescent="0.25">
      <c r="A646" t="s">
        <v>503</v>
      </c>
      <c r="B646">
        <v>3</v>
      </c>
      <c r="C646" t="s">
        <v>417</v>
      </c>
      <c r="D646" t="str">
        <f t="shared" si="20"/>
        <v>2</v>
      </c>
      <c r="E646" t="s">
        <v>418</v>
      </c>
      <c r="F646">
        <v>1</v>
      </c>
      <c r="G646" t="s">
        <v>23</v>
      </c>
      <c r="H646">
        <v>1</v>
      </c>
      <c r="I646" t="s">
        <v>24</v>
      </c>
      <c r="J646" t="s">
        <v>504</v>
      </c>
      <c r="K646" t="s">
        <v>19</v>
      </c>
      <c r="L646" t="s">
        <v>297</v>
      </c>
      <c r="M646">
        <v>1</v>
      </c>
    </row>
    <row r="647" spans="1:13" x14ac:dyDescent="0.25">
      <c r="A647" t="s">
        <v>503</v>
      </c>
      <c r="B647">
        <v>4</v>
      </c>
      <c r="C647" t="s">
        <v>417</v>
      </c>
      <c r="D647" t="str">
        <f t="shared" si="20"/>
        <v>2</v>
      </c>
      <c r="E647" t="s">
        <v>418</v>
      </c>
      <c r="F647">
        <v>1</v>
      </c>
      <c r="G647" t="s">
        <v>23</v>
      </c>
      <c r="H647">
        <v>1</v>
      </c>
      <c r="I647" t="s">
        <v>24</v>
      </c>
      <c r="J647" t="s">
        <v>504</v>
      </c>
      <c r="K647" t="s">
        <v>19</v>
      </c>
      <c r="L647" t="s">
        <v>297</v>
      </c>
      <c r="M647">
        <v>1</v>
      </c>
    </row>
    <row r="648" spans="1:13" x14ac:dyDescent="0.25">
      <c r="A648" t="s">
        <v>503</v>
      </c>
      <c r="B648">
        <v>5</v>
      </c>
      <c r="C648" t="s">
        <v>417</v>
      </c>
      <c r="D648" t="str">
        <f t="shared" si="20"/>
        <v>2</v>
      </c>
      <c r="E648" t="s">
        <v>418</v>
      </c>
      <c r="F648">
        <v>1</v>
      </c>
      <c r="G648" t="s">
        <v>23</v>
      </c>
      <c r="H648">
        <v>1</v>
      </c>
      <c r="I648" t="s">
        <v>24</v>
      </c>
      <c r="J648" t="s">
        <v>504</v>
      </c>
      <c r="K648" t="s">
        <v>19</v>
      </c>
      <c r="L648" t="s">
        <v>297</v>
      </c>
      <c r="M648">
        <v>1</v>
      </c>
    </row>
    <row r="649" spans="1:13" x14ac:dyDescent="0.25">
      <c r="A649" t="s">
        <v>503</v>
      </c>
      <c r="B649">
        <v>6</v>
      </c>
      <c r="C649" t="s">
        <v>416</v>
      </c>
      <c r="D649" t="str">
        <f t="shared" si="20"/>
        <v>2</v>
      </c>
      <c r="E649" t="s">
        <v>83</v>
      </c>
      <c r="F649">
        <v>1</v>
      </c>
      <c r="G649" t="s">
        <v>23</v>
      </c>
      <c r="H649">
        <v>1</v>
      </c>
      <c r="I649" t="s">
        <v>27</v>
      </c>
      <c r="J649" t="s">
        <v>504</v>
      </c>
      <c r="K649" t="s">
        <v>19</v>
      </c>
      <c r="L649" t="s">
        <v>297</v>
      </c>
      <c r="M649">
        <v>1</v>
      </c>
    </row>
    <row r="650" spans="1:13" x14ac:dyDescent="0.25">
      <c r="A650" t="s">
        <v>503</v>
      </c>
      <c r="B650">
        <v>7</v>
      </c>
      <c r="C650" t="s">
        <v>416</v>
      </c>
      <c r="D650" t="str">
        <f t="shared" si="20"/>
        <v>2</v>
      </c>
      <c r="E650" t="s">
        <v>83</v>
      </c>
      <c r="F650">
        <v>1</v>
      </c>
      <c r="G650" t="s">
        <v>23</v>
      </c>
      <c r="H650">
        <v>1</v>
      </c>
      <c r="I650" t="s">
        <v>27</v>
      </c>
      <c r="J650" t="s">
        <v>504</v>
      </c>
      <c r="K650" t="s">
        <v>19</v>
      </c>
      <c r="L650" t="s">
        <v>297</v>
      </c>
      <c r="M650">
        <v>1</v>
      </c>
    </row>
    <row r="651" spans="1:13" x14ac:dyDescent="0.25">
      <c r="A651" t="s">
        <v>503</v>
      </c>
      <c r="B651">
        <v>8</v>
      </c>
      <c r="C651" t="s">
        <v>505</v>
      </c>
      <c r="D651" t="str">
        <f t="shared" si="20"/>
        <v>2</v>
      </c>
      <c r="E651" t="s">
        <v>414</v>
      </c>
      <c r="F651">
        <v>1</v>
      </c>
      <c r="G651" t="s">
        <v>23</v>
      </c>
      <c r="H651">
        <v>1</v>
      </c>
      <c r="I651" t="s">
        <v>135</v>
      </c>
      <c r="J651" t="s">
        <v>504</v>
      </c>
      <c r="K651" t="s">
        <v>19</v>
      </c>
      <c r="L651" t="s">
        <v>297</v>
      </c>
      <c r="M651">
        <v>1</v>
      </c>
    </row>
    <row r="652" spans="1:13" x14ac:dyDescent="0.25">
      <c r="A652" t="s">
        <v>506</v>
      </c>
      <c r="B652">
        <v>1</v>
      </c>
      <c r="C652" t="s">
        <v>421</v>
      </c>
      <c r="D652" t="str">
        <f t="shared" si="20"/>
        <v>2</v>
      </c>
      <c r="E652" t="s">
        <v>422</v>
      </c>
      <c r="F652">
        <v>19.600000000000001</v>
      </c>
      <c r="G652" t="s">
        <v>16</v>
      </c>
      <c r="H652">
        <v>1</v>
      </c>
      <c r="I652" t="s">
        <v>17</v>
      </c>
      <c r="J652" t="s">
        <v>507</v>
      </c>
      <c r="K652" t="s">
        <v>19</v>
      </c>
      <c r="L652" t="s">
        <v>297</v>
      </c>
      <c r="M652">
        <v>1</v>
      </c>
    </row>
    <row r="653" spans="1:13" x14ac:dyDescent="0.25">
      <c r="A653" t="s">
        <v>506</v>
      </c>
      <c r="B653">
        <v>2</v>
      </c>
      <c r="C653" t="s">
        <v>416</v>
      </c>
      <c r="D653" t="str">
        <f t="shared" si="20"/>
        <v>2</v>
      </c>
      <c r="E653" t="s">
        <v>83</v>
      </c>
      <c r="F653">
        <v>1</v>
      </c>
      <c r="G653" t="s">
        <v>23</v>
      </c>
      <c r="H653">
        <v>1</v>
      </c>
      <c r="I653" t="s">
        <v>27</v>
      </c>
      <c r="J653" t="s">
        <v>507</v>
      </c>
      <c r="K653" t="s">
        <v>19</v>
      </c>
      <c r="L653" t="s">
        <v>297</v>
      </c>
      <c r="M653">
        <v>1</v>
      </c>
    </row>
    <row r="654" spans="1:13" x14ac:dyDescent="0.25">
      <c r="A654" t="s">
        <v>506</v>
      </c>
      <c r="B654">
        <v>3</v>
      </c>
      <c r="C654" t="s">
        <v>416</v>
      </c>
      <c r="D654" t="str">
        <f t="shared" si="20"/>
        <v>2</v>
      </c>
      <c r="E654" t="s">
        <v>83</v>
      </c>
      <c r="F654">
        <v>1</v>
      </c>
      <c r="G654" t="s">
        <v>23</v>
      </c>
      <c r="H654">
        <v>1</v>
      </c>
      <c r="I654" t="s">
        <v>27</v>
      </c>
      <c r="J654" t="s">
        <v>507</v>
      </c>
      <c r="K654" t="s">
        <v>19</v>
      </c>
      <c r="L654" t="s">
        <v>297</v>
      </c>
      <c r="M654">
        <v>1</v>
      </c>
    </row>
    <row r="655" spans="1:13" x14ac:dyDescent="0.25">
      <c r="A655" t="s">
        <v>506</v>
      </c>
      <c r="B655">
        <v>4</v>
      </c>
      <c r="C655" t="s">
        <v>508</v>
      </c>
      <c r="D655" t="str">
        <f t="shared" si="20"/>
        <v>2</v>
      </c>
      <c r="E655" t="s">
        <v>414</v>
      </c>
      <c r="F655">
        <v>1</v>
      </c>
      <c r="G655" t="s">
        <v>23</v>
      </c>
      <c r="H655">
        <v>1</v>
      </c>
      <c r="I655" t="s">
        <v>135</v>
      </c>
      <c r="J655" t="s">
        <v>507</v>
      </c>
      <c r="K655" t="s">
        <v>19</v>
      </c>
      <c r="L655" t="s">
        <v>297</v>
      </c>
      <c r="M655">
        <v>1</v>
      </c>
    </row>
    <row r="656" spans="1:13" x14ac:dyDescent="0.25">
      <c r="A656" t="s">
        <v>509</v>
      </c>
      <c r="B656">
        <v>1</v>
      </c>
      <c r="C656" t="s">
        <v>421</v>
      </c>
      <c r="D656" t="str">
        <f t="shared" si="20"/>
        <v>2</v>
      </c>
      <c r="E656" t="s">
        <v>422</v>
      </c>
      <c r="F656">
        <v>19.600000000000001</v>
      </c>
      <c r="G656" t="s">
        <v>16</v>
      </c>
      <c r="H656">
        <v>1</v>
      </c>
      <c r="I656" t="s">
        <v>17</v>
      </c>
      <c r="J656" t="s">
        <v>510</v>
      </c>
      <c r="K656" t="s">
        <v>19</v>
      </c>
      <c r="L656" t="s">
        <v>297</v>
      </c>
      <c r="M656">
        <v>1</v>
      </c>
    </row>
    <row r="657" spans="1:13" x14ac:dyDescent="0.25">
      <c r="A657" t="s">
        <v>509</v>
      </c>
      <c r="B657">
        <v>2</v>
      </c>
      <c r="C657" t="s">
        <v>416</v>
      </c>
      <c r="D657" t="str">
        <f t="shared" si="20"/>
        <v>2</v>
      </c>
      <c r="E657" t="s">
        <v>83</v>
      </c>
      <c r="F657">
        <v>1</v>
      </c>
      <c r="G657" t="s">
        <v>23</v>
      </c>
      <c r="H657">
        <v>1</v>
      </c>
      <c r="I657" t="s">
        <v>27</v>
      </c>
      <c r="J657" t="s">
        <v>510</v>
      </c>
      <c r="K657" t="s">
        <v>19</v>
      </c>
      <c r="L657" t="s">
        <v>297</v>
      </c>
      <c r="M657">
        <v>1</v>
      </c>
    </row>
    <row r="658" spans="1:13" x14ac:dyDescent="0.25">
      <c r="A658" t="s">
        <v>509</v>
      </c>
      <c r="B658">
        <v>3</v>
      </c>
      <c r="C658" t="s">
        <v>416</v>
      </c>
      <c r="D658" t="str">
        <f t="shared" si="20"/>
        <v>2</v>
      </c>
      <c r="E658" t="s">
        <v>83</v>
      </c>
      <c r="F658">
        <v>1</v>
      </c>
      <c r="G658" t="s">
        <v>23</v>
      </c>
      <c r="H658">
        <v>1</v>
      </c>
      <c r="I658" t="s">
        <v>27</v>
      </c>
      <c r="J658" t="s">
        <v>510</v>
      </c>
      <c r="K658" t="s">
        <v>19</v>
      </c>
      <c r="L658" t="s">
        <v>297</v>
      </c>
      <c r="M658">
        <v>1</v>
      </c>
    </row>
    <row r="659" spans="1:13" x14ac:dyDescent="0.25">
      <c r="A659" t="s">
        <v>509</v>
      </c>
      <c r="B659">
        <v>4</v>
      </c>
      <c r="C659" t="s">
        <v>511</v>
      </c>
      <c r="D659" t="str">
        <f t="shared" si="20"/>
        <v>2</v>
      </c>
      <c r="E659" t="s">
        <v>414</v>
      </c>
      <c r="F659">
        <v>1</v>
      </c>
      <c r="G659" t="s">
        <v>23</v>
      </c>
      <c r="H659">
        <v>1</v>
      </c>
      <c r="I659" t="s">
        <v>135</v>
      </c>
      <c r="J659" t="s">
        <v>510</v>
      </c>
      <c r="K659" t="s">
        <v>19</v>
      </c>
      <c r="L659" t="s">
        <v>297</v>
      </c>
      <c r="M659">
        <v>1</v>
      </c>
    </row>
    <row r="660" spans="1:13" x14ac:dyDescent="0.25">
      <c r="A660" t="s">
        <v>512</v>
      </c>
      <c r="B660">
        <v>1</v>
      </c>
      <c r="C660" t="s">
        <v>421</v>
      </c>
      <c r="D660" t="str">
        <f t="shared" si="20"/>
        <v>2</v>
      </c>
      <c r="E660" t="s">
        <v>422</v>
      </c>
      <c r="F660">
        <v>16.5</v>
      </c>
      <c r="G660" t="s">
        <v>16</v>
      </c>
      <c r="H660">
        <v>1</v>
      </c>
      <c r="I660" t="s">
        <v>17</v>
      </c>
      <c r="J660" t="s">
        <v>513</v>
      </c>
      <c r="K660" t="s">
        <v>19</v>
      </c>
      <c r="L660" t="s">
        <v>297</v>
      </c>
      <c r="M660">
        <v>1</v>
      </c>
    </row>
    <row r="661" spans="1:13" x14ac:dyDescent="0.25">
      <c r="A661" t="s">
        <v>512</v>
      </c>
      <c r="B661">
        <v>2</v>
      </c>
      <c r="C661" t="s">
        <v>417</v>
      </c>
      <c r="D661" t="str">
        <f t="shared" si="20"/>
        <v>2</v>
      </c>
      <c r="E661" t="s">
        <v>418</v>
      </c>
      <c r="F661">
        <v>1</v>
      </c>
      <c r="G661" t="s">
        <v>23</v>
      </c>
      <c r="H661">
        <v>1</v>
      </c>
      <c r="I661" t="s">
        <v>24</v>
      </c>
      <c r="J661" t="s">
        <v>513</v>
      </c>
      <c r="K661" t="s">
        <v>19</v>
      </c>
      <c r="L661" t="s">
        <v>297</v>
      </c>
      <c r="M661">
        <v>1</v>
      </c>
    </row>
    <row r="662" spans="1:13" x14ac:dyDescent="0.25">
      <c r="A662" t="s">
        <v>512</v>
      </c>
      <c r="B662">
        <v>3</v>
      </c>
      <c r="C662" t="s">
        <v>417</v>
      </c>
      <c r="D662" t="str">
        <f t="shared" si="20"/>
        <v>2</v>
      </c>
      <c r="E662" t="s">
        <v>418</v>
      </c>
      <c r="F662">
        <v>1</v>
      </c>
      <c r="G662" t="s">
        <v>23</v>
      </c>
      <c r="H662">
        <v>1</v>
      </c>
      <c r="I662" t="s">
        <v>24</v>
      </c>
      <c r="J662" t="s">
        <v>513</v>
      </c>
      <c r="K662" t="s">
        <v>19</v>
      </c>
      <c r="L662" t="s">
        <v>297</v>
      </c>
      <c r="M662">
        <v>1</v>
      </c>
    </row>
    <row r="663" spans="1:13" x14ac:dyDescent="0.25">
      <c r="A663" t="s">
        <v>512</v>
      </c>
      <c r="B663">
        <v>4</v>
      </c>
      <c r="C663" t="s">
        <v>416</v>
      </c>
      <c r="D663" t="str">
        <f t="shared" si="20"/>
        <v>2</v>
      </c>
      <c r="E663" t="s">
        <v>83</v>
      </c>
      <c r="F663">
        <v>1</v>
      </c>
      <c r="G663" t="s">
        <v>23</v>
      </c>
      <c r="H663">
        <v>1</v>
      </c>
      <c r="I663" t="s">
        <v>27</v>
      </c>
      <c r="J663" t="s">
        <v>513</v>
      </c>
      <c r="K663" t="s">
        <v>19</v>
      </c>
      <c r="L663" t="s">
        <v>297</v>
      </c>
      <c r="M663">
        <v>1</v>
      </c>
    </row>
    <row r="664" spans="1:13" x14ac:dyDescent="0.25">
      <c r="A664" t="s">
        <v>512</v>
      </c>
      <c r="B664">
        <v>5</v>
      </c>
      <c r="C664" t="s">
        <v>416</v>
      </c>
      <c r="D664" t="str">
        <f t="shared" si="20"/>
        <v>2</v>
      </c>
      <c r="E664" t="s">
        <v>83</v>
      </c>
      <c r="F664">
        <v>1</v>
      </c>
      <c r="G664" t="s">
        <v>23</v>
      </c>
      <c r="H664">
        <v>1</v>
      </c>
      <c r="I664" t="s">
        <v>27</v>
      </c>
      <c r="J664" t="s">
        <v>513</v>
      </c>
      <c r="K664" t="s">
        <v>19</v>
      </c>
      <c r="L664" t="s">
        <v>297</v>
      </c>
      <c r="M664">
        <v>1</v>
      </c>
    </row>
    <row r="665" spans="1:13" x14ac:dyDescent="0.25">
      <c r="A665" t="s">
        <v>512</v>
      </c>
      <c r="B665">
        <v>6</v>
      </c>
      <c r="C665" t="s">
        <v>514</v>
      </c>
      <c r="D665" t="str">
        <f t="shared" si="20"/>
        <v>2</v>
      </c>
      <c r="E665" t="s">
        <v>414</v>
      </c>
      <c r="F665">
        <v>1</v>
      </c>
      <c r="G665" t="s">
        <v>23</v>
      </c>
      <c r="H665">
        <v>1</v>
      </c>
      <c r="I665" t="s">
        <v>135</v>
      </c>
      <c r="J665" t="s">
        <v>513</v>
      </c>
      <c r="K665" t="s">
        <v>19</v>
      </c>
      <c r="L665" t="s">
        <v>297</v>
      </c>
      <c r="M665">
        <v>1</v>
      </c>
    </row>
    <row r="666" spans="1:13" x14ac:dyDescent="0.25">
      <c r="A666" t="s">
        <v>515</v>
      </c>
      <c r="B666">
        <v>1</v>
      </c>
      <c r="C666" t="s">
        <v>421</v>
      </c>
      <c r="D666" t="str">
        <f t="shared" si="20"/>
        <v>2</v>
      </c>
      <c r="E666" t="s">
        <v>422</v>
      </c>
      <c r="F666">
        <v>21.8</v>
      </c>
      <c r="G666" t="s">
        <v>16</v>
      </c>
      <c r="H666">
        <v>1</v>
      </c>
      <c r="I666" t="s">
        <v>17</v>
      </c>
      <c r="J666" t="s">
        <v>516</v>
      </c>
      <c r="K666" t="s">
        <v>19</v>
      </c>
      <c r="L666" t="s">
        <v>297</v>
      </c>
      <c r="M666">
        <v>1</v>
      </c>
    </row>
    <row r="667" spans="1:13" x14ac:dyDescent="0.25">
      <c r="A667" t="s">
        <v>515</v>
      </c>
      <c r="B667">
        <v>2</v>
      </c>
      <c r="C667" t="s">
        <v>417</v>
      </c>
      <c r="D667" t="str">
        <f t="shared" si="20"/>
        <v>2</v>
      </c>
      <c r="E667" t="s">
        <v>418</v>
      </c>
      <c r="F667">
        <v>1</v>
      </c>
      <c r="G667" t="s">
        <v>23</v>
      </c>
      <c r="H667">
        <v>1</v>
      </c>
      <c r="I667" t="s">
        <v>24</v>
      </c>
      <c r="J667" t="s">
        <v>516</v>
      </c>
      <c r="K667" t="s">
        <v>19</v>
      </c>
      <c r="L667" t="s">
        <v>297</v>
      </c>
      <c r="M667">
        <v>1</v>
      </c>
    </row>
    <row r="668" spans="1:13" x14ac:dyDescent="0.25">
      <c r="A668" t="s">
        <v>515</v>
      </c>
      <c r="B668">
        <v>3</v>
      </c>
      <c r="C668" t="s">
        <v>417</v>
      </c>
      <c r="D668" t="str">
        <f t="shared" si="20"/>
        <v>2</v>
      </c>
      <c r="E668" t="s">
        <v>418</v>
      </c>
      <c r="F668">
        <v>1</v>
      </c>
      <c r="G668" t="s">
        <v>23</v>
      </c>
      <c r="H668">
        <v>1</v>
      </c>
      <c r="I668" t="s">
        <v>24</v>
      </c>
      <c r="J668" t="s">
        <v>516</v>
      </c>
      <c r="K668" t="s">
        <v>19</v>
      </c>
      <c r="L668" t="s">
        <v>297</v>
      </c>
      <c r="M668">
        <v>1</v>
      </c>
    </row>
    <row r="669" spans="1:13" x14ac:dyDescent="0.25">
      <c r="A669" t="s">
        <v>515</v>
      </c>
      <c r="B669">
        <v>4</v>
      </c>
      <c r="C669" t="s">
        <v>417</v>
      </c>
      <c r="D669" t="str">
        <f t="shared" si="20"/>
        <v>2</v>
      </c>
      <c r="E669" t="s">
        <v>418</v>
      </c>
      <c r="F669">
        <v>1</v>
      </c>
      <c r="G669" t="s">
        <v>23</v>
      </c>
      <c r="H669">
        <v>1</v>
      </c>
      <c r="I669" t="s">
        <v>24</v>
      </c>
      <c r="J669" t="s">
        <v>516</v>
      </c>
      <c r="K669" t="s">
        <v>19</v>
      </c>
      <c r="L669" t="s">
        <v>297</v>
      </c>
      <c r="M669">
        <v>1</v>
      </c>
    </row>
    <row r="670" spans="1:13" x14ac:dyDescent="0.25">
      <c r="A670" t="s">
        <v>515</v>
      </c>
      <c r="B670">
        <v>5</v>
      </c>
      <c r="C670" t="s">
        <v>416</v>
      </c>
      <c r="D670" t="str">
        <f t="shared" si="20"/>
        <v>2</v>
      </c>
      <c r="E670" t="s">
        <v>83</v>
      </c>
      <c r="F670">
        <v>1</v>
      </c>
      <c r="G670" t="s">
        <v>23</v>
      </c>
      <c r="H670">
        <v>1</v>
      </c>
      <c r="I670" t="s">
        <v>27</v>
      </c>
      <c r="J670" t="s">
        <v>516</v>
      </c>
      <c r="K670" t="s">
        <v>19</v>
      </c>
      <c r="L670" t="s">
        <v>297</v>
      </c>
      <c r="M670">
        <v>1</v>
      </c>
    </row>
    <row r="671" spans="1:13" x14ac:dyDescent="0.25">
      <c r="A671" t="s">
        <v>515</v>
      </c>
      <c r="B671">
        <v>6</v>
      </c>
      <c r="C671" t="s">
        <v>416</v>
      </c>
      <c r="D671" t="str">
        <f t="shared" si="20"/>
        <v>2</v>
      </c>
      <c r="E671" t="s">
        <v>83</v>
      </c>
      <c r="F671">
        <v>1</v>
      </c>
      <c r="G671" t="s">
        <v>23</v>
      </c>
      <c r="H671">
        <v>1</v>
      </c>
      <c r="I671" t="s">
        <v>27</v>
      </c>
      <c r="J671" t="s">
        <v>516</v>
      </c>
      <c r="K671" t="s">
        <v>19</v>
      </c>
      <c r="L671" t="s">
        <v>297</v>
      </c>
      <c r="M671">
        <v>1</v>
      </c>
    </row>
    <row r="672" spans="1:13" x14ac:dyDescent="0.25">
      <c r="A672" t="s">
        <v>515</v>
      </c>
      <c r="B672">
        <v>7</v>
      </c>
      <c r="C672" t="s">
        <v>517</v>
      </c>
      <c r="D672" t="str">
        <f t="shared" si="20"/>
        <v>2</v>
      </c>
      <c r="E672" t="s">
        <v>414</v>
      </c>
      <c r="F672">
        <v>1</v>
      </c>
      <c r="G672" t="s">
        <v>23</v>
      </c>
      <c r="H672">
        <v>1</v>
      </c>
      <c r="I672" t="s">
        <v>135</v>
      </c>
      <c r="J672" t="s">
        <v>516</v>
      </c>
      <c r="K672" t="s">
        <v>19</v>
      </c>
      <c r="L672" t="s">
        <v>297</v>
      </c>
      <c r="M672">
        <v>1</v>
      </c>
    </row>
    <row r="673" spans="1:13" x14ac:dyDescent="0.25">
      <c r="A673" t="s">
        <v>518</v>
      </c>
      <c r="B673">
        <v>1</v>
      </c>
      <c r="C673" t="s">
        <v>421</v>
      </c>
      <c r="D673" t="str">
        <f t="shared" si="20"/>
        <v>2</v>
      </c>
      <c r="E673" t="s">
        <v>422</v>
      </c>
      <c r="F673">
        <v>22</v>
      </c>
      <c r="G673" t="s">
        <v>16</v>
      </c>
      <c r="H673">
        <v>1</v>
      </c>
      <c r="I673" t="s">
        <v>17</v>
      </c>
      <c r="J673" t="s">
        <v>519</v>
      </c>
      <c r="K673" t="s">
        <v>19</v>
      </c>
      <c r="L673" t="s">
        <v>297</v>
      </c>
      <c r="M673">
        <v>1</v>
      </c>
    </row>
    <row r="674" spans="1:13" x14ac:dyDescent="0.25">
      <c r="A674" t="s">
        <v>518</v>
      </c>
      <c r="B674">
        <v>2</v>
      </c>
      <c r="C674" t="s">
        <v>417</v>
      </c>
      <c r="D674" t="str">
        <f t="shared" si="20"/>
        <v>2</v>
      </c>
      <c r="E674" t="s">
        <v>418</v>
      </c>
      <c r="F674">
        <v>1</v>
      </c>
      <c r="G674" t="s">
        <v>23</v>
      </c>
      <c r="H674">
        <v>1</v>
      </c>
      <c r="I674" t="s">
        <v>24</v>
      </c>
      <c r="J674" t="s">
        <v>519</v>
      </c>
      <c r="K674" t="s">
        <v>19</v>
      </c>
      <c r="L674" t="s">
        <v>297</v>
      </c>
      <c r="M674">
        <v>1</v>
      </c>
    </row>
    <row r="675" spans="1:13" x14ac:dyDescent="0.25">
      <c r="A675" t="s">
        <v>518</v>
      </c>
      <c r="B675">
        <v>3</v>
      </c>
      <c r="C675" t="s">
        <v>417</v>
      </c>
      <c r="D675" t="str">
        <f t="shared" ref="D675:D692" si="21">"2"</f>
        <v>2</v>
      </c>
      <c r="E675" t="s">
        <v>418</v>
      </c>
      <c r="F675">
        <v>1</v>
      </c>
      <c r="G675" t="s">
        <v>23</v>
      </c>
      <c r="H675">
        <v>1</v>
      </c>
      <c r="I675" t="s">
        <v>24</v>
      </c>
      <c r="J675" t="s">
        <v>519</v>
      </c>
      <c r="K675" t="s">
        <v>19</v>
      </c>
      <c r="L675" t="s">
        <v>297</v>
      </c>
      <c r="M675">
        <v>1</v>
      </c>
    </row>
    <row r="676" spans="1:13" x14ac:dyDescent="0.25">
      <c r="A676" t="s">
        <v>518</v>
      </c>
      <c r="B676">
        <v>4</v>
      </c>
      <c r="C676" t="s">
        <v>417</v>
      </c>
      <c r="D676" t="str">
        <f t="shared" si="21"/>
        <v>2</v>
      </c>
      <c r="E676" t="s">
        <v>418</v>
      </c>
      <c r="F676">
        <v>1</v>
      </c>
      <c r="G676" t="s">
        <v>23</v>
      </c>
      <c r="H676">
        <v>1</v>
      </c>
      <c r="I676" t="s">
        <v>24</v>
      </c>
      <c r="J676" t="s">
        <v>519</v>
      </c>
      <c r="K676" t="s">
        <v>19</v>
      </c>
      <c r="L676" t="s">
        <v>297</v>
      </c>
      <c r="M676">
        <v>1</v>
      </c>
    </row>
    <row r="677" spans="1:13" x14ac:dyDescent="0.25">
      <c r="A677" t="s">
        <v>518</v>
      </c>
      <c r="B677">
        <v>5</v>
      </c>
      <c r="C677" t="s">
        <v>416</v>
      </c>
      <c r="D677" t="str">
        <f t="shared" si="21"/>
        <v>2</v>
      </c>
      <c r="E677" t="s">
        <v>83</v>
      </c>
      <c r="F677">
        <v>1</v>
      </c>
      <c r="G677" t="s">
        <v>23</v>
      </c>
      <c r="H677">
        <v>1</v>
      </c>
      <c r="I677" t="s">
        <v>27</v>
      </c>
      <c r="J677" t="s">
        <v>519</v>
      </c>
      <c r="K677" t="s">
        <v>19</v>
      </c>
      <c r="L677" t="s">
        <v>297</v>
      </c>
      <c r="M677">
        <v>1</v>
      </c>
    </row>
    <row r="678" spans="1:13" x14ac:dyDescent="0.25">
      <c r="A678" t="s">
        <v>518</v>
      </c>
      <c r="B678">
        <v>6</v>
      </c>
      <c r="C678" t="s">
        <v>416</v>
      </c>
      <c r="D678" t="str">
        <f t="shared" si="21"/>
        <v>2</v>
      </c>
      <c r="E678" t="s">
        <v>83</v>
      </c>
      <c r="F678">
        <v>1</v>
      </c>
      <c r="G678" t="s">
        <v>23</v>
      </c>
      <c r="H678">
        <v>1</v>
      </c>
      <c r="I678" t="s">
        <v>27</v>
      </c>
      <c r="J678" t="s">
        <v>519</v>
      </c>
      <c r="K678" t="s">
        <v>19</v>
      </c>
      <c r="L678" t="s">
        <v>297</v>
      </c>
      <c r="M678">
        <v>1</v>
      </c>
    </row>
    <row r="679" spans="1:13" x14ac:dyDescent="0.25">
      <c r="A679" t="s">
        <v>518</v>
      </c>
      <c r="B679">
        <v>7</v>
      </c>
      <c r="C679" t="s">
        <v>520</v>
      </c>
      <c r="D679" t="str">
        <f t="shared" si="21"/>
        <v>2</v>
      </c>
      <c r="E679" t="s">
        <v>414</v>
      </c>
      <c r="F679">
        <v>1</v>
      </c>
      <c r="G679" t="s">
        <v>23</v>
      </c>
      <c r="H679">
        <v>1</v>
      </c>
      <c r="I679" t="s">
        <v>135</v>
      </c>
      <c r="J679" t="s">
        <v>519</v>
      </c>
      <c r="K679" t="s">
        <v>19</v>
      </c>
      <c r="L679" t="s">
        <v>297</v>
      </c>
      <c r="M679">
        <v>1</v>
      </c>
    </row>
    <row r="680" spans="1:13" x14ac:dyDescent="0.25">
      <c r="A680" t="s">
        <v>521</v>
      </c>
      <c r="B680">
        <v>1</v>
      </c>
      <c r="C680" t="s">
        <v>421</v>
      </c>
      <c r="D680" t="str">
        <f t="shared" si="21"/>
        <v>2</v>
      </c>
      <c r="E680" t="s">
        <v>422</v>
      </c>
      <c r="F680">
        <v>23.8</v>
      </c>
      <c r="G680" t="s">
        <v>16</v>
      </c>
      <c r="H680">
        <v>1</v>
      </c>
      <c r="I680" t="s">
        <v>17</v>
      </c>
      <c r="J680" t="s">
        <v>522</v>
      </c>
      <c r="K680" t="s">
        <v>19</v>
      </c>
      <c r="L680" t="s">
        <v>297</v>
      </c>
      <c r="M680">
        <v>1</v>
      </c>
    </row>
    <row r="681" spans="1:13" x14ac:dyDescent="0.25">
      <c r="A681" t="s">
        <v>521</v>
      </c>
      <c r="B681">
        <v>2</v>
      </c>
      <c r="C681" t="s">
        <v>417</v>
      </c>
      <c r="D681" t="str">
        <f t="shared" si="21"/>
        <v>2</v>
      </c>
      <c r="E681" t="s">
        <v>418</v>
      </c>
      <c r="F681">
        <v>1</v>
      </c>
      <c r="G681" t="s">
        <v>23</v>
      </c>
      <c r="H681">
        <v>1</v>
      </c>
      <c r="I681" t="s">
        <v>24</v>
      </c>
      <c r="J681" t="s">
        <v>522</v>
      </c>
      <c r="K681" t="s">
        <v>19</v>
      </c>
      <c r="L681" t="s">
        <v>297</v>
      </c>
      <c r="M681">
        <v>1</v>
      </c>
    </row>
    <row r="682" spans="1:13" x14ac:dyDescent="0.25">
      <c r="A682" t="s">
        <v>521</v>
      </c>
      <c r="B682">
        <v>3</v>
      </c>
      <c r="C682" t="s">
        <v>417</v>
      </c>
      <c r="D682" t="str">
        <f t="shared" si="21"/>
        <v>2</v>
      </c>
      <c r="E682" t="s">
        <v>418</v>
      </c>
      <c r="F682">
        <v>1</v>
      </c>
      <c r="G682" t="s">
        <v>23</v>
      </c>
      <c r="H682">
        <v>1</v>
      </c>
      <c r="I682" t="s">
        <v>24</v>
      </c>
      <c r="J682" t="s">
        <v>522</v>
      </c>
      <c r="K682" t="s">
        <v>19</v>
      </c>
      <c r="L682" t="s">
        <v>297</v>
      </c>
      <c r="M682">
        <v>1</v>
      </c>
    </row>
    <row r="683" spans="1:13" x14ac:dyDescent="0.25">
      <c r="A683" t="s">
        <v>521</v>
      </c>
      <c r="B683">
        <v>4</v>
      </c>
      <c r="C683" t="s">
        <v>416</v>
      </c>
      <c r="D683" t="str">
        <f t="shared" si="21"/>
        <v>2</v>
      </c>
      <c r="E683" t="s">
        <v>83</v>
      </c>
      <c r="F683">
        <v>1</v>
      </c>
      <c r="G683" t="s">
        <v>23</v>
      </c>
      <c r="H683">
        <v>1</v>
      </c>
      <c r="I683" t="s">
        <v>27</v>
      </c>
      <c r="J683" t="s">
        <v>522</v>
      </c>
      <c r="K683" t="s">
        <v>19</v>
      </c>
      <c r="L683" t="s">
        <v>297</v>
      </c>
      <c r="M683">
        <v>1</v>
      </c>
    </row>
    <row r="684" spans="1:13" x14ac:dyDescent="0.25">
      <c r="A684" t="s">
        <v>521</v>
      </c>
      <c r="B684">
        <v>5</v>
      </c>
      <c r="C684" t="s">
        <v>416</v>
      </c>
      <c r="D684" t="str">
        <f t="shared" si="21"/>
        <v>2</v>
      </c>
      <c r="E684" t="s">
        <v>83</v>
      </c>
      <c r="F684">
        <v>1</v>
      </c>
      <c r="G684" t="s">
        <v>23</v>
      </c>
      <c r="H684">
        <v>1</v>
      </c>
      <c r="I684" t="s">
        <v>27</v>
      </c>
      <c r="J684" t="s">
        <v>522</v>
      </c>
      <c r="K684" t="s">
        <v>19</v>
      </c>
      <c r="L684" t="s">
        <v>297</v>
      </c>
      <c r="M684">
        <v>1</v>
      </c>
    </row>
    <row r="685" spans="1:13" x14ac:dyDescent="0.25">
      <c r="A685" t="s">
        <v>521</v>
      </c>
      <c r="B685">
        <v>6</v>
      </c>
      <c r="C685" t="s">
        <v>523</v>
      </c>
      <c r="D685" t="str">
        <f t="shared" si="21"/>
        <v>2</v>
      </c>
      <c r="E685" t="s">
        <v>414</v>
      </c>
      <c r="F685">
        <v>1</v>
      </c>
      <c r="G685" t="s">
        <v>23</v>
      </c>
      <c r="H685">
        <v>1</v>
      </c>
      <c r="I685" t="s">
        <v>135</v>
      </c>
      <c r="J685" t="s">
        <v>522</v>
      </c>
      <c r="K685" t="s">
        <v>19</v>
      </c>
      <c r="L685" t="s">
        <v>297</v>
      </c>
      <c r="M685">
        <v>1</v>
      </c>
    </row>
    <row r="686" spans="1:13" x14ac:dyDescent="0.25">
      <c r="A686" t="s">
        <v>524</v>
      </c>
      <c r="B686">
        <v>1</v>
      </c>
      <c r="C686" t="s">
        <v>421</v>
      </c>
      <c r="D686" t="str">
        <f t="shared" si="21"/>
        <v>2</v>
      </c>
      <c r="E686" t="s">
        <v>422</v>
      </c>
      <c r="F686">
        <v>10.3</v>
      </c>
      <c r="G686" t="s">
        <v>16</v>
      </c>
      <c r="H686">
        <v>1</v>
      </c>
      <c r="I686" t="s">
        <v>17</v>
      </c>
      <c r="J686" t="s">
        <v>525</v>
      </c>
      <c r="K686" t="s">
        <v>19</v>
      </c>
      <c r="L686" t="s">
        <v>297</v>
      </c>
      <c r="M686">
        <v>1</v>
      </c>
    </row>
    <row r="687" spans="1:13" x14ac:dyDescent="0.25">
      <c r="A687" t="s">
        <v>524</v>
      </c>
      <c r="B687">
        <v>2</v>
      </c>
      <c r="C687" t="s">
        <v>417</v>
      </c>
      <c r="D687" t="str">
        <f t="shared" si="21"/>
        <v>2</v>
      </c>
      <c r="E687" t="s">
        <v>418</v>
      </c>
      <c r="F687">
        <v>1</v>
      </c>
      <c r="G687" t="s">
        <v>23</v>
      </c>
      <c r="H687">
        <v>1</v>
      </c>
      <c r="I687" t="s">
        <v>24</v>
      </c>
      <c r="J687" t="s">
        <v>525</v>
      </c>
      <c r="K687" t="s">
        <v>19</v>
      </c>
      <c r="L687" t="s">
        <v>297</v>
      </c>
      <c r="M687">
        <v>1</v>
      </c>
    </row>
    <row r="688" spans="1:13" x14ac:dyDescent="0.25">
      <c r="A688" t="s">
        <v>524</v>
      </c>
      <c r="B688">
        <v>3</v>
      </c>
      <c r="C688" t="s">
        <v>417</v>
      </c>
      <c r="D688" t="str">
        <f t="shared" si="21"/>
        <v>2</v>
      </c>
      <c r="E688" t="s">
        <v>418</v>
      </c>
      <c r="F688">
        <v>1</v>
      </c>
      <c r="G688" t="s">
        <v>23</v>
      </c>
      <c r="H688">
        <v>1</v>
      </c>
      <c r="I688" t="s">
        <v>24</v>
      </c>
      <c r="J688" t="s">
        <v>525</v>
      </c>
      <c r="K688" t="s">
        <v>19</v>
      </c>
      <c r="L688" t="s">
        <v>297</v>
      </c>
      <c r="M688">
        <v>1</v>
      </c>
    </row>
    <row r="689" spans="1:13" x14ac:dyDescent="0.25">
      <c r="A689" t="s">
        <v>524</v>
      </c>
      <c r="B689">
        <v>4</v>
      </c>
      <c r="C689" t="s">
        <v>416</v>
      </c>
      <c r="D689" t="str">
        <f t="shared" si="21"/>
        <v>2</v>
      </c>
      <c r="E689" t="s">
        <v>83</v>
      </c>
      <c r="F689">
        <v>1</v>
      </c>
      <c r="G689" t="s">
        <v>23</v>
      </c>
      <c r="H689">
        <v>1</v>
      </c>
      <c r="I689" t="s">
        <v>27</v>
      </c>
      <c r="J689" t="s">
        <v>525</v>
      </c>
      <c r="K689" t="s">
        <v>19</v>
      </c>
      <c r="L689" t="s">
        <v>297</v>
      </c>
      <c r="M689">
        <v>1</v>
      </c>
    </row>
    <row r="690" spans="1:13" x14ac:dyDescent="0.25">
      <c r="A690" t="s">
        <v>524</v>
      </c>
      <c r="B690">
        <v>5</v>
      </c>
      <c r="C690" t="s">
        <v>416</v>
      </c>
      <c r="D690" t="str">
        <f t="shared" si="21"/>
        <v>2</v>
      </c>
      <c r="E690" t="s">
        <v>83</v>
      </c>
      <c r="F690">
        <v>1</v>
      </c>
      <c r="G690" t="s">
        <v>23</v>
      </c>
      <c r="H690">
        <v>1</v>
      </c>
      <c r="I690" t="s">
        <v>27</v>
      </c>
      <c r="J690" t="s">
        <v>525</v>
      </c>
      <c r="K690" t="s">
        <v>19</v>
      </c>
      <c r="L690" t="s">
        <v>297</v>
      </c>
      <c r="M690">
        <v>1</v>
      </c>
    </row>
    <row r="691" spans="1:13" x14ac:dyDescent="0.25">
      <c r="A691" t="s">
        <v>524</v>
      </c>
      <c r="B691">
        <v>6</v>
      </c>
      <c r="C691" t="s">
        <v>526</v>
      </c>
      <c r="D691" t="str">
        <f t="shared" si="21"/>
        <v>2</v>
      </c>
      <c r="E691" t="s">
        <v>428</v>
      </c>
      <c r="F691">
        <v>1</v>
      </c>
      <c r="G691" t="s">
        <v>23</v>
      </c>
      <c r="H691">
        <v>1</v>
      </c>
      <c r="I691" t="s">
        <v>135</v>
      </c>
      <c r="J691" t="s">
        <v>525</v>
      </c>
      <c r="K691" t="s">
        <v>19</v>
      </c>
      <c r="L691" t="s">
        <v>297</v>
      </c>
      <c r="M691">
        <v>1</v>
      </c>
    </row>
    <row r="692" spans="1:13" x14ac:dyDescent="0.25">
      <c r="A692" t="s">
        <v>527</v>
      </c>
      <c r="B692">
        <v>1</v>
      </c>
      <c r="C692" t="s">
        <v>421</v>
      </c>
      <c r="D692" t="str">
        <f t="shared" si="21"/>
        <v>2</v>
      </c>
      <c r="E692" t="s">
        <v>422</v>
      </c>
      <c r="F692">
        <v>11</v>
      </c>
      <c r="G692" t="s">
        <v>16</v>
      </c>
      <c r="H692">
        <v>1</v>
      </c>
      <c r="I692" t="s">
        <v>17</v>
      </c>
      <c r="J692" t="s">
        <v>528</v>
      </c>
      <c r="K692" t="s">
        <v>19</v>
      </c>
      <c r="L692" t="s">
        <v>297</v>
      </c>
      <c r="M692">
        <v>1</v>
      </c>
    </row>
    <row r="693" spans="1:13" x14ac:dyDescent="0.25">
      <c r="A693" t="s">
        <v>527</v>
      </c>
      <c r="B693">
        <v>2</v>
      </c>
      <c r="C693" t="s">
        <v>329</v>
      </c>
      <c r="D693" t="str">
        <f>"3/4"</f>
        <v>3/4</v>
      </c>
      <c r="E693" t="s">
        <v>330</v>
      </c>
      <c r="F693">
        <v>0.4</v>
      </c>
      <c r="G693" t="s">
        <v>16</v>
      </c>
      <c r="H693">
        <v>1</v>
      </c>
      <c r="I693" t="s">
        <v>17</v>
      </c>
      <c r="J693" t="s">
        <v>528</v>
      </c>
      <c r="K693" t="s">
        <v>19</v>
      </c>
      <c r="L693" t="s">
        <v>297</v>
      </c>
      <c r="M693">
        <v>1</v>
      </c>
    </row>
    <row r="694" spans="1:13" x14ac:dyDescent="0.25">
      <c r="A694" t="s">
        <v>527</v>
      </c>
      <c r="B694">
        <v>3</v>
      </c>
      <c r="C694" t="s">
        <v>488</v>
      </c>
      <c r="D694" t="str">
        <f>"2X3/4"</f>
        <v>2X3/4</v>
      </c>
      <c r="E694" t="s">
        <v>489</v>
      </c>
      <c r="F694">
        <v>1</v>
      </c>
      <c r="G694" t="s">
        <v>23</v>
      </c>
      <c r="H694">
        <v>1</v>
      </c>
      <c r="I694" t="s">
        <v>24</v>
      </c>
      <c r="J694" t="s">
        <v>528</v>
      </c>
      <c r="K694" t="s">
        <v>19</v>
      </c>
      <c r="L694" t="s">
        <v>297</v>
      </c>
      <c r="M694">
        <v>1</v>
      </c>
    </row>
    <row r="695" spans="1:13" x14ac:dyDescent="0.25">
      <c r="A695" t="s">
        <v>527</v>
      </c>
      <c r="B695">
        <v>4</v>
      </c>
      <c r="C695" t="s">
        <v>417</v>
      </c>
      <c r="D695" t="str">
        <f t="shared" ref="D695:D700" si="22">"2"</f>
        <v>2</v>
      </c>
      <c r="E695" t="s">
        <v>418</v>
      </c>
      <c r="F695">
        <v>1</v>
      </c>
      <c r="G695" t="s">
        <v>23</v>
      </c>
      <c r="H695">
        <v>1</v>
      </c>
      <c r="I695" t="s">
        <v>24</v>
      </c>
      <c r="J695" t="s">
        <v>528</v>
      </c>
      <c r="K695" t="s">
        <v>19</v>
      </c>
      <c r="L695" t="s">
        <v>297</v>
      </c>
      <c r="M695">
        <v>1</v>
      </c>
    </row>
    <row r="696" spans="1:13" x14ac:dyDescent="0.25">
      <c r="A696" t="s">
        <v>527</v>
      </c>
      <c r="B696">
        <v>5</v>
      </c>
      <c r="C696" t="s">
        <v>417</v>
      </c>
      <c r="D696" t="str">
        <f t="shared" si="22"/>
        <v>2</v>
      </c>
      <c r="E696" t="s">
        <v>418</v>
      </c>
      <c r="F696">
        <v>1</v>
      </c>
      <c r="G696" t="s">
        <v>23</v>
      </c>
      <c r="H696">
        <v>1</v>
      </c>
      <c r="I696" t="s">
        <v>24</v>
      </c>
      <c r="J696" t="s">
        <v>528</v>
      </c>
      <c r="K696" t="s">
        <v>19</v>
      </c>
      <c r="L696" t="s">
        <v>297</v>
      </c>
      <c r="M696">
        <v>1</v>
      </c>
    </row>
    <row r="697" spans="1:13" x14ac:dyDescent="0.25">
      <c r="A697" t="s">
        <v>527</v>
      </c>
      <c r="B697">
        <v>6</v>
      </c>
      <c r="C697" t="s">
        <v>417</v>
      </c>
      <c r="D697" t="str">
        <f t="shared" si="22"/>
        <v>2</v>
      </c>
      <c r="E697" t="s">
        <v>418</v>
      </c>
      <c r="F697">
        <v>1</v>
      </c>
      <c r="G697" t="s">
        <v>23</v>
      </c>
      <c r="H697">
        <v>1</v>
      </c>
      <c r="I697" t="s">
        <v>24</v>
      </c>
      <c r="J697" t="s">
        <v>528</v>
      </c>
      <c r="K697" t="s">
        <v>19</v>
      </c>
      <c r="L697" t="s">
        <v>297</v>
      </c>
      <c r="M697">
        <v>1</v>
      </c>
    </row>
    <row r="698" spans="1:13" x14ac:dyDescent="0.25">
      <c r="A698" t="s">
        <v>527</v>
      </c>
      <c r="B698">
        <v>7</v>
      </c>
      <c r="C698" t="s">
        <v>417</v>
      </c>
      <c r="D698" t="str">
        <f t="shared" si="22"/>
        <v>2</v>
      </c>
      <c r="E698" t="s">
        <v>418</v>
      </c>
      <c r="F698">
        <v>1</v>
      </c>
      <c r="G698" t="s">
        <v>23</v>
      </c>
      <c r="H698">
        <v>1</v>
      </c>
      <c r="I698" t="s">
        <v>24</v>
      </c>
      <c r="J698" t="s">
        <v>528</v>
      </c>
      <c r="K698" t="s">
        <v>19</v>
      </c>
      <c r="L698" t="s">
        <v>297</v>
      </c>
      <c r="M698">
        <v>1</v>
      </c>
    </row>
    <row r="699" spans="1:13" x14ac:dyDescent="0.25">
      <c r="A699" t="s">
        <v>527</v>
      </c>
      <c r="B699">
        <v>8</v>
      </c>
      <c r="C699" t="s">
        <v>416</v>
      </c>
      <c r="D699" t="str">
        <f t="shared" si="22"/>
        <v>2</v>
      </c>
      <c r="E699" t="s">
        <v>83</v>
      </c>
      <c r="F699">
        <v>1</v>
      </c>
      <c r="G699" t="s">
        <v>23</v>
      </c>
      <c r="H699">
        <v>1</v>
      </c>
      <c r="I699" t="s">
        <v>27</v>
      </c>
      <c r="J699" t="s">
        <v>528</v>
      </c>
      <c r="K699" t="s">
        <v>19</v>
      </c>
      <c r="L699" t="s">
        <v>297</v>
      </c>
      <c r="M699">
        <v>1</v>
      </c>
    </row>
    <row r="700" spans="1:13" x14ac:dyDescent="0.25">
      <c r="A700" t="s">
        <v>527</v>
      </c>
      <c r="B700">
        <v>9</v>
      </c>
      <c r="C700" t="s">
        <v>416</v>
      </c>
      <c r="D700" t="str">
        <f t="shared" si="22"/>
        <v>2</v>
      </c>
      <c r="E700" t="s">
        <v>83</v>
      </c>
      <c r="F700">
        <v>1</v>
      </c>
      <c r="G700" t="s">
        <v>23</v>
      </c>
      <c r="H700">
        <v>1</v>
      </c>
      <c r="I700" t="s">
        <v>27</v>
      </c>
      <c r="J700" t="s">
        <v>528</v>
      </c>
      <c r="K700" t="s">
        <v>19</v>
      </c>
      <c r="L700" t="s">
        <v>297</v>
      </c>
      <c r="M700">
        <v>1</v>
      </c>
    </row>
    <row r="701" spans="1:13" x14ac:dyDescent="0.25">
      <c r="A701" t="s">
        <v>527</v>
      </c>
      <c r="B701">
        <v>10</v>
      </c>
      <c r="C701" t="s">
        <v>302</v>
      </c>
      <c r="D701" t="str">
        <f>"3/4"</f>
        <v>3/4</v>
      </c>
      <c r="E701" t="s">
        <v>303</v>
      </c>
      <c r="F701">
        <v>1</v>
      </c>
      <c r="G701" t="s">
        <v>23</v>
      </c>
      <c r="H701">
        <v>1</v>
      </c>
      <c r="I701" t="s">
        <v>27</v>
      </c>
      <c r="J701" t="s">
        <v>528</v>
      </c>
      <c r="K701" t="s">
        <v>19</v>
      </c>
      <c r="L701" t="s">
        <v>297</v>
      </c>
      <c r="M701">
        <v>1</v>
      </c>
    </row>
    <row r="702" spans="1:13" x14ac:dyDescent="0.25">
      <c r="A702" t="s">
        <v>527</v>
      </c>
      <c r="B702">
        <v>11</v>
      </c>
      <c r="C702" t="s">
        <v>529</v>
      </c>
      <c r="D702" t="str">
        <f>"2"</f>
        <v>2</v>
      </c>
      <c r="E702" t="s">
        <v>428</v>
      </c>
      <c r="F702">
        <v>1</v>
      </c>
      <c r="G702" t="s">
        <v>23</v>
      </c>
      <c r="H702">
        <v>1</v>
      </c>
      <c r="I702" t="s">
        <v>135</v>
      </c>
      <c r="J702" t="s">
        <v>528</v>
      </c>
      <c r="K702" t="s">
        <v>19</v>
      </c>
      <c r="L702" t="s">
        <v>297</v>
      </c>
      <c r="M702">
        <v>1</v>
      </c>
    </row>
    <row r="703" spans="1:13" x14ac:dyDescent="0.25">
      <c r="A703" t="s">
        <v>527</v>
      </c>
      <c r="B703">
        <v>12</v>
      </c>
      <c r="C703" t="s">
        <v>529</v>
      </c>
      <c r="D703" t="str">
        <f>"2"</f>
        <v>2</v>
      </c>
      <c r="E703" t="s">
        <v>428</v>
      </c>
      <c r="F703">
        <v>1</v>
      </c>
      <c r="G703" t="s">
        <v>23</v>
      </c>
      <c r="H703">
        <v>1</v>
      </c>
      <c r="I703" t="s">
        <v>135</v>
      </c>
      <c r="J703" t="s">
        <v>528</v>
      </c>
      <c r="K703" t="s">
        <v>19</v>
      </c>
      <c r="L703" t="s">
        <v>297</v>
      </c>
      <c r="M703">
        <v>1</v>
      </c>
    </row>
    <row r="704" spans="1:13" x14ac:dyDescent="0.25">
      <c r="A704" t="s">
        <v>530</v>
      </c>
      <c r="B704">
        <v>1</v>
      </c>
      <c r="C704" t="s">
        <v>315</v>
      </c>
      <c r="D704" t="str">
        <f>"3/4"</f>
        <v>3/4</v>
      </c>
      <c r="E704" t="s">
        <v>316</v>
      </c>
      <c r="F704">
        <v>1</v>
      </c>
      <c r="G704" t="s">
        <v>23</v>
      </c>
      <c r="H704">
        <v>1</v>
      </c>
      <c r="I704" t="s">
        <v>27</v>
      </c>
      <c r="J704" t="s">
        <v>531</v>
      </c>
      <c r="K704" t="s">
        <v>19</v>
      </c>
      <c r="L704" t="s">
        <v>297</v>
      </c>
      <c r="M704">
        <v>1</v>
      </c>
    </row>
    <row r="705" spans="1:13" x14ac:dyDescent="0.25">
      <c r="A705" t="s">
        <v>532</v>
      </c>
      <c r="B705">
        <v>1</v>
      </c>
      <c r="C705" t="s">
        <v>421</v>
      </c>
      <c r="D705" t="str">
        <f>"2"</f>
        <v>2</v>
      </c>
      <c r="E705" t="s">
        <v>422</v>
      </c>
      <c r="F705">
        <v>1.1000000000000001</v>
      </c>
      <c r="G705" t="s">
        <v>16</v>
      </c>
      <c r="H705">
        <v>1</v>
      </c>
      <c r="I705" t="s">
        <v>17</v>
      </c>
      <c r="J705" t="s">
        <v>533</v>
      </c>
      <c r="K705" t="s">
        <v>19</v>
      </c>
      <c r="L705" t="s">
        <v>297</v>
      </c>
      <c r="M705">
        <v>1</v>
      </c>
    </row>
    <row r="706" spans="1:13" x14ac:dyDescent="0.25">
      <c r="A706" t="s">
        <v>532</v>
      </c>
      <c r="B706">
        <v>2</v>
      </c>
      <c r="C706" t="s">
        <v>453</v>
      </c>
      <c r="D706" t="str">
        <f>"1 1/2"</f>
        <v>1 1/2</v>
      </c>
      <c r="E706" t="s">
        <v>454</v>
      </c>
      <c r="F706">
        <v>0.5</v>
      </c>
      <c r="G706" t="s">
        <v>16</v>
      </c>
      <c r="H706">
        <v>1</v>
      </c>
      <c r="I706" t="s">
        <v>17</v>
      </c>
      <c r="J706" t="s">
        <v>533</v>
      </c>
      <c r="K706" t="s">
        <v>19</v>
      </c>
      <c r="L706" t="s">
        <v>297</v>
      </c>
      <c r="M706">
        <v>1</v>
      </c>
    </row>
    <row r="707" spans="1:13" x14ac:dyDescent="0.25">
      <c r="A707" t="s">
        <v>532</v>
      </c>
      <c r="B707">
        <v>3</v>
      </c>
      <c r="C707" t="s">
        <v>329</v>
      </c>
      <c r="D707" t="str">
        <f>"3/4"</f>
        <v>3/4</v>
      </c>
      <c r="E707" t="s">
        <v>330</v>
      </c>
      <c r="F707">
        <v>0.3</v>
      </c>
      <c r="G707" t="s">
        <v>16</v>
      </c>
      <c r="H707">
        <v>1</v>
      </c>
      <c r="I707" t="s">
        <v>17</v>
      </c>
      <c r="J707" t="s">
        <v>533</v>
      </c>
      <c r="K707" t="s">
        <v>19</v>
      </c>
      <c r="L707" t="s">
        <v>297</v>
      </c>
      <c r="M707">
        <v>1</v>
      </c>
    </row>
    <row r="708" spans="1:13" x14ac:dyDescent="0.25">
      <c r="A708" t="s">
        <v>532</v>
      </c>
      <c r="B708">
        <v>4</v>
      </c>
      <c r="C708" t="s">
        <v>456</v>
      </c>
      <c r="D708" t="str">
        <f>"2X1 1/2"</f>
        <v>2X1 1/2</v>
      </c>
      <c r="E708" t="s">
        <v>457</v>
      </c>
      <c r="F708">
        <v>1</v>
      </c>
      <c r="G708" t="s">
        <v>23</v>
      </c>
      <c r="H708">
        <v>1</v>
      </c>
      <c r="I708" t="s">
        <v>24</v>
      </c>
      <c r="J708" t="s">
        <v>533</v>
      </c>
      <c r="K708" t="s">
        <v>19</v>
      </c>
      <c r="L708" t="s">
        <v>297</v>
      </c>
      <c r="M708">
        <v>1</v>
      </c>
    </row>
    <row r="709" spans="1:13" x14ac:dyDescent="0.25">
      <c r="A709" t="s">
        <v>532</v>
      </c>
      <c r="B709">
        <v>5</v>
      </c>
      <c r="C709" t="s">
        <v>488</v>
      </c>
      <c r="D709" t="str">
        <f>"2X3/4"</f>
        <v>2X3/4</v>
      </c>
      <c r="E709" t="s">
        <v>489</v>
      </c>
      <c r="F709">
        <v>1</v>
      </c>
      <c r="G709" t="s">
        <v>23</v>
      </c>
      <c r="H709">
        <v>1</v>
      </c>
      <c r="I709" t="s">
        <v>24</v>
      </c>
      <c r="J709" t="s">
        <v>533</v>
      </c>
      <c r="K709" t="s">
        <v>19</v>
      </c>
      <c r="L709" t="s">
        <v>297</v>
      </c>
      <c r="M709">
        <v>1</v>
      </c>
    </row>
    <row r="710" spans="1:13" x14ac:dyDescent="0.25">
      <c r="A710" t="s">
        <v>532</v>
      </c>
      <c r="B710">
        <v>6</v>
      </c>
      <c r="C710" t="s">
        <v>488</v>
      </c>
      <c r="D710" t="str">
        <f>"2X3/4"</f>
        <v>2X3/4</v>
      </c>
      <c r="E710" t="s">
        <v>489</v>
      </c>
      <c r="F710">
        <v>1</v>
      </c>
      <c r="G710" t="s">
        <v>23</v>
      </c>
      <c r="H710">
        <v>1</v>
      </c>
      <c r="I710" t="s">
        <v>24</v>
      </c>
      <c r="J710" t="s">
        <v>533</v>
      </c>
      <c r="K710" t="s">
        <v>19</v>
      </c>
      <c r="L710" t="s">
        <v>297</v>
      </c>
      <c r="M710">
        <v>1</v>
      </c>
    </row>
    <row r="711" spans="1:13" x14ac:dyDescent="0.25">
      <c r="A711" t="s">
        <v>532</v>
      </c>
      <c r="B711">
        <v>7</v>
      </c>
      <c r="C711" t="s">
        <v>416</v>
      </c>
      <c r="D711" t="str">
        <f>"2"</f>
        <v>2</v>
      </c>
      <c r="E711" t="s">
        <v>83</v>
      </c>
      <c r="F711">
        <v>1</v>
      </c>
      <c r="G711" t="s">
        <v>23</v>
      </c>
      <c r="H711">
        <v>1</v>
      </c>
      <c r="I711" t="s">
        <v>27</v>
      </c>
      <c r="J711" t="s">
        <v>533</v>
      </c>
      <c r="K711" t="s">
        <v>19</v>
      </c>
      <c r="L711" t="s">
        <v>297</v>
      </c>
      <c r="M711">
        <v>1</v>
      </c>
    </row>
    <row r="712" spans="1:13" x14ac:dyDescent="0.25">
      <c r="A712" t="s">
        <v>532</v>
      </c>
      <c r="B712">
        <v>8</v>
      </c>
      <c r="C712" t="s">
        <v>416</v>
      </c>
      <c r="D712" t="str">
        <f>"2"</f>
        <v>2</v>
      </c>
      <c r="E712" t="s">
        <v>83</v>
      </c>
      <c r="F712">
        <v>1</v>
      </c>
      <c r="G712" t="s">
        <v>23</v>
      </c>
      <c r="H712">
        <v>1</v>
      </c>
      <c r="I712" t="s">
        <v>27</v>
      </c>
      <c r="J712" t="s">
        <v>533</v>
      </c>
      <c r="K712" t="s">
        <v>19</v>
      </c>
      <c r="L712" t="s">
        <v>297</v>
      </c>
      <c r="M712">
        <v>1</v>
      </c>
    </row>
    <row r="713" spans="1:13" x14ac:dyDescent="0.25">
      <c r="A713" t="s">
        <v>532</v>
      </c>
      <c r="B713">
        <v>9</v>
      </c>
      <c r="C713" t="s">
        <v>460</v>
      </c>
      <c r="D713" t="str">
        <f>"1 1/2"</f>
        <v>1 1/2</v>
      </c>
      <c r="E713" t="s">
        <v>461</v>
      </c>
      <c r="F713">
        <v>1</v>
      </c>
      <c r="G713" t="s">
        <v>23</v>
      </c>
      <c r="H713">
        <v>1</v>
      </c>
      <c r="I713" t="s">
        <v>27</v>
      </c>
      <c r="J713" t="s">
        <v>533</v>
      </c>
      <c r="K713" t="s">
        <v>19</v>
      </c>
      <c r="L713" t="s">
        <v>297</v>
      </c>
      <c r="M713">
        <v>1</v>
      </c>
    </row>
    <row r="714" spans="1:13" x14ac:dyDescent="0.25">
      <c r="A714" t="s">
        <v>532</v>
      </c>
      <c r="B714">
        <v>10</v>
      </c>
      <c r="C714" t="s">
        <v>302</v>
      </c>
      <c r="D714" t="str">
        <f>"3/4"</f>
        <v>3/4</v>
      </c>
      <c r="E714" t="s">
        <v>303</v>
      </c>
      <c r="F714">
        <v>1</v>
      </c>
      <c r="G714" t="s">
        <v>23</v>
      </c>
      <c r="H714">
        <v>1</v>
      </c>
      <c r="I714" t="s">
        <v>27</v>
      </c>
      <c r="J714" t="s">
        <v>533</v>
      </c>
      <c r="K714" t="s">
        <v>19</v>
      </c>
      <c r="L714" t="s">
        <v>297</v>
      </c>
      <c r="M714">
        <v>1</v>
      </c>
    </row>
    <row r="715" spans="1:13" x14ac:dyDescent="0.25">
      <c r="A715" t="s">
        <v>534</v>
      </c>
      <c r="B715">
        <v>1</v>
      </c>
      <c r="C715" t="s">
        <v>315</v>
      </c>
      <c r="D715" t="str">
        <f>"3/4"</f>
        <v>3/4</v>
      </c>
      <c r="E715" t="s">
        <v>316</v>
      </c>
      <c r="F715">
        <v>1</v>
      </c>
      <c r="G715" t="s">
        <v>23</v>
      </c>
      <c r="H715">
        <v>1</v>
      </c>
      <c r="I715" t="s">
        <v>27</v>
      </c>
      <c r="J715" t="s">
        <v>535</v>
      </c>
      <c r="K715" t="s">
        <v>19</v>
      </c>
      <c r="L715" t="s">
        <v>297</v>
      </c>
      <c r="M715">
        <v>1</v>
      </c>
    </row>
    <row r="716" spans="1:13" x14ac:dyDescent="0.25">
      <c r="A716" t="s">
        <v>536</v>
      </c>
      <c r="B716">
        <v>1</v>
      </c>
      <c r="C716" t="s">
        <v>537</v>
      </c>
      <c r="D716" t="str">
        <f>"1 1/2"</f>
        <v>1 1/2</v>
      </c>
      <c r="E716" t="s">
        <v>538</v>
      </c>
      <c r="F716">
        <v>1</v>
      </c>
      <c r="G716" t="s">
        <v>23</v>
      </c>
      <c r="H716">
        <v>1</v>
      </c>
      <c r="I716" t="s">
        <v>27</v>
      </c>
      <c r="J716" t="s">
        <v>539</v>
      </c>
      <c r="K716" t="s">
        <v>19</v>
      </c>
      <c r="L716" t="s">
        <v>297</v>
      </c>
      <c r="M716">
        <v>1</v>
      </c>
    </row>
    <row r="717" spans="1:13" x14ac:dyDescent="0.25">
      <c r="A717" t="s">
        <v>540</v>
      </c>
      <c r="B717">
        <v>1</v>
      </c>
      <c r="C717" t="s">
        <v>453</v>
      </c>
      <c r="D717" t="str">
        <f>"1 1/2"</f>
        <v>1 1/2</v>
      </c>
      <c r="E717" t="s">
        <v>454</v>
      </c>
      <c r="F717">
        <v>2.6</v>
      </c>
      <c r="G717" t="s">
        <v>16</v>
      </c>
      <c r="H717">
        <v>1</v>
      </c>
      <c r="I717" t="s">
        <v>17</v>
      </c>
      <c r="J717" t="s">
        <v>541</v>
      </c>
      <c r="K717" t="s">
        <v>19</v>
      </c>
      <c r="L717" t="s">
        <v>297</v>
      </c>
      <c r="M717">
        <v>1</v>
      </c>
    </row>
    <row r="718" spans="1:13" x14ac:dyDescent="0.25">
      <c r="A718" t="s">
        <v>540</v>
      </c>
      <c r="B718">
        <v>2</v>
      </c>
      <c r="C718" t="s">
        <v>542</v>
      </c>
      <c r="D718" t="str">
        <f>"2X1 1/2"</f>
        <v>2X1 1/2</v>
      </c>
      <c r="E718" t="s">
        <v>543</v>
      </c>
      <c r="F718">
        <v>1</v>
      </c>
      <c r="G718" t="s">
        <v>23</v>
      </c>
      <c r="H718">
        <v>1</v>
      </c>
      <c r="I718" t="s">
        <v>24</v>
      </c>
      <c r="J718" t="s">
        <v>541</v>
      </c>
      <c r="K718" t="s">
        <v>19</v>
      </c>
      <c r="L718" t="s">
        <v>297</v>
      </c>
      <c r="M718">
        <v>1</v>
      </c>
    </row>
    <row r="719" spans="1:13" x14ac:dyDescent="0.25">
      <c r="A719" t="s">
        <v>540</v>
      </c>
      <c r="B719">
        <v>3</v>
      </c>
      <c r="C719" t="s">
        <v>544</v>
      </c>
      <c r="D719" t="str">
        <f>"1 1/2X1 1/2"</f>
        <v>1 1/2X1 1/2</v>
      </c>
      <c r="E719" t="s">
        <v>545</v>
      </c>
      <c r="F719">
        <v>1</v>
      </c>
      <c r="G719" t="s">
        <v>23</v>
      </c>
      <c r="H719">
        <v>1</v>
      </c>
      <c r="I719" t="s">
        <v>24</v>
      </c>
      <c r="J719" t="s">
        <v>541</v>
      </c>
      <c r="K719" t="s">
        <v>19</v>
      </c>
      <c r="L719" t="s">
        <v>297</v>
      </c>
      <c r="M719">
        <v>1</v>
      </c>
    </row>
    <row r="720" spans="1:13" x14ac:dyDescent="0.25">
      <c r="A720" t="s">
        <v>540</v>
      </c>
      <c r="B720">
        <v>4</v>
      </c>
      <c r="C720" t="s">
        <v>544</v>
      </c>
      <c r="D720" t="str">
        <f>"1 1/2X1 1/2"</f>
        <v>1 1/2X1 1/2</v>
      </c>
      <c r="E720" t="s">
        <v>545</v>
      </c>
      <c r="F720">
        <v>1</v>
      </c>
      <c r="G720" t="s">
        <v>23</v>
      </c>
      <c r="H720">
        <v>1</v>
      </c>
      <c r="I720" t="s">
        <v>24</v>
      </c>
      <c r="J720" t="s">
        <v>541</v>
      </c>
      <c r="K720" t="s">
        <v>19</v>
      </c>
      <c r="L720" t="s">
        <v>297</v>
      </c>
      <c r="M720">
        <v>1</v>
      </c>
    </row>
    <row r="721" spans="1:13" x14ac:dyDescent="0.25">
      <c r="A721" t="s">
        <v>540</v>
      </c>
      <c r="B721">
        <v>5</v>
      </c>
      <c r="C721" t="s">
        <v>546</v>
      </c>
      <c r="D721" t="str">
        <f>"1 1/2X3/4"</f>
        <v>1 1/2X3/4</v>
      </c>
      <c r="E721" t="s">
        <v>547</v>
      </c>
      <c r="F721">
        <v>1</v>
      </c>
      <c r="G721" t="s">
        <v>23</v>
      </c>
      <c r="H721">
        <v>1</v>
      </c>
      <c r="I721" t="s">
        <v>24</v>
      </c>
      <c r="J721" t="s">
        <v>541</v>
      </c>
      <c r="K721" t="s">
        <v>19</v>
      </c>
      <c r="L721" t="s">
        <v>297</v>
      </c>
      <c r="M721">
        <v>1</v>
      </c>
    </row>
    <row r="722" spans="1:13" x14ac:dyDescent="0.25">
      <c r="A722" t="s">
        <v>540</v>
      </c>
      <c r="B722">
        <v>6</v>
      </c>
      <c r="C722" t="s">
        <v>468</v>
      </c>
      <c r="D722" t="str">
        <f>"1 1/2"</f>
        <v>1 1/2</v>
      </c>
      <c r="E722" t="s">
        <v>469</v>
      </c>
      <c r="F722">
        <v>1</v>
      </c>
      <c r="G722" t="s">
        <v>23</v>
      </c>
      <c r="H722">
        <v>1</v>
      </c>
      <c r="I722" t="s">
        <v>24</v>
      </c>
      <c r="J722" t="s">
        <v>541</v>
      </c>
      <c r="K722" t="s">
        <v>19</v>
      </c>
      <c r="L722" t="s">
        <v>297</v>
      </c>
      <c r="M722">
        <v>1</v>
      </c>
    </row>
    <row r="723" spans="1:13" x14ac:dyDescent="0.25">
      <c r="A723" t="s">
        <v>540</v>
      </c>
      <c r="B723">
        <v>7</v>
      </c>
      <c r="C723" t="s">
        <v>416</v>
      </c>
      <c r="D723" t="str">
        <f>"2"</f>
        <v>2</v>
      </c>
      <c r="E723" t="s">
        <v>83</v>
      </c>
      <c r="F723">
        <v>1</v>
      </c>
      <c r="G723" t="s">
        <v>23</v>
      </c>
      <c r="H723">
        <v>1</v>
      </c>
      <c r="I723" t="s">
        <v>27</v>
      </c>
      <c r="J723" t="s">
        <v>541</v>
      </c>
      <c r="K723" t="s">
        <v>19</v>
      </c>
      <c r="L723" t="s">
        <v>297</v>
      </c>
      <c r="M723">
        <v>1</v>
      </c>
    </row>
    <row r="724" spans="1:13" x14ac:dyDescent="0.25">
      <c r="A724" t="s">
        <v>540</v>
      </c>
      <c r="B724">
        <v>8</v>
      </c>
      <c r="C724" t="s">
        <v>460</v>
      </c>
      <c r="D724" t="str">
        <f>"1 1/2"</f>
        <v>1 1/2</v>
      </c>
      <c r="E724" t="s">
        <v>461</v>
      </c>
      <c r="F724">
        <v>1</v>
      </c>
      <c r="G724" t="s">
        <v>23</v>
      </c>
      <c r="H724">
        <v>1</v>
      </c>
      <c r="I724" t="s">
        <v>27</v>
      </c>
      <c r="J724" t="s">
        <v>541</v>
      </c>
      <c r="K724" t="s">
        <v>19</v>
      </c>
      <c r="L724" t="s">
        <v>297</v>
      </c>
      <c r="M724">
        <v>1</v>
      </c>
    </row>
    <row r="725" spans="1:13" x14ac:dyDescent="0.25">
      <c r="A725" t="s">
        <v>540</v>
      </c>
      <c r="B725">
        <v>9</v>
      </c>
      <c r="C725" t="s">
        <v>460</v>
      </c>
      <c r="D725" t="str">
        <f>"1 1/2"</f>
        <v>1 1/2</v>
      </c>
      <c r="E725" t="s">
        <v>461</v>
      </c>
      <c r="F725">
        <v>1</v>
      </c>
      <c r="G725" t="s">
        <v>23</v>
      </c>
      <c r="H725">
        <v>1</v>
      </c>
      <c r="I725" t="s">
        <v>27</v>
      </c>
      <c r="J725" t="s">
        <v>541</v>
      </c>
      <c r="K725" t="s">
        <v>19</v>
      </c>
      <c r="L725" t="s">
        <v>297</v>
      </c>
      <c r="M725">
        <v>1</v>
      </c>
    </row>
    <row r="726" spans="1:13" x14ac:dyDescent="0.25">
      <c r="A726" t="s">
        <v>540</v>
      </c>
      <c r="B726">
        <v>10</v>
      </c>
      <c r="C726" t="s">
        <v>460</v>
      </c>
      <c r="D726" t="str">
        <f>"1 1/2"</f>
        <v>1 1/2</v>
      </c>
      <c r="E726" t="s">
        <v>461</v>
      </c>
      <c r="F726">
        <v>1</v>
      </c>
      <c r="G726" t="s">
        <v>23</v>
      </c>
      <c r="H726">
        <v>1</v>
      </c>
      <c r="I726" t="s">
        <v>27</v>
      </c>
      <c r="J726" t="s">
        <v>541</v>
      </c>
      <c r="K726" t="s">
        <v>19</v>
      </c>
      <c r="L726" t="s">
        <v>297</v>
      </c>
      <c r="M726">
        <v>1</v>
      </c>
    </row>
    <row r="727" spans="1:13" x14ac:dyDescent="0.25">
      <c r="A727" t="s">
        <v>540</v>
      </c>
      <c r="B727">
        <v>11</v>
      </c>
      <c r="C727" t="s">
        <v>302</v>
      </c>
      <c r="D727" t="str">
        <f>"3/4"</f>
        <v>3/4</v>
      </c>
      <c r="E727" t="s">
        <v>303</v>
      </c>
      <c r="F727">
        <v>1</v>
      </c>
      <c r="G727" t="s">
        <v>23</v>
      </c>
      <c r="H727">
        <v>1</v>
      </c>
      <c r="I727" t="s">
        <v>27</v>
      </c>
      <c r="J727" t="s">
        <v>541</v>
      </c>
      <c r="K727" t="s">
        <v>19</v>
      </c>
      <c r="L727" t="s">
        <v>297</v>
      </c>
      <c r="M727">
        <v>1</v>
      </c>
    </row>
    <row r="728" spans="1:13" x14ac:dyDescent="0.25">
      <c r="A728" t="s">
        <v>540</v>
      </c>
      <c r="B728">
        <v>12</v>
      </c>
      <c r="C728" t="s">
        <v>548</v>
      </c>
      <c r="D728" t="str">
        <f t="shared" ref="D728:D735" si="23">"1 1/2"</f>
        <v>1 1/2</v>
      </c>
      <c r="E728" t="s">
        <v>549</v>
      </c>
      <c r="F728">
        <v>1</v>
      </c>
      <c r="G728" t="s">
        <v>23</v>
      </c>
      <c r="H728">
        <v>1</v>
      </c>
      <c r="I728" t="s">
        <v>135</v>
      </c>
      <c r="J728" t="s">
        <v>541</v>
      </c>
      <c r="K728" t="s">
        <v>19</v>
      </c>
      <c r="L728" t="s">
        <v>297</v>
      </c>
      <c r="M728">
        <v>1</v>
      </c>
    </row>
    <row r="729" spans="1:13" x14ac:dyDescent="0.25">
      <c r="A729" t="s">
        <v>540</v>
      </c>
      <c r="B729">
        <v>13</v>
      </c>
      <c r="C729" t="s">
        <v>550</v>
      </c>
      <c r="D729" t="str">
        <f t="shared" si="23"/>
        <v>1 1/2</v>
      </c>
      <c r="E729" t="s">
        <v>551</v>
      </c>
      <c r="F729">
        <v>1</v>
      </c>
      <c r="G729" t="s">
        <v>23</v>
      </c>
      <c r="H729">
        <v>1</v>
      </c>
      <c r="I729" t="s">
        <v>135</v>
      </c>
      <c r="J729" t="s">
        <v>541</v>
      </c>
      <c r="K729" t="s">
        <v>19</v>
      </c>
      <c r="L729" t="s">
        <v>297</v>
      </c>
      <c r="M729">
        <v>1</v>
      </c>
    </row>
    <row r="730" spans="1:13" x14ac:dyDescent="0.25">
      <c r="A730" t="s">
        <v>552</v>
      </c>
      <c r="B730">
        <v>1</v>
      </c>
      <c r="C730" t="s">
        <v>453</v>
      </c>
      <c r="D730" t="str">
        <f t="shared" si="23"/>
        <v>1 1/2</v>
      </c>
      <c r="E730" t="s">
        <v>454</v>
      </c>
      <c r="F730">
        <v>9.1999999999999993</v>
      </c>
      <c r="G730" t="s">
        <v>16</v>
      </c>
      <c r="H730">
        <v>1</v>
      </c>
      <c r="I730" t="s">
        <v>17</v>
      </c>
      <c r="J730" t="s">
        <v>553</v>
      </c>
      <c r="K730" t="s">
        <v>19</v>
      </c>
      <c r="L730" t="s">
        <v>297</v>
      </c>
      <c r="M730">
        <v>1</v>
      </c>
    </row>
    <row r="731" spans="1:13" x14ac:dyDescent="0.25">
      <c r="A731" t="s">
        <v>552</v>
      </c>
      <c r="B731">
        <v>2</v>
      </c>
      <c r="C731" t="s">
        <v>468</v>
      </c>
      <c r="D731" t="str">
        <f t="shared" si="23"/>
        <v>1 1/2</v>
      </c>
      <c r="E731" t="s">
        <v>469</v>
      </c>
      <c r="F731">
        <v>1</v>
      </c>
      <c r="G731" t="s">
        <v>23</v>
      </c>
      <c r="H731">
        <v>1</v>
      </c>
      <c r="I731" t="s">
        <v>24</v>
      </c>
      <c r="J731" t="s">
        <v>553</v>
      </c>
      <c r="K731" t="s">
        <v>19</v>
      </c>
      <c r="L731" t="s">
        <v>297</v>
      </c>
      <c r="M731">
        <v>1</v>
      </c>
    </row>
    <row r="732" spans="1:13" x14ac:dyDescent="0.25">
      <c r="A732" t="s">
        <v>552</v>
      </c>
      <c r="B732">
        <v>3</v>
      </c>
      <c r="C732" t="s">
        <v>468</v>
      </c>
      <c r="D732" t="str">
        <f t="shared" si="23"/>
        <v>1 1/2</v>
      </c>
      <c r="E732" t="s">
        <v>469</v>
      </c>
      <c r="F732">
        <v>1</v>
      </c>
      <c r="G732" t="s">
        <v>23</v>
      </c>
      <c r="H732">
        <v>1</v>
      </c>
      <c r="I732" t="s">
        <v>24</v>
      </c>
      <c r="J732" t="s">
        <v>553</v>
      </c>
      <c r="K732" t="s">
        <v>19</v>
      </c>
      <c r="L732" t="s">
        <v>297</v>
      </c>
      <c r="M732">
        <v>1</v>
      </c>
    </row>
    <row r="733" spans="1:13" x14ac:dyDescent="0.25">
      <c r="A733" t="s">
        <v>552</v>
      </c>
      <c r="B733">
        <v>4</v>
      </c>
      <c r="C733" t="s">
        <v>460</v>
      </c>
      <c r="D733" t="str">
        <f t="shared" si="23"/>
        <v>1 1/2</v>
      </c>
      <c r="E733" t="s">
        <v>461</v>
      </c>
      <c r="F733">
        <v>1</v>
      </c>
      <c r="G733" t="s">
        <v>23</v>
      </c>
      <c r="H733">
        <v>1</v>
      </c>
      <c r="I733" t="s">
        <v>27</v>
      </c>
      <c r="J733" t="s">
        <v>553</v>
      </c>
      <c r="K733" t="s">
        <v>19</v>
      </c>
      <c r="L733" t="s">
        <v>297</v>
      </c>
      <c r="M733">
        <v>1</v>
      </c>
    </row>
    <row r="734" spans="1:13" x14ac:dyDescent="0.25">
      <c r="A734" t="s">
        <v>552</v>
      </c>
      <c r="B734">
        <v>5</v>
      </c>
      <c r="C734" t="s">
        <v>460</v>
      </c>
      <c r="D734" t="str">
        <f t="shared" si="23"/>
        <v>1 1/2</v>
      </c>
      <c r="E734" t="s">
        <v>461</v>
      </c>
      <c r="F734">
        <v>1</v>
      </c>
      <c r="G734" t="s">
        <v>23</v>
      </c>
      <c r="H734">
        <v>1</v>
      </c>
      <c r="I734" t="s">
        <v>27</v>
      </c>
      <c r="J734" t="s">
        <v>553</v>
      </c>
      <c r="K734" t="s">
        <v>19</v>
      </c>
      <c r="L734" t="s">
        <v>297</v>
      </c>
      <c r="M734">
        <v>1</v>
      </c>
    </row>
    <row r="735" spans="1:13" x14ac:dyDescent="0.25">
      <c r="A735" t="s">
        <v>554</v>
      </c>
      <c r="B735">
        <v>1</v>
      </c>
      <c r="C735" t="s">
        <v>453</v>
      </c>
      <c r="D735" t="str">
        <f t="shared" si="23"/>
        <v>1 1/2</v>
      </c>
      <c r="E735" t="s">
        <v>454</v>
      </c>
      <c r="F735">
        <v>3.8</v>
      </c>
      <c r="G735" t="s">
        <v>16</v>
      </c>
      <c r="H735">
        <v>1</v>
      </c>
      <c r="I735" t="s">
        <v>17</v>
      </c>
      <c r="J735" t="s">
        <v>555</v>
      </c>
      <c r="K735" t="s">
        <v>19</v>
      </c>
      <c r="L735" t="s">
        <v>297</v>
      </c>
      <c r="M735">
        <v>1</v>
      </c>
    </row>
    <row r="736" spans="1:13" x14ac:dyDescent="0.25">
      <c r="A736" t="s">
        <v>554</v>
      </c>
      <c r="B736">
        <v>2</v>
      </c>
      <c r="C736" t="s">
        <v>546</v>
      </c>
      <c r="D736" t="str">
        <f>"1 1/2X3/4"</f>
        <v>1 1/2X3/4</v>
      </c>
      <c r="E736" t="s">
        <v>547</v>
      </c>
      <c r="F736">
        <v>1</v>
      </c>
      <c r="G736" t="s">
        <v>23</v>
      </c>
      <c r="H736">
        <v>1</v>
      </c>
      <c r="I736" t="s">
        <v>24</v>
      </c>
      <c r="J736" t="s">
        <v>555</v>
      </c>
      <c r="K736" t="s">
        <v>19</v>
      </c>
      <c r="L736" t="s">
        <v>297</v>
      </c>
      <c r="M736">
        <v>1</v>
      </c>
    </row>
    <row r="737" spans="1:13" x14ac:dyDescent="0.25">
      <c r="A737" t="s">
        <v>554</v>
      </c>
      <c r="B737">
        <v>3</v>
      </c>
      <c r="C737" t="s">
        <v>468</v>
      </c>
      <c r="D737" t="str">
        <f>"1 1/2"</f>
        <v>1 1/2</v>
      </c>
      <c r="E737" t="s">
        <v>469</v>
      </c>
      <c r="F737">
        <v>1</v>
      </c>
      <c r="G737" t="s">
        <v>23</v>
      </c>
      <c r="H737">
        <v>1</v>
      </c>
      <c r="I737" t="s">
        <v>24</v>
      </c>
      <c r="J737" t="s">
        <v>555</v>
      </c>
      <c r="K737" t="s">
        <v>19</v>
      </c>
      <c r="L737" t="s">
        <v>297</v>
      </c>
      <c r="M737">
        <v>1</v>
      </c>
    </row>
    <row r="738" spans="1:13" x14ac:dyDescent="0.25">
      <c r="A738" t="s">
        <v>554</v>
      </c>
      <c r="B738">
        <v>4</v>
      </c>
      <c r="C738" t="s">
        <v>468</v>
      </c>
      <c r="D738" t="str">
        <f>"1 1/2"</f>
        <v>1 1/2</v>
      </c>
      <c r="E738" t="s">
        <v>469</v>
      </c>
      <c r="F738">
        <v>1</v>
      </c>
      <c r="G738" t="s">
        <v>23</v>
      </c>
      <c r="H738">
        <v>1</v>
      </c>
      <c r="I738" t="s">
        <v>24</v>
      </c>
      <c r="J738" t="s">
        <v>555</v>
      </c>
      <c r="K738" t="s">
        <v>19</v>
      </c>
      <c r="L738" t="s">
        <v>297</v>
      </c>
      <c r="M738">
        <v>1</v>
      </c>
    </row>
    <row r="739" spans="1:13" x14ac:dyDescent="0.25">
      <c r="A739" t="s">
        <v>554</v>
      </c>
      <c r="B739">
        <v>5</v>
      </c>
      <c r="C739" t="s">
        <v>460</v>
      </c>
      <c r="D739" t="str">
        <f>"1 1/2"</f>
        <v>1 1/2</v>
      </c>
      <c r="E739" t="s">
        <v>461</v>
      </c>
      <c r="F739">
        <v>1</v>
      </c>
      <c r="G739" t="s">
        <v>23</v>
      </c>
      <c r="H739">
        <v>1</v>
      </c>
      <c r="I739" t="s">
        <v>27</v>
      </c>
      <c r="J739" t="s">
        <v>555</v>
      </c>
      <c r="K739" t="s">
        <v>19</v>
      </c>
      <c r="L739" t="s">
        <v>297</v>
      </c>
      <c r="M739">
        <v>1</v>
      </c>
    </row>
    <row r="740" spans="1:13" x14ac:dyDescent="0.25">
      <c r="A740" t="s">
        <v>554</v>
      </c>
      <c r="B740">
        <v>6</v>
      </c>
      <c r="C740" t="s">
        <v>460</v>
      </c>
      <c r="D740" t="str">
        <f>"1 1/2"</f>
        <v>1 1/2</v>
      </c>
      <c r="E740" t="s">
        <v>461</v>
      </c>
      <c r="F740">
        <v>1</v>
      </c>
      <c r="G740" t="s">
        <v>23</v>
      </c>
      <c r="H740">
        <v>1</v>
      </c>
      <c r="I740" t="s">
        <v>27</v>
      </c>
      <c r="J740" t="s">
        <v>555</v>
      </c>
      <c r="K740" t="s">
        <v>19</v>
      </c>
      <c r="L740" t="s">
        <v>297</v>
      </c>
      <c r="M740">
        <v>1</v>
      </c>
    </row>
    <row r="741" spans="1:13" x14ac:dyDescent="0.25">
      <c r="A741" t="s">
        <v>554</v>
      </c>
      <c r="B741">
        <v>7</v>
      </c>
      <c r="C741" t="s">
        <v>302</v>
      </c>
      <c r="D741" t="str">
        <f>"3/4"</f>
        <v>3/4</v>
      </c>
      <c r="E741" t="s">
        <v>303</v>
      </c>
      <c r="F741">
        <v>1</v>
      </c>
      <c r="G741" t="s">
        <v>23</v>
      </c>
      <c r="H741">
        <v>1</v>
      </c>
      <c r="I741" t="s">
        <v>27</v>
      </c>
      <c r="J741" t="s">
        <v>555</v>
      </c>
      <c r="K741" t="s">
        <v>19</v>
      </c>
      <c r="L741" t="s">
        <v>297</v>
      </c>
      <c r="M741">
        <v>1</v>
      </c>
    </row>
    <row r="742" spans="1:13" x14ac:dyDescent="0.25">
      <c r="A742" t="s">
        <v>554</v>
      </c>
      <c r="B742">
        <v>8</v>
      </c>
      <c r="C742" t="s">
        <v>556</v>
      </c>
      <c r="D742" t="str">
        <f>"1 1/2"</f>
        <v>1 1/2</v>
      </c>
      <c r="E742" t="s">
        <v>557</v>
      </c>
      <c r="F742">
        <v>1</v>
      </c>
      <c r="G742" t="s">
        <v>23</v>
      </c>
      <c r="H742">
        <v>1</v>
      </c>
      <c r="I742" t="s">
        <v>135</v>
      </c>
      <c r="J742" t="s">
        <v>555</v>
      </c>
      <c r="K742" t="s">
        <v>19</v>
      </c>
      <c r="L742" t="s">
        <v>297</v>
      </c>
      <c r="M742">
        <v>1</v>
      </c>
    </row>
    <row r="743" spans="1:13" x14ac:dyDescent="0.25">
      <c r="A743" t="s">
        <v>558</v>
      </c>
      <c r="B743">
        <v>1</v>
      </c>
      <c r="C743" t="s">
        <v>315</v>
      </c>
      <c r="D743" t="str">
        <f>"3/4"</f>
        <v>3/4</v>
      </c>
      <c r="E743" t="s">
        <v>316</v>
      </c>
      <c r="F743">
        <v>1</v>
      </c>
      <c r="G743" t="s">
        <v>23</v>
      </c>
      <c r="H743">
        <v>1</v>
      </c>
      <c r="I743" t="s">
        <v>27</v>
      </c>
      <c r="J743" t="s">
        <v>559</v>
      </c>
      <c r="K743" t="s">
        <v>19</v>
      </c>
      <c r="L743" t="s">
        <v>297</v>
      </c>
      <c r="M743">
        <v>1</v>
      </c>
    </row>
    <row r="744" spans="1:13" x14ac:dyDescent="0.25">
      <c r="A744" t="s">
        <v>560</v>
      </c>
      <c r="B744">
        <v>1</v>
      </c>
      <c r="C744" t="s">
        <v>329</v>
      </c>
      <c r="D744" t="str">
        <f>"3/4"</f>
        <v>3/4</v>
      </c>
      <c r="E744" t="s">
        <v>330</v>
      </c>
      <c r="F744">
        <v>0.3</v>
      </c>
      <c r="G744" t="s">
        <v>16</v>
      </c>
      <c r="H744">
        <v>1</v>
      </c>
      <c r="I744" t="s">
        <v>17</v>
      </c>
      <c r="J744" t="s">
        <v>561</v>
      </c>
      <c r="K744" t="s">
        <v>19</v>
      </c>
      <c r="L744" t="s">
        <v>297</v>
      </c>
      <c r="M744">
        <v>1</v>
      </c>
    </row>
    <row r="745" spans="1:13" x14ac:dyDescent="0.25">
      <c r="A745" t="s">
        <v>560</v>
      </c>
      <c r="B745">
        <v>2</v>
      </c>
      <c r="C745" t="s">
        <v>302</v>
      </c>
      <c r="D745" t="str">
        <f>"3/4"</f>
        <v>3/4</v>
      </c>
      <c r="E745" t="s">
        <v>303</v>
      </c>
      <c r="F745">
        <v>1</v>
      </c>
      <c r="G745" t="s">
        <v>23</v>
      </c>
      <c r="H745">
        <v>1</v>
      </c>
      <c r="I745" t="s">
        <v>27</v>
      </c>
      <c r="J745" t="s">
        <v>561</v>
      </c>
      <c r="K745" t="s">
        <v>19</v>
      </c>
      <c r="L745" t="s">
        <v>297</v>
      </c>
      <c r="M745">
        <v>1</v>
      </c>
    </row>
    <row r="746" spans="1:13" x14ac:dyDescent="0.25">
      <c r="A746" t="s">
        <v>562</v>
      </c>
      <c r="B746">
        <v>1</v>
      </c>
      <c r="C746" t="s">
        <v>493</v>
      </c>
      <c r="D746" t="str">
        <f>"3/4"</f>
        <v>3/4</v>
      </c>
      <c r="E746" t="s">
        <v>494</v>
      </c>
      <c r="F746">
        <v>1</v>
      </c>
      <c r="G746" t="s">
        <v>23</v>
      </c>
      <c r="H746">
        <v>1</v>
      </c>
      <c r="I746" t="s">
        <v>27</v>
      </c>
      <c r="J746" t="s">
        <v>563</v>
      </c>
      <c r="K746" t="s">
        <v>19</v>
      </c>
      <c r="L746" t="s">
        <v>297</v>
      </c>
      <c r="M746">
        <v>1</v>
      </c>
    </row>
    <row r="747" spans="1:13" x14ac:dyDescent="0.25">
      <c r="A747" t="s">
        <v>564</v>
      </c>
      <c r="B747">
        <v>1</v>
      </c>
      <c r="C747" t="s">
        <v>453</v>
      </c>
      <c r="D747" t="str">
        <f>"1 1/2"</f>
        <v>1 1/2</v>
      </c>
      <c r="E747" t="s">
        <v>454</v>
      </c>
      <c r="F747">
        <v>6.7</v>
      </c>
      <c r="G747" t="s">
        <v>16</v>
      </c>
      <c r="H747">
        <v>1</v>
      </c>
      <c r="I747" t="s">
        <v>17</v>
      </c>
      <c r="J747" t="s">
        <v>565</v>
      </c>
      <c r="K747" t="s">
        <v>19</v>
      </c>
      <c r="L747" t="s">
        <v>297</v>
      </c>
      <c r="M747">
        <v>1</v>
      </c>
    </row>
    <row r="748" spans="1:13" x14ac:dyDescent="0.25">
      <c r="A748" t="s">
        <v>564</v>
      </c>
      <c r="B748">
        <v>2</v>
      </c>
      <c r="C748" t="s">
        <v>468</v>
      </c>
      <c r="D748" t="str">
        <f>"1 1/2"</f>
        <v>1 1/2</v>
      </c>
      <c r="E748" t="s">
        <v>469</v>
      </c>
      <c r="F748">
        <v>1</v>
      </c>
      <c r="G748" t="s">
        <v>23</v>
      </c>
      <c r="H748">
        <v>1</v>
      </c>
      <c r="I748" t="s">
        <v>24</v>
      </c>
      <c r="J748" t="s">
        <v>565</v>
      </c>
      <c r="K748" t="s">
        <v>19</v>
      </c>
      <c r="L748" t="s">
        <v>297</v>
      </c>
      <c r="M748">
        <v>1</v>
      </c>
    </row>
    <row r="749" spans="1:13" x14ac:dyDescent="0.25">
      <c r="A749" t="s">
        <v>564</v>
      </c>
      <c r="B749">
        <v>3</v>
      </c>
      <c r="C749" t="s">
        <v>460</v>
      </c>
      <c r="D749" t="str">
        <f>"1 1/2"</f>
        <v>1 1/2</v>
      </c>
      <c r="E749" t="s">
        <v>461</v>
      </c>
      <c r="F749">
        <v>1</v>
      </c>
      <c r="G749" t="s">
        <v>23</v>
      </c>
      <c r="H749">
        <v>1</v>
      </c>
      <c r="I749" t="s">
        <v>27</v>
      </c>
      <c r="J749" t="s">
        <v>565</v>
      </c>
      <c r="K749" t="s">
        <v>19</v>
      </c>
      <c r="L749" t="s">
        <v>297</v>
      </c>
      <c r="M749">
        <v>1</v>
      </c>
    </row>
    <row r="750" spans="1:13" x14ac:dyDescent="0.25">
      <c r="A750" t="s">
        <v>564</v>
      </c>
      <c r="B750">
        <v>4</v>
      </c>
      <c r="C750" t="s">
        <v>460</v>
      </c>
      <c r="D750" t="str">
        <f>"1 1/2"</f>
        <v>1 1/2</v>
      </c>
      <c r="E750" t="s">
        <v>461</v>
      </c>
      <c r="F750">
        <v>1</v>
      </c>
      <c r="G750" t="s">
        <v>23</v>
      </c>
      <c r="H750">
        <v>1</v>
      </c>
      <c r="I750" t="s">
        <v>27</v>
      </c>
      <c r="J750" t="s">
        <v>565</v>
      </c>
      <c r="K750" t="s">
        <v>19</v>
      </c>
      <c r="L750" t="s">
        <v>297</v>
      </c>
      <c r="M750">
        <v>1</v>
      </c>
    </row>
    <row r="751" spans="1:13" x14ac:dyDescent="0.25">
      <c r="A751" t="s">
        <v>566</v>
      </c>
      <c r="B751">
        <v>1</v>
      </c>
      <c r="C751" t="s">
        <v>453</v>
      </c>
      <c r="D751" t="str">
        <f>"1 1/2"</f>
        <v>1 1/2</v>
      </c>
      <c r="E751" t="s">
        <v>454</v>
      </c>
      <c r="F751">
        <v>5.3</v>
      </c>
      <c r="G751" t="s">
        <v>16</v>
      </c>
      <c r="H751">
        <v>1</v>
      </c>
      <c r="I751" t="s">
        <v>17</v>
      </c>
      <c r="J751" t="s">
        <v>567</v>
      </c>
      <c r="K751" t="s">
        <v>19</v>
      </c>
      <c r="L751" t="s">
        <v>297</v>
      </c>
      <c r="M751">
        <v>1</v>
      </c>
    </row>
    <row r="752" spans="1:13" x14ac:dyDescent="0.25">
      <c r="A752" t="s">
        <v>566</v>
      </c>
      <c r="B752">
        <v>2</v>
      </c>
      <c r="C752" t="s">
        <v>546</v>
      </c>
      <c r="D752" t="str">
        <f>"1 1/2X3/4"</f>
        <v>1 1/2X3/4</v>
      </c>
      <c r="E752" t="s">
        <v>547</v>
      </c>
      <c r="F752">
        <v>1</v>
      </c>
      <c r="G752" t="s">
        <v>23</v>
      </c>
      <c r="H752">
        <v>1</v>
      </c>
      <c r="I752" t="s">
        <v>24</v>
      </c>
      <c r="J752" t="s">
        <v>567</v>
      </c>
      <c r="K752" t="s">
        <v>19</v>
      </c>
      <c r="L752" t="s">
        <v>297</v>
      </c>
      <c r="M752">
        <v>1</v>
      </c>
    </row>
    <row r="753" spans="1:13" x14ac:dyDescent="0.25">
      <c r="A753" t="s">
        <v>566</v>
      </c>
      <c r="B753">
        <v>3</v>
      </c>
      <c r="C753" t="s">
        <v>468</v>
      </c>
      <c r="D753" t="str">
        <f>"1 1/2"</f>
        <v>1 1/2</v>
      </c>
      <c r="E753" t="s">
        <v>469</v>
      </c>
      <c r="F753">
        <v>1</v>
      </c>
      <c r="G753" t="s">
        <v>23</v>
      </c>
      <c r="H753">
        <v>1</v>
      </c>
      <c r="I753" t="s">
        <v>24</v>
      </c>
      <c r="J753" t="s">
        <v>567</v>
      </c>
      <c r="K753" t="s">
        <v>19</v>
      </c>
      <c r="L753" t="s">
        <v>297</v>
      </c>
      <c r="M753">
        <v>1</v>
      </c>
    </row>
    <row r="754" spans="1:13" x14ac:dyDescent="0.25">
      <c r="A754" t="s">
        <v>566</v>
      </c>
      <c r="B754">
        <v>4</v>
      </c>
      <c r="C754" t="s">
        <v>468</v>
      </c>
      <c r="D754" t="str">
        <f>"1 1/2"</f>
        <v>1 1/2</v>
      </c>
      <c r="E754" t="s">
        <v>469</v>
      </c>
      <c r="F754">
        <v>1</v>
      </c>
      <c r="G754" t="s">
        <v>23</v>
      </c>
      <c r="H754">
        <v>1</v>
      </c>
      <c r="I754" t="s">
        <v>24</v>
      </c>
      <c r="J754" t="s">
        <v>567</v>
      </c>
      <c r="K754" t="s">
        <v>19</v>
      </c>
      <c r="L754" t="s">
        <v>297</v>
      </c>
      <c r="M754">
        <v>1</v>
      </c>
    </row>
    <row r="755" spans="1:13" x14ac:dyDescent="0.25">
      <c r="A755" t="s">
        <v>566</v>
      </c>
      <c r="B755">
        <v>5</v>
      </c>
      <c r="C755" t="s">
        <v>460</v>
      </c>
      <c r="D755" t="str">
        <f>"1 1/2"</f>
        <v>1 1/2</v>
      </c>
      <c r="E755" t="s">
        <v>461</v>
      </c>
      <c r="F755">
        <v>1</v>
      </c>
      <c r="G755" t="s">
        <v>23</v>
      </c>
      <c r="H755">
        <v>1</v>
      </c>
      <c r="I755" t="s">
        <v>27</v>
      </c>
      <c r="J755" t="s">
        <v>567</v>
      </c>
      <c r="K755" t="s">
        <v>19</v>
      </c>
      <c r="L755" t="s">
        <v>297</v>
      </c>
      <c r="M755">
        <v>1</v>
      </c>
    </row>
    <row r="756" spans="1:13" x14ac:dyDescent="0.25">
      <c r="A756" t="s">
        <v>566</v>
      </c>
      <c r="B756">
        <v>6</v>
      </c>
      <c r="C756" t="s">
        <v>460</v>
      </c>
      <c r="D756" t="str">
        <f>"1 1/2"</f>
        <v>1 1/2</v>
      </c>
      <c r="E756" t="s">
        <v>461</v>
      </c>
      <c r="F756">
        <v>1</v>
      </c>
      <c r="G756" t="s">
        <v>23</v>
      </c>
      <c r="H756">
        <v>1</v>
      </c>
      <c r="I756" t="s">
        <v>27</v>
      </c>
      <c r="J756" t="s">
        <v>567</v>
      </c>
      <c r="K756" t="s">
        <v>19</v>
      </c>
      <c r="L756" t="s">
        <v>297</v>
      </c>
      <c r="M756">
        <v>1</v>
      </c>
    </row>
    <row r="757" spans="1:13" x14ac:dyDescent="0.25">
      <c r="A757" t="s">
        <v>566</v>
      </c>
      <c r="B757">
        <v>7</v>
      </c>
      <c r="C757" t="s">
        <v>302</v>
      </c>
      <c r="D757" t="str">
        <f>"3/4"</f>
        <v>3/4</v>
      </c>
      <c r="E757" t="s">
        <v>303</v>
      </c>
      <c r="F757">
        <v>1</v>
      </c>
      <c r="G757" t="s">
        <v>23</v>
      </c>
      <c r="H757">
        <v>1</v>
      </c>
      <c r="I757" t="s">
        <v>27</v>
      </c>
      <c r="J757" t="s">
        <v>567</v>
      </c>
      <c r="K757" t="s">
        <v>19</v>
      </c>
      <c r="L757" t="s">
        <v>297</v>
      </c>
      <c r="M757">
        <v>1</v>
      </c>
    </row>
    <row r="758" spans="1:13" x14ac:dyDescent="0.25">
      <c r="A758" t="s">
        <v>566</v>
      </c>
      <c r="B758">
        <v>8</v>
      </c>
      <c r="C758" t="s">
        <v>568</v>
      </c>
      <c r="D758" t="str">
        <f>"1 1/2"</f>
        <v>1 1/2</v>
      </c>
      <c r="E758" t="s">
        <v>473</v>
      </c>
      <c r="F758">
        <v>1</v>
      </c>
      <c r="G758" t="s">
        <v>23</v>
      </c>
      <c r="H758">
        <v>1</v>
      </c>
      <c r="I758" t="s">
        <v>135</v>
      </c>
      <c r="J758" t="s">
        <v>567</v>
      </c>
      <c r="K758" t="s">
        <v>19</v>
      </c>
      <c r="L758" t="s">
        <v>297</v>
      </c>
      <c r="M758">
        <v>1</v>
      </c>
    </row>
    <row r="759" spans="1:13" x14ac:dyDescent="0.25">
      <c r="A759" t="s">
        <v>569</v>
      </c>
      <c r="B759">
        <v>1</v>
      </c>
      <c r="C759" t="s">
        <v>315</v>
      </c>
      <c r="D759" t="str">
        <f>"3/4"</f>
        <v>3/4</v>
      </c>
      <c r="E759" t="s">
        <v>316</v>
      </c>
      <c r="F759">
        <v>1</v>
      </c>
      <c r="G759" t="s">
        <v>23</v>
      </c>
      <c r="H759">
        <v>1</v>
      </c>
      <c r="I759" t="s">
        <v>27</v>
      </c>
      <c r="J759" t="s">
        <v>570</v>
      </c>
      <c r="K759" t="s">
        <v>19</v>
      </c>
      <c r="L759" t="s">
        <v>297</v>
      </c>
      <c r="M759">
        <v>1</v>
      </c>
    </row>
    <row r="760" spans="1:13" x14ac:dyDescent="0.25">
      <c r="A760" t="s">
        <v>571</v>
      </c>
      <c r="B760">
        <v>1</v>
      </c>
      <c r="C760" t="s">
        <v>453</v>
      </c>
      <c r="D760" t="str">
        <f>"1 1/2"</f>
        <v>1 1/2</v>
      </c>
      <c r="E760" t="s">
        <v>454</v>
      </c>
      <c r="F760">
        <v>3.1</v>
      </c>
      <c r="G760" t="s">
        <v>16</v>
      </c>
      <c r="H760">
        <v>1</v>
      </c>
      <c r="I760" t="s">
        <v>17</v>
      </c>
      <c r="J760" t="s">
        <v>572</v>
      </c>
      <c r="K760" t="s">
        <v>19</v>
      </c>
      <c r="L760" t="s">
        <v>297</v>
      </c>
      <c r="M760">
        <v>1</v>
      </c>
    </row>
    <row r="761" spans="1:13" x14ac:dyDescent="0.25">
      <c r="A761" t="s">
        <v>571</v>
      </c>
      <c r="B761">
        <v>2</v>
      </c>
      <c r="C761" t="s">
        <v>544</v>
      </c>
      <c r="D761" t="str">
        <f>"1 1/2X1 1/2"</f>
        <v>1 1/2X1 1/2</v>
      </c>
      <c r="E761" t="s">
        <v>545</v>
      </c>
      <c r="F761">
        <v>1</v>
      </c>
      <c r="G761" t="s">
        <v>23</v>
      </c>
      <c r="H761">
        <v>1</v>
      </c>
      <c r="I761" t="s">
        <v>24</v>
      </c>
      <c r="J761" t="s">
        <v>572</v>
      </c>
      <c r="K761" t="s">
        <v>19</v>
      </c>
      <c r="L761" t="s">
        <v>297</v>
      </c>
      <c r="M761">
        <v>1</v>
      </c>
    </row>
    <row r="762" spans="1:13" x14ac:dyDescent="0.25">
      <c r="A762" t="s">
        <v>571</v>
      </c>
      <c r="B762">
        <v>3</v>
      </c>
      <c r="C762" t="s">
        <v>468</v>
      </c>
      <c r="D762" t="str">
        <f t="shared" ref="D762:D799" si="24">"1 1/2"</f>
        <v>1 1/2</v>
      </c>
      <c r="E762" t="s">
        <v>469</v>
      </c>
      <c r="F762">
        <v>1</v>
      </c>
      <c r="G762" t="s">
        <v>23</v>
      </c>
      <c r="H762">
        <v>1</v>
      </c>
      <c r="I762" t="s">
        <v>24</v>
      </c>
      <c r="J762" t="s">
        <v>572</v>
      </c>
      <c r="K762" t="s">
        <v>19</v>
      </c>
      <c r="L762" t="s">
        <v>297</v>
      </c>
      <c r="M762">
        <v>1</v>
      </c>
    </row>
    <row r="763" spans="1:13" x14ac:dyDescent="0.25">
      <c r="A763" t="s">
        <v>571</v>
      </c>
      <c r="B763">
        <v>4</v>
      </c>
      <c r="C763" t="s">
        <v>482</v>
      </c>
      <c r="D763" t="str">
        <f t="shared" si="24"/>
        <v>1 1/2</v>
      </c>
      <c r="E763" t="s">
        <v>483</v>
      </c>
      <c r="F763">
        <v>1</v>
      </c>
      <c r="G763" t="s">
        <v>23</v>
      </c>
      <c r="H763">
        <v>1</v>
      </c>
      <c r="I763" t="s">
        <v>24</v>
      </c>
      <c r="J763" t="s">
        <v>572</v>
      </c>
      <c r="K763" t="s">
        <v>19</v>
      </c>
      <c r="L763" t="s">
        <v>297</v>
      </c>
      <c r="M763">
        <v>1</v>
      </c>
    </row>
    <row r="764" spans="1:13" x14ac:dyDescent="0.25">
      <c r="A764" t="s">
        <v>571</v>
      </c>
      <c r="B764">
        <v>5</v>
      </c>
      <c r="C764" t="s">
        <v>460</v>
      </c>
      <c r="D764" t="str">
        <f t="shared" si="24"/>
        <v>1 1/2</v>
      </c>
      <c r="E764" t="s">
        <v>461</v>
      </c>
      <c r="F764">
        <v>1</v>
      </c>
      <c r="G764" t="s">
        <v>23</v>
      </c>
      <c r="H764">
        <v>1</v>
      </c>
      <c r="I764" t="s">
        <v>27</v>
      </c>
      <c r="J764" t="s">
        <v>572</v>
      </c>
      <c r="K764" t="s">
        <v>19</v>
      </c>
      <c r="L764" t="s">
        <v>297</v>
      </c>
      <c r="M764">
        <v>1</v>
      </c>
    </row>
    <row r="765" spans="1:13" x14ac:dyDescent="0.25">
      <c r="A765" t="s">
        <v>571</v>
      </c>
      <c r="B765">
        <v>6</v>
      </c>
      <c r="C765" t="s">
        <v>460</v>
      </c>
      <c r="D765" t="str">
        <f t="shared" si="24"/>
        <v>1 1/2</v>
      </c>
      <c r="E765" t="s">
        <v>461</v>
      </c>
      <c r="F765">
        <v>1</v>
      </c>
      <c r="G765" t="s">
        <v>23</v>
      </c>
      <c r="H765">
        <v>1</v>
      </c>
      <c r="I765" t="s">
        <v>27</v>
      </c>
      <c r="J765" t="s">
        <v>572</v>
      </c>
      <c r="K765" t="s">
        <v>19</v>
      </c>
      <c r="L765" t="s">
        <v>297</v>
      </c>
      <c r="M765">
        <v>1</v>
      </c>
    </row>
    <row r="766" spans="1:13" x14ac:dyDescent="0.25">
      <c r="A766" t="s">
        <v>571</v>
      </c>
      <c r="B766">
        <v>7</v>
      </c>
      <c r="C766" t="s">
        <v>460</v>
      </c>
      <c r="D766" t="str">
        <f t="shared" si="24"/>
        <v>1 1/2</v>
      </c>
      <c r="E766" t="s">
        <v>461</v>
      </c>
      <c r="F766">
        <v>1</v>
      </c>
      <c r="G766" t="s">
        <v>23</v>
      </c>
      <c r="H766">
        <v>1</v>
      </c>
      <c r="I766" t="s">
        <v>27</v>
      </c>
      <c r="J766" t="s">
        <v>572</v>
      </c>
      <c r="K766" t="s">
        <v>19</v>
      </c>
      <c r="L766" t="s">
        <v>297</v>
      </c>
      <c r="M766">
        <v>1</v>
      </c>
    </row>
    <row r="767" spans="1:13" x14ac:dyDescent="0.25">
      <c r="A767" t="s">
        <v>571</v>
      </c>
      <c r="B767">
        <v>8</v>
      </c>
      <c r="C767" t="s">
        <v>573</v>
      </c>
      <c r="D767" t="str">
        <f t="shared" si="24"/>
        <v>1 1/2</v>
      </c>
      <c r="E767" t="s">
        <v>574</v>
      </c>
      <c r="F767">
        <v>1</v>
      </c>
      <c r="G767" t="s">
        <v>23</v>
      </c>
      <c r="H767">
        <v>1</v>
      </c>
      <c r="I767" t="s">
        <v>135</v>
      </c>
      <c r="J767" t="s">
        <v>572</v>
      </c>
      <c r="K767" t="s">
        <v>19</v>
      </c>
      <c r="L767" t="s">
        <v>297</v>
      </c>
      <c r="M767">
        <v>1</v>
      </c>
    </row>
    <row r="768" spans="1:13" x14ac:dyDescent="0.25">
      <c r="A768" t="s">
        <v>575</v>
      </c>
      <c r="B768">
        <v>1</v>
      </c>
      <c r="C768" t="s">
        <v>453</v>
      </c>
      <c r="D768" t="str">
        <f t="shared" si="24"/>
        <v>1 1/2</v>
      </c>
      <c r="E768" t="s">
        <v>454</v>
      </c>
      <c r="F768">
        <v>11.6</v>
      </c>
      <c r="G768" t="s">
        <v>16</v>
      </c>
      <c r="H768">
        <v>1</v>
      </c>
      <c r="I768" t="s">
        <v>17</v>
      </c>
      <c r="J768" t="s">
        <v>576</v>
      </c>
      <c r="K768" t="s">
        <v>19</v>
      </c>
      <c r="L768" t="s">
        <v>297</v>
      </c>
      <c r="M768">
        <v>1</v>
      </c>
    </row>
    <row r="769" spans="1:13" x14ac:dyDescent="0.25">
      <c r="A769" t="s">
        <v>575</v>
      </c>
      <c r="B769">
        <v>2</v>
      </c>
      <c r="C769" t="s">
        <v>468</v>
      </c>
      <c r="D769" t="str">
        <f t="shared" si="24"/>
        <v>1 1/2</v>
      </c>
      <c r="E769" t="s">
        <v>469</v>
      </c>
      <c r="F769">
        <v>1</v>
      </c>
      <c r="G769" t="s">
        <v>23</v>
      </c>
      <c r="H769">
        <v>1</v>
      </c>
      <c r="I769" t="s">
        <v>24</v>
      </c>
      <c r="J769" t="s">
        <v>576</v>
      </c>
      <c r="K769" t="s">
        <v>19</v>
      </c>
      <c r="L769" t="s">
        <v>297</v>
      </c>
      <c r="M769">
        <v>1</v>
      </c>
    </row>
    <row r="770" spans="1:13" x14ac:dyDescent="0.25">
      <c r="A770" t="s">
        <v>575</v>
      </c>
      <c r="B770">
        <v>3</v>
      </c>
      <c r="C770" t="s">
        <v>468</v>
      </c>
      <c r="D770" t="str">
        <f t="shared" si="24"/>
        <v>1 1/2</v>
      </c>
      <c r="E770" t="s">
        <v>469</v>
      </c>
      <c r="F770">
        <v>1</v>
      </c>
      <c r="G770" t="s">
        <v>23</v>
      </c>
      <c r="H770">
        <v>1</v>
      </c>
      <c r="I770" t="s">
        <v>24</v>
      </c>
      <c r="J770" t="s">
        <v>576</v>
      </c>
      <c r="K770" t="s">
        <v>19</v>
      </c>
      <c r="L770" t="s">
        <v>297</v>
      </c>
      <c r="M770">
        <v>1</v>
      </c>
    </row>
    <row r="771" spans="1:13" x14ac:dyDescent="0.25">
      <c r="A771" t="s">
        <v>575</v>
      </c>
      <c r="B771">
        <v>4</v>
      </c>
      <c r="C771" t="s">
        <v>468</v>
      </c>
      <c r="D771" t="str">
        <f t="shared" si="24"/>
        <v>1 1/2</v>
      </c>
      <c r="E771" t="s">
        <v>469</v>
      </c>
      <c r="F771">
        <v>1</v>
      </c>
      <c r="G771" t="s">
        <v>23</v>
      </c>
      <c r="H771">
        <v>1</v>
      </c>
      <c r="I771" t="s">
        <v>24</v>
      </c>
      <c r="J771" t="s">
        <v>576</v>
      </c>
      <c r="K771" t="s">
        <v>19</v>
      </c>
      <c r="L771" t="s">
        <v>297</v>
      </c>
      <c r="M771">
        <v>1</v>
      </c>
    </row>
    <row r="772" spans="1:13" x14ac:dyDescent="0.25">
      <c r="A772" t="s">
        <v>575</v>
      </c>
      <c r="B772">
        <v>5</v>
      </c>
      <c r="C772" t="s">
        <v>460</v>
      </c>
      <c r="D772" t="str">
        <f t="shared" si="24"/>
        <v>1 1/2</v>
      </c>
      <c r="E772" t="s">
        <v>461</v>
      </c>
      <c r="F772">
        <v>1</v>
      </c>
      <c r="G772" t="s">
        <v>23</v>
      </c>
      <c r="H772">
        <v>1</v>
      </c>
      <c r="I772" t="s">
        <v>27</v>
      </c>
      <c r="J772" t="s">
        <v>576</v>
      </c>
      <c r="K772" t="s">
        <v>19</v>
      </c>
      <c r="L772" t="s">
        <v>297</v>
      </c>
      <c r="M772">
        <v>1</v>
      </c>
    </row>
    <row r="773" spans="1:13" x14ac:dyDescent="0.25">
      <c r="A773" t="s">
        <v>575</v>
      </c>
      <c r="B773">
        <v>6</v>
      </c>
      <c r="C773" t="s">
        <v>460</v>
      </c>
      <c r="D773" t="str">
        <f t="shared" si="24"/>
        <v>1 1/2</v>
      </c>
      <c r="E773" t="s">
        <v>461</v>
      </c>
      <c r="F773">
        <v>1</v>
      </c>
      <c r="G773" t="s">
        <v>23</v>
      </c>
      <c r="H773">
        <v>1</v>
      </c>
      <c r="I773" t="s">
        <v>27</v>
      </c>
      <c r="J773" t="s">
        <v>576</v>
      </c>
      <c r="K773" t="s">
        <v>19</v>
      </c>
      <c r="L773" t="s">
        <v>297</v>
      </c>
      <c r="M773">
        <v>1</v>
      </c>
    </row>
    <row r="774" spans="1:13" x14ac:dyDescent="0.25">
      <c r="A774" t="s">
        <v>577</v>
      </c>
      <c r="B774">
        <v>1</v>
      </c>
      <c r="C774" t="s">
        <v>453</v>
      </c>
      <c r="D774" t="str">
        <f t="shared" si="24"/>
        <v>1 1/2</v>
      </c>
      <c r="E774" t="s">
        <v>454</v>
      </c>
      <c r="F774">
        <v>19.600000000000001</v>
      </c>
      <c r="G774" t="s">
        <v>16</v>
      </c>
      <c r="H774">
        <v>1</v>
      </c>
      <c r="I774" t="s">
        <v>17</v>
      </c>
      <c r="J774" t="s">
        <v>578</v>
      </c>
      <c r="K774" t="s">
        <v>19</v>
      </c>
      <c r="L774" t="s">
        <v>297</v>
      </c>
      <c r="M774">
        <v>1</v>
      </c>
    </row>
    <row r="775" spans="1:13" x14ac:dyDescent="0.25">
      <c r="A775" t="s">
        <v>577</v>
      </c>
      <c r="B775">
        <v>2</v>
      </c>
      <c r="C775" t="s">
        <v>460</v>
      </c>
      <c r="D775" t="str">
        <f t="shared" si="24"/>
        <v>1 1/2</v>
      </c>
      <c r="E775" t="s">
        <v>461</v>
      </c>
      <c r="F775">
        <v>1</v>
      </c>
      <c r="G775" t="s">
        <v>23</v>
      </c>
      <c r="H775">
        <v>1</v>
      </c>
      <c r="I775" t="s">
        <v>27</v>
      </c>
      <c r="J775" t="s">
        <v>578</v>
      </c>
      <c r="K775" t="s">
        <v>19</v>
      </c>
      <c r="L775" t="s">
        <v>297</v>
      </c>
      <c r="M775">
        <v>1</v>
      </c>
    </row>
    <row r="776" spans="1:13" x14ac:dyDescent="0.25">
      <c r="A776" t="s">
        <v>577</v>
      </c>
      <c r="B776">
        <v>3</v>
      </c>
      <c r="C776" t="s">
        <v>460</v>
      </c>
      <c r="D776" t="str">
        <f t="shared" si="24"/>
        <v>1 1/2</v>
      </c>
      <c r="E776" t="s">
        <v>461</v>
      </c>
      <c r="F776">
        <v>1</v>
      </c>
      <c r="G776" t="s">
        <v>23</v>
      </c>
      <c r="H776">
        <v>1</v>
      </c>
      <c r="I776" t="s">
        <v>27</v>
      </c>
      <c r="J776" t="s">
        <v>578</v>
      </c>
      <c r="K776" t="s">
        <v>19</v>
      </c>
      <c r="L776" t="s">
        <v>297</v>
      </c>
      <c r="M776">
        <v>1</v>
      </c>
    </row>
    <row r="777" spans="1:13" x14ac:dyDescent="0.25">
      <c r="A777" t="s">
        <v>577</v>
      </c>
      <c r="B777">
        <v>4</v>
      </c>
      <c r="C777" t="s">
        <v>579</v>
      </c>
      <c r="D777" t="str">
        <f t="shared" si="24"/>
        <v>1 1/2</v>
      </c>
      <c r="E777" t="s">
        <v>473</v>
      </c>
      <c r="F777">
        <v>1</v>
      </c>
      <c r="G777" t="s">
        <v>23</v>
      </c>
      <c r="H777">
        <v>1</v>
      </c>
      <c r="I777" t="s">
        <v>135</v>
      </c>
      <c r="J777" t="s">
        <v>578</v>
      </c>
      <c r="K777" t="s">
        <v>19</v>
      </c>
      <c r="L777" t="s">
        <v>297</v>
      </c>
      <c r="M777">
        <v>1</v>
      </c>
    </row>
    <row r="778" spans="1:13" x14ac:dyDescent="0.25">
      <c r="A778" t="s">
        <v>580</v>
      </c>
      <c r="B778">
        <v>1</v>
      </c>
      <c r="C778" t="s">
        <v>453</v>
      </c>
      <c r="D778" t="str">
        <f t="shared" si="24"/>
        <v>1 1/2</v>
      </c>
      <c r="E778" t="s">
        <v>454</v>
      </c>
      <c r="F778">
        <v>15.5</v>
      </c>
      <c r="G778" t="s">
        <v>16</v>
      </c>
      <c r="H778">
        <v>1</v>
      </c>
      <c r="I778" t="s">
        <v>17</v>
      </c>
      <c r="J778" t="s">
        <v>581</v>
      </c>
      <c r="K778" t="s">
        <v>19</v>
      </c>
      <c r="L778" t="s">
        <v>297</v>
      </c>
      <c r="M778">
        <v>1</v>
      </c>
    </row>
    <row r="779" spans="1:13" x14ac:dyDescent="0.25">
      <c r="A779" t="s">
        <v>580</v>
      </c>
      <c r="B779">
        <v>2</v>
      </c>
      <c r="C779" t="s">
        <v>468</v>
      </c>
      <c r="D779" t="str">
        <f t="shared" si="24"/>
        <v>1 1/2</v>
      </c>
      <c r="E779" t="s">
        <v>469</v>
      </c>
      <c r="F779">
        <v>1</v>
      </c>
      <c r="G779" t="s">
        <v>23</v>
      </c>
      <c r="H779">
        <v>1</v>
      </c>
      <c r="I779" t="s">
        <v>24</v>
      </c>
      <c r="J779" t="s">
        <v>581</v>
      </c>
      <c r="K779" t="s">
        <v>19</v>
      </c>
      <c r="L779" t="s">
        <v>297</v>
      </c>
      <c r="M779">
        <v>1</v>
      </c>
    </row>
    <row r="780" spans="1:13" x14ac:dyDescent="0.25">
      <c r="A780" t="s">
        <v>580</v>
      </c>
      <c r="B780">
        <v>3</v>
      </c>
      <c r="C780" t="s">
        <v>460</v>
      </c>
      <c r="D780" t="str">
        <f t="shared" si="24"/>
        <v>1 1/2</v>
      </c>
      <c r="E780" t="s">
        <v>461</v>
      </c>
      <c r="F780">
        <v>1</v>
      </c>
      <c r="G780" t="s">
        <v>23</v>
      </c>
      <c r="H780">
        <v>1</v>
      </c>
      <c r="I780" t="s">
        <v>27</v>
      </c>
      <c r="J780" t="s">
        <v>581</v>
      </c>
      <c r="K780" t="s">
        <v>19</v>
      </c>
      <c r="L780" t="s">
        <v>297</v>
      </c>
      <c r="M780">
        <v>1</v>
      </c>
    </row>
    <row r="781" spans="1:13" x14ac:dyDescent="0.25">
      <c r="A781" t="s">
        <v>580</v>
      </c>
      <c r="B781">
        <v>4</v>
      </c>
      <c r="C781" t="s">
        <v>460</v>
      </c>
      <c r="D781" t="str">
        <f t="shared" si="24"/>
        <v>1 1/2</v>
      </c>
      <c r="E781" t="s">
        <v>461</v>
      </c>
      <c r="F781">
        <v>1</v>
      </c>
      <c r="G781" t="s">
        <v>23</v>
      </c>
      <c r="H781">
        <v>1</v>
      </c>
      <c r="I781" t="s">
        <v>27</v>
      </c>
      <c r="J781" t="s">
        <v>581</v>
      </c>
      <c r="K781" t="s">
        <v>19</v>
      </c>
      <c r="L781" t="s">
        <v>297</v>
      </c>
      <c r="M781">
        <v>1</v>
      </c>
    </row>
    <row r="782" spans="1:13" x14ac:dyDescent="0.25">
      <c r="A782" t="s">
        <v>580</v>
      </c>
      <c r="B782">
        <v>5</v>
      </c>
      <c r="C782" t="s">
        <v>582</v>
      </c>
      <c r="D782" t="str">
        <f t="shared" si="24"/>
        <v>1 1/2</v>
      </c>
      <c r="E782" t="s">
        <v>473</v>
      </c>
      <c r="F782">
        <v>1</v>
      </c>
      <c r="G782" t="s">
        <v>23</v>
      </c>
      <c r="H782">
        <v>1</v>
      </c>
      <c r="I782" t="s">
        <v>135</v>
      </c>
      <c r="J782" t="s">
        <v>581</v>
      </c>
      <c r="K782" t="s">
        <v>19</v>
      </c>
      <c r="L782" t="s">
        <v>297</v>
      </c>
      <c r="M782">
        <v>1</v>
      </c>
    </row>
    <row r="783" spans="1:13" x14ac:dyDescent="0.25">
      <c r="A783" t="s">
        <v>580</v>
      </c>
      <c r="B783">
        <v>6</v>
      </c>
      <c r="C783" t="s">
        <v>583</v>
      </c>
      <c r="D783" t="str">
        <f t="shared" si="24"/>
        <v>1 1/2</v>
      </c>
      <c r="E783" t="s">
        <v>584</v>
      </c>
      <c r="F783">
        <v>1</v>
      </c>
      <c r="G783" t="s">
        <v>23</v>
      </c>
      <c r="H783">
        <v>1</v>
      </c>
      <c r="I783" t="s">
        <v>135</v>
      </c>
      <c r="J783" t="s">
        <v>581</v>
      </c>
      <c r="K783" t="s">
        <v>19</v>
      </c>
      <c r="L783" t="s">
        <v>297</v>
      </c>
      <c r="M783">
        <v>1</v>
      </c>
    </row>
    <row r="784" spans="1:13" x14ac:dyDescent="0.25">
      <c r="A784" t="s">
        <v>585</v>
      </c>
      <c r="B784">
        <v>1</v>
      </c>
      <c r="C784" t="s">
        <v>453</v>
      </c>
      <c r="D784" t="str">
        <f t="shared" si="24"/>
        <v>1 1/2</v>
      </c>
      <c r="E784" t="s">
        <v>454</v>
      </c>
      <c r="F784">
        <v>3.1</v>
      </c>
      <c r="G784" t="s">
        <v>16</v>
      </c>
      <c r="H784">
        <v>1</v>
      </c>
      <c r="I784" t="s">
        <v>17</v>
      </c>
      <c r="J784" t="s">
        <v>586</v>
      </c>
      <c r="K784" t="s">
        <v>19</v>
      </c>
      <c r="L784" t="s">
        <v>297</v>
      </c>
      <c r="M784">
        <v>1</v>
      </c>
    </row>
    <row r="785" spans="1:13" x14ac:dyDescent="0.25">
      <c r="A785" t="s">
        <v>585</v>
      </c>
      <c r="B785">
        <v>2</v>
      </c>
      <c r="C785" t="s">
        <v>468</v>
      </c>
      <c r="D785" t="str">
        <f t="shared" si="24"/>
        <v>1 1/2</v>
      </c>
      <c r="E785" t="s">
        <v>469</v>
      </c>
      <c r="F785">
        <v>1</v>
      </c>
      <c r="G785" t="s">
        <v>23</v>
      </c>
      <c r="H785">
        <v>1</v>
      </c>
      <c r="I785" t="s">
        <v>24</v>
      </c>
      <c r="J785" t="s">
        <v>586</v>
      </c>
      <c r="K785" t="s">
        <v>19</v>
      </c>
      <c r="L785" t="s">
        <v>297</v>
      </c>
      <c r="M785">
        <v>1</v>
      </c>
    </row>
    <row r="786" spans="1:13" x14ac:dyDescent="0.25">
      <c r="A786" t="s">
        <v>585</v>
      </c>
      <c r="B786">
        <v>3</v>
      </c>
      <c r="C786" t="s">
        <v>460</v>
      </c>
      <c r="D786" t="str">
        <f t="shared" si="24"/>
        <v>1 1/2</v>
      </c>
      <c r="E786" t="s">
        <v>461</v>
      </c>
      <c r="F786">
        <v>1</v>
      </c>
      <c r="G786" t="s">
        <v>23</v>
      </c>
      <c r="H786">
        <v>1</v>
      </c>
      <c r="I786" t="s">
        <v>27</v>
      </c>
      <c r="J786" t="s">
        <v>586</v>
      </c>
      <c r="K786" t="s">
        <v>19</v>
      </c>
      <c r="L786" t="s">
        <v>297</v>
      </c>
      <c r="M786">
        <v>1</v>
      </c>
    </row>
    <row r="787" spans="1:13" x14ac:dyDescent="0.25">
      <c r="A787" t="s">
        <v>585</v>
      </c>
      <c r="B787">
        <v>4</v>
      </c>
      <c r="C787" t="s">
        <v>460</v>
      </c>
      <c r="D787" t="str">
        <f t="shared" si="24"/>
        <v>1 1/2</v>
      </c>
      <c r="E787" t="s">
        <v>461</v>
      </c>
      <c r="F787">
        <v>1</v>
      </c>
      <c r="G787" t="s">
        <v>23</v>
      </c>
      <c r="H787">
        <v>1</v>
      </c>
      <c r="I787" t="s">
        <v>27</v>
      </c>
      <c r="J787" t="s">
        <v>586</v>
      </c>
      <c r="K787" t="s">
        <v>19</v>
      </c>
      <c r="L787" t="s">
        <v>297</v>
      </c>
      <c r="M787">
        <v>1</v>
      </c>
    </row>
    <row r="788" spans="1:13" x14ac:dyDescent="0.25">
      <c r="A788" t="s">
        <v>587</v>
      </c>
      <c r="B788">
        <v>1</v>
      </c>
      <c r="C788" t="s">
        <v>453</v>
      </c>
      <c r="D788" t="str">
        <f t="shared" si="24"/>
        <v>1 1/2</v>
      </c>
      <c r="E788" t="s">
        <v>454</v>
      </c>
      <c r="F788">
        <v>25.4</v>
      </c>
      <c r="G788" t="s">
        <v>16</v>
      </c>
      <c r="H788">
        <v>1</v>
      </c>
      <c r="I788" t="s">
        <v>17</v>
      </c>
      <c r="J788" t="s">
        <v>588</v>
      </c>
      <c r="K788" t="s">
        <v>19</v>
      </c>
      <c r="L788" t="s">
        <v>297</v>
      </c>
      <c r="M788">
        <v>1</v>
      </c>
    </row>
    <row r="789" spans="1:13" x14ac:dyDescent="0.25">
      <c r="A789" t="s">
        <v>587</v>
      </c>
      <c r="B789">
        <v>2</v>
      </c>
      <c r="C789" t="s">
        <v>468</v>
      </c>
      <c r="D789" t="str">
        <f t="shared" si="24"/>
        <v>1 1/2</v>
      </c>
      <c r="E789" t="s">
        <v>469</v>
      </c>
      <c r="F789">
        <v>1</v>
      </c>
      <c r="G789" t="s">
        <v>23</v>
      </c>
      <c r="H789">
        <v>1</v>
      </c>
      <c r="I789" t="s">
        <v>24</v>
      </c>
      <c r="J789" t="s">
        <v>588</v>
      </c>
      <c r="K789" t="s">
        <v>19</v>
      </c>
      <c r="L789" t="s">
        <v>297</v>
      </c>
      <c r="M789">
        <v>1</v>
      </c>
    </row>
    <row r="790" spans="1:13" x14ac:dyDescent="0.25">
      <c r="A790" t="s">
        <v>587</v>
      </c>
      <c r="B790">
        <v>3</v>
      </c>
      <c r="C790" t="s">
        <v>468</v>
      </c>
      <c r="D790" t="str">
        <f t="shared" si="24"/>
        <v>1 1/2</v>
      </c>
      <c r="E790" t="s">
        <v>469</v>
      </c>
      <c r="F790">
        <v>1</v>
      </c>
      <c r="G790" t="s">
        <v>23</v>
      </c>
      <c r="H790">
        <v>1</v>
      </c>
      <c r="I790" t="s">
        <v>24</v>
      </c>
      <c r="J790" t="s">
        <v>588</v>
      </c>
      <c r="K790" t="s">
        <v>19</v>
      </c>
      <c r="L790" t="s">
        <v>297</v>
      </c>
      <c r="M790">
        <v>1</v>
      </c>
    </row>
    <row r="791" spans="1:13" x14ac:dyDescent="0.25">
      <c r="A791" t="s">
        <v>587</v>
      </c>
      <c r="B791">
        <v>4</v>
      </c>
      <c r="C791" t="s">
        <v>460</v>
      </c>
      <c r="D791" t="str">
        <f t="shared" si="24"/>
        <v>1 1/2</v>
      </c>
      <c r="E791" t="s">
        <v>461</v>
      </c>
      <c r="F791">
        <v>1</v>
      </c>
      <c r="G791" t="s">
        <v>23</v>
      </c>
      <c r="H791">
        <v>1</v>
      </c>
      <c r="I791" t="s">
        <v>27</v>
      </c>
      <c r="J791" t="s">
        <v>588</v>
      </c>
      <c r="K791" t="s">
        <v>19</v>
      </c>
      <c r="L791" t="s">
        <v>297</v>
      </c>
      <c r="M791">
        <v>1</v>
      </c>
    </row>
    <row r="792" spans="1:13" x14ac:dyDescent="0.25">
      <c r="A792" t="s">
        <v>587</v>
      </c>
      <c r="B792">
        <v>5</v>
      </c>
      <c r="C792" t="s">
        <v>460</v>
      </c>
      <c r="D792" t="str">
        <f t="shared" si="24"/>
        <v>1 1/2</v>
      </c>
      <c r="E792" t="s">
        <v>461</v>
      </c>
      <c r="F792">
        <v>1</v>
      </c>
      <c r="G792" t="s">
        <v>23</v>
      </c>
      <c r="H792">
        <v>1</v>
      </c>
      <c r="I792" t="s">
        <v>27</v>
      </c>
      <c r="J792" t="s">
        <v>588</v>
      </c>
      <c r="K792" t="s">
        <v>19</v>
      </c>
      <c r="L792" t="s">
        <v>297</v>
      </c>
      <c r="M792">
        <v>1</v>
      </c>
    </row>
    <row r="793" spans="1:13" x14ac:dyDescent="0.25">
      <c r="A793" t="s">
        <v>587</v>
      </c>
      <c r="B793">
        <v>6</v>
      </c>
      <c r="C793" t="s">
        <v>589</v>
      </c>
      <c r="D793" t="str">
        <f t="shared" si="24"/>
        <v>1 1/2</v>
      </c>
      <c r="E793" t="s">
        <v>473</v>
      </c>
      <c r="F793">
        <v>1</v>
      </c>
      <c r="G793" t="s">
        <v>23</v>
      </c>
      <c r="H793">
        <v>1</v>
      </c>
      <c r="I793" t="s">
        <v>135</v>
      </c>
      <c r="J793" t="s">
        <v>588</v>
      </c>
      <c r="K793" t="s">
        <v>19</v>
      </c>
      <c r="L793" t="s">
        <v>297</v>
      </c>
      <c r="M793">
        <v>1</v>
      </c>
    </row>
    <row r="794" spans="1:13" x14ac:dyDescent="0.25">
      <c r="A794" t="s">
        <v>587</v>
      </c>
      <c r="B794">
        <v>7</v>
      </c>
      <c r="C794" t="s">
        <v>589</v>
      </c>
      <c r="D794" t="str">
        <f t="shared" si="24"/>
        <v>1 1/2</v>
      </c>
      <c r="E794" t="s">
        <v>473</v>
      </c>
      <c r="F794">
        <v>1</v>
      </c>
      <c r="G794" t="s">
        <v>23</v>
      </c>
      <c r="H794">
        <v>1</v>
      </c>
      <c r="I794" t="s">
        <v>135</v>
      </c>
      <c r="J794" t="s">
        <v>588</v>
      </c>
      <c r="K794" t="s">
        <v>19</v>
      </c>
      <c r="L794" t="s">
        <v>297</v>
      </c>
      <c r="M794">
        <v>1</v>
      </c>
    </row>
    <row r="795" spans="1:13" x14ac:dyDescent="0.25">
      <c r="A795" t="s">
        <v>590</v>
      </c>
      <c r="B795">
        <v>1</v>
      </c>
      <c r="C795" t="s">
        <v>453</v>
      </c>
      <c r="D795" t="str">
        <f t="shared" si="24"/>
        <v>1 1/2</v>
      </c>
      <c r="E795" t="s">
        <v>454</v>
      </c>
      <c r="F795">
        <v>10.4</v>
      </c>
      <c r="G795" t="s">
        <v>16</v>
      </c>
      <c r="H795">
        <v>1</v>
      </c>
      <c r="I795" t="s">
        <v>17</v>
      </c>
      <c r="J795" t="s">
        <v>591</v>
      </c>
      <c r="K795" t="s">
        <v>19</v>
      </c>
      <c r="L795" t="s">
        <v>297</v>
      </c>
      <c r="M795">
        <v>1</v>
      </c>
    </row>
    <row r="796" spans="1:13" x14ac:dyDescent="0.25">
      <c r="A796" t="s">
        <v>590</v>
      </c>
      <c r="B796">
        <v>2</v>
      </c>
      <c r="C796" t="s">
        <v>468</v>
      </c>
      <c r="D796" t="str">
        <f t="shared" si="24"/>
        <v>1 1/2</v>
      </c>
      <c r="E796" t="s">
        <v>469</v>
      </c>
      <c r="F796">
        <v>1</v>
      </c>
      <c r="G796" t="s">
        <v>23</v>
      </c>
      <c r="H796">
        <v>1</v>
      </c>
      <c r="I796" t="s">
        <v>24</v>
      </c>
      <c r="J796" t="s">
        <v>591</v>
      </c>
      <c r="K796" t="s">
        <v>19</v>
      </c>
      <c r="L796" t="s">
        <v>297</v>
      </c>
      <c r="M796">
        <v>1</v>
      </c>
    </row>
    <row r="797" spans="1:13" x14ac:dyDescent="0.25">
      <c r="A797" t="s">
        <v>590</v>
      </c>
      <c r="B797">
        <v>3</v>
      </c>
      <c r="C797" t="s">
        <v>460</v>
      </c>
      <c r="D797" t="str">
        <f t="shared" si="24"/>
        <v>1 1/2</v>
      </c>
      <c r="E797" t="s">
        <v>461</v>
      </c>
      <c r="F797">
        <v>1</v>
      </c>
      <c r="G797" t="s">
        <v>23</v>
      </c>
      <c r="H797">
        <v>1</v>
      </c>
      <c r="I797" t="s">
        <v>27</v>
      </c>
      <c r="J797" t="s">
        <v>591</v>
      </c>
      <c r="K797" t="s">
        <v>19</v>
      </c>
      <c r="L797" t="s">
        <v>297</v>
      </c>
      <c r="M797">
        <v>1</v>
      </c>
    </row>
    <row r="798" spans="1:13" x14ac:dyDescent="0.25">
      <c r="A798" t="s">
        <v>590</v>
      </c>
      <c r="B798">
        <v>4</v>
      </c>
      <c r="C798" t="s">
        <v>460</v>
      </c>
      <c r="D798" t="str">
        <f t="shared" si="24"/>
        <v>1 1/2</v>
      </c>
      <c r="E798" t="s">
        <v>461</v>
      </c>
      <c r="F798">
        <v>1</v>
      </c>
      <c r="G798" t="s">
        <v>23</v>
      </c>
      <c r="H798">
        <v>1</v>
      </c>
      <c r="I798" t="s">
        <v>27</v>
      </c>
      <c r="J798" t="s">
        <v>591</v>
      </c>
      <c r="K798" t="s">
        <v>19</v>
      </c>
      <c r="L798" t="s">
        <v>297</v>
      </c>
      <c r="M798">
        <v>1</v>
      </c>
    </row>
    <row r="799" spans="1:13" x14ac:dyDescent="0.25">
      <c r="A799" t="s">
        <v>590</v>
      </c>
      <c r="B799">
        <v>5</v>
      </c>
      <c r="C799" t="s">
        <v>592</v>
      </c>
      <c r="D799" t="str">
        <f t="shared" si="24"/>
        <v>1 1/2</v>
      </c>
      <c r="E799" t="s">
        <v>584</v>
      </c>
      <c r="F799">
        <v>1</v>
      </c>
      <c r="G799" t="s">
        <v>23</v>
      </c>
      <c r="H799">
        <v>1</v>
      </c>
      <c r="I799" t="s">
        <v>135</v>
      </c>
      <c r="J799" t="s">
        <v>591</v>
      </c>
      <c r="K799" t="s">
        <v>19</v>
      </c>
      <c r="L799" t="s">
        <v>297</v>
      </c>
      <c r="M799">
        <v>1</v>
      </c>
    </row>
    <row r="800" spans="1:13" x14ac:dyDescent="0.25">
      <c r="A800" t="s">
        <v>593</v>
      </c>
      <c r="B800">
        <v>1</v>
      </c>
      <c r="C800" t="s">
        <v>421</v>
      </c>
      <c r="D800" t="str">
        <f>"2"</f>
        <v>2</v>
      </c>
      <c r="E800" t="s">
        <v>422</v>
      </c>
      <c r="F800">
        <v>1.7</v>
      </c>
      <c r="G800" t="s">
        <v>16</v>
      </c>
      <c r="H800">
        <v>1</v>
      </c>
      <c r="I800" t="s">
        <v>17</v>
      </c>
      <c r="J800" t="s">
        <v>594</v>
      </c>
      <c r="K800" t="s">
        <v>19</v>
      </c>
      <c r="L800" t="s">
        <v>297</v>
      </c>
      <c r="M800">
        <v>1</v>
      </c>
    </row>
    <row r="801" spans="1:13" x14ac:dyDescent="0.25">
      <c r="A801" t="s">
        <v>593</v>
      </c>
      <c r="B801">
        <v>2</v>
      </c>
      <c r="C801" t="s">
        <v>453</v>
      </c>
      <c r="D801" t="str">
        <f>"1 1/2"</f>
        <v>1 1/2</v>
      </c>
      <c r="E801" t="s">
        <v>454</v>
      </c>
      <c r="F801">
        <v>2.2999999999999998</v>
      </c>
      <c r="G801" t="s">
        <v>16</v>
      </c>
      <c r="H801">
        <v>1</v>
      </c>
      <c r="I801" t="s">
        <v>17</v>
      </c>
      <c r="J801" t="s">
        <v>594</v>
      </c>
      <c r="K801" t="s">
        <v>19</v>
      </c>
      <c r="L801" t="s">
        <v>297</v>
      </c>
      <c r="M801">
        <v>1</v>
      </c>
    </row>
    <row r="802" spans="1:13" x14ac:dyDescent="0.25">
      <c r="A802" t="s">
        <v>593</v>
      </c>
      <c r="B802">
        <v>3</v>
      </c>
      <c r="C802" t="s">
        <v>456</v>
      </c>
      <c r="D802" t="str">
        <f>"2X1 1/2"</f>
        <v>2X1 1/2</v>
      </c>
      <c r="E802" t="s">
        <v>457</v>
      </c>
      <c r="F802">
        <v>1</v>
      </c>
      <c r="G802" t="s">
        <v>23</v>
      </c>
      <c r="H802">
        <v>1</v>
      </c>
      <c r="I802" t="s">
        <v>24</v>
      </c>
      <c r="J802" t="s">
        <v>594</v>
      </c>
      <c r="K802" t="s">
        <v>19</v>
      </c>
      <c r="L802" t="s">
        <v>297</v>
      </c>
      <c r="M802">
        <v>1</v>
      </c>
    </row>
    <row r="803" spans="1:13" x14ac:dyDescent="0.25">
      <c r="A803" t="s">
        <v>593</v>
      </c>
      <c r="B803">
        <v>4</v>
      </c>
      <c r="C803" t="s">
        <v>456</v>
      </c>
      <c r="D803" t="str">
        <f>"2X1 1/2"</f>
        <v>2X1 1/2</v>
      </c>
      <c r="E803" t="s">
        <v>457</v>
      </c>
      <c r="F803">
        <v>1</v>
      </c>
      <c r="G803" t="s">
        <v>23</v>
      </c>
      <c r="H803">
        <v>1</v>
      </c>
      <c r="I803" t="s">
        <v>24</v>
      </c>
      <c r="J803" t="s">
        <v>594</v>
      </c>
      <c r="K803" t="s">
        <v>19</v>
      </c>
      <c r="L803" t="s">
        <v>297</v>
      </c>
      <c r="M803">
        <v>1</v>
      </c>
    </row>
    <row r="804" spans="1:13" x14ac:dyDescent="0.25">
      <c r="A804" t="s">
        <v>593</v>
      </c>
      <c r="B804">
        <v>5</v>
      </c>
      <c r="C804" t="s">
        <v>468</v>
      </c>
      <c r="D804" t="str">
        <f>"1 1/2"</f>
        <v>1 1/2</v>
      </c>
      <c r="E804" t="s">
        <v>469</v>
      </c>
      <c r="F804">
        <v>1</v>
      </c>
      <c r="G804" t="s">
        <v>23</v>
      </c>
      <c r="H804">
        <v>1</v>
      </c>
      <c r="I804" t="s">
        <v>24</v>
      </c>
      <c r="J804" t="s">
        <v>594</v>
      </c>
      <c r="K804" t="s">
        <v>19</v>
      </c>
      <c r="L804" t="s">
        <v>297</v>
      </c>
      <c r="M804">
        <v>1</v>
      </c>
    </row>
    <row r="805" spans="1:13" x14ac:dyDescent="0.25">
      <c r="A805" t="s">
        <v>593</v>
      </c>
      <c r="B805">
        <v>6</v>
      </c>
      <c r="C805" t="s">
        <v>468</v>
      </c>
      <c r="D805" t="str">
        <f>"1 1/2"</f>
        <v>1 1/2</v>
      </c>
      <c r="E805" t="s">
        <v>469</v>
      </c>
      <c r="F805">
        <v>1</v>
      </c>
      <c r="G805" t="s">
        <v>23</v>
      </c>
      <c r="H805">
        <v>1</v>
      </c>
      <c r="I805" t="s">
        <v>24</v>
      </c>
      <c r="J805" t="s">
        <v>594</v>
      </c>
      <c r="K805" t="s">
        <v>19</v>
      </c>
      <c r="L805" t="s">
        <v>297</v>
      </c>
      <c r="M805">
        <v>1</v>
      </c>
    </row>
    <row r="806" spans="1:13" x14ac:dyDescent="0.25">
      <c r="A806" t="s">
        <v>593</v>
      </c>
      <c r="B806">
        <v>7</v>
      </c>
      <c r="C806" t="s">
        <v>468</v>
      </c>
      <c r="D806" t="str">
        <f>"1 1/2"</f>
        <v>1 1/2</v>
      </c>
      <c r="E806" t="s">
        <v>469</v>
      </c>
      <c r="F806">
        <v>1</v>
      </c>
      <c r="G806" t="s">
        <v>23</v>
      </c>
      <c r="H806">
        <v>1</v>
      </c>
      <c r="I806" t="s">
        <v>24</v>
      </c>
      <c r="J806" t="s">
        <v>594</v>
      </c>
      <c r="K806" t="s">
        <v>19</v>
      </c>
      <c r="L806" t="s">
        <v>297</v>
      </c>
      <c r="M806">
        <v>1</v>
      </c>
    </row>
    <row r="807" spans="1:13" x14ac:dyDescent="0.25">
      <c r="A807" t="s">
        <v>593</v>
      </c>
      <c r="B807">
        <v>8</v>
      </c>
      <c r="C807" t="s">
        <v>416</v>
      </c>
      <c r="D807" t="str">
        <f>"2"</f>
        <v>2</v>
      </c>
      <c r="E807" t="s">
        <v>83</v>
      </c>
      <c r="F807">
        <v>1</v>
      </c>
      <c r="G807" t="s">
        <v>23</v>
      </c>
      <c r="H807">
        <v>1</v>
      </c>
      <c r="I807" t="s">
        <v>27</v>
      </c>
      <c r="J807" t="s">
        <v>594</v>
      </c>
      <c r="K807" t="s">
        <v>19</v>
      </c>
      <c r="L807" t="s">
        <v>297</v>
      </c>
      <c r="M807">
        <v>1</v>
      </c>
    </row>
    <row r="808" spans="1:13" x14ac:dyDescent="0.25">
      <c r="A808" t="s">
        <v>593</v>
      </c>
      <c r="B808">
        <v>9</v>
      </c>
      <c r="C808" t="s">
        <v>416</v>
      </c>
      <c r="D808" t="str">
        <f>"2"</f>
        <v>2</v>
      </c>
      <c r="E808" t="s">
        <v>83</v>
      </c>
      <c r="F808">
        <v>1</v>
      </c>
      <c r="G808" t="s">
        <v>23</v>
      </c>
      <c r="H808">
        <v>1</v>
      </c>
      <c r="I808" t="s">
        <v>27</v>
      </c>
      <c r="J808" t="s">
        <v>594</v>
      </c>
      <c r="K808" t="s">
        <v>19</v>
      </c>
      <c r="L808" t="s">
        <v>297</v>
      </c>
      <c r="M808">
        <v>1</v>
      </c>
    </row>
    <row r="809" spans="1:13" x14ac:dyDescent="0.25">
      <c r="A809" t="s">
        <v>593</v>
      </c>
      <c r="B809">
        <v>10</v>
      </c>
      <c r="C809" t="s">
        <v>460</v>
      </c>
      <c r="D809" t="str">
        <f>"1 1/2"</f>
        <v>1 1/2</v>
      </c>
      <c r="E809" t="s">
        <v>461</v>
      </c>
      <c r="F809">
        <v>1</v>
      </c>
      <c r="G809" t="s">
        <v>23</v>
      </c>
      <c r="H809">
        <v>1</v>
      </c>
      <c r="I809" t="s">
        <v>27</v>
      </c>
      <c r="J809" t="s">
        <v>594</v>
      </c>
      <c r="K809" t="s">
        <v>19</v>
      </c>
      <c r="L809" t="s">
        <v>297</v>
      </c>
      <c r="M809">
        <v>1</v>
      </c>
    </row>
    <row r="810" spans="1:13" x14ac:dyDescent="0.25">
      <c r="A810" t="s">
        <v>593</v>
      </c>
      <c r="B810">
        <v>11</v>
      </c>
      <c r="C810" t="s">
        <v>460</v>
      </c>
      <c r="D810" t="str">
        <f>"1 1/2"</f>
        <v>1 1/2</v>
      </c>
      <c r="E810" t="s">
        <v>461</v>
      </c>
      <c r="F810">
        <v>1</v>
      </c>
      <c r="G810" t="s">
        <v>23</v>
      </c>
      <c r="H810">
        <v>1</v>
      </c>
      <c r="I810" t="s">
        <v>27</v>
      </c>
      <c r="J810" t="s">
        <v>594</v>
      </c>
      <c r="K810" t="s">
        <v>19</v>
      </c>
      <c r="L810" t="s">
        <v>297</v>
      </c>
      <c r="M810">
        <v>1</v>
      </c>
    </row>
    <row r="811" spans="1:13" x14ac:dyDescent="0.25">
      <c r="A811" t="s">
        <v>595</v>
      </c>
      <c r="B811">
        <v>1</v>
      </c>
      <c r="C811" t="s">
        <v>421</v>
      </c>
      <c r="D811" t="str">
        <f>"2"</f>
        <v>2</v>
      </c>
      <c r="E811" t="s">
        <v>422</v>
      </c>
      <c r="F811">
        <v>0.5</v>
      </c>
      <c r="G811" t="s">
        <v>16</v>
      </c>
      <c r="H811">
        <v>1</v>
      </c>
      <c r="I811" t="s">
        <v>17</v>
      </c>
      <c r="J811" t="s">
        <v>596</v>
      </c>
      <c r="K811" t="s">
        <v>19</v>
      </c>
      <c r="L811" t="s">
        <v>297</v>
      </c>
      <c r="M811">
        <v>1</v>
      </c>
    </row>
    <row r="812" spans="1:13" x14ac:dyDescent="0.25">
      <c r="A812" t="s">
        <v>595</v>
      </c>
      <c r="B812">
        <v>2</v>
      </c>
      <c r="C812" t="s">
        <v>329</v>
      </c>
      <c r="D812" t="str">
        <f>"3/4"</f>
        <v>3/4</v>
      </c>
      <c r="E812" t="s">
        <v>330</v>
      </c>
      <c r="F812">
        <v>0.3</v>
      </c>
      <c r="G812" t="s">
        <v>16</v>
      </c>
      <c r="H812">
        <v>1</v>
      </c>
      <c r="I812" t="s">
        <v>17</v>
      </c>
      <c r="J812" t="s">
        <v>596</v>
      </c>
      <c r="K812" t="s">
        <v>19</v>
      </c>
      <c r="L812" t="s">
        <v>297</v>
      </c>
      <c r="M812">
        <v>1</v>
      </c>
    </row>
    <row r="813" spans="1:13" x14ac:dyDescent="0.25">
      <c r="A813" t="s">
        <v>595</v>
      </c>
      <c r="B813">
        <v>3</v>
      </c>
      <c r="C813" t="s">
        <v>488</v>
      </c>
      <c r="D813" t="str">
        <f>"2X3/4"</f>
        <v>2X3/4</v>
      </c>
      <c r="E813" t="s">
        <v>489</v>
      </c>
      <c r="F813">
        <v>1</v>
      </c>
      <c r="G813" t="s">
        <v>23</v>
      </c>
      <c r="H813">
        <v>1</v>
      </c>
      <c r="I813" t="s">
        <v>24</v>
      </c>
      <c r="J813" t="s">
        <v>596</v>
      </c>
      <c r="K813" t="s">
        <v>19</v>
      </c>
      <c r="L813" t="s">
        <v>297</v>
      </c>
      <c r="M813">
        <v>1</v>
      </c>
    </row>
    <row r="814" spans="1:13" x14ac:dyDescent="0.25">
      <c r="A814" t="s">
        <v>595</v>
      </c>
      <c r="B814">
        <v>4</v>
      </c>
      <c r="C814" t="s">
        <v>417</v>
      </c>
      <c r="D814" t="str">
        <f>"2"</f>
        <v>2</v>
      </c>
      <c r="E814" t="s">
        <v>418</v>
      </c>
      <c r="F814">
        <v>1</v>
      </c>
      <c r="G814" t="s">
        <v>23</v>
      </c>
      <c r="H814">
        <v>1</v>
      </c>
      <c r="I814" t="s">
        <v>24</v>
      </c>
      <c r="J814" t="s">
        <v>596</v>
      </c>
      <c r="K814" t="s">
        <v>19</v>
      </c>
      <c r="L814" t="s">
        <v>297</v>
      </c>
      <c r="M814">
        <v>1</v>
      </c>
    </row>
    <row r="815" spans="1:13" x14ac:dyDescent="0.25">
      <c r="A815" t="s">
        <v>595</v>
      </c>
      <c r="B815">
        <v>5</v>
      </c>
      <c r="C815" t="s">
        <v>416</v>
      </c>
      <c r="D815" t="str">
        <f>"2"</f>
        <v>2</v>
      </c>
      <c r="E815" t="s">
        <v>83</v>
      </c>
      <c r="F815">
        <v>1</v>
      </c>
      <c r="G815" t="s">
        <v>23</v>
      </c>
      <c r="H815">
        <v>1</v>
      </c>
      <c r="I815" t="s">
        <v>27</v>
      </c>
      <c r="J815" t="s">
        <v>596</v>
      </c>
      <c r="K815" t="s">
        <v>19</v>
      </c>
      <c r="L815" t="s">
        <v>297</v>
      </c>
      <c r="M815">
        <v>1</v>
      </c>
    </row>
    <row r="816" spans="1:13" x14ac:dyDescent="0.25">
      <c r="A816" t="s">
        <v>595</v>
      </c>
      <c r="B816">
        <v>6</v>
      </c>
      <c r="C816" t="s">
        <v>416</v>
      </c>
      <c r="D816" t="str">
        <f>"2"</f>
        <v>2</v>
      </c>
      <c r="E816" t="s">
        <v>83</v>
      </c>
      <c r="F816">
        <v>1</v>
      </c>
      <c r="G816" t="s">
        <v>23</v>
      </c>
      <c r="H816">
        <v>1</v>
      </c>
      <c r="I816" t="s">
        <v>27</v>
      </c>
      <c r="J816" t="s">
        <v>596</v>
      </c>
      <c r="K816" t="s">
        <v>19</v>
      </c>
      <c r="L816" t="s">
        <v>297</v>
      </c>
      <c r="M816">
        <v>1</v>
      </c>
    </row>
    <row r="817" spans="1:13" x14ac:dyDescent="0.25">
      <c r="A817" t="s">
        <v>595</v>
      </c>
      <c r="B817">
        <v>7</v>
      </c>
      <c r="C817" t="s">
        <v>302</v>
      </c>
      <c r="D817" t="str">
        <f>"3/4"</f>
        <v>3/4</v>
      </c>
      <c r="E817" t="s">
        <v>303</v>
      </c>
      <c r="F817">
        <v>1</v>
      </c>
      <c r="G817" t="s">
        <v>23</v>
      </c>
      <c r="H817">
        <v>1</v>
      </c>
      <c r="I817" t="s">
        <v>27</v>
      </c>
      <c r="J817" t="s">
        <v>596</v>
      </c>
      <c r="K817" t="s">
        <v>19</v>
      </c>
      <c r="L817" t="s">
        <v>297</v>
      </c>
      <c r="M817">
        <v>1</v>
      </c>
    </row>
    <row r="818" spans="1:13" x14ac:dyDescent="0.25">
      <c r="A818" t="s">
        <v>597</v>
      </c>
      <c r="B818">
        <v>1</v>
      </c>
      <c r="C818" t="s">
        <v>421</v>
      </c>
      <c r="D818" t="str">
        <f>"2"</f>
        <v>2</v>
      </c>
      <c r="E818" t="s">
        <v>422</v>
      </c>
      <c r="F818">
        <v>1</v>
      </c>
      <c r="G818" t="s">
        <v>16</v>
      </c>
      <c r="H818">
        <v>1</v>
      </c>
      <c r="I818" t="s">
        <v>17</v>
      </c>
      <c r="J818" t="s">
        <v>598</v>
      </c>
      <c r="K818" t="s">
        <v>19</v>
      </c>
      <c r="L818" t="s">
        <v>297</v>
      </c>
      <c r="M818">
        <v>1</v>
      </c>
    </row>
    <row r="819" spans="1:13" x14ac:dyDescent="0.25">
      <c r="A819" t="s">
        <v>597</v>
      </c>
      <c r="B819">
        <v>2</v>
      </c>
      <c r="C819" t="s">
        <v>416</v>
      </c>
      <c r="D819" t="str">
        <f>"2"</f>
        <v>2</v>
      </c>
      <c r="E819" t="s">
        <v>83</v>
      </c>
      <c r="F819">
        <v>1</v>
      </c>
      <c r="G819" t="s">
        <v>23</v>
      </c>
      <c r="H819">
        <v>1</v>
      </c>
      <c r="I819" t="s">
        <v>27</v>
      </c>
      <c r="J819" t="s">
        <v>598</v>
      </c>
      <c r="K819" t="s">
        <v>19</v>
      </c>
      <c r="L819" t="s">
        <v>297</v>
      </c>
      <c r="M819">
        <v>1</v>
      </c>
    </row>
    <row r="820" spans="1:13" x14ac:dyDescent="0.25">
      <c r="A820" t="s">
        <v>597</v>
      </c>
      <c r="B820">
        <v>3</v>
      </c>
      <c r="C820" t="s">
        <v>416</v>
      </c>
      <c r="D820" t="str">
        <f>"2"</f>
        <v>2</v>
      </c>
      <c r="E820" t="s">
        <v>83</v>
      </c>
      <c r="F820">
        <v>1</v>
      </c>
      <c r="G820" t="s">
        <v>23</v>
      </c>
      <c r="H820">
        <v>1</v>
      </c>
      <c r="I820" t="s">
        <v>27</v>
      </c>
      <c r="J820" t="s">
        <v>598</v>
      </c>
      <c r="K820" t="s">
        <v>19</v>
      </c>
      <c r="L820" t="s">
        <v>297</v>
      </c>
      <c r="M820">
        <v>1</v>
      </c>
    </row>
    <row r="821" spans="1:13" x14ac:dyDescent="0.25">
      <c r="A821" t="s">
        <v>597</v>
      </c>
      <c r="B821">
        <v>4</v>
      </c>
      <c r="C821" t="s">
        <v>599</v>
      </c>
      <c r="D821" t="str">
        <f>"2"</f>
        <v>2</v>
      </c>
      <c r="E821" t="s">
        <v>600</v>
      </c>
      <c r="F821">
        <v>1</v>
      </c>
      <c r="G821" t="s">
        <v>23</v>
      </c>
      <c r="H821">
        <v>1</v>
      </c>
      <c r="I821" t="s">
        <v>135</v>
      </c>
      <c r="J821" t="s">
        <v>598</v>
      </c>
      <c r="K821" t="s">
        <v>19</v>
      </c>
      <c r="L821" t="s">
        <v>297</v>
      </c>
      <c r="M821">
        <v>1</v>
      </c>
    </row>
    <row r="822" spans="1:13" x14ac:dyDescent="0.25">
      <c r="A822" t="s">
        <v>601</v>
      </c>
      <c r="B822">
        <v>1</v>
      </c>
      <c r="C822" t="s">
        <v>315</v>
      </c>
      <c r="D822" t="str">
        <f>"3/4"</f>
        <v>3/4</v>
      </c>
      <c r="E822" t="s">
        <v>316</v>
      </c>
      <c r="F822">
        <v>1</v>
      </c>
      <c r="G822" t="s">
        <v>23</v>
      </c>
      <c r="H822">
        <v>1</v>
      </c>
      <c r="I822" t="s">
        <v>27</v>
      </c>
      <c r="J822" t="s">
        <v>602</v>
      </c>
      <c r="K822" t="s">
        <v>19</v>
      </c>
      <c r="L822" t="s">
        <v>297</v>
      </c>
      <c r="M822">
        <v>1</v>
      </c>
    </row>
    <row r="823" spans="1:13" x14ac:dyDescent="0.25">
      <c r="A823" t="s">
        <v>603</v>
      </c>
      <c r="B823">
        <v>1</v>
      </c>
      <c r="C823" t="s">
        <v>421</v>
      </c>
      <c r="D823" t="str">
        <f>"2"</f>
        <v>2</v>
      </c>
      <c r="E823" t="s">
        <v>422</v>
      </c>
      <c r="F823">
        <v>0.5</v>
      </c>
      <c r="G823" t="s">
        <v>16</v>
      </c>
      <c r="H823">
        <v>1</v>
      </c>
      <c r="I823" t="s">
        <v>17</v>
      </c>
      <c r="J823" t="s">
        <v>604</v>
      </c>
      <c r="K823" t="s">
        <v>19</v>
      </c>
      <c r="L823" t="s">
        <v>297</v>
      </c>
      <c r="M823">
        <v>1</v>
      </c>
    </row>
    <row r="824" spans="1:13" x14ac:dyDescent="0.25">
      <c r="A824" t="s">
        <v>603</v>
      </c>
      <c r="B824">
        <v>2</v>
      </c>
      <c r="C824" t="s">
        <v>329</v>
      </c>
      <c r="D824" t="str">
        <f>"3/4"</f>
        <v>3/4</v>
      </c>
      <c r="E824" t="s">
        <v>330</v>
      </c>
      <c r="F824">
        <v>0.3</v>
      </c>
      <c r="G824" t="s">
        <v>16</v>
      </c>
      <c r="H824">
        <v>1</v>
      </c>
      <c r="I824" t="s">
        <v>17</v>
      </c>
      <c r="J824" t="s">
        <v>604</v>
      </c>
      <c r="K824" t="s">
        <v>19</v>
      </c>
      <c r="L824" t="s">
        <v>297</v>
      </c>
      <c r="M824">
        <v>1</v>
      </c>
    </row>
    <row r="825" spans="1:13" x14ac:dyDescent="0.25">
      <c r="A825" t="s">
        <v>603</v>
      </c>
      <c r="B825">
        <v>3</v>
      </c>
      <c r="C825" t="s">
        <v>488</v>
      </c>
      <c r="D825" t="str">
        <f>"2X3/4"</f>
        <v>2X3/4</v>
      </c>
      <c r="E825" t="s">
        <v>489</v>
      </c>
      <c r="F825">
        <v>1</v>
      </c>
      <c r="G825" t="s">
        <v>23</v>
      </c>
      <c r="H825">
        <v>1</v>
      </c>
      <c r="I825" t="s">
        <v>24</v>
      </c>
      <c r="J825" t="s">
        <v>604</v>
      </c>
      <c r="K825" t="s">
        <v>19</v>
      </c>
      <c r="L825" t="s">
        <v>297</v>
      </c>
      <c r="M825">
        <v>1</v>
      </c>
    </row>
    <row r="826" spans="1:13" x14ac:dyDescent="0.25">
      <c r="A826" t="s">
        <v>603</v>
      </c>
      <c r="B826">
        <v>4</v>
      </c>
      <c r="C826" t="s">
        <v>417</v>
      </c>
      <c r="D826" t="str">
        <f>"2"</f>
        <v>2</v>
      </c>
      <c r="E826" t="s">
        <v>418</v>
      </c>
      <c r="F826">
        <v>1</v>
      </c>
      <c r="G826" t="s">
        <v>23</v>
      </c>
      <c r="H826">
        <v>1</v>
      </c>
      <c r="I826" t="s">
        <v>24</v>
      </c>
      <c r="J826" t="s">
        <v>604</v>
      </c>
      <c r="K826" t="s">
        <v>19</v>
      </c>
      <c r="L826" t="s">
        <v>297</v>
      </c>
      <c r="M826">
        <v>1</v>
      </c>
    </row>
    <row r="827" spans="1:13" x14ac:dyDescent="0.25">
      <c r="A827" t="s">
        <v>603</v>
      </c>
      <c r="B827">
        <v>5</v>
      </c>
      <c r="C827" t="s">
        <v>416</v>
      </c>
      <c r="D827" t="str">
        <f>"2"</f>
        <v>2</v>
      </c>
      <c r="E827" t="s">
        <v>83</v>
      </c>
      <c r="F827">
        <v>1</v>
      </c>
      <c r="G827" t="s">
        <v>23</v>
      </c>
      <c r="H827">
        <v>1</v>
      </c>
      <c r="I827" t="s">
        <v>27</v>
      </c>
      <c r="J827" t="s">
        <v>604</v>
      </c>
      <c r="K827" t="s">
        <v>19</v>
      </c>
      <c r="L827" t="s">
        <v>297</v>
      </c>
      <c r="M827">
        <v>1</v>
      </c>
    </row>
    <row r="828" spans="1:13" x14ac:dyDescent="0.25">
      <c r="A828" t="s">
        <v>603</v>
      </c>
      <c r="B828">
        <v>6</v>
      </c>
      <c r="C828" t="s">
        <v>416</v>
      </c>
      <c r="D828" t="str">
        <f>"2"</f>
        <v>2</v>
      </c>
      <c r="E828" t="s">
        <v>83</v>
      </c>
      <c r="F828">
        <v>1</v>
      </c>
      <c r="G828" t="s">
        <v>23</v>
      </c>
      <c r="H828">
        <v>1</v>
      </c>
      <c r="I828" t="s">
        <v>27</v>
      </c>
      <c r="J828" t="s">
        <v>604</v>
      </c>
      <c r="K828" t="s">
        <v>19</v>
      </c>
      <c r="L828" t="s">
        <v>297</v>
      </c>
      <c r="M828">
        <v>1</v>
      </c>
    </row>
    <row r="829" spans="1:13" x14ac:dyDescent="0.25">
      <c r="A829" t="s">
        <v>603</v>
      </c>
      <c r="B829">
        <v>7</v>
      </c>
      <c r="C829" t="s">
        <v>302</v>
      </c>
      <c r="D829" t="str">
        <f>"3/4"</f>
        <v>3/4</v>
      </c>
      <c r="E829" t="s">
        <v>303</v>
      </c>
      <c r="F829">
        <v>1</v>
      </c>
      <c r="G829" t="s">
        <v>23</v>
      </c>
      <c r="H829">
        <v>1</v>
      </c>
      <c r="I829" t="s">
        <v>27</v>
      </c>
      <c r="J829" t="s">
        <v>604</v>
      </c>
      <c r="K829" t="s">
        <v>19</v>
      </c>
      <c r="L829" t="s">
        <v>297</v>
      </c>
      <c r="M829">
        <v>1</v>
      </c>
    </row>
    <row r="830" spans="1:13" x14ac:dyDescent="0.25">
      <c r="A830" t="s">
        <v>605</v>
      </c>
      <c r="B830">
        <v>1</v>
      </c>
      <c r="C830" t="s">
        <v>421</v>
      </c>
      <c r="D830" t="str">
        <f>"2"</f>
        <v>2</v>
      </c>
      <c r="E830" t="s">
        <v>422</v>
      </c>
      <c r="F830">
        <v>1</v>
      </c>
      <c r="G830" t="s">
        <v>16</v>
      </c>
      <c r="H830">
        <v>1</v>
      </c>
      <c r="I830" t="s">
        <v>17</v>
      </c>
      <c r="J830" t="s">
        <v>606</v>
      </c>
      <c r="K830" t="s">
        <v>19</v>
      </c>
      <c r="L830" t="s">
        <v>297</v>
      </c>
      <c r="M830">
        <v>1</v>
      </c>
    </row>
    <row r="831" spans="1:13" x14ac:dyDescent="0.25">
      <c r="A831" t="s">
        <v>605</v>
      </c>
      <c r="B831">
        <v>2</v>
      </c>
      <c r="C831" t="s">
        <v>416</v>
      </c>
      <c r="D831" t="str">
        <f>"2"</f>
        <v>2</v>
      </c>
      <c r="E831" t="s">
        <v>83</v>
      </c>
      <c r="F831">
        <v>1</v>
      </c>
      <c r="G831" t="s">
        <v>23</v>
      </c>
      <c r="H831">
        <v>1</v>
      </c>
      <c r="I831" t="s">
        <v>27</v>
      </c>
      <c r="J831" t="s">
        <v>606</v>
      </c>
      <c r="K831" t="s">
        <v>19</v>
      </c>
      <c r="L831" t="s">
        <v>297</v>
      </c>
      <c r="M831">
        <v>1</v>
      </c>
    </row>
    <row r="832" spans="1:13" x14ac:dyDescent="0.25">
      <c r="A832" t="s">
        <v>605</v>
      </c>
      <c r="B832">
        <v>3</v>
      </c>
      <c r="C832" t="s">
        <v>416</v>
      </c>
      <c r="D832" t="str">
        <f>"2"</f>
        <v>2</v>
      </c>
      <c r="E832" t="s">
        <v>83</v>
      </c>
      <c r="F832">
        <v>1</v>
      </c>
      <c r="G832" t="s">
        <v>23</v>
      </c>
      <c r="H832">
        <v>1</v>
      </c>
      <c r="I832" t="s">
        <v>27</v>
      </c>
      <c r="J832" t="s">
        <v>606</v>
      </c>
      <c r="K832" t="s">
        <v>19</v>
      </c>
      <c r="L832" t="s">
        <v>297</v>
      </c>
      <c r="M832">
        <v>1</v>
      </c>
    </row>
    <row r="833" spans="1:13" x14ac:dyDescent="0.25">
      <c r="A833" t="s">
        <v>605</v>
      </c>
      <c r="B833">
        <v>4</v>
      </c>
      <c r="C833" t="s">
        <v>607</v>
      </c>
      <c r="D833" t="str">
        <f>"2"</f>
        <v>2</v>
      </c>
      <c r="E833" t="s">
        <v>600</v>
      </c>
      <c r="F833">
        <v>1</v>
      </c>
      <c r="G833" t="s">
        <v>23</v>
      </c>
      <c r="H833">
        <v>1</v>
      </c>
      <c r="I833" t="s">
        <v>135</v>
      </c>
      <c r="J833" t="s">
        <v>606</v>
      </c>
      <c r="K833" t="s">
        <v>19</v>
      </c>
      <c r="L833" t="s">
        <v>297</v>
      </c>
      <c r="M833">
        <v>1</v>
      </c>
    </row>
    <row r="834" spans="1:13" x14ac:dyDescent="0.25">
      <c r="A834" t="s">
        <v>608</v>
      </c>
      <c r="B834">
        <v>1</v>
      </c>
      <c r="C834" t="s">
        <v>315</v>
      </c>
      <c r="D834" t="str">
        <f>"3/4"</f>
        <v>3/4</v>
      </c>
      <c r="E834" t="s">
        <v>316</v>
      </c>
      <c r="F834">
        <v>1</v>
      </c>
      <c r="G834" t="s">
        <v>23</v>
      </c>
      <c r="H834">
        <v>1</v>
      </c>
      <c r="I834" t="s">
        <v>27</v>
      </c>
      <c r="J834" t="s">
        <v>609</v>
      </c>
      <c r="K834" t="s">
        <v>19</v>
      </c>
      <c r="L834" t="s">
        <v>297</v>
      </c>
      <c r="M834">
        <v>1</v>
      </c>
    </row>
    <row r="835" spans="1:13" x14ac:dyDescent="0.25">
      <c r="A835" t="s">
        <v>610</v>
      </c>
      <c r="B835">
        <v>1</v>
      </c>
      <c r="C835" t="s">
        <v>611</v>
      </c>
      <c r="D835" t="str">
        <f>"3X2"</f>
        <v>3X2</v>
      </c>
      <c r="E835" t="s">
        <v>612</v>
      </c>
      <c r="F835">
        <v>1</v>
      </c>
      <c r="G835" t="s">
        <v>23</v>
      </c>
      <c r="H835">
        <v>1</v>
      </c>
      <c r="I835" t="s">
        <v>24</v>
      </c>
      <c r="J835" t="s">
        <v>613</v>
      </c>
      <c r="K835" t="s">
        <v>19</v>
      </c>
      <c r="L835" t="s">
        <v>297</v>
      </c>
      <c r="M835">
        <v>1</v>
      </c>
    </row>
    <row r="836" spans="1:13" x14ac:dyDescent="0.25">
      <c r="A836" t="s">
        <v>610</v>
      </c>
      <c r="B836">
        <v>2</v>
      </c>
      <c r="C836" t="s">
        <v>611</v>
      </c>
      <c r="D836" t="str">
        <f>"3X2"</f>
        <v>3X2</v>
      </c>
      <c r="E836" t="s">
        <v>612</v>
      </c>
      <c r="F836">
        <v>1</v>
      </c>
      <c r="G836" t="s">
        <v>23</v>
      </c>
      <c r="H836">
        <v>1</v>
      </c>
      <c r="I836" t="s">
        <v>24</v>
      </c>
      <c r="J836" t="s">
        <v>613</v>
      </c>
      <c r="K836" t="s">
        <v>19</v>
      </c>
      <c r="L836" t="s">
        <v>297</v>
      </c>
      <c r="M836">
        <v>1</v>
      </c>
    </row>
    <row r="837" spans="1:13" x14ac:dyDescent="0.25">
      <c r="A837" t="s">
        <v>610</v>
      </c>
      <c r="B837">
        <v>3</v>
      </c>
      <c r="C837" t="s">
        <v>614</v>
      </c>
      <c r="D837" t="str">
        <f>"3X1 1/2"</f>
        <v>3X1 1/2</v>
      </c>
      <c r="E837" t="s">
        <v>615</v>
      </c>
      <c r="F837">
        <v>1</v>
      </c>
      <c r="G837" t="s">
        <v>23</v>
      </c>
      <c r="H837">
        <v>1</v>
      </c>
      <c r="I837" t="s">
        <v>24</v>
      </c>
      <c r="J837" t="s">
        <v>613</v>
      </c>
      <c r="K837" t="s">
        <v>19</v>
      </c>
      <c r="L837" t="s">
        <v>297</v>
      </c>
      <c r="M837">
        <v>1</v>
      </c>
    </row>
    <row r="838" spans="1:13" x14ac:dyDescent="0.25">
      <c r="A838" t="s">
        <v>610</v>
      </c>
      <c r="B838">
        <v>4</v>
      </c>
      <c r="C838" t="s">
        <v>616</v>
      </c>
      <c r="D838" t="str">
        <f>"3"</f>
        <v>3</v>
      </c>
      <c r="E838" t="s">
        <v>617</v>
      </c>
      <c r="F838">
        <v>1</v>
      </c>
      <c r="G838" t="s">
        <v>23</v>
      </c>
      <c r="H838">
        <v>1</v>
      </c>
      <c r="I838" t="s">
        <v>24</v>
      </c>
      <c r="J838" t="s">
        <v>613</v>
      </c>
      <c r="K838" t="s">
        <v>19</v>
      </c>
      <c r="L838" t="s">
        <v>297</v>
      </c>
      <c r="M838">
        <v>1</v>
      </c>
    </row>
    <row r="839" spans="1:13" x14ac:dyDescent="0.25">
      <c r="A839" t="s">
        <v>610</v>
      </c>
      <c r="B839">
        <v>5</v>
      </c>
      <c r="C839" t="s">
        <v>618</v>
      </c>
      <c r="D839" t="str">
        <f>"2X1 1/2"</f>
        <v>2X1 1/2</v>
      </c>
      <c r="E839" t="s">
        <v>619</v>
      </c>
      <c r="F839">
        <v>1</v>
      </c>
      <c r="G839" t="s">
        <v>23</v>
      </c>
      <c r="H839">
        <v>1</v>
      </c>
      <c r="I839" t="s">
        <v>24</v>
      </c>
      <c r="J839" t="s">
        <v>613</v>
      </c>
      <c r="K839" t="s">
        <v>19</v>
      </c>
      <c r="L839" t="s">
        <v>297</v>
      </c>
      <c r="M839">
        <v>1</v>
      </c>
    </row>
    <row r="840" spans="1:13" x14ac:dyDescent="0.25">
      <c r="A840" t="s">
        <v>610</v>
      </c>
      <c r="B840">
        <v>6</v>
      </c>
      <c r="C840" t="s">
        <v>620</v>
      </c>
      <c r="D840" t="str">
        <f>"2X1"</f>
        <v>2X1</v>
      </c>
      <c r="E840" t="s">
        <v>621</v>
      </c>
      <c r="F840">
        <v>1</v>
      </c>
      <c r="G840" t="s">
        <v>23</v>
      </c>
      <c r="H840">
        <v>1</v>
      </c>
      <c r="I840" t="s">
        <v>24</v>
      </c>
      <c r="J840" t="s">
        <v>613</v>
      </c>
      <c r="K840" t="s">
        <v>19</v>
      </c>
      <c r="L840" t="s">
        <v>297</v>
      </c>
      <c r="M840">
        <v>1</v>
      </c>
    </row>
    <row r="841" spans="1:13" x14ac:dyDescent="0.25">
      <c r="A841" t="s">
        <v>610</v>
      </c>
      <c r="B841">
        <v>7</v>
      </c>
      <c r="C841" t="s">
        <v>460</v>
      </c>
      <c r="D841" t="str">
        <f>"1 1/2"</f>
        <v>1 1/2</v>
      </c>
      <c r="E841" t="s">
        <v>461</v>
      </c>
      <c r="F841">
        <v>1</v>
      </c>
      <c r="G841" t="s">
        <v>23</v>
      </c>
      <c r="H841">
        <v>1</v>
      </c>
      <c r="I841" t="s">
        <v>27</v>
      </c>
      <c r="J841" t="s">
        <v>613</v>
      </c>
      <c r="K841" t="s">
        <v>19</v>
      </c>
      <c r="L841" t="s">
        <v>297</v>
      </c>
      <c r="M841">
        <v>1</v>
      </c>
    </row>
    <row r="842" spans="1:13" x14ac:dyDescent="0.25">
      <c r="A842" t="s">
        <v>610</v>
      </c>
      <c r="B842">
        <v>8</v>
      </c>
      <c r="C842" t="s">
        <v>460</v>
      </c>
      <c r="D842" t="str">
        <f>"1 1/2"</f>
        <v>1 1/2</v>
      </c>
      <c r="E842" t="s">
        <v>461</v>
      </c>
      <c r="F842">
        <v>1</v>
      </c>
      <c r="G842" t="s">
        <v>23</v>
      </c>
      <c r="H842">
        <v>1</v>
      </c>
      <c r="I842" t="s">
        <v>27</v>
      </c>
      <c r="J842" t="s">
        <v>613</v>
      </c>
      <c r="K842" t="s">
        <v>19</v>
      </c>
      <c r="L842" t="s">
        <v>297</v>
      </c>
      <c r="M842">
        <v>1</v>
      </c>
    </row>
    <row r="843" spans="1:13" x14ac:dyDescent="0.25">
      <c r="A843" t="s">
        <v>610</v>
      </c>
      <c r="B843">
        <v>9</v>
      </c>
      <c r="C843" t="s">
        <v>294</v>
      </c>
      <c r="D843" t="str">
        <f>"1"</f>
        <v>1</v>
      </c>
      <c r="E843" t="s">
        <v>295</v>
      </c>
      <c r="F843">
        <v>1</v>
      </c>
      <c r="G843" t="s">
        <v>23</v>
      </c>
      <c r="H843">
        <v>1</v>
      </c>
      <c r="I843" t="s">
        <v>27</v>
      </c>
      <c r="J843" t="s">
        <v>613</v>
      </c>
      <c r="K843" t="s">
        <v>19</v>
      </c>
      <c r="L843" t="s">
        <v>297</v>
      </c>
      <c r="M843">
        <v>1</v>
      </c>
    </row>
    <row r="844" spans="1:13" x14ac:dyDescent="0.25">
      <c r="A844" t="s">
        <v>622</v>
      </c>
      <c r="B844">
        <v>1</v>
      </c>
      <c r="C844" t="s">
        <v>453</v>
      </c>
      <c r="D844" t="str">
        <f>"1 1/2"</f>
        <v>1 1/2</v>
      </c>
      <c r="E844" t="s">
        <v>454</v>
      </c>
      <c r="F844">
        <v>1.3</v>
      </c>
      <c r="G844" t="s">
        <v>16</v>
      </c>
      <c r="H844">
        <v>1</v>
      </c>
      <c r="I844" t="s">
        <v>17</v>
      </c>
      <c r="J844" t="s">
        <v>623</v>
      </c>
      <c r="K844" t="s">
        <v>19</v>
      </c>
      <c r="L844" t="s">
        <v>297</v>
      </c>
      <c r="M844">
        <v>1</v>
      </c>
    </row>
    <row r="845" spans="1:13" x14ac:dyDescent="0.25">
      <c r="A845" t="s">
        <v>622</v>
      </c>
      <c r="B845">
        <v>2</v>
      </c>
      <c r="C845" t="s">
        <v>546</v>
      </c>
      <c r="D845" t="str">
        <f>"1 1/2X3/4"</f>
        <v>1 1/2X3/4</v>
      </c>
      <c r="E845" t="s">
        <v>547</v>
      </c>
      <c r="F845">
        <v>1</v>
      </c>
      <c r="G845" t="s">
        <v>23</v>
      </c>
      <c r="H845">
        <v>1</v>
      </c>
      <c r="I845" t="s">
        <v>24</v>
      </c>
      <c r="J845" t="s">
        <v>623</v>
      </c>
      <c r="K845" t="s">
        <v>19</v>
      </c>
      <c r="L845" t="s">
        <v>297</v>
      </c>
      <c r="M845">
        <v>1</v>
      </c>
    </row>
    <row r="846" spans="1:13" x14ac:dyDescent="0.25">
      <c r="A846" t="s">
        <v>622</v>
      </c>
      <c r="B846">
        <v>3</v>
      </c>
      <c r="C846" t="s">
        <v>468</v>
      </c>
      <c r="D846" t="str">
        <f>"1 1/2"</f>
        <v>1 1/2</v>
      </c>
      <c r="E846" t="s">
        <v>469</v>
      </c>
      <c r="F846">
        <v>1</v>
      </c>
      <c r="G846" t="s">
        <v>23</v>
      </c>
      <c r="H846">
        <v>1</v>
      </c>
      <c r="I846" t="s">
        <v>24</v>
      </c>
      <c r="J846" t="s">
        <v>623</v>
      </c>
      <c r="K846" t="s">
        <v>19</v>
      </c>
      <c r="L846" t="s">
        <v>297</v>
      </c>
      <c r="M846">
        <v>1</v>
      </c>
    </row>
    <row r="847" spans="1:13" x14ac:dyDescent="0.25">
      <c r="A847" t="s">
        <v>622</v>
      </c>
      <c r="B847">
        <v>4</v>
      </c>
      <c r="C847" t="s">
        <v>460</v>
      </c>
      <c r="D847" t="str">
        <f>"1 1/2"</f>
        <v>1 1/2</v>
      </c>
      <c r="E847" t="s">
        <v>461</v>
      </c>
      <c r="F847">
        <v>1</v>
      </c>
      <c r="G847" t="s">
        <v>23</v>
      </c>
      <c r="H847">
        <v>1</v>
      </c>
      <c r="I847" t="s">
        <v>27</v>
      </c>
      <c r="J847" t="s">
        <v>623</v>
      </c>
      <c r="K847" t="s">
        <v>19</v>
      </c>
      <c r="L847" t="s">
        <v>297</v>
      </c>
      <c r="M847">
        <v>1</v>
      </c>
    </row>
    <row r="848" spans="1:13" x14ac:dyDescent="0.25">
      <c r="A848" t="s">
        <v>622</v>
      </c>
      <c r="B848">
        <v>5</v>
      </c>
      <c r="C848" t="s">
        <v>460</v>
      </c>
      <c r="D848" t="str">
        <f>"1 1/2"</f>
        <v>1 1/2</v>
      </c>
      <c r="E848" t="s">
        <v>461</v>
      </c>
      <c r="F848">
        <v>1</v>
      </c>
      <c r="G848" t="s">
        <v>23</v>
      </c>
      <c r="H848">
        <v>1</v>
      </c>
      <c r="I848" t="s">
        <v>27</v>
      </c>
      <c r="J848" t="s">
        <v>623</v>
      </c>
      <c r="K848" t="s">
        <v>19</v>
      </c>
      <c r="L848" t="s">
        <v>297</v>
      </c>
      <c r="M848">
        <v>1</v>
      </c>
    </row>
    <row r="849" spans="1:13" x14ac:dyDescent="0.25">
      <c r="A849" t="s">
        <v>622</v>
      </c>
      <c r="B849">
        <v>6</v>
      </c>
      <c r="C849" t="s">
        <v>302</v>
      </c>
      <c r="D849" t="str">
        <f>"3/4"</f>
        <v>3/4</v>
      </c>
      <c r="E849" t="s">
        <v>303</v>
      </c>
      <c r="F849">
        <v>1</v>
      </c>
      <c r="G849" t="s">
        <v>23</v>
      </c>
      <c r="H849">
        <v>1</v>
      </c>
      <c r="I849" t="s">
        <v>27</v>
      </c>
      <c r="J849" t="s">
        <v>623</v>
      </c>
      <c r="K849" t="s">
        <v>19</v>
      </c>
      <c r="L849" t="s">
        <v>297</v>
      </c>
      <c r="M849">
        <v>1</v>
      </c>
    </row>
    <row r="850" spans="1:13" x14ac:dyDescent="0.25">
      <c r="A850" t="s">
        <v>622</v>
      </c>
      <c r="B850">
        <v>7</v>
      </c>
      <c r="C850" t="s">
        <v>624</v>
      </c>
      <c r="D850" t="str">
        <f>"1 1/2"</f>
        <v>1 1/2</v>
      </c>
      <c r="E850" t="s">
        <v>625</v>
      </c>
      <c r="F850">
        <v>1</v>
      </c>
      <c r="G850" t="s">
        <v>23</v>
      </c>
      <c r="H850">
        <v>1</v>
      </c>
      <c r="I850" t="s">
        <v>135</v>
      </c>
      <c r="J850" t="s">
        <v>623</v>
      </c>
      <c r="K850" t="s">
        <v>19</v>
      </c>
      <c r="L850" t="s">
        <v>297</v>
      </c>
      <c r="M850">
        <v>1</v>
      </c>
    </row>
    <row r="851" spans="1:13" x14ac:dyDescent="0.25">
      <c r="A851" t="s">
        <v>626</v>
      </c>
      <c r="B851">
        <v>1</v>
      </c>
      <c r="C851" t="s">
        <v>315</v>
      </c>
      <c r="D851" t="str">
        <f>"3/4"</f>
        <v>3/4</v>
      </c>
      <c r="E851" t="s">
        <v>316</v>
      </c>
      <c r="F851">
        <v>1</v>
      </c>
      <c r="G851" t="s">
        <v>23</v>
      </c>
      <c r="H851">
        <v>1</v>
      </c>
      <c r="I851" t="s">
        <v>27</v>
      </c>
      <c r="J851" t="s">
        <v>627</v>
      </c>
      <c r="K851" t="s">
        <v>19</v>
      </c>
      <c r="L851" t="s">
        <v>297</v>
      </c>
      <c r="M851">
        <v>1</v>
      </c>
    </row>
    <row r="852" spans="1:13" x14ac:dyDescent="0.25">
      <c r="A852" t="s">
        <v>628</v>
      </c>
      <c r="B852">
        <v>1</v>
      </c>
      <c r="C852" t="s">
        <v>453</v>
      </c>
      <c r="D852" t="str">
        <f>"1 1/2"</f>
        <v>1 1/2</v>
      </c>
      <c r="E852" t="s">
        <v>454</v>
      </c>
      <c r="F852">
        <v>2.7</v>
      </c>
      <c r="G852" t="s">
        <v>16</v>
      </c>
      <c r="H852">
        <v>1</v>
      </c>
      <c r="I852" t="s">
        <v>17</v>
      </c>
      <c r="J852" t="s">
        <v>629</v>
      </c>
      <c r="K852" t="s">
        <v>19</v>
      </c>
      <c r="L852" t="s">
        <v>297</v>
      </c>
      <c r="M852">
        <v>1</v>
      </c>
    </row>
    <row r="853" spans="1:13" x14ac:dyDescent="0.25">
      <c r="A853" t="s">
        <v>628</v>
      </c>
      <c r="B853">
        <v>2</v>
      </c>
      <c r="C853" t="s">
        <v>542</v>
      </c>
      <c r="D853" t="str">
        <f>"2X1 1/2"</f>
        <v>2X1 1/2</v>
      </c>
      <c r="E853" t="s">
        <v>543</v>
      </c>
      <c r="F853">
        <v>1</v>
      </c>
      <c r="G853" t="s">
        <v>23</v>
      </c>
      <c r="H853">
        <v>1</v>
      </c>
      <c r="I853" t="s">
        <v>24</v>
      </c>
      <c r="J853" t="s">
        <v>629</v>
      </c>
      <c r="K853" t="s">
        <v>19</v>
      </c>
      <c r="L853" t="s">
        <v>297</v>
      </c>
      <c r="M853">
        <v>1</v>
      </c>
    </row>
    <row r="854" spans="1:13" x14ac:dyDescent="0.25">
      <c r="A854" t="s">
        <v>628</v>
      </c>
      <c r="B854">
        <v>3</v>
      </c>
      <c r="C854" t="s">
        <v>468</v>
      </c>
      <c r="D854" t="str">
        <f>"1 1/2"</f>
        <v>1 1/2</v>
      </c>
      <c r="E854" t="s">
        <v>469</v>
      </c>
      <c r="F854">
        <v>1</v>
      </c>
      <c r="G854" t="s">
        <v>23</v>
      </c>
      <c r="H854">
        <v>1</v>
      </c>
      <c r="I854" t="s">
        <v>24</v>
      </c>
      <c r="J854" t="s">
        <v>629</v>
      </c>
      <c r="K854" t="s">
        <v>19</v>
      </c>
      <c r="L854" t="s">
        <v>297</v>
      </c>
      <c r="M854">
        <v>1</v>
      </c>
    </row>
    <row r="855" spans="1:13" x14ac:dyDescent="0.25">
      <c r="A855" t="s">
        <v>628</v>
      </c>
      <c r="B855">
        <v>4</v>
      </c>
      <c r="C855" t="s">
        <v>416</v>
      </c>
      <c r="D855" t="str">
        <f>"2"</f>
        <v>2</v>
      </c>
      <c r="E855" t="s">
        <v>83</v>
      </c>
      <c r="F855">
        <v>1</v>
      </c>
      <c r="G855" t="s">
        <v>23</v>
      </c>
      <c r="H855">
        <v>1</v>
      </c>
      <c r="I855" t="s">
        <v>27</v>
      </c>
      <c r="J855" t="s">
        <v>629</v>
      </c>
      <c r="K855" t="s">
        <v>19</v>
      </c>
      <c r="L855" t="s">
        <v>297</v>
      </c>
      <c r="M855">
        <v>1</v>
      </c>
    </row>
    <row r="856" spans="1:13" x14ac:dyDescent="0.25">
      <c r="A856" t="s">
        <v>628</v>
      </c>
      <c r="B856">
        <v>5</v>
      </c>
      <c r="C856" t="s">
        <v>460</v>
      </c>
      <c r="D856" t="str">
        <f>"1 1/2"</f>
        <v>1 1/2</v>
      </c>
      <c r="E856" t="s">
        <v>461</v>
      </c>
      <c r="F856">
        <v>1</v>
      </c>
      <c r="G856" t="s">
        <v>23</v>
      </c>
      <c r="H856">
        <v>1</v>
      </c>
      <c r="I856" t="s">
        <v>27</v>
      </c>
      <c r="J856" t="s">
        <v>629</v>
      </c>
      <c r="K856" t="s">
        <v>19</v>
      </c>
      <c r="L856" t="s">
        <v>297</v>
      </c>
      <c r="M856">
        <v>1</v>
      </c>
    </row>
    <row r="857" spans="1:13" x14ac:dyDescent="0.25">
      <c r="A857" t="s">
        <v>630</v>
      </c>
      <c r="B857">
        <v>1</v>
      </c>
      <c r="C857" t="s">
        <v>611</v>
      </c>
      <c r="D857" t="str">
        <f>"3X2"</f>
        <v>3X2</v>
      </c>
      <c r="E857" t="s">
        <v>612</v>
      </c>
      <c r="F857">
        <v>1</v>
      </c>
      <c r="G857" t="s">
        <v>23</v>
      </c>
      <c r="H857">
        <v>1</v>
      </c>
      <c r="I857" t="s">
        <v>24</v>
      </c>
      <c r="J857" t="s">
        <v>631</v>
      </c>
      <c r="K857" t="s">
        <v>19</v>
      </c>
      <c r="L857" t="s">
        <v>297</v>
      </c>
      <c r="M857">
        <v>1</v>
      </c>
    </row>
    <row r="858" spans="1:13" x14ac:dyDescent="0.25">
      <c r="A858" t="s">
        <v>630</v>
      </c>
      <c r="B858">
        <v>2</v>
      </c>
      <c r="C858" t="s">
        <v>611</v>
      </c>
      <c r="D858" t="str">
        <f>"3X2"</f>
        <v>3X2</v>
      </c>
      <c r="E858" t="s">
        <v>612</v>
      </c>
      <c r="F858">
        <v>1</v>
      </c>
      <c r="G858" t="s">
        <v>23</v>
      </c>
      <c r="H858">
        <v>1</v>
      </c>
      <c r="I858" t="s">
        <v>24</v>
      </c>
      <c r="J858" t="s">
        <v>631</v>
      </c>
      <c r="K858" t="s">
        <v>19</v>
      </c>
      <c r="L858" t="s">
        <v>297</v>
      </c>
      <c r="M858">
        <v>1</v>
      </c>
    </row>
    <row r="859" spans="1:13" x14ac:dyDescent="0.25">
      <c r="A859" t="s">
        <v>630</v>
      </c>
      <c r="B859">
        <v>3</v>
      </c>
      <c r="C859" t="s">
        <v>614</v>
      </c>
      <c r="D859" t="str">
        <f>"3X1 1/2"</f>
        <v>3X1 1/2</v>
      </c>
      <c r="E859" t="s">
        <v>615</v>
      </c>
      <c r="F859">
        <v>1</v>
      </c>
      <c r="G859" t="s">
        <v>23</v>
      </c>
      <c r="H859">
        <v>1</v>
      </c>
      <c r="I859" t="s">
        <v>24</v>
      </c>
      <c r="J859" t="s">
        <v>631</v>
      </c>
      <c r="K859" t="s">
        <v>19</v>
      </c>
      <c r="L859" t="s">
        <v>297</v>
      </c>
      <c r="M859">
        <v>1</v>
      </c>
    </row>
    <row r="860" spans="1:13" x14ac:dyDescent="0.25">
      <c r="A860" t="s">
        <v>630</v>
      </c>
      <c r="B860">
        <v>4</v>
      </c>
      <c r="C860" t="s">
        <v>616</v>
      </c>
      <c r="D860" t="str">
        <f>"3"</f>
        <v>3</v>
      </c>
      <c r="E860" t="s">
        <v>617</v>
      </c>
      <c r="F860">
        <v>1</v>
      </c>
      <c r="G860" t="s">
        <v>23</v>
      </c>
      <c r="H860">
        <v>1</v>
      </c>
      <c r="I860" t="s">
        <v>24</v>
      </c>
      <c r="J860" t="s">
        <v>631</v>
      </c>
      <c r="K860" t="s">
        <v>19</v>
      </c>
      <c r="L860" t="s">
        <v>297</v>
      </c>
      <c r="M860">
        <v>1</v>
      </c>
    </row>
    <row r="861" spans="1:13" x14ac:dyDescent="0.25">
      <c r="A861" t="s">
        <v>630</v>
      </c>
      <c r="B861">
        <v>5</v>
      </c>
      <c r="C861" t="s">
        <v>618</v>
      </c>
      <c r="D861" t="str">
        <f>"2X1 1/2"</f>
        <v>2X1 1/2</v>
      </c>
      <c r="E861" t="s">
        <v>619</v>
      </c>
      <c r="F861">
        <v>1</v>
      </c>
      <c r="G861" t="s">
        <v>23</v>
      </c>
      <c r="H861">
        <v>1</v>
      </c>
      <c r="I861" t="s">
        <v>24</v>
      </c>
      <c r="J861" t="s">
        <v>631</v>
      </c>
      <c r="K861" t="s">
        <v>19</v>
      </c>
      <c r="L861" t="s">
        <v>297</v>
      </c>
      <c r="M861">
        <v>1</v>
      </c>
    </row>
    <row r="862" spans="1:13" x14ac:dyDescent="0.25">
      <c r="A862" t="s">
        <v>630</v>
      </c>
      <c r="B862">
        <v>6</v>
      </c>
      <c r="C862" t="s">
        <v>620</v>
      </c>
      <c r="D862" t="str">
        <f>"2X1"</f>
        <v>2X1</v>
      </c>
      <c r="E862" t="s">
        <v>621</v>
      </c>
      <c r="F862">
        <v>1</v>
      </c>
      <c r="G862" t="s">
        <v>23</v>
      </c>
      <c r="H862">
        <v>1</v>
      </c>
      <c r="I862" t="s">
        <v>24</v>
      </c>
      <c r="J862" t="s">
        <v>631</v>
      </c>
      <c r="K862" t="s">
        <v>19</v>
      </c>
      <c r="L862" t="s">
        <v>297</v>
      </c>
      <c r="M862">
        <v>1</v>
      </c>
    </row>
    <row r="863" spans="1:13" x14ac:dyDescent="0.25">
      <c r="A863" t="s">
        <v>630</v>
      </c>
      <c r="B863">
        <v>7</v>
      </c>
      <c r="C863" t="s">
        <v>460</v>
      </c>
      <c r="D863" t="str">
        <f>"1 1/2"</f>
        <v>1 1/2</v>
      </c>
      <c r="E863" t="s">
        <v>461</v>
      </c>
      <c r="F863">
        <v>1</v>
      </c>
      <c r="G863" t="s">
        <v>23</v>
      </c>
      <c r="H863">
        <v>1</v>
      </c>
      <c r="I863" t="s">
        <v>27</v>
      </c>
      <c r="J863" t="s">
        <v>631</v>
      </c>
      <c r="K863" t="s">
        <v>19</v>
      </c>
      <c r="L863" t="s">
        <v>297</v>
      </c>
      <c r="M863">
        <v>1</v>
      </c>
    </row>
    <row r="864" spans="1:13" x14ac:dyDescent="0.25">
      <c r="A864" t="s">
        <v>630</v>
      </c>
      <c r="B864">
        <v>8</v>
      </c>
      <c r="C864" t="s">
        <v>460</v>
      </c>
      <c r="D864" t="str">
        <f>"1 1/2"</f>
        <v>1 1/2</v>
      </c>
      <c r="E864" t="s">
        <v>461</v>
      </c>
      <c r="F864">
        <v>1</v>
      </c>
      <c r="G864" t="s">
        <v>23</v>
      </c>
      <c r="H864">
        <v>1</v>
      </c>
      <c r="I864" t="s">
        <v>27</v>
      </c>
      <c r="J864" t="s">
        <v>631</v>
      </c>
      <c r="K864" t="s">
        <v>19</v>
      </c>
      <c r="L864" t="s">
        <v>297</v>
      </c>
      <c r="M864">
        <v>1</v>
      </c>
    </row>
    <row r="865" spans="1:13" x14ac:dyDescent="0.25">
      <c r="A865" t="s">
        <v>630</v>
      </c>
      <c r="B865">
        <v>9</v>
      </c>
      <c r="C865" t="s">
        <v>294</v>
      </c>
      <c r="D865" t="str">
        <f>"1"</f>
        <v>1</v>
      </c>
      <c r="E865" t="s">
        <v>295</v>
      </c>
      <c r="F865">
        <v>1</v>
      </c>
      <c r="G865" t="s">
        <v>23</v>
      </c>
      <c r="H865">
        <v>1</v>
      </c>
      <c r="I865" t="s">
        <v>27</v>
      </c>
      <c r="J865" t="s">
        <v>631</v>
      </c>
      <c r="K865" t="s">
        <v>19</v>
      </c>
      <c r="L865" t="s">
        <v>297</v>
      </c>
      <c r="M865">
        <v>1</v>
      </c>
    </row>
    <row r="866" spans="1:13" x14ac:dyDescent="0.25">
      <c r="A866" t="s">
        <v>632</v>
      </c>
      <c r="B866">
        <v>1</v>
      </c>
      <c r="C866" t="s">
        <v>453</v>
      </c>
      <c r="D866" t="str">
        <f>"1 1/2"</f>
        <v>1 1/2</v>
      </c>
      <c r="E866" t="s">
        <v>454</v>
      </c>
      <c r="F866">
        <v>1.2</v>
      </c>
      <c r="G866" t="s">
        <v>16</v>
      </c>
      <c r="H866">
        <v>1</v>
      </c>
      <c r="I866" t="s">
        <v>17</v>
      </c>
      <c r="J866" t="s">
        <v>633</v>
      </c>
      <c r="K866" t="s">
        <v>19</v>
      </c>
      <c r="L866" t="s">
        <v>297</v>
      </c>
      <c r="M866">
        <v>1</v>
      </c>
    </row>
    <row r="867" spans="1:13" x14ac:dyDescent="0.25">
      <c r="A867" t="s">
        <v>632</v>
      </c>
      <c r="B867">
        <v>2</v>
      </c>
      <c r="C867" t="s">
        <v>546</v>
      </c>
      <c r="D867" t="str">
        <f>"1 1/2X3/4"</f>
        <v>1 1/2X3/4</v>
      </c>
      <c r="E867" t="s">
        <v>547</v>
      </c>
      <c r="F867">
        <v>1</v>
      </c>
      <c r="G867" t="s">
        <v>23</v>
      </c>
      <c r="H867">
        <v>1</v>
      </c>
      <c r="I867" t="s">
        <v>24</v>
      </c>
      <c r="J867" t="s">
        <v>633</v>
      </c>
      <c r="K867" t="s">
        <v>19</v>
      </c>
      <c r="L867" t="s">
        <v>297</v>
      </c>
      <c r="M867">
        <v>1</v>
      </c>
    </row>
    <row r="868" spans="1:13" x14ac:dyDescent="0.25">
      <c r="A868" t="s">
        <v>632</v>
      </c>
      <c r="B868">
        <v>3</v>
      </c>
      <c r="C868" t="s">
        <v>468</v>
      </c>
      <c r="D868" t="str">
        <f>"1 1/2"</f>
        <v>1 1/2</v>
      </c>
      <c r="E868" t="s">
        <v>469</v>
      </c>
      <c r="F868">
        <v>1</v>
      </c>
      <c r="G868" t="s">
        <v>23</v>
      </c>
      <c r="H868">
        <v>1</v>
      </c>
      <c r="I868" t="s">
        <v>24</v>
      </c>
      <c r="J868" t="s">
        <v>633</v>
      </c>
      <c r="K868" t="s">
        <v>19</v>
      </c>
      <c r="L868" t="s">
        <v>297</v>
      </c>
      <c r="M868">
        <v>1</v>
      </c>
    </row>
    <row r="869" spans="1:13" x14ac:dyDescent="0.25">
      <c r="A869" t="s">
        <v>632</v>
      </c>
      <c r="B869">
        <v>4</v>
      </c>
      <c r="C869" t="s">
        <v>460</v>
      </c>
      <c r="D869" t="str">
        <f>"1 1/2"</f>
        <v>1 1/2</v>
      </c>
      <c r="E869" t="s">
        <v>461</v>
      </c>
      <c r="F869">
        <v>1</v>
      </c>
      <c r="G869" t="s">
        <v>23</v>
      </c>
      <c r="H869">
        <v>1</v>
      </c>
      <c r="I869" t="s">
        <v>27</v>
      </c>
      <c r="J869" t="s">
        <v>633</v>
      </c>
      <c r="K869" t="s">
        <v>19</v>
      </c>
      <c r="L869" t="s">
        <v>297</v>
      </c>
      <c r="M869">
        <v>1</v>
      </c>
    </row>
    <row r="870" spans="1:13" x14ac:dyDescent="0.25">
      <c r="A870" t="s">
        <v>632</v>
      </c>
      <c r="B870">
        <v>5</v>
      </c>
      <c r="C870" t="s">
        <v>460</v>
      </c>
      <c r="D870" t="str">
        <f>"1 1/2"</f>
        <v>1 1/2</v>
      </c>
      <c r="E870" t="s">
        <v>461</v>
      </c>
      <c r="F870">
        <v>1</v>
      </c>
      <c r="G870" t="s">
        <v>23</v>
      </c>
      <c r="H870">
        <v>1</v>
      </c>
      <c r="I870" t="s">
        <v>27</v>
      </c>
      <c r="J870" t="s">
        <v>633</v>
      </c>
      <c r="K870" t="s">
        <v>19</v>
      </c>
      <c r="L870" t="s">
        <v>297</v>
      </c>
      <c r="M870">
        <v>1</v>
      </c>
    </row>
    <row r="871" spans="1:13" x14ac:dyDescent="0.25">
      <c r="A871" t="s">
        <v>632</v>
      </c>
      <c r="B871">
        <v>6</v>
      </c>
      <c r="C871" t="s">
        <v>302</v>
      </c>
      <c r="D871" t="str">
        <f>"3/4"</f>
        <v>3/4</v>
      </c>
      <c r="E871" t="s">
        <v>303</v>
      </c>
      <c r="F871">
        <v>1</v>
      </c>
      <c r="G871" t="s">
        <v>23</v>
      </c>
      <c r="H871">
        <v>1</v>
      </c>
      <c r="I871" t="s">
        <v>27</v>
      </c>
      <c r="J871" t="s">
        <v>633</v>
      </c>
      <c r="K871" t="s">
        <v>19</v>
      </c>
      <c r="L871" t="s">
        <v>297</v>
      </c>
      <c r="M871">
        <v>1</v>
      </c>
    </row>
    <row r="872" spans="1:13" x14ac:dyDescent="0.25">
      <c r="A872" t="s">
        <v>632</v>
      </c>
      <c r="B872">
        <v>7</v>
      </c>
      <c r="C872" t="s">
        <v>634</v>
      </c>
      <c r="D872" t="str">
        <f>"1 1/2"</f>
        <v>1 1/2</v>
      </c>
      <c r="E872" t="s">
        <v>635</v>
      </c>
      <c r="F872">
        <v>1</v>
      </c>
      <c r="G872" t="s">
        <v>23</v>
      </c>
      <c r="H872">
        <v>1</v>
      </c>
      <c r="I872" t="s">
        <v>135</v>
      </c>
      <c r="J872" t="s">
        <v>633</v>
      </c>
      <c r="K872" t="s">
        <v>19</v>
      </c>
      <c r="L872" t="s">
        <v>297</v>
      </c>
      <c r="M872">
        <v>1</v>
      </c>
    </row>
    <row r="873" spans="1:13" x14ac:dyDescent="0.25">
      <c r="A873" t="s">
        <v>636</v>
      </c>
      <c r="B873">
        <v>1</v>
      </c>
      <c r="C873" t="s">
        <v>315</v>
      </c>
      <c r="D873" t="str">
        <f>"3/4"</f>
        <v>3/4</v>
      </c>
      <c r="E873" t="s">
        <v>316</v>
      </c>
      <c r="F873">
        <v>1</v>
      </c>
      <c r="G873" t="s">
        <v>23</v>
      </c>
      <c r="H873">
        <v>1</v>
      </c>
      <c r="I873" t="s">
        <v>27</v>
      </c>
      <c r="J873" t="s">
        <v>637</v>
      </c>
      <c r="K873" t="s">
        <v>19</v>
      </c>
      <c r="L873" t="s">
        <v>297</v>
      </c>
      <c r="M873">
        <v>1</v>
      </c>
    </row>
    <row r="874" spans="1:13" x14ac:dyDescent="0.25">
      <c r="A874" t="s">
        <v>638</v>
      </c>
      <c r="B874">
        <v>1</v>
      </c>
      <c r="C874" t="s">
        <v>453</v>
      </c>
      <c r="D874" t="str">
        <f>"1 1/2"</f>
        <v>1 1/2</v>
      </c>
      <c r="E874" t="s">
        <v>454</v>
      </c>
      <c r="F874">
        <v>2.9</v>
      </c>
      <c r="G874" t="s">
        <v>16</v>
      </c>
      <c r="H874">
        <v>1</v>
      </c>
      <c r="I874" t="s">
        <v>17</v>
      </c>
      <c r="J874" t="s">
        <v>639</v>
      </c>
      <c r="K874" t="s">
        <v>19</v>
      </c>
      <c r="L874" t="s">
        <v>297</v>
      </c>
      <c r="M874">
        <v>1</v>
      </c>
    </row>
    <row r="875" spans="1:13" x14ac:dyDescent="0.25">
      <c r="A875" t="s">
        <v>638</v>
      </c>
      <c r="B875">
        <v>2</v>
      </c>
      <c r="C875" t="s">
        <v>542</v>
      </c>
      <c r="D875" t="str">
        <f>"2X1 1/2"</f>
        <v>2X1 1/2</v>
      </c>
      <c r="E875" t="s">
        <v>543</v>
      </c>
      <c r="F875">
        <v>1</v>
      </c>
      <c r="G875" t="s">
        <v>23</v>
      </c>
      <c r="H875">
        <v>1</v>
      </c>
      <c r="I875" t="s">
        <v>24</v>
      </c>
      <c r="J875" t="s">
        <v>639</v>
      </c>
      <c r="K875" t="s">
        <v>19</v>
      </c>
      <c r="L875" t="s">
        <v>297</v>
      </c>
      <c r="M875">
        <v>1</v>
      </c>
    </row>
    <row r="876" spans="1:13" x14ac:dyDescent="0.25">
      <c r="A876" t="s">
        <v>638</v>
      </c>
      <c r="B876">
        <v>3</v>
      </c>
      <c r="C876" t="s">
        <v>468</v>
      </c>
      <c r="D876" t="str">
        <f>"1 1/2"</f>
        <v>1 1/2</v>
      </c>
      <c r="E876" t="s">
        <v>469</v>
      </c>
      <c r="F876">
        <v>1</v>
      </c>
      <c r="G876" t="s">
        <v>23</v>
      </c>
      <c r="H876">
        <v>1</v>
      </c>
      <c r="I876" t="s">
        <v>24</v>
      </c>
      <c r="J876" t="s">
        <v>639</v>
      </c>
      <c r="K876" t="s">
        <v>19</v>
      </c>
      <c r="L876" t="s">
        <v>297</v>
      </c>
      <c r="M876">
        <v>1</v>
      </c>
    </row>
    <row r="877" spans="1:13" x14ac:dyDescent="0.25">
      <c r="A877" t="s">
        <v>638</v>
      </c>
      <c r="B877">
        <v>4</v>
      </c>
      <c r="C877" t="s">
        <v>416</v>
      </c>
      <c r="D877" t="str">
        <f>"2"</f>
        <v>2</v>
      </c>
      <c r="E877" t="s">
        <v>83</v>
      </c>
      <c r="F877">
        <v>1</v>
      </c>
      <c r="G877" t="s">
        <v>23</v>
      </c>
      <c r="H877">
        <v>1</v>
      </c>
      <c r="I877" t="s">
        <v>27</v>
      </c>
      <c r="J877" t="s">
        <v>639</v>
      </c>
      <c r="K877" t="s">
        <v>19</v>
      </c>
      <c r="L877" t="s">
        <v>297</v>
      </c>
      <c r="M877">
        <v>1</v>
      </c>
    </row>
    <row r="878" spans="1:13" x14ac:dyDescent="0.25">
      <c r="A878" t="s">
        <v>638</v>
      </c>
      <c r="B878">
        <v>5</v>
      </c>
      <c r="C878" t="s">
        <v>460</v>
      </c>
      <c r="D878" t="str">
        <f>"1 1/2"</f>
        <v>1 1/2</v>
      </c>
      <c r="E878" t="s">
        <v>461</v>
      </c>
      <c r="F878">
        <v>1</v>
      </c>
      <c r="G878" t="s">
        <v>23</v>
      </c>
      <c r="H878">
        <v>1</v>
      </c>
      <c r="I878" t="s">
        <v>27</v>
      </c>
      <c r="J878" t="s">
        <v>639</v>
      </c>
      <c r="K878" t="s">
        <v>19</v>
      </c>
      <c r="L878" t="s">
        <v>297</v>
      </c>
      <c r="M878">
        <v>1</v>
      </c>
    </row>
    <row r="879" spans="1:13" x14ac:dyDescent="0.25">
      <c r="A879" t="s">
        <v>640</v>
      </c>
      <c r="B879">
        <v>1</v>
      </c>
      <c r="C879" t="s">
        <v>421</v>
      </c>
      <c r="D879" t="str">
        <f>"2"</f>
        <v>2</v>
      </c>
      <c r="E879" t="s">
        <v>422</v>
      </c>
      <c r="F879">
        <v>2.1</v>
      </c>
      <c r="G879" t="s">
        <v>16</v>
      </c>
      <c r="H879">
        <v>1</v>
      </c>
      <c r="I879" t="s">
        <v>17</v>
      </c>
      <c r="J879" t="s">
        <v>641</v>
      </c>
      <c r="K879" t="s">
        <v>19</v>
      </c>
      <c r="L879" t="s">
        <v>297</v>
      </c>
      <c r="M879">
        <v>1</v>
      </c>
    </row>
    <row r="880" spans="1:13" x14ac:dyDescent="0.25">
      <c r="A880" t="s">
        <v>640</v>
      </c>
      <c r="B880">
        <v>2</v>
      </c>
      <c r="C880" t="s">
        <v>329</v>
      </c>
      <c r="D880" t="str">
        <f>"3/4"</f>
        <v>3/4</v>
      </c>
      <c r="E880" t="s">
        <v>330</v>
      </c>
      <c r="F880">
        <v>0.4</v>
      </c>
      <c r="G880" t="s">
        <v>16</v>
      </c>
      <c r="H880">
        <v>1</v>
      </c>
      <c r="I880" t="s">
        <v>17</v>
      </c>
      <c r="J880" t="s">
        <v>641</v>
      </c>
      <c r="K880" t="s">
        <v>19</v>
      </c>
      <c r="L880" t="s">
        <v>297</v>
      </c>
      <c r="M880">
        <v>1</v>
      </c>
    </row>
    <row r="881" spans="1:13" x14ac:dyDescent="0.25">
      <c r="A881" t="s">
        <v>640</v>
      </c>
      <c r="B881">
        <v>3</v>
      </c>
      <c r="C881" t="s">
        <v>486</v>
      </c>
      <c r="D881" t="str">
        <f>"2X2"</f>
        <v>2X2</v>
      </c>
      <c r="E881" t="s">
        <v>487</v>
      </c>
      <c r="F881">
        <v>1</v>
      </c>
      <c r="G881" t="s">
        <v>23</v>
      </c>
      <c r="H881">
        <v>1</v>
      </c>
      <c r="I881" t="s">
        <v>24</v>
      </c>
      <c r="J881" t="s">
        <v>641</v>
      </c>
      <c r="K881" t="s">
        <v>19</v>
      </c>
      <c r="L881" t="s">
        <v>297</v>
      </c>
      <c r="M881">
        <v>1</v>
      </c>
    </row>
    <row r="882" spans="1:13" x14ac:dyDescent="0.25">
      <c r="A882" t="s">
        <v>640</v>
      </c>
      <c r="B882">
        <v>4</v>
      </c>
      <c r="C882" t="s">
        <v>488</v>
      </c>
      <c r="D882" t="str">
        <f>"2X3/4"</f>
        <v>2X3/4</v>
      </c>
      <c r="E882" t="s">
        <v>489</v>
      </c>
      <c r="F882">
        <v>1</v>
      </c>
      <c r="G882" t="s">
        <v>23</v>
      </c>
      <c r="H882">
        <v>1</v>
      </c>
      <c r="I882" t="s">
        <v>24</v>
      </c>
      <c r="J882" t="s">
        <v>641</v>
      </c>
      <c r="K882" t="s">
        <v>19</v>
      </c>
      <c r="L882" t="s">
        <v>297</v>
      </c>
      <c r="M882">
        <v>1</v>
      </c>
    </row>
    <row r="883" spans="1:13" x14ac:dyDescent="0.25">
      <c r="A883" t="s">
        <v>640</v>
      </c>
      <c r="B883">
        <v>5</v>
      </c>
      <c r="C883" t="s">
        <v>417</v>
      </c>
      <c r="D883" t="str">
        <f>"2"</f>
        <v>2</v>
      </c>
      <c r="E883" t="s">
        <v>418</v>
      </c>
      <c r="F883">
        <v>1</v>
      </c>
      <c r="G883" t="s">
        <v>23</v>
      </c>
      <c r="H883">
        <v>1</v>
      </c>
      <c r="I883" t="s">
        <v>24</v>
      </c>
      <c r="J883" t="s">
        <v>641</v>
      </c>
      <c r="K883" t="s">
        <v>19</v>
      </c>
      <c r="L883" t="s">
        <v>297</v>
      </c>
      <c r="M883">
        <v>1</v>
      </c>
    </row>
    <row r="884" spans="1:13" x14ac:dyDescent="0.25">
      <c r="A884" t="s">
        <v>640</v>
      </c>
      <c r="B884">
        <v>6</v>
      </c>
      <c r="C884" t="s">
        <v>416</v>
      </c>
      <c r="D884" t="str">
        <f>"2"</f>
        <v>2</v>
      </c>
      <c r="E884" t="s">
        <v>83</v>
      </c>
      <c r="F884">
        <v>1</v>
      </c>
      <c r="G884" t="s">
        <v>23</v>
      </c>
      <c r="H884">
        <v>1</v>
      </c>
      <c r="I884" t="s">
        <v>27</v>
      </c>
      <c r="J884" t="s">
        <v>641</v>
      </c>
      <c r="K884" t="s">
        <v>19</v>
      </c>
      <c r="L884" t="s">
        <v>297</v>
      </c>
      <c r="M884">
        <v>1</v>
      </c>
    </row>
    <row r="885" spans="1:13" x14ac:dyDescent="0.25">
      <c r="A885" t="s">
        <v>640</v>
      </c>
      <c r="B885">
        <v>7</v>
      </c>
      <c r="C885" t="s">
        <v>416</v>
      </c>
      <c r="D885" t="str">
        <f>"2"</f>
        <v>2</v>
      </c>
      <c r="E885" t="s">
        <v>83</v>
      </c>
      <c r="F885">
        <v>1</v>
      </c>
      <c r="G885" t="s">
        <v>23</v>
      </c>
      <c r="H885">
        <v>1</v>
      </c>
      <c r="I885" t="s">
        <v>27</v>
      </c>
      <c r="J885" t="s">
        <v>641</v>
      </c>
      <c r="K885" t="s">
        <v>19</v>
      </c>
      <c r="L885" t="s">
        <v>297</v>
      </c>
      <c r="M885">
        <v>1</v>
      </c>
    </row>
    <row r="886" spans="1:13" x14ac:dyDescent="0.25">
      <c r="A886" t="s">
        <v>640</v>
      </c>
      <c r="B886">
        <v>8</v>
      </c>
      <c r="C886" t="s">
        <v>416</v>
      </c>
      <c r="D886" t="str">
        <f>"2"</f>
        <v>2</v>
      </c>
      <c r="E886" t="s">
        <v>83</v>
      </c>
      <c r="F886">
        <v>1</v>
      </c>
      <c r="G886" t="s">
        <v>23</v>
      </c>
      <c r="H886">
        <v>1</v>
      </c>
      <c r="I886" t="s">
        <v>27</v>
      </c>
      <c r="J886" t="s">
        <v>641</v>
      </c>
      <c r="K886" t="s">
        <v>19</v>
      </c>
      <c r="L886" t="s">
        <v>297</v>
      </c>
      <c r="M886">
        <v>1</v>
      </c>
    </row>
    <row r="887" spans="1:13" x14ac:dyDescent="0.25">
      <c r="A887" t="s">
        <v>640</v>
      </c>
      <c r="B887">
        <v>9</v>
      </c>
      <c r="C887" t="s">
        <v>302</v>
      </c>
      <c r="D887" t="str">
        <f>"3/4"</f>
        <v>3/4</v>
      </c>
      <c r="E887" t="s">
        <v>303</v>
      </c>
      <c r="F887">
        <v>1</v>
      </c>
      <c r="G887" t="s">
        <v>23</v>
      </c>
      <c r="H887">
        <v>1</v>
      </c>
      <c r="I887" t="s">
        <v>27</v>
      </c>
      <c r="J887" t="s">
        <v>641</v>
      </c>
      <c r="K887" t="s">
        <v>19</v>
      </c>
      <c r="L887" t="s">
        <v>297</v>
      </c>
      <c r="M887">
        <v>1</v>
      </c>
    </row>
    <row r="888" spans="1:13" x14ac:dyDescent="0.25">
      <c r="A888" t="s">
        <v>642</v>
      </c>
      <c r="B888">
        <v>1</v>
      </c>
      <c r="C888" t="s">
        <v>421</v>
      </c>
      <c r="D888" t="str">
        <f t="shared" ref="D888:D893" si="25">"2"</f>
        <v>2</v>
      </c>
      <c r="E888" t="s">
        <v>422</v>
      </c>
      <c r="F888">
        <v>5.7</v>
      </c>
      <c r="G888" t="s">
        <v>16</v>
      </c>
      <c r="H888">
        <v>1</v>
      </c>
      <c r="I888" t="s">
        <v>17</v>
      </c>
      <c r="J888" t="s">
        <v>643</v>
      </c>
      <c r="K888" t="s">
        <v>19</v>
      </c>
      <c r="L888" t="s">
        <v>297</v>
      </c>
      <c r="M888">
        <v>1</v>
      </c>
    </row>
    <row r="889" spans="1:13" x14ac:dyDescent="0.25">
      <c r="A889" t="s">
        <v>642</v>
      </c>
      <c r="B889">
        <v>3</v>
      </c>
      <c r="C889" t="s">
        <v>417</v>
      </c>
      <c r="D889" t="str">
        <f t="shared" si="25"/>
        <v>2</v>
      </c>
      <c r="E889" t="s">
        <v>418</v>
      </c>
      <c r="F889">
        <v>1</v>
      </c>
      <c r="G889" t="s">
        <v>23</v>
      </c>
      <c r="H889">
        <v>1</v>
      </c>
      <c r="I889" t="s">
        <v>24</v>
      </c>
      <c r="J889" t="s">
        <v>643</v>
      </c>
      <c r="K889" t="s">
        <v>19</v>
      </c>
      <c r="L889" t="s">
        <v>297</v>
      </c>
      <c r="M889">
        <v>1</v>
      </c>
    </row>
    <row r="890" spans="1:13" x14ac:dyDescent="0.25">
      <c r="A890" t="s">
        <v>642</v>
      </c>
      <c r="B890">
        <v>4</v>
      </c>
      <c r="C890" t="s">
        <v>417</v>
      </c>
      <c r="D890" t="str">
        <f t="shared" si="25"/>
        <v>2</v>
      </c>
      <c r="E890" t="s">
        <v>418</v>
      </c>
      <c r="F890">
        <v>1</v>
      </c>
      <c r="G890" t="s">
        <v>23</v>
      </c>
      <c r="H890">
        <v>1</v>
      </c>
      <c r="I890" t="s">
        <v>24</v>
      </c>
      <c r="J890" t="s">
        <v>643</v>
      </c>
      <c r="K890" t="s">
        <v>19</v>
      </c>
      <c r="L890" t="s">
        <v>297</v>
      </c>
      <c r="M890">
        <v>1</v>
      </c>
    </row>
    <row r="891" spans="1:13" x14ac:dyDescent="0.25">
      <c r="A891" t="s">
        <v>642</v>
      </c>
      <c r="B891">
        <v>5</v>
      </c>
      <c r="C891" t="s">
        <v>644</v>
      </c>
      <c r="D891" t="str">
        <f t="shared" si="25"/>
        <v>2</v>
      </c>
      <c r="E891" t="s">
        <v>645</v>
      </c>
      <c r="F891">
        <v>1</v>
      </c>
      <c r="G891" t="s">
        <v>23</v>
      </c>
      <c r="H891">
        <v>1</v>
      </c>
      <c r="I891" t="s">
        <v>24</v>
      </c>
      <c r="J891" t="s">
        <v>643</v>
      </c>
      <c r="K891" t="s">
        <v>19</v>
      </c>
      <c r="L891" t="s">
        <v>297</v>
      </c>
      <c r="M891">
        <v>1</v>
      </c>
    </row>
    <row r="892" spans="1:13" x14ac:dyDescent="0.25">
      <c r="A892" t="s">
        <v>642</v>
      </c>
      <c r="B892">
        <v>6</v>
      </c>
      <c r="C892" t="s">
        <v>416</v>
      </c>
      <c r="D892" t="str">
        <f t="shared" si="25"/>
        <v>2</v>
      </c>
      <c r="E892" t="s">
        <v>83</v>
      </c>
      <c r="F892">
        <v>1</v>
      </c>
      <c r="G892" t="s">
        <v>23</v>
      </c>
      <c r="H892">
        <v>1</v>
      </c>
      <c r="I892" t="s">
        <v>27</v>
      </c>
      <c r="J892" t="s">
        <v>643</v>
      </c>
      <c r="K892" t="s">
        <v>19</v>
      </c>
      <c r="L892" t="s">
        <v>297</v>
      </c>
      <c r="M892">
        <v>1</v>
      </c>
    </row>
    <row r="893" spans="1:13" x14ac:dyDescent="0.25">
      <c r="A893" t="s">
        <v>642</v>
      </c>
      <c r="B893">
        <v>7</v>
      </c>
      <c r="C893" t="s">
        <v>646</v>
      </c>
      <c r="D893" t="str">
        <f t="shared" si="25"/>
        <v>2</v>
      </c>
      <c r="E893" t="s">
        <v>647</v>
      </c>
      <c r="F893">
        <v>1</v>
      </c>
      <c r="G893" t="s">
        <v>23</v>
      </c>
      <c r="H893">
        <v>1</v>
      </c>
      <c r="I893" t="s">
        <v>135</v>
      </c>
      <c r="J893" t="s">
        <v>643</v>
      </c>
      <c r="K893" t="s">
        <v>19</v>
      </c>
      <c r="L893" t="s">
        <v>297</v>
      </c>
      <c r="M893">
        <v>1</v>
      </c>
    </row>
    <row r="894" spans="1:13" x14ac:dyDescent="0.25">
      <c r="A894" t="s">
        <v>642</v>
      </c>
      <c r="B894">
        <v>8</v>
      </c>
      <c r="C894" t="s">
        <v>648</v>
      </c>
      <c r="D894" t="str">
        <f>"1/2"</f>
        <v>1/2</v>
      </c>
      <c r="E894" t="s">
        <v>649</v>
      </c>
      <c r="F894">
        <v>1</v>
      </c>
      <c r="G894" t="s">
        <v>23</v>
      </c>
      <c r="H894">
        <v>1</v>
      </c>
      <c r="I894" t="s">
        <v>24</v>
      </c>
      <c r="J894" t="s">
        <v>643</v>
      </c>
      <c r="K894" t="s">
        <v>19</v>
      </c>
      <c r="L894" t="s">
        <v>297</v>
      </c>
      <c r="M894">
        <v>1</v>
      </c>
    </row>
    <row r="895" spans="1:13" x14ac:dyDescent="0.25">
      <c r="A895" t="s">
        <v>650</v>
      </c>
      <c r="B895">
        <v>1</v>
      </c>
      <c r="C895" t="s">
        <v>421</v>
      </c>
      <c r="D895" t="str">
        <f>"2"</f>
        <v>2</v>
      </c>
      <c r="E895" t="s">
        <v>422</v>
      </c>
      <c r="F895">
        <v>2.6</v>
      </c>
      <c r="G895" t="s">
        <v>16</v>
      </c>
      <c r="H895">
        <v>1</v>
      </c>
      <c r="I895" t="s">
        <v>17</v>
      </c>
      <c r="J895" t="s">
        <v>651</v>
      </c>
      <c r="K895" t="s">
        <v>19</v>
      </c>
      <c r="L895" t="s">
        <v>297</v>
      </c>
      <c r="M895">
        <v>1</v>
      </c>
    </row>
    <row r="896" spans="1:13" x14ac:dyDescent="0.25">
      <c r="A896" t="s">
        <v>650</v>
      </c>
      <c r="B896">
        <v>2</v>
      </c>
      <c r="C896" t="s">
        <v>453</v>
      </c>
      <c r="D896" t="str">
        <f>"1 1/2"</f>
        <v>1 1/2</v>
      </c>
      <c r="E896" t="s">
        <v>454</v>
      </c>
      <c r="F896">
        <v>6.2</v>
      </c>
      <c r="G896" t="s">
        <v>16</v>
      </c>
      <c r="H896">
        <v>1</v>
      </c>
      <c r="I896" t="s">
        <v>17</v>
      </c>
      <c r="J896" t="s">
        <v>651</v>
      </c>
      <c r="K896" t="s">
        <v>19</v>
      </c>
      <c r="L896" t="s">
        <v>297</v>
      </c>
      <c r="M896">
        <v>1</v>
      </c>
    </row>
    <row r="897" spans="1:13" x14ac:dyDescent="0.25">
      <c r="A897" t="s">
        <v>650</v>
      </c>
      <c r="B897">
        <v>4</v>
      </c>
      <c r="C897" t="s">
        <v>456</v>
      </c>
      <c r="D897" t="str">
        <f>"2X1 1/2"</f>
        <v>2X1 1/2</v>
      </c>
      <c r="E897" t="s">
        <v>457</v>
      </c>
      <c r="F897">
        <v>1</v>
      </c>
      <c r="G897" t="s">
        <v>23</v>
      </c>
      <c r="H897">
        <v>1</v>
      </c>
      <c r="I897" t="s">
        <v>24</v>
      </c>
      <c r="J897" t="s">
        <v>651</v>
      </c>
      <c r="K897" t="s">
        <v>19</v>
      </c>
      <c r="L897" t="s">
        <v>297</v>
      </c>
      <c r="M897">
        <v>1</v>
      </c>
    </row>
    <row r="898" spans="1:13" x14ac:dyDescent="0.25">
      <c r="A898" t="s">
        <v>650</v>
      </c>
      <c r="B898">
        <v>5</v>
      </c>
      <c r="C898" t="s">
        <v>644</v>
      </c>
      <c r="D898" t="str">
        <f>"2"</f>
        <v>2</v>
      </c>
      <c r="E898" t="s">
        <v>645</v>
      </c>
      <c r="F898">
        <v>1</v>
      </c>
      <c r="G898" t="s">
        <v>23</v>
      </c>
      <c r="H898">
        <v>1</v>
      </c>
      <c r="I898" t="s">
        <v>24</v>
      </c>
      <c r="J898" t="s">
        <v>651</v>
      </c>
      <c r="K898" t="s">
        <v>19</v>
      </c>
      <c r="L898" t="s">
        <v>297</v>
      </c>
      <c r="M898">
        <v>1</v>
      </c>
    </row>
    <row r="899" spans="1:13" x14ac:dyDescent="0.25">
      <c r="A899" t="s">
        <v>650</v>
      </c>
      <c r="B899">
        <v>6</v>
      </c>
      <c r="C899" t="s">
        <v>417</v>
      </c>
      <c r="D899" t="str">
        <f>"2"</f>
        <v>2</v>
      </c>
      <c r="E899" t="s">
        <v>418</v>
      </c>
      <c r="F899">
        <v>1</v>
      </c>
      <c r="G899" t="s">
        <v>23</v>
      </c>
      <c r="H899">
        <v>1</v>
      </c>
      <c r="I899" t="s">
        <v>24</v>
      </c>
      <c r="J899" t="s">
        <v>651</v>
      </c>
      <c r="K899" t="s">
        <v>19</v>
      </c>
      <c r="L899" t="s">
        <v>297</v>
      </c>
      <c r="M899">
        <v>1</v>
      </c>
    </row>
    <row r="900" spans="1:13" x14ac:dyDescent="0.25">
      <c r="A900" t="s">
        <v>650</v>
      </c>
      <c r="B900">
        <v>7</v>
      </c>
      <c r="C900" t="s">
        <v>417</v>
      </c>
      <c r="D900" t="str">
        <f>"2"</f>
        <v>2</v>
      </c>
      <c r="E900" t="s">
        <v>418</v>
      </c>
      <c r="F900">
        <v>1</v>
      </c>
      <c r="G900" t="s">
        <v>23</v>
      </c>
      <c r="H900">
        <v>1</v>
      </c>
      <c r="I900" t="s">
        <v>24</v>
      </c>
      <c r="J900" t="s">
        <v>651</v>
      </c>
      <c r="K900" t="s">
        <v>19</v>
      </c>
      <c r="L900" t="s">
        <v>297</v>
      </c>
      <c r="M900">
        <v>1</v>
      </c>
    </row>
    <row r="901" spans="1:13" x14ac:dyDescent="0.25">
      <c r="A901" t="s">
        <v>650</v>
      </c>
      <c r="B901">
        <v>8</v>
      </c>
      <c r="C901" t="s">
        <v>468</v>
      </c>
      <c r="D901" t="str">
        <f>"1 1/2"</f>
        <v>1 1/2</v>
      </c>
      <c r="E901" t="s">
        <v>469</v>
      </c>
      <c r="F901">
        <v>1</v>
      </c>
      <c r="G901" t="s">
        <v>23</v>
      </c>
      <c r="H901">
        <v>1</v>
      </c>
      <c r="I901" t="s">
        <v>24</v>
      </c>
      <c r="J901" t="s">
        <v>651</v>
      </c>
      <c r="K901" t="s">
        <v>19</v>
      </c>
      <c r="L901" t="s">
        <v>297</v>
      </c>
      <c r="M901">
        <v>1</v>
      </c>
    </row>
    <row r="902" spans="1:13" x14ac:dyDescent="0.25">
      <c r="A902" t="s">
        <v>650</v>
      </c>
      <c r="B902">
        <v>9</v>
      </c>
      <c r="C902" t="s">
        <v>468</v>
      </c>
      <c r="D902" t="str">
        <f>"1 1/2"</f>
        <v>1 1/2</v>
      </c>
      <c r="E902" t="s">
        <v>469</v>
      </c>
      <c r="F902">
        <v>1</v>
      </c>
      <c r="G902" t="s">
        <v>23</v>
      </c>
      <c r="H902">
        <v>1</v>
      </c>
      <c r="I902" t="s">
        <v>24</v>
      </c>
      <c r="J902" t="s">
        <v>651</v>
      </c>
      <c r="K902" t="s">
        <v>19</v>
      </c>
      <c r="L902" t="s">
        <v>297</v>
      </c>
      <c r="M902">
        <v>1</v>
      </c>
    </row>
    <row r="903" spans="1:13" x14ac:dyDescent="0.25">
      <c r="A903" t="s">
        <v>650</v>
      </c>
      <c r="B903">
        <v>10</v>
      </c>
      <c r="C903" t="s">
        <v>416</v>
      </c>
      <c r="D903" t="str">
        <f>"2"</f>
        <v>2</v>
      </c>
      <c r="E903" t="s">
        <v>83</v>
      </c>
      <c r="F903">
        <v>1</v>
      </c>
      <c r="G903" t="s">
        <v>23</v>
      </c>
      <c r="H903">
        <v>1</v>
      </c>
      <c r="I903" t="s">
        <v>27</v>
      </c>
      <c r="J903" t="s">
        <v>651</v>
      </c>
      <c r="K903" t="s">
        <v>19</v>
      </c>
      <c r="L903" t="s">
        <v>297</v>
      </c>
      <c r="M903">
        <v>1</v>
      </c>
    </row>
    <row r="904" spans="1:13" x14ac:dyDescent="0.25">
      <c r="A904" t="s">
        <v>650</v>
      </c>
      <c r="B904">
        <v>11</v>
      </c>
      <c r="C904" t="s">
        <v>460</v>
      </c>
      <c r="D904" t="str">
        <f>"1 1/2"</f>
        <v>1 1/2</v>
      </c>
      <c r="E904" t="s">
        <v>461</v>
      </c>
      <c r="F904">
        <v>1</v>
      </c>
      <c r="G904" t="s">
        <v>23</v>
      </c>
      <c r="H904">
        <v>1</v>
      </c>
      <c r="I904" t="s">
        <v>27</v>
      </c>
      <c r="J904" t="s">
        <v>651</v>
      </c>
      <c r="K904" t="s">
        <v>19</v>
      </c>
      <c r="L904" t="s">
        <v>297</v>
      </c>
      <c r="M904">
        <v>1</v>
      </c>
    </row>
    <row r="905" spans="1:13" x14ac:dyDescent="0.25">
      <c r="A905" t="s">
        <v>650</v>
      </c>
      <c r="B905">
        <v>12</v>
      </c>
      <c r="C905" t="s">
        <v>652</v>
      </c>
      <c r="D905" t="str">
        <f>"1 1/2"</f>
        <v>1 1/2</v>
      </c>
      <c r="E905" t="s">
        <v>653</v>
      </c>
      <c r="F905">
        <v>1</v>
      </c>
      <c r="G905" t="s">
        <v>23</v>
      </c>
      <c r="H905">
        <v>1</v>
      </c>
      <c r="I905" t="s">
        <v>135</v>
      </c>
      <c r="J905" t="s">
        <v>651</v>
      </c>
      <c r="K905" t="s">
        <v>19</v>
      </c>
      <c r="L905" t="s">
        <v>297</v>
      </c>
      <c r="M905">
        <v>1</v>
      </c>
    </row>
    <row r="906" spans="1:13" x14ac:dyDescent="0.25">
      <c r="A906" t="s">
        <v>650</v>
      </c>
      <c r="B906">
        <v>13</v>
      </c>
      <c r="C906" t="s">
        <v>648</v>
      </c>
      <c r="D906" t="str">
        <f>"1/2"</f>
        <v>1/2</v>
      </c>
      <c r="E906" t="s">
        <v>649</v>
      </c>
      <c r="F906">
        <v>1</v>
      </c>
      <c r="G906" t="s">
        <v>23</v>
      </c>
      <c r="H906">
        <v>1</v>
      </c>
      <c r="I906" t="s">
        <v>24</v>
      </c>
      <c r="J906" t="s">
        <v>651</v>
      </c>
      <c r="K906" t="s">
        <v>19</v>
      </c>
      <c r="L906" t="s">
        <v>297</v>
      </c>
      <c r="M906">
        <v>1</v>
      </c>
    </row>
    <row r="907" spans="1:13" x14ac:dyDescent="0.25">
      <c r="A907" t="s">
        <v>654</v>
      </c>
      <c r="B907">
        <v>1</v>
      </c>
      <c r="C907" t="s">
        <v>421</v>
      </c>
      <c r="D907" t="str">
        <f>"2"</f>
        <v>2</v>
      </c>
      <c r="E907" t="s">
        <v>422</v>
      </c>
      <c r="F907">
        <v>1</v>
      </c>
      <c r="G907" t="s">
        <v>16</v>
      </c>
      <c r="H907">
        <v>1</v>
      </c>
      <c r="I907" t="s">
        <v>17</v>
      </c>
      <c r="J907" t="s">
        <v>655</v>
      </c>
      <c r="K907" t="s">
        <v>19</v>
      </c>
      <c r="L907" t="s">
        <v>297</v>
      </c>
      <c r="M907">
        <v>1</v>
      </c>
    </row>
    <row r="908" spans="1:13" x14ac:dyDescent="0.25">
      <c r="A908" t="s">
        <v>654</v>
      </c>
      <c r="B908">
        <v>2</v>
      </c>
      <c r="C908" t="s">
        <v>329</v>
      </c>
      <c r="D908" t="str">
        <f>"3/4"</f>
        <v>3/4</v>
      </c>
      <c r="E908" t="s">
        <v>330</v>
      </c>
      <c r="F908">
        <v>0.4</v>
      </c>
      <c r="G908" t="s">
        <v>16</v>
      </c>
      <c r="H908">
        <v>1</v>
      </c>
      <c r="I908" t="s">
        <v>17</v>
      </c>
      <c r="J908" t="s">
        <v>655</v>
      </c>
      <c r="K908" t="s">
        <v>19</v>
      </c>
      <c r="L908" t="s">
        <v>297</v>
      </c>
      <c r="M908">
        <v>1</v>
      </c>
    </row>
    <row r="909" spans="1:13" x14ac:dyDescent="0.25">
      <c r="A909" t="s">
        <v>654</v>
      </c>
      <c r="B909">
        <v>3</v>
      </c>
      <c r="C909" t="s">
        <v>488</v>
      </c>
      <c r="D909" t="str">
        <f>"2X3/4"</f>
        <v>2X3/4</v>
      </c>
      <c r="E909" t="s">
        <v>489</v>
      </c>
      <c r="F909">
        <v>1</v>
      </c>
      <c r="G909" t="s">
        <v>23</v>
      </c>
      <c r="H909">
        <v>1</v>
      </c>
      <c r="I909" t="s">
        <v>24</v>
      </c>
      <c r="J909" t="s">
        <v>655</v>
      </c>
      <c r="K909" t="s">
        <v>19</v>
      </c>
      <c r="L909" t="s">
        <v>297</v>
      </c>
      <c r="M909">
        <v>1</v>
      </c>
    </row>
    <row r="910" spans="1:13" x14ac:dyDescent="0.25">
      <c r="A910" t="s">
        <v>654</v>
      </c>
      <c r="B910">
        <v>4</v>
      </c>
      <c r="C910" t="s">
        <v>488</v>
      </c>
      <c r="D910" t="str">
        <f>"2X3/4"</f>
        <v>2X3/4</v>
      </c>
      <c r="E910" t="s">
        <v>489</v>
      </c>
      <c r="F910">
        <v>1</v>
      </c>
      <c r="G910" t="s">
        <v>23</v>
      </c>
      <c r="H910">
        <v>1</v>
      </c>
      <c r="I910" t="s">
        <v>24</v>
      </c>
      <c r="J910" t="s">
        <v>655</v>
      </c>
      <c r="K910" t="s">
        <v>19</v>
      </c>
      <c r="L910" t="s">
        <v>297</v>
      </c>
      <c r="M910">
        <v>1</v>
      </c>
    </row>
    <row r="911" spans="1:13" x14ac:dyDescent="0.25">
      <c r="A911" t="s">
        <v>654</v>
      </c>
      <c r="B911">
        <v>5</v>
      </c>
      <c r="C911" t="s">
        <v>416</v>
      </c>
      <c r="D911" t="str">
        <f>"2"</f>
        <v>2</v>
      </c>
      <c r="E911" t="s">
        <v>83</v>
      </c>
      <c r="F911">
        <v>1</v>
      </c>
      <c r="G911" t="s">
        <v>23</v>
      </c>
      <c r="H911">
        <v>1</v>
      </c>
      <c r="I911" t="s">
        <v>27</v>
      </c>
      <c r="J911" t="s">
        <v>655</v>
      </c>
      <c r="K911" t="s">
        <v>19</v>
      </c>
      <c r="L911" t="s">
        <v>297</v>
      </c>
      <c r="M911">
        <v>1</v>
      </c>
    </row>
    <row r="912" spans="1:13" x14ac:dyDescent="0.25">
      <c r="A912" t="s">
        <v>654</v>
      </c>
      <c r="B912">
        <v>6</v>
      </c>
      <c r="C912" t="s">
        <v>416</v>
      </c>
      <c r="D912" t="str">
        <f>"2"</f>
        <v>2</v>
      </c>
      <c r="E912" t="s">
        <v>83</v>
      </c>
      <c r="F912">
        <v>1</v>
      </c>
      <c r="G912" t="s">
        <v>23</v>
      </c>
      <c r="H912">
        <v>1</v>
      </c>
      <c r="I912" t="s">
        <v>27</v>
      </c>
      <c r="J912" t="s">
        <v>655</v>
      </c>
      <c r="K912" t="s">
        <v>19</v>
      </c>
      <c r="L912" t="s">
        <v>297</v>
      </c>
      <c r="M912">
        <v>1</v>
      </c>
    </row>
    <row r="913" spans="1:13" x14ac:dyDescent="0.25">
      <c r="A913" t="s">
        <v>654</v>
      </c>
      <c r="B913">
        <v>7</v>
      </c>
      <c r="C913" t="s">
        <v>302</v>
      </c>
      <c r="D913" t="str">
        <f>"3/4"</f>
        <v>3/4</v>
      </c>
      <c r="E913" t="s">
        <v>303</v>
      </c>
      <c r="F913">
        <v>1</v>
      </c>
      <c r="G913" t="s">
        <v>23</v>
      </c>
      <c r="H913">
        <v>1</v>
      </c>
      <c r="I913" t="s">
        <v>27</v>
      </c>
      <c r="J913" t="s">
        <v>655</v>
      </c>
      <c r="K913" t="s">
        <v>19</v>
      </c>
      <c r="L913" t="s">
        <v>297</v>
      </c>
      <c r="M913">
        <v>1</v>
      </c>
    </row>
    <row r="914" spans="1:13" x14ac:dyDescent="0.25">
      <c r="A914" t="s">
        <v>654</v>
      </c>
      <c r="B914">
        <v>8</v>
      </c>
      <c r="C914" t="s">
        <v>302</v>
      </c>
      <c r="D914" t="str">
        <f>"3/4"</f>
        <v>3/4</v>
      </c>
      <c r="E914" t="s">
        <v>303</v>
      </c>
      <c r="F914">
        <v>1</v>
      </c>
      <c r="G914" t="s">
        <v>23</v>
      </c>
      <c r="H914">
        <v>1</v>
      </c>
      <c r="I914" t="s">
        <v>27</v>
      </c>
      <c r="J914" t="s">
        <v>655</v>
      </c>
      <c r="K914" t="s">
        <v>19</v>
      </c>
      <c r="L914" t="s">
        <v>297</v>
      </c>
      <c r="M914">
        <v>1</v>
      </c>
    </row>
    <row r="915" spans="1:13" x14ac:dyDescent="0.25">
      <c r="A915" t="s">
        <v>656</v>
      </c>
      <c r="B915">
        <v>1</v>
      </c>
      <c r="C915" t="s">
        <v>493</v>
      </c>
      <c r="D915" t="str">
        <f>"3/4"</f>
        <v>3/4</v>
      </c>
      <c r="E915" t="s">
        <v>494</v>
      </c>
      <c r="F915">
        <v>1</v>
      </c>
      <c r="G915" t="s">
        <v>23</v>
      </c>
      <c r="H915">
        <v>1</v>
      </c>
      <c r="I915" t="s">
        <v>27</v>
      </c>
      <c r="J915" t="s">
        <v>657</v>
      </c>
      <c r="K915" t="s">
        <v>19</v>
      </c>
      <c r="L915" t="s">
        <v>297</v>
      </c>
      <c r="M915">
        <v>1</v>
      </c>
    </row>
    <row r="916" spans="1:13" x14ac:dyDescent="0.25">
      <c r="A916" t="s">
        <v>658</v>
      </c>
      <c r="B916">
        <v>1</v>
      </c>
      <c r="C916" t="s">
        <v>315</v>
      </c>
      <c r="D916" t="str">
        <f>"3/4"</f>
        <v>3/4</v>
      </c>
      <c r="E916" t="s">
        <v>316</v>
      </c>
      <c r="F916">
        <v>1</v>
      </c>
      <c r="G916" t="s">
        <v>23</v>
      </c>
      <c r="H916">
        <v>1</v>
      </c>
      <c r="I916" t="s">
        <v>27</v>
      </c>
      <c r="J916" t="s">
        <v>659</v>
      </c>
      <c r="K916" t="s">
        <v>19</v>
      </c>
      <c r="L916" t="s">
        <v>297</v>
      </c>
      <c r="M916">
        <v>1</v>
      </c>
    </row>
    <row r="917" spans="1:13" x14ac:dyDescent="0.25">
      <c r="A917" t="s">
        <v>660</v>
      </c>
      <c r="B917">
        <v>1</v>
      </c>
      <c r="C917" t="s">
        <v>661</v>
      </c>
      <c r="D917" t="str">
        <f>"4"</f>
        <v>4</v>
      </c>
      <c r="E917" t="s">
        <v>662</v>
      </c>
      <c r="F917">
        <v>0.4</v>
      </c>
      <c r="G917" t="s">
        <v>16</v>
      </c>
      <c r="H917">
        <v>1</v>
      </c>
      <c r="I917" t="s">
        <v>17</v>
      </c>
      <c r="J917" t="s">
        <v>663</v>
      </c>
      <c r="K917" t="s">
        <v>19</v>
      </c>
      <c r="L917" t="s">
        <v>297</v>
      </c>
      <c r="M917">
        <v>1</v>
      </c>
    </row>
    <row r="918" spans="1:13" x14ac:dyDescent="0.25">
      <c r="A918" t="s">
        <v>660</v>
      </c>
      <c r="B918">
        <v>2</v>
      </c>
      <c r="C918" t="s">
        <v>664</v>
      </c>
      <c r="D918" t="str">
        <f>"4X2"</f>
        <v>4X2</v>
      </c>
      <c r="E918" t="s">
        <v>665</v>
      </c>
      <c r="F918">
        <v>1</v>
      </c>
      <c r="G918" t="s">
        <v>23</v>
      </c>
      <c r="H918">
        <v>1</v>
      </c>
      <c r="I918" t="s">
        <v>24</v>
      </c>
      <c r="J918" t="s">
        <v>663</v>
      </c>
      <c r="K918" t="s">
        <v>19</v>
      </c>
      <c r="L918" t="s">
        <v>297</v>
      </c>
      <c r="M918">
        <v>1</v>
      </c>
    </row>
    <row r="919" spans="1:13" x14ac:dyDescent="0.25">
      <c r="A919" t="s">
        <v>660</v>
      </c>
      <c r="B919">
        <v>3</v>
      </c>
      <c r="C919" t="s">
        <v>664</v>
      </c>
      <c r="D919" t="str">
        <f>"4X2"</f>
        <v>4X2</v>
      </c>
      <c r="E919" t="s">
        <v>665</v>
      </c>
      <c r="F919">
        <v>1</v>
      </c>
      <c r="G919" t="s">
        <v>23</v>
      </c>
      <c r="H919">
        <v>1</v>
      </c>
      <c r="I919" t="s">
        <v>24</v>
      </c>
      <c r="J919" t="s">
        <v>663</v>
      </c>
      <c r="K919" t="s">
        <v>19</v>
      </c>
      <c r="L919" t="s">
        <v>297</v>
      </c>
      <c r="M919">
        <v>1</v>
      </c>
    </row>
    <row r="920" spans="1:13" x14ac:dyDescent="0.25">
      <c r="A920" t="s">
        <v>660</v>
      </c>
      <c r="B920">
        <v>4</v>
      </c>
      <c r="C920" t="s">
        <v>416</v>
      </c>
      <c r="D920" t="str">
        <f t="shared" ref="D920:D928" si="26">"2"</f>
        <v>2</v>
      </c>
      <c r="E920" t="s">
        <v>83</v>
      </c>
      <c r="F920">
        <v>1</v>
      </c>
      <c r="G920" t="s">
        <v>23</v>
      </c>
      <c r="H920">
        <v>1</v>
      </c>
      <c r="I920" t="s">
        <v>27</v>
      </c>
      <c r="J920" t="s">
        <v>663</v>
      </c>
      <c r="K920" t="s">
        <v>19</v>
      </c>
      <c r="L920" t="s">
        <v>297</v>
      </c>
      <c r="M920">
        <v>1</v>
      </c>
    </row>
    <row r="921" spans="1:13" x14ac:dyDescent="0.25">
      <c r="A921" t="s">
        <v>660</v>
      </c>
      <c r="B921">
        <v>5</v>
      </c>
      <c r="C921" t="s">
        <v>416</v>
      </c>
      <c r="D921" t="str">
        <f t="shared" si="26"/>
        <v>2</v>
      </c>
      <c r="E921" t="s">
        <v>83</v>
      </c>
      <c r="F921">
        <v>1</v>
      </c>
      <c r="G921" t="s">
        <v>23</v>
      </c>
      <c r="H921">
        <v>1</v>
      </c>
      <c r="I921" t="s">
        <v>27</v>
      </c>
      <c r="J921" t="s">
        <v>663</v>
      </c>
      <c r="K921" t="s">
        <v>19</v>
      </c>
      <c r="L921" t="s">
        <v>297</v>
      </c>
      <c r="M921">
        <v>1</v>
      </c>
    </row>
    <row r="922" spans="1:13" x14ac:dyDescent="0.25">
      <c r="A922" t="s">
        <v>666</v>
      </c>
      <c r="B922">
        <v>1</v>
      </c>
      <c r="C922" t="s">
        <v>421</v>
      </c>
      <c r="D922" t="str">
        <f t="shared" si="26"/>
        <v>2</v>
      </c>
      <c r="E922" t="s">
        <v>422</v>
      </c>
      <c r="F922">
        <v>18.7</v>
      </c>
      <c r="G922" t="s">
        <v>16</v>
      </c>
      <c r="H922">
        <v>1</v>
      </c>
      <c r="I922" t="s">
        <v>17</v>
      </c>
      <c r="J922" t="s">
        <v>667</v>
      </c>
      <c r="K922" t="s">
        <v>19</v>
      </c>
      <c r="L922" t="s">
        <v>297</v>
      </c>
      <c r="M922">
        <v>1</v>
      </c>
    </row>
    <row r="923" spans="1:13" x14ac:dyDescent="0.25">
      <c r="A923" t="s">
        <v>666</v>
      </c>
      <c r="B923">
        <v>2</v>
      </c>
      <c r="C923" t="s">
        <v>417</v>
      </c>
      <c r="D923" t="str">
        <f t="shared" si="26"/>
        <v>2</v>
      </c>
      <c r="E923" t="s">
        <v>418</v>
      </c>
      <c r="F923">
        <v>1</v>
      </c>
      <c r="G923" t="s">
        <v>23</v>
      </c>
      <c r="H923">
        <v>1</v>
      </c>
      <c r="I923" t="s">
        <v>24</v>
      </c>
      <c r="J923" t="s">
        <v>667</v>
      </c>
      <c r="K923" t="s">
        <v>19</v>
      </c>
      <c r="L923" t="s">
        <v>297</v>
      </c>
      <c r="M923">
        <v>1</v>
      </c>
    </row>
    <row r="924" spans="1:13" x14ac:dyDescent="0.25">
      <c r="A924" t="s">
        <v>666</v>
      </c>
      <c r="B924">
        <v>3</v>
      </c>
      <c r="C924" t="s">
        <v>417</v>
      </c>
      <c r="D924" t="str">
        <f t="shared" si="26"/>
        <v>2</v>
      </c>
      <c r="E924" t="s">
        <v>418</v>
      </c>
      <c r="F924">
        <v>1</v>
      </c>
      <c r="G924" t="s">
        <v>23</v>
      </c>
      <c r="H924">
        <v>1</v>
      </c>
      <c r="I924" t="s">
        <v>24</v>
      </c>
      <c r="J924" t="s">
        <v>667</v>
      </c>
      <c r="K924" t="s">
        <v>19</v>
      </c>
      <c r="L924" t="s">
        <v>297</v>
      </c>
      <c r="M924">
        <v>1</v>
      </c>
    </row>
    <row r="925" spans="1:13" x14ac:dyDescent="0.25">
      <c r="A925" t="s">
        <v>666</v>
      </c>
      <c r="B925">
        <v>4</v>
      </c>
      <c r="C925" t="s">
        <v>417</v>
      </c>
      <c r="D925" t="str">
        <f t="shared" si="26"/>
        <v>2</v>
      </c>
      <c r="E925" t="s">
        <v>418</v>
      </c>
      <c r="F925">
        <v>1</v>
      </c>
      <c r="G925" t="s">
        <v>23</v>
      </c>
      <c r="H925">
        <v>1</v>
      </c>
      <c r="I925" t="s">
        <v>24</v>
      </c>
      <c r="J925" t="s">
        <v>667</v>
      </c>
      <c r="K925" t="s">
        <v>19</v>
      </c>
      <c r="L925" t="s">
        <v>297</v>
      </c>
      <c r="M925">
        <v>1</v>
      </c>
    </row>
    <row r="926" spans="1:13" x14ac:dyDescent="0.25">
      <c r="A926" t="s">
        <v>666</v>
      </c>
      <c r="B926">
        <v>5</v>
      </c>
      <c r="C926" t="s">
        <v>416</v>
      </c>
      <c r="D926" t="str">
        <f t="shared" si="26"/>
        <v>2</v>
      </c>
      <c r="E926" t="s">
        <v>83</v>
      </c>
      <c r="F926">
        <v>1</v>
      </c>
      <c r="G926" t="s">
        <v>23</v>
      </c>
      <c r="H926">
        <v>1</v>
      </c>
      <c r="I926" t="s">
        <v>27</v>
      </c>
      <c r="J926" t="s">
        <v>667</v>
      </c>
      <c r="K926" t="s">
        <v>19</v>
      </c>
      <c r="L926" t="s">
        <v>297</v>
      </c>
      <c r="M926">
        <v>1</v>
      </c>
    </row>
    <row r="927" spans="1:13" x14ac:dyDescent="0.25">
      <c r="A927" t="s">
        <v>666</v>
      </c>
      <c r="B927">
        <v>6</v>
      </c>
      <c r="C927" t="s">
        <v>668</v>
      </c>
      <c r="D927" t="str">
        <f t="shared" si="26"/>
        <v>2</v>
      </c>
      <c r="E927" t="s">
        <v>669</v>
      </c>
      <c r="F927">
        <v>1</v>
      </c>
      <c r="G927" t="s">
        <v>23</v>
      </c>
      <c r="H927">
        <v>1</v>
      </c>
      <c r="I927" t="s">
        <v>135</v>
      </c>
      <c r="J927" t="s">
        <v>667</v>
      </c>
      <c r="K927" t="s">
        <v>19</v>
      </c>
      <c r="L927" t="s">
        <v>297</v>
      </c>
      <c r="M927">
        <v>1</v>
      </c>
    </row>
    <row r="928" spans="1:13" x14ac:dyDescent="0.25">
      <c r="A928" t="s">
        <v>666</v>
      </c>
      <c r="B928">
        <v>7</v>
      </c>
      <c r="C928" t="s">
        <v>670</v>
      </c>
      <c r="D928" t="str">
        <f t="shared" si="26"/>
        <v>2</v>
      </c>
      <c r="E928" t="s">
        <v>671</v>
      </c>
      <c r="F928">
        <v>1</v>
      </c>
      <c r="G928" t="s">
        <v>23</v>
      </c>
      <c r="H928">
        <v>1</v>
      </c>
      <c r="I928" t="s">
        <v>135</v>
      </c>
      <c r="J928" t="s">
        <v>667</v>
      </c>
      <c r="K928" t="s">
        <v>19</v>
      </c>
      <c r="L928" t="s">
        <v>297</v>
      </c>
      <c r="M928">
        <v>1</v>
      </c>
    </row>
    <row r="929" spans="1:13" x14ac:dyDescent="0.25">
      <c r="A929" t="s">
        <v>672</v>
      </c>
      <c r="B929">
        <v>1</v>
      </c>
      <c r="C929" t="s">
        <v>661</v>
      </c>
      <c r="D929" t="str">
        <f>"4"</f>
        <v>4</v>
      </c>
      <c r="E929" t="s">
        <v>662</v>
      </c>
      <c r="F929">
        <v>0.4</v>
      </c>
      <c r="G929" t="s">
        <v>16</v>
      </c>
      <c r="H929">
        <v>1</v>
      </c>
      <c r="I929" t="s">
        <v>17</v>
      </c>
      <c r="J929" t="s">
        <v>673</v>
      </c>
      <c r="K929" t="s">
        <v>19</v>
      </c>
      <c r="L929" t="s">
        <v>297</v>
      </c>
      <c r="M929">
        <v>1</v>
      </c>
    </row>
    <row r="930" spans="1:13" x14ac:dyDescent="0.25">
      <c r="A930" t="s">
        <v>672</v>
      </c>
      <c r="B930">
        <v>2</v>
      </c>
      <c r="C930" t="s">
        <v>664</v>
      </c>
      <c r="D930" t="str">
        <f>"4X2"</f>
        <v>4X2</v>
      </c>
      <c r="E930" t="s">
        <v>665</v>
      </c>
      <c r="F930">
        <v>1</v>
      </c>
      <c r="G930" t="s">
        <v>23</v>
      </c>
      <c r="H930">
        <v>1</v>
      </c>
      <c r="I930" t="s">
        <v>24</v>
      </c>
      <c r="J930" t="s">
        <v>673</v>
      </c>
      <c r="K930" t="s">
        <v>19</v>
      </c>
      <c r="L930" t="s">
        <v>297</v>
      </c>
      <c r="M930">
        <v>1</v>
      </c>
    </row>
    <row r="931" spans="1:13" x14ac:dyDescent="0.25">
      <c r="A931" t="s">
        <v>672</v>
      </c>
      <c r="B931">
        <v>3</v>
      </c>
      <c r="C931" t="s">
        <v>664</v>
      </c>
      <c r="D931" t="str">
        <f>"4X2"</f>
        <v>4X2</v>
      </c>
      <c r="E931" t="s">
        <v>665</v>
      </c>
      <c r="F931">
        <v>1</v>
      </c>
      <c r="G931" t="s">
        <v>23</v>
      </c>
      <c r="H931">
        <v>1</v>
      </c>
      <c r="I931" t="s">
        <v>24</v>
      </c>
      <c r="J931" t="s">
        <v>673</v>
      </c>
      <c r="K931" t="s">
        <v>19</v>
      </c>
      <c r="L931" t="s">
        <v>297</v>
      </c>
      <c r="M931">
        <v>1</v>
      </c>
    </row>
    <row r="932" spans="1:13" x14ac:dyDescent="0.25">
      <c r="A932" t="s">
        <v>672</v>
      </c>
      <c r="B932">
        <v>4</v>
      </c>
      <c r="C932" t="s">
        <v>416</v>
      </c>
      <c r="D932" t="str">
        <f t="shared" ref="D932:D939" si="27">"2"</f>
        <v>2</v>
      </c>
      <c r="E932" t="s">
        <v>83</v>
      </c>
      <c r="F932">
        <v>1</v>
      </c>
      <c r="G932" t="s">
        <v>23</v>
      </c>
      <c r="H932">
        <v>1</v>
      </c>
      <c r="I932" t="s">
        <v>27</v>
      </c>
      <c r="J932" t="s">
        <v>673</v>
      </c>
      <c r="K932" t="s">
        <v>19</v>
      </c>
      <c r="L932" t="s">
        <v>297</v>
      </c>
      <c r="M932">
        <v>1</v>
      </c>
    </row>
    <row r="933" spans="1:13" x14ac:dyDescent="0.25">
      <c r="A933" t="s">
        <v>672</v>
      </c>
      <c r="B933">
        <v>5</v>
      </c>
      <c r="C933" t="s">
        <v>416</v>
      </c>
      <c r="D933" t="str">
        <f t="shared" si="27"/>
        <v>2</v>
      </c>
      <c r="E933" t="s">
        <v>83</v>
      </c>
      <c r="F933">
        <v>1</v>
      </c>
      <c r="G933" t="s">
        <v>23</v>
      </c>
      <c r="H933">
        <v>1</v>
      </c>
      <c r="I933" t="s">
        <v>27</v>
      </c>
      <c r="J933" t="s">
        <v>673</v>
      </c>
      <c r="K933" t="s">
        <v>19</v>
      </c>
      <c r="L933" t="s">
        <v>297</v>
      </c>
      <c r="M933">
        <v>1</v>
      </c>
    </row>
    <row r="934" spans="1:13" x14ac:dyDescent="0.25">
      <c r="A934" t="s">
        <v>674</v>
      </c>
      <c r="B934">
        <v>1</v>
      </c>
      <c r="C934" t="s">
        <v>421</v>
      </c>
      <c r="D934" t="str">
        <f t="shared" si="27"/>
        <v>2</v>
      </c>
      <c r="E934" t="s">
        <v>422</v>
      </c>
      <c r="F934">
        <v>7.9</v>
      </c>
      <c r="G934" t="s">
        <v>16</v>
      </c>
      <c r="H934">
        <v>1</v>
      </c>
      <c r="I934" t="s">
        <v>17</v>
      </c>
      <c r="J934" t="s">
        <v>675</v>
      </c>
      <c r="K934" t="s">
        <v>19</v>
      </c>
      <c r="L934" t="s">
        <v>297</v>
      </c>
      <c r="M934">
        <v>1</v>
      </c>
    </row>
    <row r="935" spans="1:13" x14ac:dyDescent="0.25">
      <c r="A935" t="s">
        <v>674</v>
      </c>
      <c r="B935">
        <v>2</v>
      </c>
      <c r="C935" t="s">
        <v>417</v>
      </c>
      <c r="D935" t="str">
        <f t="shared" si="27"/>
        <v>2</v>
      </c>
      <c r="E935" t="s">
        <v>418</v>
      </c>
      <c r="F935">
        <v>1</v>
      </c>
      <c r="G935" t="s">
        <v>23</v>
      </c>
      <c r="H935">
        <v>1</v>
      </c>
      <c r="I935" t="s">
        <v>24</v>
      </c>
      <c r="J935" t="s">
        <v>675</v>
      </c>
      <c r="K935" t="s">
        <v>19</v>
      </c>
      <c r="L935" t="s">
        <v>297</v>
      </c>
      <c r="M935">
        <v>1</v>
      </c>
    </row>
    <row r="936" spans="1:13" x14ac:dyDescent="0.25">
      <c r="A936" t="s">
        <v>674</v>
      </c>
      <c r="B936">
        <v>3</v>
      </c>
      <c r="C936" t="s">
        <v>417</v>
      </c>
      <c r="D936" t="str">
        <f t="shared" si="27"/>
        <v>2</v>
      </c>
      <c r="E936" t="s">
        <v>418</v>
      </c>
      <c r="F936">
        <v>1</v>
      </c>
      <c r="G936" t="s">
        <v>23</v>
      </c>
      <c r="H936">
        <v>1</v>
      </c>
      <c r="I936" t="s">
        <v>24</v>
      </c>
      <c r="J936" t="s">
        <v>675</v>
      </c>
      <c r="K936" t="s">
        <v>19</v>
      </c>
      <c r="L936" t="s">
        <v>297</v>
      </c>
      <c r="M936">
        <v>1</v>
      </c>
    </row>
    <row r="937" spans="1:13" x14ac:dyDescent="0.25">
      <c r="A937" t="s">
        <v>674</v>
      </c>
      <c r="B937">
        <v>4</v>
      </c>
      <c r="C937" t="s">
        <v>417</v>
      </c>
      <c r="D937" t="str">
        <f t="shared" si="27"/>
        <v>2</v>
      </c>
      <c r="E937" t="s">
        <v>418</v>
      </c>
      <c r="F937">
        <v>1</v>
      </c>
      <c r="G937" t="s">
        <v>23</v>
      </c>
      <c r="H937">
        <v>1</v>
      </c>
      <c r="I937" t="s">
        <v>24</v>
      </c>
      <c r="J937" t="s">
        <v>675</v>
      </c>
      <c r="K937" t="s">
        <v>19</v>
      </c>
      <c r="L937" t="s">
        <v>297</v>
      </c>
      <c r="M937">
        <v>1</v>
      </c>
    </row>
    <row r="938" spans="1:13" x14ac:dyDescent="0.25">
      <c r="A938" t="s">
        <v>674</v>
      </c>
      <c r="B938">
        <v>5</v>
      </c>
      <c r="C938" t="s">
        <v>416</v>
      </c>
      <c r="D938" t="str">
        <f t="shared" si="27"/>
        <v>2</v>
      </c>
      <c r="E938" t="s">
        <v>83</v>
      </c>
      <c r="F938">
        <v>1</v>
      </c>
      <c r="G938" t="s">
        <v>23</v>
      </c>
      <c r="H938">
        <v>1</v>
      </c>
      <c r="I938" t="s">
        <v>27</v>
      </c>
      <c r="J938" t="s">
        <v>675</v>
      </c>
      <c r="K938" t="s">
        <v>19</v>
      </c>
      <c r="L938" t="s">
        <v>297</v>
      </c>
      <c r="M938">
        <v>1</v>
      </c>
    </row>
    <row r="939" spans="1:13" x14ac:dyDescent="0.25">
      <c r="A939" t="s">
        <v>674</v>
      </c>
      <c r="B939">
        <v>6</v>
      </c>
      <c r="C939" t="s">
        <v>676</v>
      </c>
      <c r="D939" t="str">
        <f t="shared" si="27"/>
        <v>2</v>
      </c>
      <c r="E939" t="s">
        <v>414</v>
      </c>
      <c r="F939">
        <v>1</v>
      </c>
      <c r="G939" t="s">
        <v>23</v>
      </c>
      <c r="H939">
        <v>1</v>
      </c>
      <c r="I939" t="s">
        <v>135</v>
      </c>
      <c r="J939" t="s">
        <v>675</v>
      </c>
      <c r="K939" t="s">
        <v>19</v>
      </c>
      <c r="L939" t="s">
        <v>297</v>
      </c>
      <c r="M939">
        <v>1</v>
      </c>
    </row>
    <row r="940" spans="1:13" x14ac:dyDescent="0.25">
      <c r="A940" t="s">
        <v>677</v>
      </c>
      <c r="B940">
        <v>1</v>
      </c>
      <c r="C940" t="s">
        <v>329</v>
      </c>
      <c r="D940" t="str">
        <f t="shared" ref="D940:D963" si="28">"3/4"</f>
        <v>3/4</v>
      </c>
      <c r="E940" t="s">
        <v>330</v>
      </c>
      <c r="F940">
        <v>24.6</v>
      </c>
      <c r="G940" t="s">
        <v>16</v>
      </c>
      <c r="H940">
        <v>1</v>
      </c>
      <c r="I940" t="s">
        <v>17</v>
      </c>
      <c r="J940" t="s">
        <v>678</v>
      </c>
      <c r="K940" t="s">
        <v>19</v>
      </c>
      <c r="L940" t="s">
        <v>297</v>
      </c>
      <c r="M940">
        <v>1</v>
      </c>
    </row>
    <row r="941" spans="1:13" x14ac:dyDescent="0.25">
      <c r="A941" t="s">
        <v>677</v>
      </c>
      <c r="B941">
        <v>2</v>
      </c>
      <c r="C941" t="s">
        <v>339</v>
      </c>
      <c r="D941" t="str">
        <f t="shared" si="28"/>
        <v>3/4</v>
      </c>
      <c r="E941" t="s">
        <v>340</v>
      </c>
      <c r="F941">
        <v>1</v>
      </c>
      <c r="G941" t="s">
        <v>23</v>
      </c>
      <c r="H941">
        <v>1</v>
      </c>
      <c r="I941" t="s">
        <v>24</v>
      </c>
      <c r="J941" t="s">
        <v>678</v>
      </c>
      <c r="K941" t="s">
        <v>19</v>
      </c>
      <c r="L941" t="s">
        <v>297</v>
      </c>
      <c r="M941">
        <v>1</v>
      </c>
    </row>
    <row r="942" spans="1:13" x14ac:dyDescent="0.25">
      <c r="A942" t="s">
        <v>677</v>
      </c>
      <c r="B942">
        <v>3</v>
      </c>
      <c r="C942" t="s">
        <v>339</v>
      </c>
      <c r="D942" t="str">
        <f t="shared" si="28"/>
        <v>3/4</v>
      </c>
      <c r="E942" t="s">
        <v>340</v>
      </c>
      <c r="F942">
        <v>1</v>
      </c>
      <c r="G942" t="s">
        <v>23</v>
      </c>
      <c r="H942">
        <v>1</v>
      </c>
      <c r="I942" t="s">
        <v>24</v>
      </c>
      <c r="J942" t="s">
        <v>678</v>
      </c>
      <c r="K942" t="s">
        <v>19</v>
      </c>
      <c r="L942" t="s">
        <v>297</v>
      </c>
      <c r="M942">
        <v>1</v>
      </c>
    </row>
    <row r="943" spans="1:13" x14ac:dyDescent="0.25">
      <c r="A943" t="s">
        <v>677</v>
      </c>
      <c r="B943">
        <v>4</v>
      </c>
      <c r="C943" t="s">
        <v>339</v>
      </c>
      <c r="D943" t="str">
        <f t="shared" si="28"/>
        <v>3/4</v>
      </c>
      <c r="E943" t="s">
        <v>340</v>
      </c>
      <c r="F943">
        <v>1</v>
      </c>
      <c r="G943" t="s">
        <v>23</v>
      </c>
      <c r="H943">
        <v>1</v>
      </c>
      <c r="I943" t="s">
        <v>24</v>
      </c>
      <c r="J943" t="s">
        <v>678</v>
      </c>
      <c r="K943" t="s">
        <v>19</v>
      </c>
      <c r="L943" t="s">
        <v>297</v>
      </c>
      <c r="M943">
        <v>1</v>
      </c>
    </row>
    <row r="944" spans="1:13" x14ac:dyDescent="0.25">
      <c r="A944" t="s">
        <v>677</v>
      </c>
      <c r="B944">
        <v>5</v>
      </c>
      <c r="C944" t="s">
        <v>339</v>
      </c>
      <c r="D944" t="str">
        <f t="shared" si="28"/>
        <v>3/4</v>
      </c>
      <c r="E944" t="s">
        <v>340</v>
      </c>
      <c r="F944">
        <v>1</v>
      </c>
      <c r="G944" t="s">
        <v>23</v>
      </c>
      <c r="H944">
        <v>1</v>
      </c>
      <c r="I944" t="s">
        <v>24</v>
      </c>
      <c r="J944" t="s">
        <v>678</v>
      </c>
      <c r="K944" t="s">
        <v>19</v>
      </c>
      <c r="L944" t="s">
        <v>297</v>
      </c>
      <c r="M944">
        <v>1</v>
      </c>
    </row>
    <row r="945" spans="1:13" x14ac:dyDescent="0.25">
      <c r="A945" t="s">
        <v>677</v>
      </c>
      <c r="B945">
        <v>6</v>
      </c>
      <c r="C945" t="s">
        <v>302</v>
      </c>
      <c r="D945" t="str">
        <f t="shared" si="28"/>
        <v>3/4</v>
      </c>
      <c r="E945" t="s">
        <v>303</v>
      </c>
      <c r="F945">
        <v>1</v>
      </c>
      <c r="G945" t="s">
        <v>23</v>
      </c>
      <c r="H945">
        <v>1</v>
      </c>
      <c r="I945" t="s">
        <v>27</v>
      </c>
      <c r="J945" t="s">
        <v>678</v>
      </c>
      <c r="K945" t="s">
        <v>19</v>
      </c>
      <c r="L945" t="s">
        <v>297</v>
      </c>
      <c r="M945">
        <v>1</v>
      </c>
    </row>
    <row r="946" spans="1:13" x14ac:dyDescent="0.25">
      <c r="A946" t="s">
        <v>677</v>
      </c>
      <c r="B946">
        <v>7</v>
      </c>
      <c r="C946" t="s">
        <v>302</v>
      </c>
      <c r="D946" t="str">
        <f t="shared" si="28"/>
        <v>3/4</v>
      </c>
      <c r="E946" t="s">
        <v>303</v>
      </c>
      <c r="F946">
        <v>1</v>
      </c>
      <c r="G946" t="s">
        <v>23</v>
      </c>
      <c r="H946">
        <v>1</v>
      </c>
      <c r="I946" t="s">
        <v>27</v>
      </c>
      <c r="J946" t="s">
        <v>678</v>
      </c>
      <c r="K946" t="s">
        <v>19</v>
      </c>
      <c r="L946" t="s">
        <v>297</v>
      </c>
      <c r="M946">
        <v>1</v>
      </c>
    </row>
    <row r="947" spans="1:13" x14ac:dyDescent="0.25">
      <c r="A947" t="s">
        <v>677</v>
      </c>
      <c r="B947">
        <v>8</v>
      </c>
      <c r="C947" t="s">
        <v>679</v>
      </c>
      <c r="D947" t="str">
        <f t="shared" si="28"/>
        <v>3/4</v>
      </c>
      <c r="E947" t="s">
        <v>680</v>
      </c>
      <c r="F947">
        <v>1</v>
      </c>
      <c r="G947" t="s">
        <v>23</v>
      </c>
      <c r="H947">
        <v>1</v>
      </c>
      <c r="I947" t="s">
        <v>135</v>
      </c>
      <c r="J947" t="s">
        <v>678</v>
      </c>
      <c r="K947" t="s">
        <v>19</v>
      </c>
      <c r="L947" t="s">
        <v>297</v>
      </c>
      <c r="M947">
        <v>1</v>
      </c>
    </row>
    <row r="948" spans="1:13" x14ac:dyDescent="0.25">
      <c r="A948" t="s">
        <v>681</v>
      </c>
      <c r="B948">
        <v>1</v>
      </c>
      <c r="C948" t="s">
        <v>329</v>
      </c>
      <c r="D948" t="str">
        <f t="shared" si="28"/>
        <v>3/4</v>
      </c>
      <c r="E948" t="s">
        <v>330</v>
      </c>
      <c r="F948">
        <v>23.3</v>
      </c>
      <c r="G948" t="s">
        <v>16</v>
      </c>
      <c r="H948">
        <v>1</v>
      </c>
      <c r="I948" t="s">
        <v>17</v>
      </c>
      <c r="J948" t="s">
        <v>682</v>
      </c>
      <c r="K948" t="s">
        <v>19</v>
      </c>
      <c r="L948" t="s">
        <v>297</v>
      </c>
      <c r="M948">
        <v>1</v>
      </c>
    </row>
    <row r="949" spans="1:13" x14ac:dyDescent="0.25">
      <c r="A949" t="s">
        <v>681</v>
      </c>
      <c r="B949">
        <v>2</v>
      </c>
      <c r="C949" t="s">
        <v>339</v>
      </c>
      <c r="D949" t="str">
        <f t="shared" si="28"/>
        <v>3/4</v>
      </c>
      <c r="E949" t="s">
        <v>340</v>
      </c>
      <c r="F949">
        <v>1</v>
      </c>
      <c r="G949" t="s">
        <v>23</v>
      </c>
      <c r="H949">
        <v>1</v>
      </c>
      <c r="I949" t="s">
        <v>24</v>
      </c>
      <c r="J949" t="s">
        <v>682</v>
      </c>
      <c r="K949" t="s">
        <v>19</v>
      </c>
      <c r="L949" t="s">
        <v>297</v>
      </c>
      <c r="M949">
        <v>1</v>
      </c>
    </row>
    <row r="950" spans="1:13" x14ac:dyDescent="0.25">
      <c r="A950" t="s">
        <v>681</v>
      </c>
      <c r="B950">
        <v>3</v>
      </c>
      <c r="C950" t="s">
        <v>339</v>
      </c>
      <c r="D950" t="str">
        <f t="shared" si="28"/>
        <v>3/4</v>
      </c>
      <c r="E950" t="s">
        <v>340</v>
      </c>
      <c r="F950">
        <v>1</v>
      </c>
      <c r="G950" t="s">
        <v>23</v>
      </c>
      <c r="H950">
        <v>1</v>
      </c>
      <c r="I950" t="s">
        <v>24</v>
      </c>
      <c r="J950" t="s">
        <v>682</v>
      </c>
      <c r="K950" t="s">
        <v>19</v>
      </c>
      <c r="L950" t="s">
        <v>297</v>
      </c>
      <c r="M950">
        <v>1</v>
      </c>
    </row>
    <row r="951" spans="1:13" x14ac:dyDescent="0.25">
      <c r="A951" t="s">
        <v>681</v>
      </c>
      <c r="B951">
        <v>4</v>
      </c>
      <c r="C951" t="s">
        <v>339</v>
      </c>
      <c r="D951" t="str">
        <f t="shared" si="28"/>
        <v>3/4</v>
      </c>
      <c r="E951" t="s">
        <v>340</v>
      </c>
      <c r="F951">
        <v>1</v>
      </c>
      <c r="G951" t="s">
        <v>23</v>
      </c>
      <c r="H951">
        <v>1</v>
      </c>
      <c r="I951" t="s">
        <v>24</v>
      </c>
      <c r="J951" t="s">
        <v>682</v>
      </c>
      <c r="K951" t="s">
        <v>19</v>
      </c>
      <c r="L951" t="s">
        <v>297</v>
      </c>
      <c r="M951">
        <v>1</v>
      </c>
    </row>
    <row r="952" spans="1:13" x14ac:dyDescent="0.25">
      <c r="A952" t="s">
        <v>681</v>
      </c>
      <c r="B952">
        <v>5</v>
      </c>
      <c r="C952" t="s">
        <v>339</v>
      </c>
      <c r="D952" t="str">
        <f t="shared" si="28"/>
        <v>3/4</v>
      </c>
      <c r="E952" t="s">
        <v>340</v>
      </c>
      <c r="F952">
        <v>1</v>
      </c>
      <c r="G952" t="s">
        <v>23</v>
      </c>
      <c r="H952">
        <v>1</v>
      </c>
      <c r="I952" t="s">
        <v>24</v>
      </c>
      <c r="J952" t="s">
        <v>682</v>
      </c>
      <c r="K952" t="s">
        <v>19</v>
      </c>
      <c r="L952" t="s">
        <v>297</v>
      </c>
      <c r="M952">
        <v>1</v>
      </c>
    </row>
    <row r="953" spans="1:13" x14ac:dyDescent="0.25">
      <c r="A953" t="s">
        <v>681</v>
      </c>
      <c r="B953">
        <v>6</v>
      </c>
      <c r="C953" t="s">
        <v>302</v>
      </c>
      <c r="D953" t="str">
        <f t="shared" si="28"/>
        <v>3/4</v>
      </c>
      <c r="E953" t="s">
        <v>303</v>
      </c>
      <c r="F953">
        <v>1</v>
      </c>
      <c r="G953" t="s">
        <v>23</v>
      </c>
      <c r="H953">
        <v>1</v>
      </c>
      <c r="I953" t="s">
        <v>27</v>
      </c>
      <c r="J953" t="s">
        <v>682</v>
      </c>
      <c r="K953" t="s">
        <v>19</v>
      </c>
      <c r="L953" t="s">
        <v>297</v>
      </c>
      <c r="M953">
        <v>1</v>
      </c>
    </row>
    <row r="954" spans="1:13" x14ac:dyDescent="0.25">
      <c r="A954" t="s">
        <v>681</v>
      </c>
      <c r="B954">
        <v>7</v>
      </c>
      <c r="C954" t="s">
        <v>302</v>
      </c>
      <c r="D954" t="str">
        <f t="shared" si="28"/>
        <v>3/4</v>
      </c>
      <c r="E954" t="s">
        <v>303</v>
      </c>
      <c r="F954">
        <v>1</v>
      </c>
      <c r="G954" t="s">
        <v>23</v>
      </c>
      <c r="H954">
        <v>1</v>
      </c>
      <c r="I954" t="s">
        <v>27</v>
      </c>
      <c r="J954" t="s">
        <v>682</v>
      </c>
      <c r="K954" t="s">
        <v>19</v>
      </c>
      <c r="L954" t="s">
        <v>297</v>
      </c>
      <c r="M954">
        <v>1</v>
      </c>
    </row>
    <row r="955" spans="1:13" x14ac:dyDescent="0.25">
      <c r="A955" t="s">
        <v>681</v>
      </c>
      <c r="B955">
        <v>8</v>
      </c>
      <c r="C955" t="s">
        <v>683</v>
      </c>
      <c r="D955" t="str">
        <f t="shared" si="28"/>
        <v>3/4</v>
      </c>
      <c r="E955" t="s">
        <v>680</v>
      </c>
      <c r="F955">
        <v>1</v>
      </c>
      <c r="G955" t="s">
        <v>23</v>
      </c>
      <c r="H955">
        <v>1</v>
      </c>
      <c r="I955" t="s">
        <v>135</v>
      </c>
      <c r="J955" t="s">
        <v>682</v>
      </c>
      <c r="K955" t="s">
        <v>19</v>
      </c>
      <c r="L955" t="s">
        <v>297</v>
      </c>
      <c r="M955">
        <v>1</v>
      </c>
    </row>
    <row r="956" spans="1:13" x14ac:dyDescent="0.25">
      <c r="A956" t="s">
        <v>681</v>
      </c>
      <c r="B956">
        <v>9</v>
      </c>
      <c r="C956" t="s">
        <v>683</v>
      </c>
      <c r="D956" t="str">
        <f t="shared" si="28"/>
        <v>3/4</v>
      </c>
      <c r="E956" t="s">
        <v>680</v>
      </c>
      <c r="F956">
        <v>1</v>
      </c>
      <c r="G956" t="s">
        <v>23</v>
      </c>
      <c r="H956">
        <v>1</v>
      </c>
      <c r="I956" t="s">
        <v>135</v>
      </c>
      <c r="J956" t="s">
        <v>682</v>
      </c>
      <c r="K956" t="s">
        <v>19</v>
      </c>
      <c r="L956" t="s">
        <v>297</v>
      </c>
      <c r="M956">
        <v>1</v>
      </c>
    </row>
    <row r="957" spans="1:13" x14ac:dyDescent="0.25">
      <c r="A957" t="s">
        <v>681</v>
      </c>
      <c r="B957">
        <v>10</v>
      </c>
      <c r="C957" t="s">
        <v>683</v>
      </c>
      <c r="D957" t="str">
        <f t="shared" si="28"/>
        <v>3/4</v>
      </c>
      <c r="E957" t="s">
        <v>680</v>
      </c>
      <c r="F957">
        <v>1</v>
      </c>
      <c r="G957" t="s">
        <v>23</v>
      </c>
      <c r="H957">
        <v>1</v>
      </c>
      <c r="I957" t="s">
        <v>135</v>
      </c>
      <c r="J957" t="s">
        <v>682</v>
      </c>
      <c r="K957" t="s">
        <v>19</v>
      </c>
      <c r="L957" t="s">
        <v>297</v>
      </c>
      <c r="M957">
        <v>1</v>
      </c>
    </row>
    <row r="958" spans="1:13" x14ac:dyDescent="0.25">
      <c r="A958" t="s">
        <v>681</v>
      </c>
      <c r="B958">
        <v>11</v>
      </c>
      <c r="C958" t="s">
        <v>683</v>
      </c>
      <c r="D958" t="str">
        <f t="shared" si="28"/>
        <v>3/4</v>
      </c>
      <c r="E958" t="s">
        <v>680</v>
      </c>
      <c r="F958">
        <v>1</v>
      </c>
      <c r="G958" t="s">
        <v>23</v>
      </c>
      <c r="H958">
        <v>1</v>
      </c>
      <c r="I958" t="s">
        <v>135</v>
      </c>
      <c r="J958" t="s">
        <v>682</v>
      </c>
      <c r="K958" t="s">
        <v>19</v>
      </c>
      <c r="L958" t="s">
        <v>297</v>
      </c>
      <c r="M958">
        <v>1</v>
      </c>
    </row>
    <row r="959" spans="1:13" x14ac:dyDescent="0.25">
      <c r="A959" t="s">
        <v>684</v>
      </c>
      <c r="B959">
        <v>1</v>
      </c>
      <c r="C959" t="s">
        <v>329</v>
      </c>
      <c r="D959" t="str">
        <f t="shared" si="28"/>
        <v>3/4</v>
      </c>
      <c r="E959" t="s">
        <v>330</v>
      </c>
      <c r="F959">
        <v>6</v>
      </c>
      <c r="G959" t="s">
        <v>16</v>
      </c>
      <c r="H959">
        <v>1</v>
      </c>
      <c r="I959" t="s">
        <v>17</v>
      </c>
      <c r="J959" t="s">
        <v>685</v>
      </c>
      <c r="K959" t="s">
        <v>19</v>
      </c>
      <c r="L959" t="s">
        <v>297</v>
      </c>
      <c r="M959">
        <v>1</v>
      </c>
    </row>
    <row r="960" spans="1:13" x14ac:dyDescent="0.25">
      <c r="A960" t="s">
        <v>684</v>
      </c>
      <c r="B960">
        <v>2</v>
      </c>
      <c r="C960" t="s">
        <v>339</v>
      </c>
      <c r="D960" t="str">
        <f t="shared" si="28"/>
        <v>3/4</v>
      </c>
      <c r="E960" t="s">
        <v>340</v>
      </c>
      <c r="F960">
        <v>1</v>
      </c>
      <c r="G960" t="s">
        <v>23</v>
      </c>
      <c r="H960">
        <v>1</v>
      </c>
      <c r="I960" t="s">
        <v>24</v>
      </c>
      <c r="J960" t="s">
        <v>685</v>
      </c>
      <c r="K960" t="s">
        <v>19</v>
      </c>
      <c r="L960" t="s">
        <v>297</v>
      </c>
      <c r="M960">
        <v>1</v>
      </c>
    </row>
    <row r="961" spans="1:13" x14ac:dyDescent="0.25">
      <c r="A961" t="s">
        <v>684</v>
      </c>
      <c r="B961">
        <v>3</v>
      </c>
      <c r="C961" t="s">
        <v>339</v>
      </c>
      <c r="D961" t="str">
        <f t="shared" si="28"/>
        <v>3/4</v>
      </c>
      <c r="E961" t="s">
        <v>340</v>
      </c>
      <c r="F961">
        <v>1</v>
      </c>
      <c r="G961" t="s">
        <v>23</v>
      </c>
      <c r="H961">
        <v>1</v>
      </c>
      <c r="I961" t="s">
        <v>24</v>
      </c>
      <c r="J961" t="s">
        <v>685</v>
      </c>
      <c r="K961" t="s">
        <v>19</v>
      </c>
      <c r="L961" t="s">
        <v>297</v>
      </c>
      <c r="M961">
        <v>1</v>
      </c>
    </row>
    <row r="962" spans="1:13" x14ac:dyDescent="0.25">
      <c r="A962" t="s">
        <v>684</v>
      </c>
      <c r="B962">
        <v>4</v>
      </c>
      <c r="C962" t="s">
        <v>302</v>
      </c>
      <c r="D962" t="str">
        <f t="shared" si="28"/>
        <v>3/4</v>
      </c>
      <c r="E962" t="s">
        <v>303</v>
      </c>
      <c r="F962">
        <v>1</v>
      </c>
      <c r="G962" t="s">
        <v>23</v>
      </c>
      <c r="H962">
        <v>1</v>
      </c>
      <c r="I962" t="s">
        <v>27</v>
      </c>
      <c r="J962" t="s">
        <v>685</v>
      </c>
      <c r="K962" t="s">
        <v>19</v>
      </c>
      <c r="L962" t="s">
        <v>297</v>
      </c>
      <c r="M962">
        <v>1</v>
      </c>
    </row>
    <row r="963" spans="1:13" x14ac:dyDescent="0.25">
      <c r="A963" t="s">
        <v>684</v>
      </c>
      <c r="B963">
        <v>5</v>
      </c>
      <c r="C963" t="s">
        <v>302</v>
      </c>
      <c r="D963" t="str">
        <f t="shared" si="28"/>
        <v>3/4</v>
      </c>
      <c r="E963" t="s">
        <v>303</v>
      </c>
      <c r="F963">
        <v>1</v>
      </c>
      <c r="G963" t="s">
        <v>23</v>
      </c>
      <c r="H963">
        <v>1</v>
      </c>
      <c r="I963" t="s">
        <v>27</v>
      </c>
      <c r="J963" t="s">
        <v>685</v>
      </c>
      <c r="K963" t="s">
        <v>19</v>
      </c>
      <c r="L963" t="s">
        <v>297</v>
      </c>
      <c r="M963">
        <v>1</v>
      </c>
    </row>
    <row r="964" spans="1:13" x14ac:dyDescent="0.25">
      <c r="A964" t="s">
        <v>686</v>
      </c>
      <c r="B964">
        <v>1</v>
      </c>
      <c r="C964" t="s">
        <v>687</v>
      </c>
      <c r="D964" t="str">
        <f t="shared" ref="D964:D970" si="29">"3"</f>
        <v>3</v>
      </c>
      <c r="E964" t="s">
        <v>688</v>
      </c>
      <c r="F964">
        <v>19.399999999999999</v>
      </c>
      <c r="G964" t="s">
        <v>16</v>
      </c>
      <c r="H964">
        <v>1</v>
      </c>
      <c r="I964" t="s">
        <v>17</v>
      </c>
      <c r="J964" t="s">
        <v>689</v>
      </c>
      <c r="K964" t="s">
        <v>19</v>
      </c>
      <c r="L964" t="s">
        <v>297</v>
      </c>
      <c r="M964">
        <v>1</v>
      </c>
    </row>
    <row r="965" spans="1:13" x14ac:dyDescent="0.25">
      <c r="A965" t="s">
        <v>686</v>
      </c>
      <c r="B965">
        <v>2</v>
      </c>
      <c r="C965" t="s">
        <v>616</v>
      </c>
      <c r="D965" t="str">
        <f t="shared" si="29"/>
        <v>3</v>
      </c>
      <c r="E965" t="s">
        <v>617</v>
      </c>
      <c r="F965">
        <v>1</v>
      </c>
      <c r="G965" t="s">
        <v>23</v>
      </c>
      <c r="H965">
        <v>1</v>
      </c>
      <c r="I965" t="s">
        <v>24</v>
      </c>
      <c r="J965" t="s">
        <v>689</v>
      </c>
      <c r="K965" t="s">
        <v>19</v>
      </c>
      <c r="L965" t="s">
        <v>297</v>
      </c>
      <c r="M965">
        <v>1</v>
      </c>
    </row>
    <row r="966" spans="1:13" x14ac:dyDescent="0.25">
      <c r="A966" t="s">
        <v>686</v>
      </c>
      <c r="B966">
        <v>3</v>
      </c>
      <c r="C966" t="s">
        <v>616</v>
      </c>
      <c r="D966" t="str">
        <f t="shared" si="29"/>
        <v>3</v>
      </c>
      <c r="E966" t="s">
        <v>617</v>
      </c>
      <c r="F966">
        <v>1</v>
      </c>
      <c r="G966" t="s">
        <v>23</v>
      </c>
      <c r="H966">
        <v>1</v>
      </c>
      <c r="I966" t="s">
        <v>24</v>
      </c>
      <c r="J966" t="s">
        <v>689</v>
      </c>
      <c r="K966" t="s">
        <v>19</v>
      </c>
      <c r="L966" t="s">
        <v>297</v>
      </c>
      <c r="M966">
        <v>1</v>
      </c>
    </row>
    <row r="967" spans="1:13" x14ac:dyDescent="0.25">
      <c r="A967" t="s">
        <v>686</v>
      </c>
      <c r="B967">
        <v>4</v>
      </c>
      <c r="C967" t="s">
        <v>616</v>
      </c>
      <c r="D967" t="str">
        <f t="shared" si="29"/>
        <v>3</v>
      </c>
      <c r="E967" t="s">
        <v>617</v>
      </c>
      <c r="F967">
        <v>1</v>
      </c>
      <c r="G967" t="s">
        <v>23</v>
      </c>
      <c r="H967">
        <v>1</v>
      </c>
      <c r="I967" t="s">
        <v>24</v>
      </c>
      <c r="J967" t="s">
        <v>689</v>
      </c>
      <c r="K967" t="s">
        <v>19</v>
      </c>
      <c r="L967" t="s">
        <v>297</v>
      </c>
      <c r="M967">
        <v>1</v>
      </c>
    </row>
    <row r="968" spans="1:13" x14ac:dyDescent="0.25">
      <c r="A968" t="s">
        <v>686</v>
      </c>
      <c r="B968">
        <v>5</v>
      </c>
      <c r="C968" t="s">
        <v>690</v>
      </c>
      <c r="D968" t="str">
        <f t="shared" si="29"/>
        <v>3</v>
      </c>
      <c r="E968" t="s">
        <v>691</v>
      </c>
      <c r="F968">
        <v>1</v>
      </c>
      <c r="G968" t="s">
        <v>23</v>
      </c>
      <c r="H968">
        <v>1</v>
      </c>
      <c r="I968" t="s">
        <v>27</v>
      </c>
      <c r="J968" t="s">
        <v>689</v>
      </c>
      <c r="K968" t="s">
        <v>19</v>
      </c>
      <c r="L968" t="s">
        <v>297</v>
      </c>
      <c r="M968">
        <v>1</v>
      </c>
    </row>
    <row r="969" spans="1:13" x14ac:dyDescent="0.25">
      <c r="A969" t="s">
        <v>686</v>
      </c>
      <c r="B969">
        <v>6</v>
      </c>
      <c r="C969" t="s">
        <v>692</v>
      </c>
      <c r="D969" t="str">
        <f t="shared" si="29"/>
        <v>3</v>
      </c>
      <c r="E969" t="s">
        <v>693</v>
      </c>
      <c r="F969">
        <v>1</v>
      </c>
      <c r="G969" t="s">
        <v>23</v>
      </c>
      <c r="H969">
        <v>1</v>
      </c>
      <c r="I969" t="s">
        <v>135</v>
      </c>
      <c r="J969" t="s">
        <v>689</v>
      </c>
      <c r="K969" t="s">
        <v>19</v>
      </c>
      <c r="L969" t="s">
        <v>297</v>
      </c>
      <c r="M969">
        <v>1</v>
      </c>
    </row>
    <row r="970" spans="1:13" x14ac:dyDescent="0.25">
      <c r="A970" t="s">
        <v>686</v>
      </c>
      <c r="B970">
        <v>7</v>
      </c>
      <c r="C970" t="s">
        <v>694</v>
      </c>
      <c r="D970" t="str">
        <f t="shared" si="29"/>
        <v>3</v>
      </c>
      <c r="E970" t="s">
        <v>695</v>
      </c>
      <c r="F970">
        <v>1</v>
      </c>
      <c r="G970" t="s">
        <v>23</v>
      </c>
      <c r="H970">
        <v>1</v>
      </c>
      <c r="I970" t="s">
        <v>135</v>
      </c>
      <c r="J970" t="s">
        <v>689</v>
      </c>
      <c r="K970" t="s">
        <v>19</v>
      </c>
      <c r="L970" t="s">
        <v>297</v>
      </c>
      <c r="M970">
        <v>1</v>
      </c>
    </row>
    <row r="971" spans="1:13" x14ac:dyDescent="0.25">
      <c r="A971" t="s">
        <v>696</v>
      </c>
      <c r="B971">
        <v>1</v>
      </c>
      <c r="C971" t="s">
        <v>421</v>
      </c>
      <c r="D971" t="str">
        <f t="shared" ref="D971:D977" si="30">"2"</f>
        <v>2</v>
      </c>
      <c r="E971" t="s">
        <v>422</v>
      </c>
      <c r="F971">
        <v>12</v>
      </c>
      <c r="G971" t="s">
        <v>16</v>
      </c>
      <c r="H971">
        <v>1</v>
      </c>
      <c r="I971" t="s">
        <v>17</v>
      </c>
      <c r="J971" t="s">
        <v>697</v>
      </c>
      <c r="K971" t="s">
        <v>19</v>
      </c>
      <c r="L971" t="s">
        <v>297</v>
      </c>
      <c r="M971">
        <v>1</v>
      </c>
    </row>
    <row r="972" spans="1:13" x14ac:dyDescent="0.25">
      <c r="A972" t="s">
        <v>696</v>
      </c>
      <c r="B972">
        <v>2</v>
      </c>
      <c r="C972" t="s">
        <v>417</v>
      </c>
      <c r="D972" t="str">
        <f t="shared" si="30"/>
        <v>2</v>
      </c>
      <c r="E972" t="s">
        <v>418</v>
      </c>
      <c r="F972">
        <v>1</v>
      </c>
      <c r="G972" t="s">
        <v>23</v>
      </c>
      <c r="H972">
        <v>1</v>
      </c>
      <c r="I972" t="s">
        <v>24</v>
      </c>
      <c r="J972" t="s">
        <v>697</v>
      </c>
      <c r="K972" t="s">
        <v>19</v>
      </c>
      <c r="L972" t="s">
        <v>297</v>
      </c>
      <c r="M972">
        <v>1</v>
      </c>
    </row>
    <row r="973" spans="1:13" x14ac:dyDescent="0.25">
      <c r="A973" t="s">
        <v>696</v>
      </c>
      <c r="B973">
        <v>3</v>
      </c>
      <c r="C973" t="s">
        <v>417</v>
      </c>
      <c r="D973" t="str">
        <f t="shared" si="30"/>
        <v>2</v>
      </c>
      <c r="E973" t="s">
        <v>418</v>
      </c>
      <c r="F973">
        <v>1</v>
      </c>
      <c r="G973" t="s">
        <v>23</v>
      </c>
      <c r="H973">
        <v>1</v>
      </c>
      <c r="I973" t="s">
        <v>24</v>
      </c>
      <c r="J973" t="s">
        <v>697</v>
      </c>
      <c r="K973" t="s">
        <v>19</v>
      </c>
      <c r="L973" t="s">
        <v>297</v>
      </c>
      <c r="M973">
        <v>1</v>
      </c>
    </row>
    <row r="974" spans="1:13" x14ac:dyDescent="0.25">
      <c r="A974" t="s">
        <v>696</v>
      </c>
      <c r="B974">
        <v>4</v>
      </c>
      <c r="C974" t="s">
        <v>417</v>
      </c>
      <c r="D974" t="str">
        <f t="shared" si="30"/>
        <v>2</v>
      </c>
      <c r="E974" t="s">
        <v>418</v>
      </c>
      <c r="F974">
        <v>1</v>
      </c>
      <c r="G974" t="s">
        <v>23</v>
      </c>
      <c r="H974">
        <v>1</v>
      </c>
      <c r="I974" t="s">
        <v>24</v>
      </c>
      <c r="J974" t="s">
        <v>697</v>
      </c>
      <c r="K974" t="s">
        <v>19</v>
      </c>
      <c r="L974" t="s">
        <v>297</v>
      </c>
      <c r="M974">
        <v>1</v>
      </c>
    </row>
    <row r="975" spans="1:13" x14ac:dyDescent="0.25">
      <c r="A975" t="s">
        <v>696</v>
      </c>
      <c r="B975">
        <v>5</v>
      </c>
      <c r="C975" t="s">
        <v>698</v>
      </c>
      <c r="D975" t="str">
        <f t="shared" si="30"/>
        <v>2</v>
      </c>
      <c r="E975" t="s">
        <v>414</v>
      </c>
      <c r="F975">
        <v>1</v>
      </c>
      <c r="G975" t="s">
        <v>23</v>
      </c>
      <c r="H975">
        <v>1</v>
      </c>
      <c r="I975" t="s">
        <v>135</v>
      </c>
      <c r="J975" t="s">
        <v>697</v>
      </c>
      <c r="K975" t="s">
        <v>19</v>
      </c>
      <c r="L975" t="s">
        <v>297</v>
      </c>
      <c r="M975">
        <v>1</v>
      </c>
    </row>
    <row r="976" spans="1:13" x14ac:dyDescent="0.25">
      <c r="A976" t="s">
        <v>696</v>
      </c>
      <c r="B976">
        <v>6</v>
      </c>
      <c r="C976" t="s">
        <v>698</v>
      </c>
      <c r="D976" t="str">
        <f t="shared" si="30"/>
        <v>2</v>
      </c>
      <c r="E976" t="s">
        <v>414</v>
      </c>
      <c r="F976">
        <v>1</v>
      </c>
      <c r="G976" t="s">
        <v>23</v>
      </c>
      <c r="H976">
        <v>1</v>
      </c>
      <c r="I976" t="s">
        <v>135</v>
      </c>
      <c r="J976" t="s">
        <v>697</v>
      </c>
      <c r="K976" t="s">
        <v>19</v>
      </c>
      <c r="L976" t="s">
        <v>297</v>
      </c>
      <c r="M976">
        <v>1</v>
      </c>
    </row>
    <row r="977" spans="1:13" x14ac:dyDescent="0.25">
      <c r="A977" t="s">
        <v>696</v>
      </c>
      <c r="B977">
        <v>7</v>
      </c>
      <c r="C977" t="s">
        <v>699</v>
      </c>
      <c r="D977" t="str">
        <f t="shared" si="30"/>
        <v>2</v>
      </c>
      <c r="E977" t="s">
        <v>700</v>
      </c>
      <c r="F977">
        <v>1</v>
      </c>
      <c r="G977" t="s">
        <v>23</v>
      </c>
      <c r="H977">
        <v>1</v>
      </c>
      <c r="I977" t="s">
        <v>135</v>
      </c>
      <c r="J977" t="s">
        <v>697</v>
      </c>
      <c r="K977" t="s">
        <v>19</v>
      </c>
      <c r="L977" t="s">
        <v>297</v>
      </c>
      <c r="M977">
        <v>1</v>
      </c>
    </row>
    <row r="978" spans="1:13" x14ac:dyDescent="0.25">
      <c r="A978" t="s">
        <v>701</v>
      </c>
      <c r="B978">
        <v>1</v>
      </c>
      <c r="C978" t="s">
        <v>687</v>
      </c>
      <c r="D978" t="str">
        <f>"3"</f>
        <v>3</v>
      </c>
      <c r="E978" t="s">
        <v>688</v>
      </c>
      <c r="F978">
        <v>7.3</v>
      </c>
      <c r="G978" t="s">
        <v>16</v>
      </c>
      <c r="H978">
        <v>1</v>
      </c>
      <c r="I978" t="s">
        <v>17</v>
      </c>
      <c r="J978" t="s">
        <v>702</v>
      </c>
      <c r="K978" t="s">
        <v>19</v>
      </c>
      <c r="L978" t="s">
        <v>297</v>
      </c>
      <c r="M978">
        <v>1</v>
      </c>
    </row>
    <row r="979" spans="1:13" x14ac:dyDescent="0.25">
      <c r="A979" t="s">
        <v>701</v>
      </c>
      <c r="B979">
        <v>2</v>
      </c>
      <c r="C979" t="s">
        <v>329</v>
      </c>
      <c r="D979" t="str">
        <f>"3/4"</f>
        <v>3/4</v>
      </c>
      <c r="E979" t="s">
        <v>330</v>
      </c>
      <c r="F979">
        <v>1</v>
      </c>
      <c r="G979" t="s">
        <v>16</v>
      </c>
      <c r="H979">
        <v>1</v>
      </c>
      <c r="I979" t="s">
        <v>17</v>
      </c>
      <c r="J979" t="s">
        <v>702</v>
      </c>
      <c r="K979" t="s">
        <v>19</v>
      </c>
      <c r="L979" t="s">
        <v>297</v>
      </c>
      <c r="M979">
        <v>1</v>
      </c>
    </row>
    <row r="980" spans="1:13" x14ac:dyDescent="0.25">
      <c r="A980" t="s">
        <v>701</v>
      </c>
      <c r="B980">
        <v>4</v>
      </c>
      <c r="C980" t="s">
        <v>703</v>
      </c>
      <c r="D980" t="str">
        <f>"3X3"</f>
        <v>3X3</v>
      </c>
      <c r="E980" t="s">
        <v>704</v>
      </c>
      <c r="F980">
        <v>1</v>
      </c>
      <c r="G980" t="s">
        <v>23</v>
      </c>
      <c r="H980">
        <v>1</v>
      </c>
      <c r="I980" t="s">
        <v>24</v>
      </c>
      <c r="J980" t="s">
        <v>702</v>
      </c>
      <c r="K980" t="s">
        <v>19</v>
      </c>
      <c r="L980" t="s">
        <v>297</v>
      </c>
      <c r="M980">
        <v>1</v>
      </c>
    </row>
    <row r="981" spans="1:13" x14ac:dyDescent="0.25">
      <c r="A981" t="s">
        <v>701</v>
      </c>
      <c r="B981">
        <v>5</v>
      </c>
      <c r="C981" t="s">
        <v>705</v>
      </c>
      <c r="D981" t="str">
        <f>"3X2"</f>
        <v>3X2</v>
      </c>
      <c r="E981" t="s">
        <v>706</v>
      </c>
      <c r="F981">
        <v>2</v>
      </c>
      <c r="G981" t="s">
        <v>23</v>
      </c>
      <c r="H981">
        <v>1</v>
      </c>
      <c r="I981" t="s">
        <v>24</v>
      </c>
      <c r="J981" t="s">
        <v>702</v>
      </c>
      <c r="K981" t="s">
        <v>19</v>
      </c>
      <c r="L981" t="s">
        <v>297</v>
      </c>
      <c r="M981">
        <v>1</v>
      </c>
    </row>
    <row r="982" spans="1:13" x14ac:dyDescent="0.25">
      <c r="A982" t="s">
        <v>701</v>
      </c>
      <c r="B982">
        <v>6</v>
      </c>
      <c r="C982" t="s">
        <v>705</v>
      </c>
      <c r="D982" t="str">
        <f>"3X2"</f>
        <v>3X2</v>
      </c>
      <c r="E982" t="s">
        <v>706</v>
      </c>
      <c r="F982">
        <v>1</v>
      </c>
      <c r="G982" t="s">
        <v>23</v>
      </c>
      <c r="H982">
        <v>1</v>
      </c>
      <c r="I982" t="s">
        <v>24</v>
      </c>
      <c r="J982" t="s">
        <v>702</v>
      </c>
      <c r="K982" t="s">
        <v>19</v>
      </c>
      <c r="L982" t="s">
        <v>297</v>
      </c>
      <c r="M982">
        <v>1</v>
      </c>
    </row>
    <row r="983" spans="1:13" x14ac:dyDescent="0.25">
      <c r="A983" t="s">
        <v>701</v>
      </c>
      <c r="B983">
        <v>7</v>
      </c>
      <c r="C983" t="s">
        <v>707</v>
      </c>
      <c r="D983" t="str">
        <f>"3X3/4"</f>
        <v>3X3/4</v>
      </c>
      <c r="E983" t="s">
        <v>708</v>
      </c>
      <c r="F983">
        <v>1</v>
      </c>
      <c r="G983" t="s">
        <v>23</v>
      </c>
      <c r="H983">
        <v>1</v>
      </c>
      <c r="I983" t="s">
        <v>24</v>
      </c>
      <c r="J983" t="s">
        <v>702</v>
      </c>
      <c r="K983" t="s">
        <v>19</v>
      </c>
      <c r="L983" t="s">
        <v>297</v>
      </c>
      <c r="M983">
        <v>1</v>
      </c>
    </row>
    <row r="984" spans="1:13" x14ac:dyDescent="0.25">
      <c r="A984" t="s">
        <v>701</v>
      </c>
      <c r="B984">
        <v>8</v>
      </c>
      <c r="C984" t="s">
        <v>707</v>
      </c>
      <c r="D984" t="str">
        <f>"3X3/4"</f>
        <v>3X3/4</v>
      </c>
      <c r="E984" t="s">
        <v>708</v>
      </c>
      <c r="F984">
        <v>1</v>
      </c>
      <c r="G984" t="s">
        <v>23</v>
      </c>
      <c r="H984">
        <v>1</v>
      </c>
      <c r="I984" t="s">
        <v>24</v>
      </c>
      <c r="J984" t="s">
        <v>702</v>
      </c>
      <c r="K984" t="s">
        <v>19</v>
      </c>
      <c r="L984" t="s">
        <v>297</v>
      </c>
      <c r="M984">
        <v>1</v>
      </c>
    </row>
    <row r="985" spans="1:13" x14ac:dyDescent="0.25">
      <c r="A985" t="s">
        <v>701</v>
      </c>
      <c r="B985">
        <v>9</v>
      </c>
      <c r="C985" t="s">
        <v>707</v>
      </c>
      <c r="D985" t="str">
        <f>"3X3/4"</f>
        <v>3X3/4</v>
      </c>
      <c r="E985" t="s">
        <v>708</v>
      </c>
      <c r="F985">
        <v>1</v>
      </c>
      <c r="G985" t="s">
        <v>23</v>
      </c>
      <c r="H985">
        <v>1</v>
      </c>
      <c r="I985" t="s">
        <v>24</v>
      </c>
      <c r="J985" t="s">
        <v>702</v>
      </c>
      <c r="K985" t="s">
        <v>19</v>
      </c>
      <c r="L985" t="s">
        <v>297</v>
      </c>
      <c r="M985">
        <v>1</v>
      </c>
    </row>
    <row r="986" spans="1:13" x14ac:dyDescent="0.25">
      <c r="A986" t="s">
        <v>701</v>
      </c>
      <c r="B986">
        <v>10</v>
      </c>
      <c r="C986" t="s">
        <v>707</v>
      </c>
      <c r="D986" t="str">
        <f>"3X3/4"</f>
        <v>3X3/4</v>
      </c>
      <c r="E986" t="s">
        <v>708</v>
      </c>
      <c r="F986">
        <v>1</v>
      </c>
      <c r="G986" t="s">
        <v>23</v>
      </c>
      <c r="H986">
        <v>1</v>
      </c>
      <c r="I986" t="s">
        <v>24</v>
      </c>
      <c r="J986" t="s">
        <v>702</v>
      </c>
      <c r="K986" t="s">
        <v>19</v>
      </c>
      <c r="L986" t="s">
        <v>297</v>
      </c>
      <c r="M986">
        <v>1</v>
      </c>
    </row>
    <row r="987" spans="1:13" x14ac:dyDescent="0.25">
      <c r="A987" t="s">
        <v>701</v>
      </c>
      <c r="B987">
        <v>11</v>
      </c>
      <c r="C987" t="s">
        <v>616</v>
      </c>
      <c r="D987" t="str">
        <f>"3"</f>
        <v>3</v>
      </c>
      <c r="E987" t="s">
        <v>617</v>
      </c>
      <c r="F987">
        <v>1</v>
      </c>
      <c r="G987" t="s">
        <v>23</v>
      </c>
      <c r="H987">
        <v>1</v>
      </c>
      <c r="I987" t="s">
        <v>24</v>
      </c>
      <c r="J987" t="s">
        <v>702</v>
      </c>
      <c r="K987" t="s">
        <v>19</v>
      </c>
      <c r="L987" t="s">
        <v>297</v>
      </c>
      <c r="M987">
        <v>1</v>
      </c>
    </row>
    <row r="988" spans="1:13" x14ac:dyDescent="0.25">
      <c r="A988" t="s">
        <v>701</v>
      </c>
      <c r="B988">
        <v>12</v>
      </c>
      <c r="C988" t="s">
        <v>709</v>
      </c>
      <c r="D988" t="str">
        <f>"3"</f>
        <v>3</v>
      </c>
      <c r="E988" t="s">
        <v>710</v>
      </c>
      <c r="F988">
        <v>1</v>
      </c>
      <c r="G988" t="s">
        <v>23</v>
      </c>
      <c r="H988">
        <v>1</v>
      </c>
      <c r="I988" t="s">
        <v>24</v>
      </c>
      <c r="J988" t="s">
        <v>702</v>
      </c>
      <c r="K988" t="s">
        <v>19</v>
      </c>
      <c r="L988" t="s">
        <v>297</v>
      </c>
      <c r="M988">
        <v>1</v>
      </c>
    </row>
    <row r="989" spans="1:13" x14ac:dyDescent="0.25">
      <c r="A989" t="s">
        <v>701</v>
      </c>
      <c r="B989">
        <v>13</v>
      </c>
      <c r="C989" t="s">
        <v>709</v>
      </c>
      <c r="D989" t="str">
        <f>"3"</f>
        <v>3</v>
      </c>
      <c r="E989" t="s">
        <v>710</v>
      </c>
      <c r="F989">
        <v>1</v>
      </c>
      <c r="G989" t="s">
        <v>23</v>
      </c>
      <c r="H989">
        <v>1</v>
      </c>
      <c r="I989" t="s">
        <v>24</v>
      </c>
      <c r="J989" t="s">
        <v>702</v>
      </c>
      <c r="K989" t="s">
        <v>19</v>
      </c>
      <c r="L989" t="s">
        <v>297</v>
      </c>
      <c r="M989">
        <v>1</v>
      </c>
    </row>
    <row r="990" spans="1:13" x14ac:dyDescent="0.25">
      <c r="A990" t="s">
        <v>701</v>
      </c>
      <c r="B990">
        <v>14</v>
      </c>
      <c r="C990" t="s">
        <v>690</v>
      </c>
      <c r="D990" t="str">
        <f>"3"</f>
        <v>3</v>
      </c>
      <c r="E990" t="s">
        <v>691</v>
      </c>
      <c r="F990">
        <v>1</v>
      </c>
      <c r="G990" t="s">
        <v>23</v>
      </c>
      <c r="H990">
        <v>1</v>
      </c>
      <c r="I990" t="s">
        <v>27</v>
      </c>
      <c r="J990" t="s">
        <v>702</v>
      </c>
      <c r="K990" t="s">
        <v>19</v>
      </c>
      <c r="L990" t="s">
        <v>297</v>
      </c>
      <c r="M990">
        <v>1</v>
      </c>
    </row>
    <row r="991" spans="1:13" x14ac:dyDescent="0.25">
      <c r="A991" t="s">
        <v>701</v>
      </c>
      <c r="B991">
        <v>15</v>
      </c>
      <c r="C991" t="s">
        <v>690</v>
      </c>
      <c r="D991" t="str">
        <f>"3"</f>
        <v>3</v>
      </c>
      <c r="E991" t="s">
        <v>691</v>
      </c>
      <c r="F991">
        <v>1</v>
      </c>
      <c r="G991" t="s">
        <v>23</v>
      </c>
      <c r="H991">
        <v>1</v>
      </c>
      <c r="I991" t="s">
        <v>27</v>
      </c>
      <c r="J991" t="s">
        <v>702</v>
      </c>
      <c r="K991" t="s">
        <v>19</v>
      </c>
      <c r="L991" t="s">
        <v>297</v>
      </c>
      <c r="M991">
        <v>1</v>
      </c>
    </row>
    <row r="992" spans="1:13" x14ac:dyDescent="0.25">
      <c r="A992" t="s">
        <v>701</v>
      </c>
      <c r="B992">
        <v>16</v>
      </c>
      <c r="C992" t="s">
        <v>416</v>
      </c>
      <c r="D992" t="str">
        <f>"2"</f>
        <v>2</v>
      </c>
      <c r="E992" t="s">
        <v>83</v>
      </c>
      <c r="F992">
        <v>1</v>
      </c>
      <c r="G992" t="s">
        <v>23</v>
      </c>
      <c r="H992">
        <v>1</v>
      </c>
      <c r="I992" t="s">
        <v>27</v>
      </c>
      <c r="J992" t="s">
        <v>702</v>
      </c>
      <c r="K992" t="s">
        <v>19</v>
      </c>
      <c r="L992" t="s">
        <v>297</v>
      </c>
      <c r="M992">
        <v>1</v>
      </c>
    </row>
    <row r="993" spans="1:13" x14ac:dyDescent="0.25">
      <c r="A993" t="s">
        <v>701</v>
      </c>
      <c r="B993">
        <v>17</v>
      </c>
      <c r="C993" t="s">
        <v>416</v>
      </c>
      <c r="D993" t="str">
        <f>"2"</f>
        <v>2</v>
      </c>
      <c r="E993" t="s">
        <v>83</v>
      </c>
      <c r="F993">
        <v>1</v>
      </c>
      <c r="G993" t="s">
        <v>23</v>
      </c>
      <c r="H993">
        <v>1</v>
      </c>
      <c r="I993" t="s">
        <v>27</v>
      </c>
      <c r="J993" t="s">
        <v>702</v>
      </c>
      <c r="K993" t="s">
        <v>19</v>
      </c>
      <c r="L993" t="s">
        <v>297</v>
      </c>
      <c r="M993">
        <v>1</v>
      </c>
    </row>
    <row r="994" spans="1:13" x14ac:dyDescent="0.25">
      <c r="A994" t="s">
        <v>701</v>
      </c>
      <c r="B994">
        <v>18</v>
      </c>
      <c r="C994" t="s">
        <v>416</v>
      </c>
      <c r="D994" t="str">
        <f>"2"</f>
        <v>2</v>
      </c>
      <c r="E994" t="s">
        <v>83</v>
      </c>
      <c r="F994">
        <v>1</v>
      </c>
      <c r="G994" t="s">
        <v>23</v>
      </c>
      <c r="H994">
        <v>1</v>
      </c>
      <c r="I994" t="s">
        <v>27</v>
      </c>
      <c r="J994" t="s">
        <v>702</v>
      </c>
      <c r="K994" t="s">
        <v>19</v>
      </c>
      <c r="L994" t="s">
        <v>297</v>
      </c>
      <c r="M994">
        <v>1</v>
      </c>
    </row>
    <row r="995" spans="1:13" x14ac:dyDescent="0.25">
      <c r="A995" t="s">
        <v>701</v>
      </c>
      <c r="B995">
        <v>19</v>
      </c>
      <c r="C995" t="s">
        <v>302</v>
      </c>
      <c r="D995" t="str">
        <f>"3/4"</f>
        <v>3/4</v>
      </c>
      <c r="E995" t="s">
        <v>303</v>
      </c>
      <c r="F995">
        <v>1</v>
      </c>
      <c r="G995" t="s">
        <v>23</v>
      </c>
      <c r="H995">
        <v>1</v>
      </c>
      <c r="I995" t="s">
        <v>27</v>
      </c>
      <c r="J995" t="s">
        <v>702</v>
      </c>
      <c r="K995" t="s">
        <v>19</v>
      </c>
      <c r="L995" t="s">
        <v>297</v>
      </c>
      <c r="M995">
        <v>1</v>
      </c>
    </row>
    <row r="996" spans="1:13" x14ac:dyDescent="0.25">
      <c r="A996" t="s">
        <v>701</v>
      </c>
      <c r="B996">
        <v>20</v>
      </c>
      <c r="C996" t="s">
        <v>302</v>
      </c>
      <c r="D996" t="str">
        <f>"3/4"</f>
        <v>3/4</v>
      </c>
      <c r="E996" t="s">
        <v>303</v>
      </c>
      <c r="F996">
        <v>1</v>
      </c>
      <c r="G996" t="s">
        <v>23</v>
      </c>
      <c r="H996">
        <v>1</v>
      </c>
      <c r="I996" t="s">
        <v>27</v>
      </c>
      <c r="J996" t="s">
        <v>702</v>
      </c>
      <c r="K996" t="s">
        <v>19</v>
      </c>
      <c r="L996" t="s">
        <v>297</v>
      </c>
      <c r="M996">
        <v>1</v>
      </c>
    </row>
    <row r="997" spans="1:13" x14ac:dyDescent="0.25">
      <c r="A997" t="s">
        <v>701</v>
      </c>
      <c r="B997">
        <v>21</v>
      </c>
      <c r="C997" t="s">
        <v>302</v>
      </c>
      <c r="D997" t="str">
        <f>"3/4"</f>
        <v>3/4</v>
      </c>
      <c r="E997" t="s">
        <v>303</v>
      </c>
      <c r="F997">
        <v>1</v>
      </c>
      <c r="G997" t="s">
        <v>23</v>
      </c>
      <c r="H997">
        <v>1</v>
      </c>
      <c r="I997" t="s">
        <v>27</v>
      </c>
      <c r="J997" t="s">
        <v>702</v>
      </c>
      <c r="K997" t="s">
        <v>19</v>
      </c>
      <c r="L997" t="s">
        <v>297</v>
      </c>
      <c r="M997">
        <v>1</v>
      </c>
    </row>
    <row r="998" spans="1:13" x14ac:dyDescent="0.25">
      <c r="A998" t="s">
        <v>701</v>
      </c>
      <c r="B998">
        <v>22</v>
      </c>
      <c r="C998" t="s">
        <v>302</v>
      </c>
      <c r="D998" t="str">
        <f>"3/4"</f>
        <v>3/4</v>
      </c>
      <c r="E998" t="s">
        <v>303</v>
      </c>
      <c r="F998">
        <v>1</v>
      </c>
      <c r="G998" t="s">
        <v>23</v>
      </c>
      <c r="H998">
        <v>1</v>
      </c>
      <c r="I998" t="s">
        <v>27</v>
      </c>
      <c r="J998" t="s">
        <v>702</v>
      </c>
      <c r="K998" t="s">
        <v>19</v>
      </c>
      <c r="L998" t="s">
        <v>297</v>
      </c>
      <c r="M998">
        <v>1</v>
      </c>
    </row>
    <row r="999" spans="1:13" x14ac:dyDescent="0.25">
      <c r="A999" t="s">
        <v>701</v>
      </c>
      <c r="B999">
        <v>23</v>
      </c>
      <c r="C999" t="s">
        <v>711</v>
      </c>
      <c r="D999" t="str">
        <f>"3"</f>
        <v>3</v>
      </c>
      <c r="E999" t="s">
        <v>712</v>
      </c>
      <c r="F999">
        <v>1</v>
      </c>
      <c r="G999" t="s">
        <v>23</v>
      </c>
      <c r="H999">
        <v>1</v>
      </c>
      <c r="I999" t="s">
        <v>135</v>
      </c>
      <c r="J999" t="s">
        <v>702</v>
      </c>
      <c r="K999" t="s">
        <v>19</v>
      </c>
      <c r="L999" t="s">
        <v>297</v>
      </c>
      <c r="M999">
        <v>1</v>
      </c>
    </row>
    <row r="1000" spans="1:13" x14ac:dyDescent="0.25">
      <c r="A1000" t="s">
        <v>701</v>
      </c>
      <c r="B1000">
        <v>24</v>
      </c>
      <c r="C1000" t="s">
        <v>713</v>
      </c>
      <c r="D1000" t="str">
        <f>"3"</f>
        <v>3</v>
      </c>
      <c r="E1000" t="s">
        <v>714</v>
      </c>
      <c r="F1000">
        <v>1</v>
      </c>
      <c r="G1000" t="s">
        <v>23</v>
      </c>
      <c r="H1000">
        <v>1</v>
      </c>
      <c r="I1000" t="s">
        <v>135</v>
      </c>
      <c r="J1000" t="s">
        <v>702</v>
      </c>
      <c r="K1000" t="s">
        <v>19</v>
      </c>
      <c r="L1000" t="s">
        <v>297</v>
      </c>
      <c r="M1000">
        <v>1</v>
      </c>
    </row>
    <row r="1001" spans="1:13" x14ac:dyDescent="0.25">
      <c r="A1001" t="s">
        <v>715</v>
      </c>
      <c r="B1001">
        <v>1</v>
      </c>
      <c r="C1001" t="s">
        <v>329</v>
      </c>
      <c r="D1001" t="str">
        <f>"3/4"</f>
        <v>3/4</v>
      </c>
      <c r="E1001" t="s">
        <v>330</v>
      </c>
      <c r="F1001">
        <v>0.4</v>
      </c>
      <c r="G1001" t="s">
        <v>16</v>
      </c>
      <c r="H1001">
        <v>1</v>
      </c>
      <c r="I1001" t="s">
        <v>17</v>
      </c>
      <c r="J1001" t="s">
        <v>716</v>
      </c>
      <c r="K1001" t="s">
        <v>19</v>
      </c>
      <c r="L1001" t="s">
        <v>297</v>
      </c>
      <c r="M1001">
        <v>1</v>
      </c>
    </row>
    <row r="1002" spans="1:13" x14ac:dyDescent="0.25">
      <c r="A1002" t="s">
        <v>715</v>
      </c>
      <c r="B1002">
        <v>2</v>
      </c>
      <c r="C1002" t="s">
        <v>717</v>
      </c>
      <c r="D1002" t="str">
        <f>"3/4X3/4"</f>
        <v>3/4X3/4</v>
      </c>
      <c r="E1002" t="s">
        <v>718</v>
      </c>
      <c r="F1002">
        <v>1</v>
      </c>
      <c r="G1002" t="s">
        <v>23</v>
      </c>
      <c r="H1002">
        <v>1</v>
      </c>
      <c r="I1002" t="s">
        <v>24</v>
      </c>
      <c r="J1002" t="s">
        <v>716</v>
      </c>
      <c r="K1002" t="s">
        <v>19</v>
      </c>
      <c r="L1002" t="s">
        <v>297</v>
      </c>
      <c r="M1002">
        <v>1</v>
      </c>
    </row>
    <row r="1003" spans="1:13" x14ac:dyDescent="0.25">
      <c r="A1003" t="s">
        <v>715</v>
      </c>
      <c r="B1003">
        <v>3</v>
      </c>
      <c r="C1003" t="s">
        <v>302</v>
      </c>
      <c r="D1003" t="str">
        <f>"3/4"</f>
        <v>3/4</v>
      </c>
      <c r="E1003" t="s">
        <v>303</v>
      </c>
      <c r="F1003">
        <v>1</v>
      </c>
      <c r="G1003" t="s">
        <v>23</v>
      </c>
      <c r="H1003">
        <v>1</v>
      </c>
      <c r="I1003" t="s">
        <v>27</v>
      </c>
      <c r="J1003" t="s">
        <v>716</v>
      </c>
      <c r="K1003" t="s">
        <v>19</v>
      </c>
      <c r="L1003" t="s">
        <v>297</v>
      </c>
      <c r="M1003">
        <v>1</v>
      </c>
    </row>
    <row r="1004" spans="1:13" x14ac:dyDescent="0.25">
      <c r="A1004" t="s">
        <v>715</v>
      </c>
      <c r="B1004">
        <v>4</v>
      </c>
      <c r="C1004" t="s">
        <v>302</v>
      </c>
      <c r="D1004" t="str">
        <f>"3/4"</f>
        <v>3/4</v>
      </c>
      <c r="E1004" t="s">
        <v>303</v>
      </c>
      <c r="F1004">
        <v>1</v>
      </c>
      <c r="G1004" t="s">
        <v>23</v>
      </c>
      <c r="H1004">
        <v>1</v>
      </c>
      <c r="I1004" t="s">
        <v>27</v>
      </c>
      <c r="J1004" t="s">
        <v>716</v>
      </c>
      <c r="K1004" t="s">
        <v>19</v>
      </c>
      <c r="L1004" t="s">
        <v>297</v>
      </c>
      <c r="M1004">
        <v>1</v>
      </c>
    </row>
    <row r="1005" spans="1:13" x14ac:dyDescent="0.25">
      <c r="A1005" t="s">
        <v>715</v>
      </c>
      <c r="B1005">
        <v>5</v>
      </c>
      <c r="C1005" t="s">
        <v>329</v>
      </c>
      <c r="D1005" t="str">
        <f>"3/4"</f>
        <v>3/4</v>
      </c>
      <c r="E1005" t="s">
        <v>330</v>
      </c>
      <c r="F1005">
        <v>0.4</v>
      </c>
      <c r="G1005" t="s">
        <v>16</v>
      </c>
      <c r="H1005">
        <v>1</v>
      </c>
      <c r="I1005" t="s">
        <v>17</v>
      </c>
      <c r="J1005" t="s">
        <v>716</v>
      </c>
      <c r="K1005" t="s">
        <v>19</v>
      </c>
      <c r="L1005" t="s">
        <v>297</v>
      </c>
      <c r="M1005">
        <v>1</v>
      </c>
    </row>
    <row r="1006" spans="1:13" x14ac:dyDescent="0.25">
      <c r="A1006" t="s">
        <v>719</v>
      </c>
      <c r="B1006">
        <v>2</v>
      </c>
      <c r="C1006" t="s">
        <v>302</v>
      </c>
      <c r="D1006" t="str">
        <f>"3/4"</f>
        <v>3/4</v>
      </c>
      <c r="E1006" t="s">
        <v>303</v>
      </c>
      <c r="F1006">
        <v>2</v>
      </c>
      <c r="G1006" t="s">
        <v>23</v>
      </c>
      <c r="H1006">
        <v>1</v>
      </c>
      <c r="I1006" t="s">
        <v>27</v>
      </c>
      <c r="J1006" t="s">
        <v>720</v>
      </c>
      <c r="K1006" t="s">
        <v>19</v>
      </c>
      <c r="L1006" t="s">
        <v>297</v>
      </c>
      <c r="M1006">
        <v>1</v>
      </c>
    </row>
    <row r="1007" spans="1:13" x14ac:dyDescent="0.25">
      <c r="A1007" t="s">
        <v>719</v>
      </c>
      <c r="B1007">
        <v>3</v>
      </c>
      <c r="C1007" t="s">
        <v>329</v>
      </c>
      <c r="D1007" t="str">
        <f>"3/4"</f>
        <v>3/4</v>
      </c>
      <c r="E1007" t="s">
        <v>330</v>
      </c>
      <c r="F1007">
        <v>0.4</v>
      </c>
      <c r="G1007" t="s">
        <v>16</v>
      </c>
      <c r="H1007">
        <v>1</v>
      </c>
      <c r="I1007" t="s">
        <v>17</v>
      </c>
      <c r="J1007" t="s">
        <v>720</v>
      </c>
      <c r="K1007" t="s">
        <v>19</v>
      </c>
      <c r="L1007" t="s">
        <v>297</v>
      </c>
      <c r="M1007">
        <v>1</v>
      </c>
    </row>
    <row r="1008" spans="1:13" x14ac:dyDescent="0.25">
      <c r="A1008" t="s">
        <v>719</v>
      </c>
      <c r="B1008">
        <v>4</v>
      </c>
      <c r="C1008" t="s">
        <v>717</v>
      </c>
      <c r="D1008" t="str">
        <f>"3/4X3/4"</f>
        <v>3/4X3/4</v>
      </c>
      <c r="E1008" t="s">
        <v>718</v>
      </c>
      <c r="F1008">
        <v>1</v>
      </c>
      <c r="G1008" t="s">
        <v>23</v>
      </c>
      <c r="H1008">
        <v>1</v>
      </c>
      <c r="I1008" t="s">
        <v>24</v>
      </c>
      <c r="J1008" t="s">
        <v>720</v>
      </c>
      <c r="K1008" t="s">
        <v>19</v>
      </c>
      <c r="L1008" t="s">
        <v>297</v>
      </c>
      <c r="M1008">
        <v>1</v>
      </c>
    </row>
    <row r="1009" spans="1:13" x14ac:dyDescent="0.25">
      <c r="A1009" t="s">
        <v>721</v>
      </c>
      <c r="B1009">
        <v>1</v>
      </c>
      <c r="C1009" t="s">
        <v>315</v>
      </c>
      <c r="D1009" t="str">
        <f>"3/4"</f>
        <v>3/4</v>
      </c>
      <c r="E1009" t="s">
        <v>316</v>
      </c>
      <c r="F1009">
        <v>1</v>
      </c>
      <c r="G1009" t="s">
        <v>23</v>
      </c>
      <c r="H1009">
        <v>1</v>
      </c>
      <c r="I1009" t="s">
        <v>27</v>
      </c>
      <c r="J1009" t="s">
        <v>722</v>
      </c>
      <c r="K1009" t="s">
        <v>19</v>
      </c>
      <c r="L1009" t="s">
        <v>297</v>
      </c>
      <c r="M1009">
        <v>1</v>
      </c>
    </row>
    <row r="1010" spans="1:13" x14ac:dyDescent="0.25">
      <c r="A1010" t="s">
        <v>723</v>
      </c>
      <c r="B1010">
        <v>1</v>
      </c>
      <c r="C1010" t="s">
        <v>315</v>
      </c>
      <c r="D1010" t="str">
        <f>"3/4"</f>
        <v>3/4</v>
      </c>
      <c r="E1010" t="s">
        <v>316</v>
      </c>
      <c r="F1010">
        <v>1</v>
      </c>
      <c r="G1010" t="s">
        <v>23</v>
      </c>
      <c r="H1010">
        <v>1</v>
      </c>
      <c r="I1010" t="s">
        <v>27</v>
      </c>
      <c r="J1010" t="s">
        <v>724</v>
      </c>
      <c r="K1010" t="s">
        <v>19</v>
      </c>
      <c r="L1010" t="s">
        <v>297</v>
      </c>
      <c r="M1010">
        <v>1</v>
      </c>
    </row>
    <row r="1011" spans="1:13" x14ac:dyDescent="0.25">
      <c r="A1011" t="s">
        <v>725</v>
      </c>
      <c r="B1011">
        <v>1</v>
      </c>
      <c r="C1011" t="s">
        <v>329</v>
      </c>
      <c r="D1011" t="str">
        <f>"3/4"</f>
        <v>3/4</v>
      </c>
      <c r="E1011" t="s">
        <v>330</v>
      </c>
      <c r="F1011">
        <v>0.4</v>
      </c>
      <c r="G1011" t="s">
        <v>16</v>
      </c>
      <c r="H1011">
        <v>1</v>
      </c>
      <c r="I1011" t="s">
        <v>17</v>
      </c>
      <c r="J1011" t="s">
        <v>726</v>
      </c>
      <c r="K1011" t="s">
        <v>19</v>
      </c>
      <c r="L1011" t="s">
        <v>297</v>
      </c>
      <c r="M1011">
        <v>1</v>
      </c>
    </row>
    <row r="1012" spans="1:13" x14ac:dyDescent="0.25">
      <c r="A1012" t="s">
        <v>725</v>
      </c>
      <c r="B1012">
        <v>2</v>
      </c>
      <c r="C1012" t="s">
        <v>717</v>
      </c>
      <c r="D1012" t="str">
        <f>"3/4X3/4"</f>
        <v>3/4X3/4</v>
      </c>
      <c r="E1012" t="s">
        <v>718</v>
      </c>
      <c r="F1012">
        <v>1</v>
      </c>
      <c r="G1012" t="s">
        <v>23</v>
      </c>
      <c r="H1012">
        <v>1</v>
      </c>
      <c r="I1012" t="s">
        <v>24</v>
      </c>
      <c r="J1012" t="s">
        <v>726</v>
      </c>
      <c r="K1012" t="s">
        <v>19</v>
      </c>
      <c r="L1012" t="s">
        <v>297</v>
      </c>
      <c r="M1012">
        <v>1</v>
      </c>
    </row>
    <row r="1013" spans="1:13" x14ac:dyDescent="0.25">
      <c r="A1013" t="s">
        <v>725</v>
      </c>
      <c r="B1013">
        <v>3</v>
      </c>
      <c r="C1013" t="s">
        <v>302</v>
      </c>
      <c r="D1013" t="str">
        <f>"3/4"</f>
        <v>3/4</v>
      </c>
      <c r="E1013" t="s">
        <v>303</v>
      </c>
      <c r="F1013">
        <v>1</v>
      </c>
      <c r="G1013" t="s">
        <v>23</v>
      </c>
      <c r="H1013">
        <v>1</v>
      </c>
      <c r="I1013" t="s">
        <v>27</v>
      </c>
      <c r="J1013" t="s">
        <v>726</v>
      </c>
      <c r="K1013" t="s">
        <v>19</v>
      </c>
      <c r="L1013" t="s">
        <v>297</v>
      </c>
      <c r="M1013">
        <v>1</v>
      </c>
    </row>
    <row r="1014" spans="1:13" x14ac:dyDescent="0.25">
      <c r="A1014" t="s">
        <v>725</v>
      </c>
      <c r="B1014">
        <v>4</v>
      </c>
      <c r="C1014" t="s">
        <v>302</v>
      </c>
      <c r="D1014" t="str">
        <f>"3/4"</f>
        <v>3/4</v>
      </c>
      <c r="E1014" t="s">
        <v>303</v>
      </c>
      <c r="F1014">
        <v>1</v>
      </c>
      <c r="G1014" t="s">
        <v>23</v>
      </c>
      <c r="H1014">
        <v>1</v>
      </c>
      <c r="I1014" t="s">
        <v>27</v>
      </c>
      <c r="J1014" t="s">
        <v>726</v>
      </c>
      <c r="K1014" t="s">
        <v>19</v>
      </c>
      <c r="L1014" t="s">
        <v>297</v>
      </c>
      <c r="M1014">
        <v>1</v>
      </c>
    </row>
    <row r="1015" spans="1:13" x14ac:dyDescent="0.25">
      <c r="A1015" t="s">
        <v>725</v>
      </c>
      <c r="B1015">
        <v>5</v>
      </c>
      <c r="C1015" t="s">
        <v>329</v>
      </c>
      <c r="D1015" t="str">
        <f>"3/4"</f>
        <v>3/4</v>
      </c>
      <c r="E1015" t="s">
        <v>330</v>
      </c>
      <c r="F1015">
        <v>0.4</v>
      </c>
      <c r="G1015" t="s">
        <v>16</v>
      </c>
      <c r="H1015">
        <v>1</v>
      </c>
      <c r="I1015" t="s">
        <v>17</v>
      </c>
      <c r="J1015" t="s">
        <v>726</v>
      </c>
      <c r="K1015" t="s">
        <v>19</v>
      </c>
      <c r="L1015" t="s">
        <v>297</v>
      </c>
      <c r="M1015">
        <v>1</v>
      </c>
    </row>
    <row r="1016" spans="1:13" x14ac:dyDescent="0.25">
      <c r="A1016" t="s">
        <v>727</v>
      </c>
      <c r="B1016">
        <v>2</v>
      </c>
      <c r="C1016" t="s">
        <v>302</v>
      </c>
      <c r="D1016" t="str">
        <f>"3/4"</f>
        <v>3/4</v>
      </c>
      <c r="E1016" t="s">
        <v>303</v>
      </c>
      <c r="F1016">
        <v>2</v>
      </c>
      <c r="G1016" t="s">
        <v>23</v>
      </c>
      <c r="H1016">
        <v>1</v>
      </c>
      <c r="I1016" t="s">
        <v>27</v>
      </c>
      <c r="J1016" t="s">
        <v>728</v>
      </c>
      <c r="K1016" t="s">
        <v>19</v>
      </c>
      <c r="L1016" t="s">
        <v>297</v>
      </c>
      <c r="M1016">
        <v>1</v>
      </c>
    </row>
    <row r="1017" spans="1:13" x14ac:dyDescent="0.25">
      <c r="A1017" t="s">
        <v>727</v>
      </c>
      <c r="B1017">
        <v>3</v>
      </c>
      <c r="C1017" t="s">
        <v>329</v>
      </c>
      <c r="D1017" t="str">
        <f>"3/4"</f>
        <v>3/4</v>
      </c>
      <c r="E1017" t="s">
        <v>330</v>
      </c>
      <c r="F1017">
        <v>0.4</v>
      </c>
      <c r="G1017" t="s">
        <v>16</v>
      </c>
      <c r="H1017">
        <v>1</v>
      </c>
      <c r="I1017" t="s">
        <v>17</v>
      </c>
      <c r="J1017" t="s">
        <v>728</v>
      </c>
      <c r="K1017" t="s">
        <v>19</v>
      </c>
      <c r="L1017" t="s">
        <v>297</v>
      </c>
      <c r="M1017">
        <v>1</v>
      </c>
    </row>
    <row r="1018" spans="1:13" x14ac:dyDescent="0.25">
      <c r="A1018" t="s">
        <v>727</v>
      </c>
      <c r="B1018">
        <v>4</v>
      </c>
      <c r="C1018" t="s">
        <v>717</v>
      </c>
      <c r="D1018" t="str">
        <f>"3/4X3/4"</f>
        <v>3/4X3/4</v>
      </c>
      <c r="E1018" t="s">
        <v>718</v>
      </c>
      <c r="F1018">
        <v>1</v>
      </c>
      <c r="G1018" t="s">
        <v>23</v>
      </c>
      <c r="H1018">
        <v>1</v>
      </c>
      <c r="I1018" t="s">
        <v>24</v>
      </c>
      <c r="J1018" t="s">
        <v>728</v>
      </c>
      <c r="K1018" t="s">
        <v>19</v>
      </c>
      <c r="L1018" t="s">
        <v>297</v>
      </c>
      <c r="M1018">
        <v>1</v>
      </c>
    </row>
    <row r="1019" spans="1:13" x14ac:dyDescent="0.25">
      <c r="A1019" t="s">
        <v>729</v>
      </c>
      <c r="B1019">
        <v>1</v>
      </c>
      <c r="C1019" t="s">
        <v>315</v>
      </c>
      <c r="D1019" t="str">
        <f>"3/4"</f>
        <v>3/4</v>
      </c>
      <c r="E1019" t="s">
        <v>316</v>
      </c>
      <c r="F1019">
        <v>1</v>
      </c>
      <c r="G1019" t="s">
        <v>23</v>
      </c>
      <c r="H1019">
        <v>1</v>
      </c>
      <c r="I1019" t="s">
        <v>27</v>
      </c>
      <c r="J1019" t="s">
        <v>730</v>
      </c>
      <c r="K1019" t="s">
        <v>19</v>
      </c>
      <c r="L1019" t="s">
        <v>297</v>
      </c>
      <c r="M1019">
        <v>1</v>
      </c>
    </row>
    <row r="1020" spans="1:13" x14ac:dyDescent="0.25">
      <c r="A1020" t="s">
        <v>731</v>
      </c>
      <c r="B1020">
        <v>1</v>
      </c>
      <c r="C1020" t="s">
        <v>315</v>
      </c>
      <c r="D1020" t="str">
        <f>"3/4"</f>
        <v>3/4</v>
      </c>
      <c r="E1020" t="s">
        <v>316</v>
      </c>
      <c r="F1020">
        <v>1</v>
      </c>
      <c r="G1020" t="s">
        <v>23</v>
      </c>
      <c r="H1020">
        <v>1</v>
      </c>
      <c r="I1020" t="s">
        <v>27</v>
      </c>
      <c r="J1020" t="s">
        <v>732</v>
      </c>
      <c r="K1020" t="s">
        <v>19</v>
      </c>
      <c r="L1020" t="s">
        <v>297</v>
      </c>
      <c r="M1020">
        <v>1</v>
      </c>
    </row>
    <row r="1021" spans="1:13" x14ac:dyDescent="0.25">
      <c r="A1021" t="s">
        <v>733</v>
      </c>
      <c r="B1021">
        <v>1</v>
      </c>
      <c r="C1021" t="s">
        <v>421</v>
      </c>
      <c r="D1021" t="str">
        <f>"2"</f>
        <v>2</v>
      </c>
      <c r="E1021" t="s">
        <v>422</v>
      </c>
      <c r="F1021">
        <v>3.5</v>
      </c>
      <c r="G1021" t="s">
        <v>16</v>
      </c>
      <c r="H1021">
        <v>1</v>
      </c>
      <c r="I1021" t="s">
        <v>17</v>
      </c>
      <c r="J1021" t="s">
        <v>734</v>
      </c>
      <c r="K1021" t="s">
        <v>19</v>
      </c>
      <c r="L1021" t="s">
        <v>297</v>
      </c>
      <c r="M1021">
        <v>1</v>
      </c>
    </row>
    <row r="1022" spans="1:13" x14ac:dyDescent="0.25">
      <c r="A1022" t="s">
        <v>733</v>
      </c>
      <c r="B1022">
        <v>2</v>
      </c>
      <c r="C1022" t="s">
        <v>486</v>
      </c>
      <c r="D1022" t="str">
        <f>"2X2"</f>
        <v>2X2</v>
      </c>
      <c r="E1022" t="s">
        <v>487</v>
      </c>
      <c r="F1022">
        <v>1</v>
      </c>
      <c r="G1022" t="s">
        <v>23</v>
      </c>
      <c r="H1022">
        <v>1</v>
      </c>
      <c r="I1022" t="s">
        <v>24</v>
      </c>
      <c r="J1022" t="s">
        <v>734</v>
      </c>
      <c r="K1022" t="s">
        <v>19</v>
      </c>
      <c r="L1022" t="s">
        <v>297</v>
      </c>
      <c r="M1022">
        <v>1</v>
      </c>
    </row>
    <row r="1023" spans="1:13" x14ac:dyDescent="0.25">
      <c r="A1023" t="s">
        <v>733</v>
      </c>
      <c r="B1023">
        <v>3</v>
      </c>
      <c r="C1023" t="s">
        <v>417</v>
      </c>
      <c r="D1023" t="str">
        <f t="shared" ref="D1023:D1047" si="31">"2"</f>
        <v>2</v>
      </c>
      <c r="E1023" t="s">
        <v>418</v>
      </c>
      <c r="F1023">
        <v>1</v>
      </c>
      <c r="G1023" t="s">
        <v>23</v>
      </c>
      <c r="H1023">
        <v>1</v>
      </c>
      <c r="I1023" t="s">
        <v>24</v>
      </c>
      <c r="J1023" t="s">
        <v>734</v>
      </c>
      <c r="K1023" t="s">
        <v>19</v>
      </c>
      <c r="L1023" t="s">
        <v>297</v>
      </c>
      <c r="M1023">
        <v>1</v>
      </c>
    </row>
    <row r="1024" spans="1:13" x14ac:dyDescent="0.25">
      <c r="A1024" t="s">
        <v>733</v>
      </c>
      <c r="B1024">
        <v>4</v>
      </c>
      <c r="C1024" t="s">
        <v>735</v>
      </c>
      <c r="D1024" t="str">
        <f t="shared" si="31"/>
        <v>2</v>
      </c>
      <c r="E1024" t="s">
        <v>736</v>
      </c>
      <c r="F1024">
        <v>1</v>
      </c>
      <c r="G1024" t="s">
        <v>23</v>
      </c>
      <c r="H1024">
        <v>1</v>
      </c>
      <c r="I1024" t="s">
        <v>24</v>
      </c>
      <c r="J1024" t="s">
        <v>734</v>
      </c>
      <c r="K1024" t="s">
        <v>19</v>
      </c>
      <c r="L1024" t="s">
        <v>297</v>
      </c>
      <c r="M1024">
        <v>1</v>
      </c>
    </row>
    <row r="1025" spans="1:13" x14ac:dyDescent="0.25">
      <c r="A1025" t="s">
        <v>733</v>
      </c>
      <c r="B1025">
        <v>5</v>
      </c>
      <c r="C1025" t="s">
        <v>416</v>
      </c>
      <c r="D1025" t="str">
        <f t="shared" si="31"/>
        <v>2</v>
      </c>
      <c r="E1025" t="s">
        <v>83</v>
      </c>
      <c r="F1025">
        <v>1</v>
      </c>
      <c r="G1025" t="s">
        <v>23</v>
      </c>
      <c r="H1025">
        <v>1</v>
      </c>
      <c r="I1025" t="s">
        <v>27</v>
      </c>
      <c r="J1025" t="s">
        <v>734</v>
      </c>
      <c r="K1025" t="s">
        <v>19</v>
      </c>
      <c r="L1025" t="s">
        <v>297</v>
      </c>
      <c r="M1025">
        <v>1</v>
      </c>
    </row>
    <row r="1026" spans="1:13" x14ac:dyDescent="0.25">
      <c r="A1026" t="s">
        <v>733</v>
      </c>
      <c r="B1026">
        <v>6</v>
      </c>
      <c r="C1026" t="s">
        <v>416</v>
      </c>
      <c r="D1026" t="str">
        <f t="shared" si="31"/>
        <v>2</v>
      </c>
      <c r="E1026" t="s">
        <v>83</v>
      </c>
      <c r="F1026">
        <v>1</v>
      </c>
      <c r="G1026" t="s">
        <v>23</v>
      </c>
      <c r="H1026">
        <v>1</v>
      </c>
      <c r="I1026" t="s">
        <v>27</v>
      </c>
      <c r="J1026" t="s">
        <v>734</v>
      </c>
      <c r="K1026" t="s">
        <v>19</v>
      </c>
      <c r="L1026" t="s">
        <v>297</v>
      </c>
      <c r="M1026">
        <v>1</v>
      </c>
    </row>
    <row r="1027" spans="1:13" x14ac:dyDescent="0.25">
      <c r="A1027" t="s">
        <v>733</v>
      </c>
      <c r="B1027">
        <v>7</v>
      </c>
      <c r="C1027" t="s">
        <v>737</v>
      </c>
      <c r="D1027" t="str">
        <f t="shared" si="31"/>
        <v>2</v>
      </c>
      <c r="E1027" t="s">
        <v>491</v>
      </c>
      <c r="F1027">
        <v>1</v>
      </c>
      <c r="G1027" t="s">
        <v>23</v>
      </c>
      <c r="H1027">
        <v>1</v>
      </c>
      <c r="I1027" t="s">
        <v>135</v>
      </c>
      <c r="J1027" t="s">
        <v>734</v>
      </c>
      <c r="K1027" t="s">
        <v>19</v>
      </c>
      <c r="L1027" t="s">
        <v>297</v>
      </c>
      <c r="M1027">
        <v>1</v>
      </c>
    </row>
    <row r="1028" spans="1:13" x14ac:dyDescent="0.25">
      <c r="A1028" t="s">
        <v>738</v>
      </c>
      <c r="B1028">
        <v>1</v>
      </c>
      <c r="C1028" t="s">
        <v>73</v>
      </c>
      <c r="D1028" t="str">
        <f t="shared" si="31"/>
        <v>2</v>
      </c>
      <c r="E1028" t="s">
        <v>74</v>
      </c>
      <c r="F1028">
        <v>21.4</v>
      </c>
      <c r="G1028" t="s">
        <v>16</v>
      </c>
      <c r="H1028">
        <v>1</v>
      </c>
      <c r="I1028" t="s">
        <v>17</v>
      </c>
      <c r="J1028" t="s">
        <v>739</v>
      </c>
      <c r="K1028" t="s">
        <v>19</v>
      </c>
      <c r="L1028" t="s">
        <v>59</v>
      </c>
      <c r="M1028">
        <v>1</v>
      </c>
    </row>
    <row r="1029" spans="1:13" x14ac:dyDescent="0.25">
      <c r="A1029" t="s">
        <v>738</v>
      </c>
      <c r="B1029">
        <v>2</v>
      </c>
      <c r="C1029" t="s">
        <v>172</v>
      </c>
      <c r="D1029" t="str">
        <f t="shared" si="31"/>
        <v>2</v>
      </c>
      <c r="E1029" t="s">
        <v>173</v>
      </c>
      <c r="F1029">
        <v>1</v>
      </c>
      <c r="G1029" t="s">
        <v>23</v>
      </c>
      <c r="H1029">
        <v>1</v>
      </c>
      <c r="I1029" t="s">
        <v>24</v>
      </c>
      <c r="J1029" t="s">
        <v>739</v>
      </c>
      <c r="K1029" t="s">
        <v>19</v>
      </c>
      <c r="L1029" t="s">
        <v>59</v>
      </c>
      <c r="M1029">
        <v>1</v>
      </c>
    </row>
    <row r="1030" spans="1:13" x14ac:dyDescent="0.25">
      <c r="A1030" t="s">
        <v>738</v>
      </c>
      <c r="B1030">
        <v>3</v>
      </c>
      <c r="C1030" t="s">
        <v>172</v>
      </c>
      <c r="D1030" t="str">
        <f t="shared" si="31"/>
        <v>2</v>
      </c>
      <c r="E1030" t="s">
        <v>173</v>
      </c>
      <c r="F1030">
        <v>1</v>
      </c>
      <c r="G1030" t="s">
        <v>23</v>
      </c>
      <c r="H1030">
        <v>1</v>
      </c>
      <c r="I1030" t="s">
        <v>24</v>
      </c>
      <c r="J1030" t="s">
        <v>739</v>
      </c>
      <c r="K1030" t="s">
        <v>19</v>
      </c>
      <c r="L1030" t="s">
        <v>59</v>
      </c>
      <c r="M1030">
        <v>1</v>
      </c>
    </row>
    <row r="1031" spans="1:13" x14ac:dyDescent="0.25">
      <c r="A1031" t="s">
        <v>738</v>
      </c>
      <c r="B1031">
        <v>4</v>
      </c>
      <c r="C1031" t="s">
        <v>172</v>
      </c>
      <c r="D1031" t="str">
        <f t="shared" si="31"/>
        <v>2</v>
      </c>
      <c r="E1031" t="s">
        <v>173</v>
      </c>
      <c r="F1031">
        <v>1</v>
      </c>
      <c r="G1031" t="s">
        <v>23</v>
      </c>
      <c r="H1031">
        <v>1</v>
      </c>
      <c r="I1031" t="s">
        <v>24</v>
      </c>
      <c r="J1031" t="s">
        <v>739</v>
      </c>
      <c r="K1031" t="s">
        <v>19</v>
      </c>
      <c r="L1031" t="s">
        <v>59</v>
      </c>
      <c r="M1031">
        <v>1</v>
      </c>
    </row>
    <row r="1032" spans="1:13" x14ac:dyDescent="0.25">
      <c r="A1032" t="s">
        <v>738</v>
      </c>
      <c r="B1032">
        <v>5</v>
      </c>
      <c r="C1032" t="s">
        <v>172</v>
      </c>
      <c r="D1032" t="str">
        <f t="shared" si="31"/>
        <v>2</v>
      </c>
      <c r="E1032" t="s">
        <v>173</v>
      </c>
      <c r="F1032">
        <v>1</v>
      </c>
      <c r="G1032" t="s">
        <v>23</v>
      </c>
      <c r="H1032">
        <v>1</v>
      </c>
      <c r="I1032" t="s">
        <v>24</v>
      </c>
      <c r="J1032" t="s">
        <v>739</v>
      </c>
      <c r="K1032" t="s">
        <v>19</v>
      </c>
      <c r="L1032" t="s">
        <v>59</v>
      </c>
      <c r="M1032">
        <v>1</v>
      </c>
    </row>
    <row r="1033" spans="1:13" x14ac:dyDescent="0.25">
      <c r="A1033" t="s">
        <v>738</v>
      </c>
      <c r="B1033">
        <v>6</v>
      </c>
      <c r="C1033" t="s">
        <v>172</v>
      </c>
      <c r="D1033" t="str">
        <f t="shared" si="31"/>
        <v>2</v>
      </c>
      <c r="E1033" t="s">
        <v>173</v>
      </c>
      <c r="F1033">
        <v>1</v>
      </c>
      <c r="G1033" t="s">
        <v>23</v>
      </c>
      <c r="H1033">
        <v>1</v>
      </c>
      <c r="I1033" t="s">
        <v>24</v>
      </c>
      <c r="J1033" t="s">
        <v>739</v>
      </c>
      <c r="K1033" t="s">
        <v>19</v>
      </c>
      <c r="L1033" t="s">
        <v>59</v>
      </c>
      <c r="M1033">
        <v>1</v>
      </c>
    </row>
    <row r="1034" spans="1:13" x14ac:dyDescent="0.25">
      <c r="A1034" t="s">
        <v>738</v>
      </c>
      <c r="B1034">
        <v>7</v>
      </c>
      <c r="C1034" t="s">
        <v>60</v>
      </c>
      <c r="D1034" t="str">
        <f t="shared" si="31"/>
        <v>2</v>
      </c>
      <c r="E1034" t="s">
        <v>61</v>
      </c>
      <c r="F1034">
        <v>1</v>
      </c>
      <c r="G1034" t="s">
        <v>23</v>
      </c>
      <c r="H1034">
        <v>1</v>
      </c>
      <c r="I1034" t="s">
        <v>27</v>
      </c>
      <c r="J1034" t="s">
        <v>739</v>
      </c>
      <c r="K1034" t="s">
        <v>19</v>
      </c>
      <c r="L1034" t="s">
        <v>59</v>
      </c>
      <c r="M1034">
        <v>1</v>
      </c>
    </row>
    <row r="1035" spans="1:13" x14ac:dyDescent="0.25">
      <c r="A1035" t="s">
        <v>738</v>
      </c>
      <c r="B1035">
        <v>8</v>
      </c>
      <c r="C1035" t="s">
        <v>60</v>
      </c>
      <c r="D1035" t="str">
        <f t="shared" si="31"/>
        <v>2</v>
      </c>
      <c r="E1035" t="s">
        <v>61</v>
      </c>
      <c r="F1035">
        <v>1</v>
      </c>
      <c r="G1035" t="s">
        <v>23</v>
      </c>
      <c r="H1035">
        <v>1</v>
      </c>
      <c r="I1035" t="s">
        <v>27</v>
      </c>
      <c r="J1035" t="s">
        <v>739</v>
      </c>
      <c r="K1035" t="s">
        <v>19</v>
      </c>
      <c r="L1035" t="s">
        <v>59</v>
      </c>
      <c r="M1035">
        <v>1</v>
      </c>
    </row>
    <row r="1036" spans="1:13" x14ac:dyDescent="0.25">
      <c r="A1036" t="s">
        <v>740</v>
      </c>
      <c r="B1036">
        <v>1</v>
      </c>
      <c r="C1036" t="s">
        <v>73</v>
      </c>
      <c r="D1036" t="str">
        <f t="shared" si="31"/>
        <v>2</v>
      </c>
      <c r="E1036" t="s">
        <v>74</v>
      </c>
      <c r="F1036">
        <v>19.100000000000001</v>
      </c>
      <c r="G1036" t="s">
        <v>16</v>
      </c>
      <c r="H1036">
        <v>1</v>
      </c>
      <c r="I1036" t="s">
        <v>17</v>
      </c>
      <c r="J1036" t="s">
        <v>741</v>
      </c>
      <c r="K1036" t="s">
        <v>19</v>
      </c>
      <c r="L1036" t="s">
        <v>59</v>
      </c>
      <c r="M1036">
        <v>1</v>
      </c>
    </row>
    <row r="1037" spans="1:13" x14ac:dyDescent="0.25">
      <c r="A1037" t="s">
        <v>740</v>
      </c>
      <c r="B1037">
        <v>2</v>
      </c>
      <c r="C1037" t="s">
        <v>60</v>
      </c>
      <c r="D1037" t="str">
        <f t="shared" si="31"/>
        <v>2</v>
      </c>
      <c r="E1037" t="s">
        <v>61</v>
      </c>
      <c r="F1037">
        <v>1</v>
      </c>
      <c r="G1037" t="s">
        <v>23</v>
      </c>
      <c r="H1037">
        <v>1</v>
      </c>
      <c r="I1037" t="s">
        <v>27</v>
      </c>
      <c r="J1037" t="s">
        <v>741</v>
      </c>
      <c r="K1037" t="s">
        <v>19</v>
      </c>
      <c r="L1037" t="s">
        <v>59</v>
      </c>
      <c r="M1037">
        <v>1</v>
      </c>
    </row>
    <row r="1038" spans="1:13" x14ac:dyDescent="0.25">
      <c r="A1038" t="s">
        <v>740</v>
      </c>
      <c r="B1038">
        <v>3</v>
      </c>
      <c r="C1038" t="s">
        <v>60</v>
      </c>
      <c r="D1038" t="str">
        <f t="shared" si="31"/>
        <v>2</v>
      </c>
      <c r="E1038" t="s">
        <v>61</v>
      </c>
      <c r="F1038">
        <v>1</v>
      </c>
      <c r="G1038" t="s">
        <v>23</v>
      </c>
      <c r="H1038">
        <v>1</v>
      </c>
      <c r="I1038" t="s">
        <v>27</v>
      </c>
      <c r="J1038" t="s">
        <v>741</v>
      </c>
      <c r="K1038" t="s">
        <v>19</v>
      </c>
      <c r="L1038" t="s">
        <v>59</v>
      </c>
      <c r="M1038">
        <v>1</v>
      </c>
    </row>
    <row r="1039" spans="1:13" x14ac:dyDescent="0.25">
      <c r="A1039" t="s">
        <v>740</v>
      </c>
      <c r="B1039">
        <v>4</v>
      </c>
      <c r="C1039" t="s">
        <v>742</v>
      </c>
      <c r="D1039" t="str">
        <f t="shared" si="31"/>
        <v>2</v>
      </c>
      <c r="E1039" t="s">
        <v>743</v>
      </c>
      <c r="F1039">
        <v>1</v>
      </c>
      <c r="G1039" t="s">
        <v>23</v>
      </c>
      <c r="H1039">
        <v>1</v>
      </c>
      <c r="I1039" t="s">
        <v>135</v>
      </c>
      <c r="J1039" t="s">
        <v>741</v>
      </c>
      <c r="K1039" t="s">
        <v>19</v>
      </c>
      <c r="L1039" t="s">
        <v>59</v>
      </c>
      <c r="M1039">
        <v>1</v>
      </c>
    </row>
    <row r="1040" spans="1:13" x14ac:dyDescent="0.25">
      <c r="A1040" t="s">
        <v>744</v>
      </c>
      <c r="B1040">
        <v>1</v>
      </c>
      <c r="C1040" t="s">
        <v>73</v>
      </c>
      <c r="D1040" t="str">
        <f t="shared" si="31"/>
        <v>2</v>
      </c>
      <c r="E1040" t="s">
        <v>74</v>
      </c>
      <c r="F1040">
        <v>10.1</v>
      </c>
      <c r="G1040" t="s">
        <v>16</v>
      </c>
      <c r="H1040">
        <v>1</v>
      </c>
      <c r="I1040" t="s">
        <v>17</v>
      </c>
      <c r="J1040" t="s">
        <v>745</v>
      </c>
      <c r="K1040" t="s">
        <v>19</v>
      </c>
      <c r="L1040" t="s">
        <v>59</v>
      </c>
      <c r="M1040">
        <v>1</v>
      </c>
    </row>
    <row r="1041" spans="1:13" x14ac:dyDescent="0.25">
      <c r="A1041" t="s">
        <v>744</v>
      </c>
      <c r="B1041">
        <v>2</v>
      </c>
      <c r="C1041" t="s">
        <v>172</v>
      </c>
      <c r="D1041" t="str">
        <f t="shared" si="31"/>
        <v>2</v>
      </c>
      <c r="E1041" t="s">
        <v>173</v>
      </c>
      <c r="F1041">
        <v>1</v>
      </c>
      <c r="G1041" t="s">
        <v>23</v>
      </c>
      <c r="H1041">
        <v>1</v>
      </c>
      <c r="I1041" t="s">
        <v>24</v>
      </c>
      <c r="J1041" t="s">
        <v>745</v>
      </c>
      <c r="K1041" t="s">
        <v>19</v>
      </c>
      <c r="L1041" t="s">
        <v>59</v>
      </c>
      <c r="M1041">
        <v>1</v>
      </c>
    </row>
    <row r="1042" spans="1:13" x14ac:dyDescent="0.25">
      <c r="A1042" t="s">
        <v>744</v>
      </c>
      <c r="B1042">
        <v>3</v>
      </c>
      <c r="C1042" t="s">
        <v>172</v>
      </c>
      <c r="D1042" t="str">
        <f t="shared" si="31"/>
        <v>2</v>
      </c>
      <c r="E1042" t="s">
        <v>173</v>
      </c>
      <c r="F1042">
        <v>1</v>
      </c>
      <c r="G1042" t="s">
        <v>23</v>
      </c>
      <c r="H1042">
        <v>1</v>
      </c>
      <c r="I1042" t="s">
        <v>24</v>
      </c>
      <c r="J1042" t="s">
        <v>745</v>
      </c>
      <c r="K1042" t="s">
        <v>19</v>
      </c>
      <c r="L1042" t="s">
        <v>59</v>
      </c>
      <c r="M1042">
        <v>1</v>
      </c>
    </row>
    <row r="1043" spans="1:13" x14ac:dyDescent="0.25">
      <c r="A1043" t="s">
        <v>744</v>
      </c>
      <c r="B1043">
        <v>4</v>
      </c>
      <c r="C1043" t="s">
        <v>172</v>
      </c>
      <c r="D1043" t="str">
        <f t="shared" si="31"/>
        <v>2</v>
      </c>
      <c r="E1043" t="s">
        <v>173</v>
      </c>
      <c r="F1043">
        <v>1</v>
      </c>
      <c r="G1043" t="s">
        <v>23</v>
      </c>
      <c r="H1043">
        <v>1</v>
      </c>
      <c r="I1043" t="s">
        <v>24</v>
      </c>
      <c r="J1043" t="s">
        <v>745</v>
      </c>
      <c r="K1043" t="s">
        <v>19</v>
      </c>
      <c r="L1043" t="s">
        <v>59</v>
      </c>
      <c r="M1043">
        <v>1</v>
      </c>
    </row>
    <row r="1044" spans="1:13" x14ac:dyDescent="0.25">
      <c r="A1044" t="s">
        <v>744</v>
      </c>
      <c r="B1044">
        <v>5</v>
      </c>
      <c r="C1044" t="s">
        <v>60</v>
      </c>
      <c r="D1044" t="str">
        <f t="shared" si="31"/>
        <v>2</v>
      </c>
      <c r="E1044" t="s">
        <v>61</v>
      </c>
      <c r="F1044">
        <v>1</v>
      </c>
      <c r="G1044" t="s">
        <v>23</v>
      </c>
      <c r="H1044">
        <v>1</v>
      </c>
      <c r="I1044" t="s">
        <v>27</v>
      </c>
      <c r="J1044" t="s">
        <v>745</v>
      </c>
      <c r="K1044" t="s">
        <v>19</v>
      </c>
      <c r="L1044" t="s">
        <v>59</v>
      </c>
      <c r="M1044">
        <v>1</v>
      </c>
    </row>
    <row r="1045" spans="1:13" x14ac:dyDescent="0.25">
      <c r="A1045" t="s">
        <v>744</v>
      </c>
      <c r="B1045">
        <v>6</v>
      </c>
      <c r="C1045" t="s">
        <v>60</v>
      </c>
      <c r="D1045" t="str">
        <f t="shared" si="31"/>
        <v>2</v>
      </c>
      <c r="E1045" t="s">
        <v>61</v>
      </c>
      <c r="F1045">
        <v>1</v>
      </c>
      <c r="G1045" t="s">
        <v>23</v>
      </c>
      <c r="H1045">
        <v>1</v>
      </c>
      <c r="I1045" t="s">
        <v>27</v>
      </c>
      <c r="J1045" t="s">
        <v>745</v>
      </c>
      <c r="K1045" t="s">
        <v>19</v>
      </c>
      <c r="L1045" t="s">
        <v>59</v>
      </c>
      <c r="M1045">
        <v>1</v>
      </c>
    </row>
    <row r="1046" spans="1:13" x14ac:dyDescent="0.25">
      <c r="A1046" t="s">
        <v>744</v>
      </c>
      <c r="B1046">
        <v>7</v>
      </c>
      <c r="C1046" t="s">
        <v>746</v>
      </c>
      <c r="D1046" t="str">
        <f t="shared" si="31"/>
        <v>2</v>
      </c>
      <c r="E1046" t="s">
        <v>743</v>
      </c>
      <c r="F1046">
        <v>1</v>
      </c>
      <c r="G1046" t="s">
        <v>23</v>
      </c>
      <c r="H1046">
        <v>1</v>
      </c>
      <c r="I1046" t="s">
        <v>135</v>
      </c>
      <c r="J1046" t="s">
        <v>745</v>
      </c>
      <c r="K1046" t="s">
        <v>19</v>
      </c>
      <c r="L1046" t="s">
        <v>59</v>
      </c>
      <c r="M1046">
        <v>1</v>
      </c>
    </row>
    <row r="1047" spans="1:13" x14ac:dyDescent="0.25">
      <c r="A1047" t="s">
        <v>747</v>
      </c>
      <c r="B1047">
        <v>1</v>
      </c>
      <c r="C1047" t="s">
        <v>73</v>
      </c>
      <c r="D1047" t="str">
        <f t="shared" si="31"/>
        <v>2</v>
      </c>
      <c r="E1047" t="s">
        <v>74</v>
      </c>
      <c r="F1047">
        <v>17.600000000000001</v>
      </c>
      <c r="G1047" t="s">
        <v>16</v>
      </c>
      <c r="H1047">
        <v>1</v>
      </c>
      <c r="I1047" t="s">
        <v>17</v>
      </c>
      <c r="J1047" t="s">
        <v>748</v>
      </c>
      <c r="K1047" t="s">
        <v>19</v>
      </c>
      <c r="L1047" t="s">
        <v>59</v>
      </c>
      <c r="M1047">
        <v>1</v>
      </c>
    </row>
    <row r="1048" spans="1:13" x14ac:dyDescent="0.25">
      <c r="A1048" t="s">
        <v>747</v>
      </c>
      <c r="B1048">
        <v>2</v>
      </c>
      <c r="C1048" t="s">
        <v>749</v>
      </c>
      <c r="D1048" t="str">
        <f>"2X3/4"</f>
        <v>2X3/4</v>
      </c>
      <c r="E1048" t="s">
        <v>750</v>
      </c>
      <c r="F1048">
        <v>1</v>
      </c>
      <c r="G1048" t="s">
        <v>23</v>
      </c>
      <c r="H1048">
        <v>1</v>
      </c>
      <c r="I1048" t="s">
        <v>24</v>
      </c>
      <c r="J1048" t="s">
        <v>748</v>
      </c>
      <c r="K1048" t="s">
        <v>19</v>
      </c>
      <c r="L1048" t="s">
        <v>59</v>
      </c>
      <c r="M1048">
        <v>1</v>
      </c>
    </row>
    <row r="1049" spans="1:13" x14ac:dyDescent="0.25">
      <c r="A1049" t="s">
        <v>747</v>
      </c>
      <c r="B1049">
        <v>3</v>
      </c>
      <c r="C1049" t="s">
        <v>172</v>
      </c>
      <c r="D1049" t="str">
        <f>"2"</f>
        <v>2</v>
      </c>
      <c r="E1049" t="s">
        <v>173</v>
      </c>
      <c r="F1049">
        <v>1</v>
      </c>
      <c r="G1049" t="s">
        <v>23</v>
      </c>
      <c r="H1049">
        <v>1</v>
      </c>
      <c r="I1049" t="s">
        <v>24</v>
      </c>
      <c r="J1049" t="s">
        <v>748</v>
      </c>
      <c r="K1049" t="s">
        <v>19</v>
      </c>
      <c r="L1049" t="s">
        <v>59</v>
      </c>
      <c r="M1049">
        <v>1</v>
      </c>
    </row>
    <row r="1050" spans="1:13" x14ac:dyDescent="0.25">
      <c r="A1050" t="s">
        <v>747</v>
      </c>
      <c r="B1050">
        <v>4</v>
      </c>
      <c r="C1050" t="s">
        <v>172</v>
      </c>
      <c r="D1050" t="str">
        <f>"2"</f>
        <v>2</v>
      </c>
      <c r="E1050" t="s">
        <v>173</v>
      </c>
      <c r="F1050">
        <v>1</v>
      </c>
      <c r="G1050" t="s">
        <v>23</v>
      </c>
      <c r="H1050">
        <v>1</v>
      </c>
      <c r="I1050" t="s">
        <v>24</v>
      </c>
      <c r="J1050" t="s">
        <v>748</v>
      </c>
      <c r="K1050" t="s">
        <v>19</v>
      </c>
      <c r="L1050" t="s">
        <v>59</v>
      </c>
      <c r="M1050">
        <v>1</v>
      </c>
    </row>
    <row r="1051" spans="1:13" x14ac:dyDescent="0.25">
      <c r="A1051" t="s">
        <v>747</v>
      </c>
      <c r="B1051">
        <v>5</v>
      </c>
      <c r="C1051" t="s">
        <v>172</v>
      </c>
      <c r="D1051" t="str">
        <f>"2"</f>
        <v>2</v>
      </c>
      <c r="E1051" t="s">
        <v>173</v>
      </c>
      <c r="F1051">
        <v>1</v>
      </c>
      <c r="G1051" t="s">
        <v>23</v>
      </c>
      <c r="H1051">
        <v>1</v>
      </c>
      <c r="I1051" t="s">
        <v>24</v>
      </c>
      <c r="J1051" t="s">
        <v>748</v>
      </c>
      <c r="K1051" t="s">
        <v>19</v>
      </c>
      <c r="L1051" t="s">
        <v>59</v>
      </c>
      <c r="M1051">
        <v>1</v>
      </c>
    </row>
    <row r="1052" spans="1:13" x14ac:dyDescent="0.25">
      <c r="A1052" t="s">
        <v>747</v>
      </c>
      <c r="B1052">
        <v>6</v>
      </c>
      <c r="C1052" t="s">
        <v>172</v>
      </c>
      <c r="D1052" t="str">
        <f>"2"</f>
        <v>2</v>
      </c>
      <c r="E1052" t="s">
        <v>173</v>
      </c>
      <c r="F1052">
        <v>1</v>
      </c>
      <c r="G1052" t="s">
        <v>23</v>
      </c>
      <c r="H1052">
        <v>1</v>
      </c>
      <c r="I1052" t="s">
        <v>24</v>
      </c>
      <c r="J1052" t="s">
        <v>748</v>
      </c>
      <c r="K1052" t="s">
        <v>19</v>
      </c>
      <c r="L1052" t="s">
        <v>59</v>
      </c>
      <c r="M1052">
        <v>1</v>
      </c>
    </row>
    <row r="1053" spans="1:13" x14ac:dyDescent="0.25">
      <c r="A1053" t="s">
        <v>747</v>
      </c>
      <c r="B1053">
        <v>7</v>
      </c>
      <c r="C1053" t="s">
        <v>60</v>
      </c>
      <c r="D1053" t="str">
        <f>"2"</f>
        <v>2</v>
      </c>
      <c r="E1053" t="s">
        <v>61</v>
      </c>
      <c r="F1053">
        <v>1</v>
      </c>
      <c r="G1053" t="s">
        <v>23</v>
      </c>
      <c r="H1053">
        <v>1</v>
      </c>
      <c r="I1053" t="s">
        <v>27</v>
      </c>
      <c r="J1053" t="s">
        <v>748</v>
      </c>
      <c r="K1053" t="s">
        <v>19</v>
      </c>
      <c r="L1053" t="s">
        <v>59</v>
      </c>
      <c r="M1053">
        <v>1</v>
      </c>
    </row>
    <row r="1054" spans="1:13" x14ac:dyDescent="0.25">
      <c r="A1054" t="s">
        <v>747</v>
      </c>
      <c r="B1054">
        <v>8</v>
      </c>
      <c r="C1054" t="s">
        <v>47</v>
      </c>
      <c r="D1054" t="str">
        <f>"3/4"</f>
        <v>3/4</v>
      </c>
      <c r="E1054" t="s">
        <v>3370</v>
      </c>
      <c r="F1054">
        <v>1</v>
      </c>
      <c r="G1054" t="s">
        <v>23</v>
      </c>
      <c r="H1054">
        <v>1</v>
      </c>
      <c r="I1054" t="s">
        <v>48</v>
      </c>
      <c r="J1054" t="s">
        <v>748</v>
      </c>
      <c r="K1054" t="s">
        <v>19</v>
      </c>
      <c r="L1054" t="s">
        <v>59</v>
      </c>
      <c r="M1054">
        <v>1</v>
      </c>
    </row>
    <row r="1055" spans="1:13" x14ac:dyDescent="0.25">
      <c r="A1055" t="s">
        <v>747</v>
      </c>
      <c r="B1055">
        <v>9</v>
      </c>
      <c r="C1055" t="s">
        <v>751</v>
      </c>
      <c r="D1055" t="str">
        <f>"2"</f>
        <v>2</v>
      </c>
      <c r="E1055" t="s">
        <v>743</v>
      </c>
      <c r="F1055">
        <v>1</v>
      </c>
      <c r="G1055" t="s">
        <v>23</v>
      </c>
      <c r="H1055">
        <v>1</v>
      </c>
      <c r="I1055" t="s">
        <v>135</v>
      </c>
      <c r="J1055" t="s">
        <v>748</v>
      </c>
      <c r="K1055" t="s">
        <v>19</v>
      </c>
      <c r="L1055" t="s">
        <v>59</v>
      </c>
      <c r="M1055">
        <v>1</v>
      </c>
    </row>
    <row r="1056" spans="1:13" x14ac:dyDescent="0.25">
      <c r="A1056" t="s">
        <v>747</v>
      </c>
      <c r="B1056">
        <v>10</v>
      </c>
      <c r="C1056" t="s">
        <v>751</v>
      </c>
      <c r="D1056" t="str">
        <f>"2"</f>
        <v>2</v>
      </c>
      <c r="E1056" t="s">
        <v>743</v>
      </c>
      <c r="F1056">
        <v>1</v>
      </c>
      <c r="G1056" t="s">
        <v>23</v>
      </c>
      <c r="H1056">
        <v>1</v>
      </c>
      <c r="I1056" t="s">
        <v>135</v>
      </c>
      <c r="J1056" t="s">
        <v>748</v>
      </c>
      <c r="K1056" t="s">
        <v>19</v>
      </c>
      <c r="L1056" t="s">
        <v>59</v>
      </c>
      <c r="M1056">
        <v>1</v>
      </c>
    </row>
    <row r="1057" spans="1:13" x14ac:dyDescent="0.25">
      <c r="A1057" t="s">
        <v>752</v>
      </c>
      <c r="B1057">
        <v>1</v>
      </c>
      <c r="C1057" t="s">
        <v>421</v>
      </c>
      <c r="D1057" t="str">
        <f>"2"</f>
        <v>2</v>
      </c>
      <c r="E1057" t="s">
        <v>422</v>
      </c>
      <c r="F1057">
        <v>11.8</v>
      </c>
      <c r="G1057" t="s">
        <v>16</v>
      </c>
      <c r="H1057">
        <v>1</v>
      </c>
      <c r="I1057" t="s">
        <v>17</v>
      </c>
      <c r="J1057" t="s">
        <v>753</v>
      </c>
      <c r="K1057" t="s">
        <v>19</v>
      </c>
      <c r="L1057" t="s">
        <v>297</v>
      </c>
      <c r="M1057">
        <v>1</v>
      </c>
    </row>
    <row r="1058" spans="1:13" x14ac:dyDescent="0.25">
      <c r="A1058" t="s">
        <v>752</v>
      </c>
      <c r="B1058">
        <v>2</v>
      </c>
      <c r="C1058" t="s">
        <v>618</v>
      </c>
      <c r="D1058" t="str">
        <f>"2X1 1/2"</f>
        <v>2X1 1/2</v>
      </c>
      <c r="E1058" t="s">
        <v>619</v>
      </c>
      <c r="F1058">
        <v>1</v>
      </c>
      <c r="G1058" t="s">
        <v>23</v>
      </c>
      <c r="H1058">
        <v>1</v>
      </c>
      <c r="I1058" t="s">
        <v>24</v>
      </c>
      <c r="J1058" t="s">
        <v>753</v>
      </c>
      <c r="K1058" t="s">
        <v>19</v>
      </c>
      <c r="L1058" t="s">
        <v>297</v>
      </c>
      <c r="M1058">
        <v>1</v>
      </c>
    </row>
    <row r="1059" spans="1:13" x14ac:dyDescent="0.25">
      <c r="A1059" t="s">
        <v>752</v>
      </c>
      <c r="B1059">
        <v>3</v>
      </c>
      <c r="C1059" t="s">
        <v>456</v>
      </c>
      <c r="D1059" t="str">
        <f>"2X1 1/2"</f>
        <v>2X1 1/2</v>
      </c>
      <c r="E1059" t="s">
        <v>457</v>
      </c>
      <c r="F1059">
        <v>1</v>
      </c>
      <c r="G1059" t="s">
        <v>23</v>
      </c>
      <c r="H1059">
        <v>1</v>
      </c>
      <c r="I1059" t="s">
        <v>24</v>
      </c>
      <c r="J1059" t="s">
        <v>753</v>
      </c>
      <c r="K1059" t="s">
        <v>19</v>
      </c>
      <c r="L1059" t="s">
        <v>297</v>
      </c>
      <c r="M1059">
        <v>1</v>
      </c>
    </row>
    <row r="1060" spans="1:13" x14ac:dyDescent="0.25">
      <c r="A1060" t="s">
        <v>752</v>
      </c>
      <c r="B1060">
        <v>4</v>
      </c>
      <c r="C1060" t="s">
        <v>417</v>
      </c>
      <c r="D1060" t="str">
        <f>"2"</f>
        <v>2</v>
      </c>
      <c r="E1060" t="s">
        <v>418</v>
      </c>
      <c r="F1060">
        <v>1</v>
      </c>
      <c r="G1060" t="s">
        <v>23</v>
      </c>
      <c r="H1060">
        <v>1</v>
      </c>
      <c r="I1060" t="s">
        <v>24</v>
      </c>
      <c r="J1060" t="s">
        <v>753</v>
      </c>
      <c r="K1060" t="s">
        <v>19</v>
      </c>
      <c r="L1060" t="s">
        <v>297</v>
      </c>
      <c r="M1060">
        <v>1</v>
      </c>
    </row>
    <row r="1061" spans="1:13" x14ac:dyDescent="0.25">
      <c r="A1061" t="s">
        <v>752</v>
      </c>
      <c r="B1061">
        <v>5</v>
      </c>
      <c r="C1061" t="s">
        <v>417</v>
      </c>
      <c r="D1061" t="str">
        <f>"2"</f>
        <v>2</v>
      </c>
      <c r="E1061" t="s">
        <v>418</v>
      </c>
      <c r="F1061">
        <v>1</v>
      </c>
      <c r="G1061" t="s">
        <v>23</v>
      </c>
      <c r="H1061">
        <v>1</v>
      </c>
      <c r="I1061" t="s">
        <v>24</v>
      </c>
      <c r="J1061" t="s">
        <v>753</v>
      </c>
      <c r="K1061" t="s">
        <v>19</v>
      </c>
      <c r="L1061" t="s">
        <v>297</v>
      </c>
      <c r="M1061">
        <v>1</v>
      </c>
    </row>
    <row r="1062" spans="1:13" x14ac:dyDescent="0.25">
      <c r="A1062" t="s">
        <v>752</v>
      </c>
      <c r="B1062">
        <v>6</v>
      </c>
      <c r="C1062" t="s">
        <v>416</v>
      </c>
      <c r="D1062" t="str">
        <f>"2"</f>
        <v>2</v>
      </c>
      <c r="E1062" t="s">
        <v>83</v>
      </c>
      <c r="F1062">
        <v>1</v>
      </c>
      <c r="G1062" t="s">
        <v>23</v>
      </c>
      <c r="H1062">
        <v>1</v>
      </c>
      <c r="I1062" t="s">
        <v>27</v>
      </c>
      <c r="J1062" t="s">
        <v>753</v>
      </c>
      <c r="K1062" t="s">
        <v>19</v>
      </c>
      <c r="L1062" t="s">
        <v>297</v>
      </c>
      <c r="M1062">
        <v>1</v>
      </c>
    </row>
    <row r="1063" spans="1:13" x14ac:dyDescent="0.25">
      <c r="A1063" t="s">
        <v>752</v>
      </c>
      <c r="B1063">
        <v>7</v>
      </c>
      <c r="C1063" t="s">
        <v>460</v>
      </c>
      <c r="D1063" t="str">
        <f>"1 1/2"</f>
        <v>1 1/2</v>
      </c>
      <c r="E1063" t="s">
        <v>461</v>
      </c>
      <c r="F1063">
        <v>1</v>
      </c>
      <c r="G1063" t="s">
        <v>23</v>
      </c>
      <c r="H1063">
        <v>1</v>
      </c>
      <c r="I1063" t="s">
        <v>27</v>
      </c>
      <c r="J1063" t="s">
        <v>753</v>
      </c>
      <c r="K1063" t="s">
        <v>19</v>
      </c>
      <c r="L1063" t="s">
        <v>297</v>
      </c>
      <c r="M1063">
        <v>1</v>
      </c>
    </row>
    <row r="1064" spans="1:13" x14ac:dyDescent="0.25">
      <c r="A1064" t="s">
        <v>752</v>
      </c>
      <c r="B1064">
        <v>8</v>
      </c>
      <c r="C1064" t="s">
        <v>460</v>
      </c>
      <c r="D1064" t="str">
        <f>"1 1/2"</f>
        <v>1 1/2</v>
      </c>
      <c r="E1064" t="s">
        <v>461</v>
      </c>
      <c r="F1064">
        <v>1</v>
      </c>
      <c r="G1064" t="s">
        <v>23</v>
      </c>
      <c r="H1064">
        <v>1</v>
      </c>
      <c r="I1064" t="s">
        <v>27</v>
      </c>
      <c r="J1064" t="s">
        <v>753</v>
      </c>
      <c r="K1064" t="s">
        <v>19</v>
      </c>
      <c r="L1064" t="s">
        <v>297</v>
      </c>
      <c r="M1064">
        <v>1</v>
      </c>
    </row>
    <row r="1065" spans="1:13" x14ac:dyDescent="0.25">
      <c r="A1065" t="s">
        <v>752</v>
      </c>
      <c r="B1065">
        <v>9</v>
      </c>
      <c r="C1065" t="s">
        <v>754</v>
      </c>
      <c r="D1065" t="str">
        <f t="shared" ref="D1065:D1070" si="32">"2"</f>
        <v>2</v>
      </c>
      <c r="E1065" t="s">
        <v>755</v>
      </c>
      <c r="F1065">
        <v>1</v>
      </c>
      <c r="G1065" t="s">
        <v>23</v>
      </c>
      <c r="H1065">
        <v>1</v>
      </c>
      <c r="I1065" t="s">
        <v>135</v>
      </c>
      <c r="J1065" t="s">
        <v>753</v>
      </c>
      <c r="K1065" t="s">
        <v>19</v>
      </c>
      <c r="L1065" t="s">
        <v>297</v>
      </c>
      <c r="M1065">
        <v>1</v>
      </c>
    </row>
    <row r="1066" spans="1:13" x14ac:dyDescent="0.25">
      <c r="A1066" t="s">
        <v>756</v>
      </c>
      <c r="B1066">
        <v>1</v>
      </c>
      <c r="C1066" t="s">
        <v>421</v>
      </c>
      <c r="D1066" t="str">
        <f t="shared" si="32"/>
        <v>2</v>
      </c>
      <c r="E1066" t="s">
        <v>422</v>
      </c>
      <c r="F1066">
        <v>15.2</v>
      </c>
      <c r="G1066" t="s">
        <v>16</v>
      </c>
      <c r="H1066">
        <v>1</v>
      </c>
      <c r="I1066" t="s">
        <v>17</v>
      </c>
      <c r="J1066" t="s">
        <v>757</v>
      </c>
      <c r="K1066" t="s">
        <v>19</v>
      </c>
      <c r="L1066" t="s">
        <v>297</v>
      </c>
      <c r="M1066">
        <v>1</v>
      </c>
    </row>
    <row r="1067" spans="1:13" x14ac:dyDescent="0.25">
      <c r="A1067" t="s">
        <v>756</v>
      </c>
      <c r="B1067">
        <v>2</v>
      </c>
      <c r="C1067" t="s">
        <v>417</v>
      </c>
      <c r="D1067" t="str">
        <f t="shared" si="32"/>
        <v>2</v>
      </c>
      <c r="E1067" t="s">
        <v>418</v>
      </c>
      <c r="F1067">
        <v>1</v>
      </c>
      <c r="G1067" t="s">
        <v>23</v>
      </c>
      <c r="H1067">
        <v>1</v>
      </c>
      <c r="I1067" t="s">
        <v>24</v>
      </c>
      <c r="J1067" t="s">
        <v>757</v>
      </c>
      <c r="K1067" t="s">
        <v>19</v>
      </c>
      <c r="L1067" t="s">
        <v>297</v>
      </c>
      <c r="M1067">
        <v>1</v>
      </c>
    </row>
    <row r="1068" spans="1:13" x14ac:dyDescent="0.25">
      <c r="A1068" t="s">
        <v>756</v>
      </c>
      <c r="B1068">
        <v>3</v>
      </c>
      <c r="C1068" t="s">
        <v>416</v>
      </c>
      <c r="D1068" t="str">
        <f t="shared" si="32"/>
        <v>2</v>
      </c>
      <c r="E1068" t="s">
        <v>83</v>
      </c>
      <c r="F1068">
        <v>1</v>
      </c>
      <c r="G1068" t="s">
        <v>23</v>
      </c>
      <c r="H1068">
        <v>1</v>
      </c>
      <c r="I1068" t="s">
        <v>27</v>
      </c>
      <c r="J1068" t="s">
        <v>757</v>
      </c>
      <c r="K1068" t="s">
        <v>19</v>
      </c>
      <c r="L1068" t="s">
        <v>297</v>
      </c>
      <c r="M1068">
        <v>1</v>
      </c>
    </row>
    <row r="1069" spans="1:13" x14ac:dyDescent="0.25">
      <c r="A1069" t="s">
        <v>756</v>
      </c>
      <c r="B1069">
        <v>4</v>
      </c>
      <c r="C1069" t="s">
        <v>416</v>
      </c>
      <c r="D1069" t="str">
        <f t="shared" si="32"/>
        <v>2</v>
      </c>
      <c r="E1069" t="s">
        <v>83</v>
      </c>
      <c r="F1069">
        <v>1</v>
      </c>
      <c r="G1069" t="s">
        <v>23</v>
      </c>
      <c r="H1069">
        <v>1</v>
      </c>
      <c r="I1069" t="s">
        <v>27</v>
      </c>
      <c r="J1069" t="s">
        <v>757</v>
      </c>
      <c r="K1069" t="s">
        <v>19</v>
      </c>
      <c r="L1069" t="s">
        <v>297</v>
      </c>
      <c r="M1069">
        <v>1</v>
      </c>
    </row>
    <row r="1070" spans="1:13" x14ac:dyDescent="0.25">
      <c r="A1070" t="s">
        <v>756</v>
      </c>
      <c r="B1070">
        <v>5</v>
      </c>
      <c r="C1070" t="s">
        <v>758</v>
      </c>
      <c r="D1070" t="str">
        <f t="shared" si="32"/>
        <v>2</v>
      </c>
      <c r="E1070" t="s">
        <v>755</v>
      </c>
      <c r="F1070">
        <v>1</v>
      </c>
      <c r="G1070" t="s">
        <v>23</v>
      </c>
      <c r="H1070">
        <v>1</v>
      </c>
      <c r="I1070" t="s">
        <v>135</v>
      </c>
      <c r="J1070" t="s">
        <v>757</v>
      </c>
      <c r="K1070" t="s">
        <v>19</v>
      </c>
      <c r="L1070" t="s">
        <v>297</v>
      </c>
      <c r="M1070">
        <v>1</v>
      </c>
    </row>
    <row r="1071" spans="1:13" x14ac:dyDescent="0.25">
      <c r="A1071" t="s">
        <v>759</v>
      </c>
      <c r="B1071">
        <v>1</v>
      </c>
      <c r="C1071" t="s">
        <v>300</v>
      </c>
      <c r="D1071" t="str">
        <f>"1X3/4"</f>
        <v>1X3/4</v>
      </c>
      <c r="E1071" t="s">
        <v>301</v>
      </c>
      <c r="F1071">
        <v>1</v>
      </c>
      <c r="G1071" t="s">
        <v>23</v>
      </c>
      <c r="H1071">
        <v>1</v>
      </c>
      <c r="I1071" t="s">
        <v>24</v>
      </c>
      <c r="J1071" t="s">
        <v>760</v>
      </c>
      <c r="K1071" t="s">
        <v>19</v>
      </c>
      <c r="L1071" t="s">
        <v>297</v>
      </c>
      <c r="M1071">
        <v>1</v>
      </c>
    </row>
    <row r="1072" spans="1:13" x14ac:dyDescent="0.25">
      <c r="A1072" t="s">
        <v>759</v>
      </c>
      <c r="B1072">
        <v>2</v>
      </c>
      <c r="C1072" t="s">
        <v>294</v>
      </c>
      <c r="D1072" t="str">
        <f>"1"</f>
        <v>1</v>
      </c>
      <c r="E1072" t="s">
        <v>295</v>
      </c>
      <c r="F1072">
        <v>1</v>
      </c>
      <c r="G1072" t="s">
        <v>23</v>
      </c>
      <c r="H1072">
        <v>1</v>
      </c>
      <c r="I1072" t="s">
        <v>27</v>
      </c>
      <c r="J1072" t="s">
        <v>760</v>
      </c>
      <c r="K1072" t="s">
        <v>19</v>
      </c>
      <c r="L1072" t="s">
        <v>297</v>
      </c>
      <c r="M1072">
        <v>1</v>
      </c>
    </row>
    <row r="1073" spans="1:13" x14ac:dyDescent="0.25">
      <c r="A1073" t="s">
        <v>759</v>
      </c>
      <c r="B1073">
        <v>3</v>
      </c>
      <c r="C1073" t="s">
        <v>302</v>
      </c>
      <c r="D1073" t="str">
        <f>"3/4"</f>
        <v>3/4</v>
      </c>
      <c r="E1073" t="s">
        <v>303</v>
      </c>
      <c r="F1073">
        <v>1</v>
      </c>
      <c r="G1073" t="s">
        <v>23</v>
      </c>
      <c r="H1073">
        <v>1</v>
      </c>
      <c r="I1073" t="s">
        <v>27</v>
      </c>
      <c r="J1073" t="s">
        <v>760</v>
      </c>
      <c r="K1073" t="s">
        <v>19</v>
      </c>
      <c r="L1073" t="s">
        <v>297</v>
      </c>
      <c r="M1073">
        <v>1</v>
      </c>
    </row>
    <row r="1074" spans="1:13" x14ac:dyDescent="0.25">
      <c r="A1074" t="s">
        <v>761</v>
      </c>
      <c r="B1074">
        <v>1</v>
      </c>
      <c r="C1074" t="s">
        <v>304</v>
      </c>
      <c r="D1074" t="str">
        <f>"1"</f>
        <v>1</v>
      </c>
      <c r="E1074" t="s">
        <v>305</v>
      </c>
      <c r="F1074">
        <v>7.3</v>
      </c>
      <c r="G1074" t="s">
        <v>16</v>
      </c>
      <c r="H1074">
        <v>1</v>
      </c>
      <c r="I1074" t="s">
        <v>17</v>
      </c>
      <c r="J1074" t="s">
        <v>762</v>
      </c>
      <c r="K1074" t="s">
        <v>19</v>
      </c>
      <c r="L1074" t="s">
        <v>297</v>
      </c>
      <c r="M1074">
        <v>1</v>
      </c>
    </row>
    <row r="1075" spans="1:13" x14ac:dyDescent="0.25">
      <c r="A1075" t="s">
        <v>761</v>
      </c>
      <c r="B1075">
        <v>2</v>
      </c>
      <c r="C1075" t="s">
        <v>298</v>
      </c>
      <c r="D1075" t="str">
        <f>"1X1"</f>
        <v>1X1</v>
      </c>
      <c r="E1075" t="s">
        <v>299</v>
      </c>
      <c r="F1075">
        <v>1</v>
      </c>
      <c r="G1075" t="s">
        <v>23</v>
      </c>
      <c r="H1075">
        <v>1</v>
      </c>
      <c r="I1075" t="s">
        <v>24</v>
      </c>
      <c r="J1075" t="s">
        <v>762</v>
      </c>
      <c r="K1075" t="s">
        <v>19</v>
      </c>
      <c r="L1075" t="s">
        <v>297</v>
      </c>
      <c r="M1075">
        <v>1</v>
      </c>
    </row>
    <row r="1076" spans="1:13" x14ac:dyDescent="0.25">
      <c r="A1076" t="s">
        <v>761</v>
      </c>
      <c r="B1076">
        <v>3</v>
      </c>
      <c r="C1076" t="s">
        <v>321</v>
      </c>
      <c r="D1076" t="str">
        <f t="shared" ref="D1076:D1082" si="33">"1"</f>
        <v>1</v>
      </c>
      <c r="E1076" t="s">
        <v>322</v>
      </c>
      <c r="F1076">
        <v>1</v>
      </c>
      <c r="G1076" t="s">
        <v>23</v>
      </c>
      <c r="H1076">
        <v>1</v>
      </c>
      <c r="I1076" t="s">
        <v>24</v>
      </c>
      <c r="J1076" t="s">
        <v>762</v>
      </c>
      <c r="K1076" t="s">
        <v>19</v>
      </c>
      <c r="L1076" t="s">
        <v>297</v>
      </c>
      <c r="M1076">
        <v>1</v>
      </c>
    </row>
    <row r="1077" spans="1:13" x14ac:dyDescent="0.25">
      <c r="A1077" t="s">
        <v>761</v>
      </c>
      <c r="B1077">
        <v>4</v>
      </c>
      <c r="C1077" t="s">
        <v>763</v>
      </c>
      <c r="D1077" t="str">
        <f t="shared" si="33"/>
        <v>1</v>
      </c>
      <c r="E1077" t="s">
        <v>764</v>
      </c>
      <c r="F1077">
        <v>1</v>
      </c>
      <c r="G1077" t="s">
        <v>23</v>
      </c>
      <c r="H1077">
        <v>1</v>
      </c>
      <c r="I1077" t="s">
        <v>24</v>
      </c>
      <c r="J1077" t="s">
        <v>762</v>
      </c>
      <c r="K1077" t="s">
        <v>19</v>
      </c>
      <c r="L1077" t="s">
        <v>297</v>
      </c>
      <c r="M1077">
        <v>1</v>
      </c>
    </row>
    <row r="1078" spans="1:13" x14ac:dyDescent="0.25">
      <c r="A1078" t="s">
        <v>761</v>
      </c>
      <c r="B1078">
        <v>5</v>
      </c>
      <c r="C1078" t="s">
        <v>294</v>
      </c>
      <c r="D1078" t="str">
        <f t="shared" si="33"/>
        <v>1</v>
      </c>
      <c r="E1078" t="s">
        <v>295</v>
      </c>
      <c r="F1078">
        <v>1</v>
      </c>
      <c r="G1078" t="s">
        <v>23</v>
      </c>
      <c r="H1078">
        <v>1</v>
      </c>
      <c r="I1078" t="s">
        <v>27</v>
      </c>
      <c r="J1078" t="s">
        <v>762</v>
      </c>
      <c r="K1078" t="s">
        <v>19</v>
      </c>
      <c r="L1078" t="s">
        <v>297</v>
      </c>
      <c r="M1078">
        <v>1</v>
      </c>
    </row>
    <row r="1079" spans="1:13" x14ac:dyDescent="0.25">
      <c r="A1079" t="s">
        <v>761</v>
      </c>
      <c r="B1079">
        <v>6</v>
      </c>
      <c r="C1079" t="s">
        <v>294</v>
      </c>
      <c r="D1079" t="str">
        <f t="shared" si="33"/>
        <v>1</v>
      </c>
      <c r="E1079" t="s">
        <v>295</v>
      </c>
      <c r="F1079">
        <v>1</v>
      </c>
      <c r="G1079" t="s">
        <v>23</v>
      </c>
      <c r="H1079">
        <v>1</v>
      </c>
      <c r="I1079" t="s">
        <v>27</v>
      </c>
      <c r="J1079" t="s">
        <v>762</v>
      </c>
      <c r="K1079" t="s">
        <v>19</v>
      </c>
      <c r="L1079" t="s">
        <v>297</v>
      </c>
      <c r="M1079">
        <v>1</v>
      </c>
    </row>
    <row r="1080" spans="1:13" x14ac:dyDescent="0.25">
      <c r="A1080" t="s">
        <v>761</v>
      </c>
      <c r="B1080">
        <v>7</v>
      </c>
      <c r="C1080" t="s">
        <v>765</v>
      </c>
      <c r="D1080" t="str">
        <f t="shared" si="33"/>
        <v>1</v>
      </c>
      <c r="E1080" t="s">
        <v>766</v>
      </c>
      <c r="F1080">
        <v>1</v>
      </c>
      <c r="G1080" t="s">
        <v>23</v>
      </c>
      <c r="H1080">
        <v>1</v>
      </c>
      <c r="I1080" t="s">
        <v>135</v>
      </c>
      <c r="J1080" t="s">
        <v>762</v>
      </c>
      <c r="K1080" t="s">
        <v>19</v>
      </c>
      <c r="L1080" t="s">
        <v>297</v>
      </c>
      <c r="M1080">
        <v>1</v>
      </c>
    </row>
    <row r="1081" spans="1:13" x14ac:dyDescent="0.25">
      <c r="A1081" t="s">
        <v>767</v>
      </c>
      <c r="B1081">
        <v>1</v>
      </c>
      <c r="C1081" t="s">
        <v>768</v>
      </c>
      <c r="D1081" t="str">
        <f t="shared" si="33"/>
        <v>1</v>
      </c>
      <c r="E1081" t="s">
        <v>769</v>
      </c>
      <c r="F1081">
        <v>1</v>
      </c>
      <c r="G1081" t="s">
        <v>23</v>
      </c>
      <c r="H1081">
        <v>1</v>
      </c>
      <c r="I1081" t="s">
        <v>27</v>
      </c>
      <c r="J1081" t="s">
        <v>770</v>
      </c>
      <c r="K1081" t="s">
        <v>19</v>
      </c>
      <c r="L1081" t="s">
        <v>297</v>
      </c>
      <c r="M1081">
        <v>1</v>
      </c>
    </row>
    <row r="1082" spans="1:13" x14ac:dyDescent="0.25">
      <c r="A1082" t="s">
        <v>771</v>
      </c>
      <c r="B1082">
        <v>1</v>
      </c>
      <c r="C1082" t="s">
        <v>294</v>
      </c>
      <c r="D1082" t="str">
        <f t="shared" si="33"/>
        <v>1</v>
      </c>
      <c r="E1082" t="s">
        <v>295</v>
      </c>
      <c r="F1082">
        <v>1</v>
      </c>
      <c r="G1082" t="s">
        <v>23</v>
      </c>
      <c r="H1082">
        <v>1</v>
      </c>
      <c r="I1082" t="s">
        <v>27</v>
      </c>
      <c r="J1082" t="s">
        <v>772</v>
      </c>
      <c r="K1082" t="s">
        <v>19</v>
      </c>
      <c r="L1082" t="s">
        <v>297</v>
      </c>
      <c r="M1082">
        <v>1</v>
      </c>
    </row>
    <row r="1083" spans="1:13" x14ac:dyDescent="0.25">
      <c r="A1083" t="s">
        <v>771</v>
      </c>
      <c r="B1083">
        <v>2</v>
      </c>
      <c r="C1083" t="s">
        <v>298</v>
      </c>
      <c r="D1083" t="str">
        <f>"1X1"</f>
        <v>1X1</v>
      </c>
      <c r="E1083" t="s">
        <v>299</v>
      </c>
      <c r="F1083">
        <v>1</v>
      </c>
      <c r="G1083" t="s">
        <v>23</v>
      </c>
      <c r="H1083">
        <v>1</v>
      </c>
      <c r="I1083" t="s">
        <v>24</v>
      </c>
      <c r="J1083" t="s">
        <v>772</v>
      </c>
      <c r="K1083" t="s">
        <v>19</v>
      </c>
      <c r="L1083" t="s">
        <v>297</v>
      </c>
      <c r="M1083">
        <v>1</v>
      </c>
    </row>
    <row r="1084" spans="1:13" x14ac:dyDescent="0.25">
      <c r="A1084" t="s">
        <v>771</v>
      </c>
      <c r="B1084">
        <v>3</v>
      </c>
      <c r="C1084" t="s">
        <v>294</v>
      </c>
      <c r="D1084" t="str">
        <f>"1"</f>
        <v>1</v>
      </c>
      <c r="E1084" t="s">
        <v>295</v>
      </c>
      <c r="F1084">
        <v>1</v>
      </c>
      <c r="G1084" t="s">
        <v>23</v>
      </c>
      <c r="H1084">
        <v>1</v>
      </c>
      <c r="I1084" t="s">
        <v>27</v>
      </c>
      <c r="J1084" t="s">
        <v>772</v>
      </c>
      <c r="K1084" t="s">
        <v>19</v>
      </c>
      <c r="L1084" t="s">
        <v>297</v>
      </c>
      <c r="M1084">
        <v>1</v>
      </c>
    </row>
    <row r="1085" spans="1:13" x14ac:dyDescent="0.25">
      <c r="A1085" t="s">
        <v>771</v>
      </c>
      <c r="B1085">
        <v>4</v>
      </c>
      <c r="C1085" t="s">
        <v>298</v>
      </c>
      <c r="D1085" t="str">
        <f>"1X1"</f>
        <v>1X1</v>
      </c>
      <c r="E1085" t="s">
        <v>299</v>
      </c>
      <c r="F1085">
        <v>1</v>
      </c>
      <c r="G1085" t="s">
        <v>23</v>
      </c>
      <c r="H1085">
        <v>1</v>
      </c>
      <c r="I1085" t="s">
        <v>24</v>
      </c>
      <c r="J1085" t="s">
        <v>772</v>
      </c>
      <c r="K1085" t="s">
        <v>19</v>
      </c>
      <c r="L1085" t="s">
        <v>297</v>
      </c>
      <c r="M1085">
        <v>1</v>
      </c>
    </row>
    <row r="1086" spans="1:13" x14ac:dyDescent="0.25">
      <c r="A1086" t="s">
        <v>771</v>
      </c>
      <c r="B1086">
        <v>5</v>
      </c>
      <c r="C1086" t="s">
        <v>298</v>
      </c>
      <c r="D1086" t="str">
        <f>"1X1"</f>
        <v>1X1</v>
      </c>
      <c r="E1086" t="s">
        <v>299</v>
      </c>
      <c r="F1086">
        <v>1</v>
      </c>
      <c r="G1086" t="s">
        <v>23</v>
      </c>
      <c r="H1086">
        <v>1</v>
      </c>
      <c r="I1086" t="s">
        <v>24</v>
      </c>
      <c r="J1086" t="s">
        <v>772</v>
      </c>
      <c r="K1086" t="s">
        <v>19</v>
      </c>
      <c r="L1086" t="s">
        <v>297</v>
      </c>
      <c r="M1086">
        <v>1</v>
      </c>
    </row>
    <row r="1087" spans="1:13" x14ac:dyDescent="0.25">
      <c r="A1087" t="s">
        <v>771</v>
      </c>
      <c r="B1087">
        <v>6</v>
      </c>
      <c r="C1087" t="s">
        <v>300</v>
      </c>
      <c r="D1087" t="str">
        <f>"1X3/4"</f>
        <v>1X3/4</v>
      </c>
      <c r="E1087" t="s">
        <v>301</v>
      </c>
      <c r="F1087">
        <v>1</v>
      </c>
      <c r="G1087" t="s">
        <v>23</v>
      </c>
      <c r="H1087">
        <v>1</v>
      </c>
      <c r="I1087" t="s">
        <v>24</v>
      </c>
      <c r="J1087" t="s">
        <v>772</v>
      </c>
      <c r="K1087" t="s">
        <v>19</v>
      </c>
      <c r="L1087" t="s">
        <v>297</v>
      </c>
      <c r="M1087">
        <v>1</v>
      </c>
    </row>
    <row r="1088" spans="1:13" x14ac:dyDescent="0.25">
      <c r="A1088" t="s">
        <v>771</v>
      </c>
      <c r="B1088">
        <v>7</v>
      </c>
      <c r="C1088" t="s">
        <v>300</v>
      </c>
      <c r="D1088" t="str">
        <f>"1X3/4"</f>
        <v>1X3/4</v>
      </c>
      <c r="E1088" t="s">
        <v>301</v>
      </c>
      <c r="F1088">
        <v>1</v>
      </c>
      <c r="G1088" t="s">
        <v>23</v>
      </c>
      <c r="H1088">
        <v>1</v>
      </c>
      <c r="I1088" t="s">
        <v>24</v>
      </c>
      <c r="J1088" t="s">
        <v>772</v>
      </c>
      <c r="K1088" t="s">
        <v>19</v>
      </c>
      <c r="L1088" t="s">
        <v>297</v>
      </c>
      <c r="M1088">
        <v>1</v>
      </c>
    </row>
    <row r="1089" spans="1:13" x14ac:dyDescent="0.25">
      <c r="A1089" t="s">
        <v>771</v>
      </c>
      <c r="B1089">
        <v>8</v>
      </c>
      <c r="C1089" t="s">
        <v>294</v>
      </c>
      <c r="D1089" t="str">
        <f>"1"</f>
        <v>1</v>
      </c>
      <c r="E1089" t="s">
        <v>295</v>
      </c>
      <c r="F1089">
        <v>1</v>
      </c>
      <c r="G1089" t="s">
        <v>23</v>
      </c>
      <c r="H1089">
        <v>1</v>
      </c>
      <c r="I1089" t="s">
        <v>27</v>
      </c>
      <c r="J1089" t="s">
        <v>772</v>
      </c>
      <c r="K1089" t="s">
        <v>19</v>
      </c>
      <c r="L1089" t="s">
        <v>297</v>
      </c>
      <c r="M1089">
        <v>1</v>
      </c>
    </row>
    <row r="1090" spans="1:13" x14ac:dyDescent="0.25">
      <c r="A1090" t="s">
        <v>771</v>
      </c>
      <c r="B1090">
        <v>9</v>
      </c>
      <c r="C1090" t="s">
        <v>294</v>
      </c>
      <c r="D1090" t="str">
        <f>"1"</f>
        <v>1</v>
      </c>
      <c r="E1090" t="s">
        <v>295</v>
      </c>
      <c r="F1090">
        <v>1</v>
      </c>
      <c r="G1090" t="s">
        <v>23</v>
      </c>
      <c r="H1090">
        <v>1</v>
      </c>
      <c r="I1090" t="s">
        <v>27</v>
      </c>
      <c r="J1090" t="s">
        <v>772</v>
      </c>
      <c r="K1090" t="s">
        <v>19</v>
      </c>
      <c r="L1090" t="s">
        <v>297</v>
      </c>
      <c r="M1090">
        <v>1</v>
      </c>
    </row>
    <row r="1091" spans="1:13" x14ac:dyDescent="0.25">
      <c r="A1091" t="s">
        <v>771</v>
      </c>
      <c r="B1091">
        <v>10</v>
      </c>
      <c r="C1091" t="s">
        <v>302</v>
      </c>
      <c r="D1091" t="str">
        <f>"3/4"</f>
        <v>3/4</v>
      </c>
      <c r="E1091" t="s">
        <v>303</v>
      </c>
      <c r="F1091">
        <v>1</v>
      </c>
      <c r="G1091" t="s">
        <v>23</v>
      </c>
      <c r="H1091">
        <v>1</v>
      </c>
      <c r="I1091" t="s">
        <v>27</v>
      </c>
      <c r="J1091" t="s">
        <v>772</v>
      </c>
      <c r="K1091" t="s">
        <v>19</v>
      </c>
      <c r="L1091" t="s">
        <v>297</v>
      </c>
      <c r="M1091">
        <v>1</v>
      </c>
    </row>
    <row r="1092" spans="1:13" x14ac:dyDescent="0.25">
      <c r="A1092" t="s">
        <v>771</v>
      </c>
      <c r="B1092">
        <v>11</v>
      </c>
      <c r="C1092" t="s">
        <v>302</v>
      </c>
      <c r="D1092" t="str">
        <f>"3/4"</f>
        <v>3/4</v>
      </c>
      <c r="E1092" t="s">
        <v>303</v>
      </c>
      <c r="F1092">
        <v>1</v>
      </c>
      <c r="G1092" t="s">
        <v>23</v>
      </c>
      <c r="H1092">
        <v>1</v>
      </c>
      <c r="I1092" t="s">
        <v>27</v>
      </c>
      <c r="J1092" t="s">
        <v>772</v>
      </c>
      <c r="K1092" t="s">
        <v>19</v>
      </c>
      <c r="L1092" t="s">
        <v>297</v>
      </c>
      <c r="M1092">
        <v>1</v>
      </c>
    </row>
    <row r="1093" spans="1:13" x14ac:dyDescent="0.25">
      <c r="A1093" t="s">
        <v>771</v>
      </c>
      <c r="B1093">
        <v>12</v>
      </c>
      <c r="C1093" t="s">
        <v>298</v>
      </c>
      <c r="D1093" t="str">
        <f>"1X1"</f>
        <v>1X1</v>
      </c>
      <c r="E1093" t="s">
        <v>299</v>
      </c>
      <c r="F1093">
        <v>1</v>
      </c>
      <c r="G1093" t="s">
        <v>23</v>
      </c>
      <c r="H1093">
        <v>1</v>
      </c>
      <c r="I1093" t="s">
        <v>24</v>
      </c>
      <c r="J1093" t="s">
        <v>772</v>
      </c>
      <c r="K1093" t="s">
        <v>19</v>
      </c>
      <c r="L1093" t="s">
        <v>297</v>
      </c>
      <c r="M1093">
        <v>1</v>
      </c>
    </row>
    <row r="1094" spans="1:13" x14ac:dyDescent="0.25">
      <c r="A1094" t="s">
        <v>771</v>
      </c>
      <c r="B1094">
        <v>13</v>
      </c>
      <c r="C1094" t="s">
        <v>294</v>
      </c>
      <c r="D1094" t="str">
        <f>"1"</f>
        <v>1</v>
      </c>
      <c r="E1094" t="s">
        <v>295</v>
      </c>
      <c r="F1094">
        <v>1</v>
      </c>
      <c r="G1094" t="s">
        <v>23</v>
      </c>
      <c r="H1094">
        <v>1</v>
      </c>
      <c r="I1094" t="s">
        <v>27</v>
      </c>
      <c r="J1094" t="s">
        <v>772</v>
      </c>
      <c r="K1094" t="s">
        <v>19</v>
      </c>
      <c r="L1094" t="s">
        <v>297</v>
      </c>
      <c r="M1094">
        <v>1</v>
      </c>
    </row>
    <row r="1095" spans="1:13" x14ac:dyDescent="0.25">
      <c r="A1095" t="s">
        <v>771</v>
      </c>
      <c r="B1095">
        <v>14</v>
      </c>
      <c r="C1095" t="s">
        <v>304</v>
      </c>
      <c r="D1095" t="str">
        <f>"1"</f>
        <v>1</v>
      </c>
      <c r="E1095" t="s">
        <v>305</v>
      </c>
      <c r="F1095">
        <v>9.1999999999999993</v>
      </c>
      <c r="G1095" t="s">
        <v>16</v>
      </c>
      <c r="H1095">
        <v>1</v>
      </c>
      <c r="I1095" t="s">
        <v>17</v>
      </c>
      <c r="J1095" t="s">
        <v>772</v>
      </c>
      <c r="K1095" t="s">
        <v>19</v>
      </c>
      <c r="L1095" t="s">
        <v>297</v>
      </c>
      <c r="M1095">
        <v>1</v>
      </c>
    </row>
    <row r="1096" spans="1:13" x14ac:dyDescent="0.25">
      <c r="A1096" t="s">
        <v>771</v>
      </c>
      <c r="B1096">
        <v>15</v>
      </c>
      <c r="C1096" t="s">
        <v>298</v>
      </c>
      <c r="D1096" t="str">
        <f>"1X1"</f>
        <v>1X1</v>
      </c>
      <c r="E1096" t="s">
        <v>299</v>
      </c>
      <c r="F1096">
        <v>1</v>
      </c>
      <c r="G1096" t="s">
        <v>23</v>
      </c>
      <c r="H1096">
        <v>1</v>
      </c>
      <c r="I1096" t="s">
        <v>24</v>
      </c>
      <c r="J1096" t="s">
        <v>772</v>
      </c>
      <c r="K1096" t="s">
        <v>19</v>
      </c>
      <c r="L1096" t="s">
        <v>297</v>
      </c>
      <c r="M1096">
        <v>1</v>
      </c>
    </row>
    <row r="1097" spans="1:13" x14ac:dyDescent="0.25">
      <c r="A1097" t="s">
        <v>773</v>
      </c>
      <c r="B1097">
        <v>1</v>
      </c>
      <c r="C1097" t="s">
        <v>453</v>
      </c>
      <c r="D1097" t="str">
        <f t="shared" ref="D1097:D1124" si="34">"1 1/2"</f>
        <v>1 1/2</v>
      </c>
      <c r="E1097" t="s">
        <v>454</v>
      </c>
      <c r="F1097">
        <v>12.4</v>
      </c>
      <c r="G1097" t="s">
        <v>16</v>
      </c>
      <c r="H1097">
        <v>16</v>
      </c>
      <c r="I1097" t="s">
        <v>17</v>
      </c>
      <c r="J1097" t="s">
        <v>774</v>
      </c>
      <c r="K1097" t="s">
        <v>19</v>
      </c>
      <c r="L1097" t="s">
        <v>297</v>
      </c>
      <c r="M1097">
        <v>16</v>
      </c>
    </row>
    <row r="1098" spans="1:13" x14ac:dyDescent="0.25">
      <c r="A1098" t="s">
        <v>773</v>
      </c>
      <c r="B1098">
        <v>2</v>
      </c>
      <c r="C1098" t="s">
        <v>468</v>
      </c>
      <c r="D1098" t="str">
        <f t="shared" si="34"/>
        <v>1 1/2</v>
      </c>
      <c r="E1098" t="s">
        <v>469</v>
      </c>
      <c r="F1098">
        <v>1</v>
      </c>
      <c r="G1098" t="s">
        <v>23</v>
      </c>
      <c r="H1098">
        <v>16</v>
      </c>
      <c r="I1098" t="s">
        <v>24</v>
      </c>
      <c r="J1098" t="s">
        <v>774</v>
      </c>
      <c r="K1098" t="s">
        <v>19</v>
      </c>
      <c r="L1098" t="s">
        <v>297</v>
      </c>
      <c r="M1098">
        <v>16</v>
      </c>
    </row>
    <row r="1099" spans="1:13" x14ac:dyDescent="0.25">
      <c r="A1099" t="s">
        <v>773</v>
      </c>
      <c r="B1099">
        <v>3</v>
      </c>
      <c r="C1099" t="s">
        <v>460</v>
      </c>
      <c r="D1099" t="str">
        <f t="shared" si="34"/>
        <v>1 1/2</v>
      </c>
      <c r="E1099" t="s">
        <v>461</v>
      </c>
      <c r="F1099">
        <v>1</v>
      </c>
      <c r="G1099" t="s">
        <v>23</v>
      </c>
      <c r="H1099">
        <v>16</v>
      </c>
      <c r="I1099" t="s">
        <v>27</v>
      </c>
      <c r="J1099" t="s">
        <v>774</v>
      </c>
      <c r="K1099" t="s">
        <v>19</v>
      </c>
      <c r="L1099" t="s">
        <v>297</v>
      </c>
      <c r="M1099">
        <v>16</v>
      </c>
    </row>
    <row r="1100" spans="1:13" x14ac:dyDescent="0.25">
      <c r="A1100" t="s">
        <v>773</v>
      </c>
      <c r="B1100">
        <v>4</v>
      </c>
      <c r="C1100" t="s">
        <v>460</v>
      </c>
      <c r="D1100" t="str">
        <f t="shared" si="34"/>
        <v>1 1/2</v>
      </c>
      <c r="E1100" t="s">
        <v>461</v>
      </c>
      <c r="F1100">
        <v>1</v>
      </c>
      <c r="G1100" t="s">
        <v>23</v>
      </c>
      <c r="H1100">
        <v>16</v>
      </c>
      <c r="I1100" t="s">
        <v>27</v>
      </c>
      <c r="J1100" t="s">
        <v>774</v>
      </c>
      <c r="K1100" t="s">
        <v>19</v>
      </c>
      <c r="L1100" t="s">
        <v>297</v>
      </c>
      <c r="M1100">
        <v>16</v>
      </c>
    </row>
    <row r="1101" spans="1:13" x14ac:dyDescent="0.25">
      <c r="A1101" t="s">
        <v>773</v>
      </c>
      <c r="B1101">
        <v>5</v>
      </c>
      <c r="C1101" t="s">
        <v>775</v>
      </c>
      <c r="D1101" t="str">
        <f t="shared" si="34"/>
        <v>1 1/2</v>
      </c>
      <c r="E1101" t="s">
        <v>776</v>
      </c>
      <c r="F1101">
        <v>1</v>
      </c>
      <c r="G1101" t="s">
        <v>23</v>
      </c>
      <c r="H1101">
        <v>16</v>
      </c>
      <c r="I1101" t="s">
        <v>135</v>
      </c>
      <c r="J1101" t="s">
        <v>774</v>
      </c>
      <c r="K1101" t="s">
        <v>19</v>
      </c>
      <c r="L1101" t="s">
        <v>297</v>
      </c>
      <c r="M1101">
        <v>16</v>
      </c>
    </row>
    <row r="1102" spans="1:13" x14ac:dyDescent="0.25">
      <c r="A1102" t="s">
        <v>773</v>
      </c>
      <c r="B1102">
        <v>6</v>
      </c>
      <c r="C1102" t="s">
        <v>775</v>
      </c>
      <c r="D1102" t="str">
        <f t="shared" si="34"/>
        <v>1 1/2</v>
      </c>
      <c r="E1102" t="s">
        <v>776</v>
      </c>
      <c r="F1102">
        <v>1</v>
      </c>
      <c r="G1102" t="s">
        <v>23</v>
      </c>
      <c r="H1102">
        <v>16</v>
      </c>
      <c r="I1102" t="s">
        <v>135</v>
      </c>
      <c r="J1102" t="s">
        <v>774</v>
      </c>
      <c r="K1102" t="s">
        <v>19</v>
      </c>
      <c r="L1102" t="s">
        <v>297</v>
      </c>
      <c r="M1102">
        <v>16</v>
      </c>
    </row>
    <row r="1103" spans="1:13" x14ac:dyDescent="0.25">
      <c r="A1103" t="s">
        <v>777</v>
      </c>
      <c r="B1103">
        <v>1</v>
      </c>
      <c r="C1103" t="s">
        <v>453</v>
      </c>
      <c r="D1103" t="str">
        <f t="shared" si="34"/>
        <v>1 1/2</v>
      </c>
      <c r="E1103" t="s">
        <v>454</v>
      </c>
      <c r="F1103">
        <v>17.899999999999999</v>
      </c>
      <c r="G1103" t="s">
        <v>16</v>
      </c>
      <c r="H1103">
        <v>16</v>
      </c>
      <c r="I1103" t="s">
        <v>17</v>
      </c>
      <c r="J1103" t="s">
        <v>778</v>
      </c>
      <c r="K1103" t="s">
        <v>19</v>
      </c>
      <c r="L1103" t="s">
        <v>297</v>
      </c>
      <c r="M1103">
        <v>16</v>
      </c>
    </row>
    <row r="1104" spans="1:13" x14ac:dyDescent="0.25">
      <c r="A1104" t="s">
        <v>777</v>
      </c>
      <c r="B1104">
        <v>2</v>
      </c>
      <c r="C1104" t="s">
        <v>468</v>
      </c>
      <c r="D1104" t="str">
        <f t="shared" si="34"/>
        <v>1 1/2</v>
      </c>
      <c r="E1104" t="s">
        <v>469</v>
      </c>
      <c r="F1104">
        <v>1</v>
      </c>
      <c r="G1104" t="s">
        <v>23</v>
      </c>
      <c r="H1104">
        <v>16</v>
      </c>
      <c r="I1104" t="s">
        <v>24</v>
      </c>
      <c r="J1104" t="s">
        <v>778</v>
      </c>
      <c r="K1104" t="s">
        <v>19</v>
      </c>
      <c r="L1104" t="s">
        <v>297</v>
      </c>
      <c r="M1104">
        <v>16</v>
      </c>
    </row>
    <row r="1105" spans="1:13" x14ac:dyDescent="0.25">
      <c r="A1105" t="s">
        <v>777</v>
      </c>
      <c r="B1105">
        <v>3</v>
      </c>
      <c r="C1105" t="s">
        <v>468</v>
      </c>
      <c r="D1105" t="str">
        <f t="shared" si="34"/>
        <v>1 1/2</v>
      </c>
      <c r="E1105" t="s">
        <v>469</v>
      </c>
      <c r="F1105">
        <v>1</v>
      </c>
      <c r="G1105" t="s">
        <v>23</v>
      </c>
      <c r="H1105">
        <v>16</v>
      </c>
      <c r="I1105" t="s">
        <v>24</v>
      </c>
      <c r="J1105" t="s">
        <v>778</v>
      </c>
      <c r="K1105" t="s">
        <v>19</v>
      </c>
      <c r="L1105" t="s">
        <v>297</v>
      </c>
      <c r="M1105">
        <v>16</v>
      </c>
    </row>
    <row r="1106" spans="1:13" x14ac:dyDescent="0.25">
      <c r="A1106" t="s">
        <v>777</v>
      </c>
      <c r="B1106">
        <v>4</v>
      </c>
      <c r="C1106" t="s">
        <v>460</v>
      </c>
      <c r="D1106" t="str">
        <f t="shared" si="34"/>
        <v>1 1/2</v>
      </c>
      <c r="E1106" t="s">
        <v>461</v>
      </c>
      <c r="F1106">
        <v>1</v>
      </c>
      <c r="G1106" t="s">
        <v>23</v>
      </c>
      <c r="H1106">
        <v>16</v>
      </c>
      <c r="I1106" t="s">
        <v>27</v>
      </c>
      <c r="J1106" t="s">
        <v>778</v>
      </c>
      <c r="K1106" t="s">
        <v>19</v>
      </c>
      <c r="L1106" t="s">
        <v>297</v>
      </c>
      <c r="M1106">
        <v>16</v>
      </c>
    </row>
    <row r="1107" spans="1:13" x14ac:dyDescent="0.25">
      <c r="A1107" t="s">
        <v>777</v>
      </c>
      <c r="B1107">
        <v>5</v>
      </c>
      <c r="C1107" t="s">
        <v>460</v>
      </c>
      <c r="D1107" t="str">
        <f t="shared" si="34"/>
        <v>1 1/2</v>
      </c>
      <c r="E1107" t="s">
        <v>461</v>
      </c>
      <c r="F1107">
        <v>1</v>
      </c>
      <c r="G1107" t="s">
        <v>23</v>
      </c>
      <c r="H1107">
        <v>16</v>
      </c>
      <c r="I1107" t="s">
        <v>27</v>
      </c>
      <c r="J1107" t="s">
        <v>778</v>
      </c>
      <c r="K1107" t="s">
        <v>19</v>
      </c>
      <c r="L1107" t="s">
        <v>297</v>
      </c>
      <c r="M1107">
        <v>16</v>
      </c>
    </row>
    <row r="1108" spans="1:13" x14ac:dyDescent="0.25">
      <c r="A1108" t="s">
        <v>777</v>
      </c>
      <c r="B1108">
        <v>6</v>
      </c>
      <c r="C1108" t="s">
        <v>779</v>
      </c>
      <c r="D1108" t="str">
        <f t="shared" si="34"/>
        <v>1 1/2</v>
      </c>
      <c r="E1108" t="s">
        <v>776</v>
      </c>
      <c r="F1108">
        <v>1</v>
      </c>
      <c r="G1108" t="s">
        <v>23</v>
      </c>
      <c r="H1108">
        <v>16</v>
      </c>
      <c r="I1108" t="s">
        <v>135</v>
      </c>
      <c r="J1108" t="s">
        <v>778</v>
      </c>
      <c r="K1108" t="s">
        <v>19</v>
      </c>
      <c r="L1108" t="s">
        <v>297</v>
      </c>
      <c r="M1108">
        <v>16</v>
      </c>
    </row>
    <row r="1109" spans="1:13" x14ac:dyDescent="0.25">
      <c r="A1109" t="s">
        <v>780</v>
      </c>
      <c r="B1109">
        <v>1</v>
      </c>
      <c r="C1109" t="s">
        <v>453</v>
      </c>
      <c r="D1109" t="str">
        <f t="shared" si="34"/>
        <v>1 1/2</v>
      </c>
      <c r="E1109" t="s">
        <v>454</v>
      </c>
      <c r="F1109">
        <v>9.9</v>
      </c>
      <c r="G1109" t="s">
        <v>16</v>
      </c>
      <c r="H1109">
        <v>16</v>
      </c>
      <c r="I1109" t="s">
        <v>17</v>
      </c>
      <c r="J1109" t="s">
        <v>781</v>
      </c>
      <c r="K1109" t="s">
        <v>19</v>
      </c>
      <c r="L1109" t="s">
        <v>297</v>
      </c>
      <c r="M1109">
        <v>16</v>
      </c>
    </row>
    <row r="1110" spans="1:13" x14ac:dyDescent="0.25">
      <c r="A1110" t="s">
        <v>780</v>
      </c>
      <c r="B1110">
        <v>2</v>
      </c>
      <c r="C1110" t="s">
        <v>468</v>
      </c>
      <c r="D1110" t="str">
        <f t="shared" si="34"/>
        <v>1 1/2</v>
      </c>
      <c r="E1110" t="s">
        <v>469</v>
      </c>
      <c r="F1110">
        <v>1</v>
      </c>
      <c r="G1110" t="s">
        <v>23</v>
      </c>
      <c r="H1110">
        <v>16</v>
      </c>
      <c r="I1110" t="s">
        <v>24</v>
      </c>
      <c r="J1110" t="s">
        <v>781</v>
      </c>
      <c r="K1110" t="s">
        <v>19</v>
      </c>
      <c r="L1110" t="s">
        <v>297</v>
      </c>
      <c r="M1110">
        <v>16</v>
      </c>
    </row>
    <row r="1111" spans="1:13" x14ac:dyDescent="0.25">
      <c r="A1111" t="s">
        <v>780</v>
      </c>
      <c r="B1111">
        <v>3</v>
      </c>
      <c r="C1111" t="s">
        <v>460</v>
      </c>
      <c r="D1111" t="str">
        <f t="shared" si="34"/>
        <v>1 1/2</v>
      </c>
      <c r="E1111" t="s">
        <v>461</v>
      </c>
      <c r="F1111">
        <v>1</v>
      </c>
      <c r="G1111" t="s">
        <v>23</v>
      </c>
      <c r="H1111">
        <v>16</v>
      </c>
      <c r="I1111" t="s">
        <v>27</v>
      </c>
      <c r="J1111" t="s">
        <v>781</v>
      </c>
      <c r="K1111" t="s">
        <v>19</v>
      </c>
      <c r="L1111" t="s">
        <v>297</v>
      </c>
      <c r="M1111">
        <v>16</v>
      </c>
    </row>
    <row r="1112" spans="1:13" x14ac:dyDescent="0.25">
      <c r="A1112" t="s">
        <v>780</v>
      </c>
      <c r="B1112">
        <v>4</v>
      </c>
      <c r="C1112" t="s">
        <v>460</v>
      </c>
      <c r="D1112" t="str">
        <f t="shared" si="34"/>
        <v>1 1/2</v>
      </c>
      <c r="E1112" t="s">
        <v>461</v>
      </c>
      <c r="F1112">
        <v>1</v>
      </c>
      <c r="G1112" t="s">
        <v>23</v>
      </c>
      <c r="H1112">
        <v>16</v>
      </c>
      <c r="I1112" t="s">
        <v>27</v>
      </c>
      <c r="J1112" t="s">
        <v>781</v>
      </c>
      <c r="K1112" t="s">
        <v>19</v>
      </c>
      <c r="L1112" t="s">
        <v>297</v>
      </c>
      <c r="M1112">
        <v>16</v>
      </c>
    </row>
    <row r="1113" spans="1:13" x14ac:dyDescent="0.25">
      <c r="A1113" t="s">
        <v>780</v>
      </c>
      <c r="B1113">
        <v>5</v>
      </c>
      <c r="C1113" t="s">
        <v>782</v>
      </c>
      <c r="D1113" t="str">
        <f t="shared" si="34"/>
        <v>1 1/2</v>
      </c>
      <c r="E1113" t="s">
        <v>776</v>
      </c>
      <c r="F1113">
        <v>1</v>
      </c>
      <c r="G1113" t="s">
        <v>23</v>
      </c>
      <c r="H1113">
        <v>16</v>
      </c>
      <c r="I1113" t="s">
        <v>135</v>
      </c>
      <c r="J1113" t="s">
        <v>781</v>
      </c>
      <c r="K1113" t="s">
        <v>19</v>
      </c>
      <c r="L1113" t="s">
        <v>297</v>
      </c>
      <c r="M1113">
        <v>16</v>
      </c>
    </row>
    <row r="1114" spans="1:13" x14ac:dyDescent="0.25">
      <c r="A1114" t="s">
        <v>783</v>
      </c>
      <c r="B1114">
        <v>1</v>
      </c>
      <c r="C1114" t="s">
        <v>453</v>
      </c>
      <c r="D1114" t="str">
        <f t="shared" si="34"/>
        <v>1 1/2</v>
      </c>
      <c r="E1114" t="s">
        <v>454</v>
      </c>
      <c r="F1114">
        <v>4</v>
      </c>
      <c r="G1114" t="s">
        <v>16</v>
      </c>
      <c r="H1114">
        <v>16</v>
      </c>
      <c r="I1114" t="s">
        <v>17</v>
      </c>
      <c r="J1114" t="s">
        <v>784</v>
      </c>
      <c r="K1114" t="s">
        <v>19</v>
      </c>
      <c r="L1114" t="s">
        <v>297</v>
      </c>
      <c r="M1114">
        <v>16</v>
      </c>
    </row>
    <row r="1115" spans="1:13" x14ac:dyDescent="0.25">
      <c r="A1115" t="s">
        <v>783</v>
      </c>
      <c r="B1115">
        <v>2</v>
      </c>
      <c r="C1115" t="s">
        <v>468</v>
      </c>
      <c r="D1115" t="str">
        <f t="shared" si="34"/>
        <v>1 1/2</v>
      </c>
      <c r="E1115" t="s">
        <v>469</v>
      </c>
      <c r="F1115">
        <v>1</v>
      </c>
      <c r="G1115" t="s">
        <v>23</v>
      </c>
      <c r="H1115">
        <v>16</v>
      </c>
      <c r="I1115" t="s">
        <v>24</v>
      </c>
      <c r="J1115" t="s">
        <v>784</v>
      </c>
      <c r="K1115" t="s">
        <v>19</v>
      </c>
      <c r="L1115" t="s">
        <v>297</v>
      </c>
      <c r="M1115">
        <v>16</v>
      </c>
    </row>
    <row r="1116" spans="1:13" x14ac:dyDescent="0.25">
      <c r="A1116" t="s">
        <v>783</v>
      </c>
      <c r="B1116">
        <v>3</v>
      </c>
      <c r="C1116" t="s">
        <v>460</v>
      </c>
      <c r="D1116" t="str">
        <f t="shared" si="34"/>
        <v>1 1/2</v>
      </c>
      <c r="E1116" t="s">
        <v>461</v>
      </c>
      <c r="F1116">
        <v>1</v>
      </c>
      <c r="G1116" t="s">
        <v>23</v>
      </c>
      <c r="H1116">
        <v>16</v>
      </c>
      <c r="I1116" t="s">
        <v>27</v>
      </c>
      <c r="J1116" t="s">
        <v>784</v>
      </c>
      <c r="K1116" t="s">
        <v>19</v>
      </c>
      <c r="L1116" t="s">
        <v>297</v>
      </c>
      <c r="M1116">
        <v>16</v>
      </c>
    </row>
    <row r="1117" spans="1:13" x14ac:dyDescent="0.25">
      <c r="A1117" t="s">
        <v>783</v>
      </c>
      <c r="B1117">
        <v>4</v>
      </c>
      <c r="C1117" t="s">
        <v>460</v>
      </c>
      <c r="D1117" t="str">
        <f t="shared" si="34"/>
        <v>1 1/2</v>
      </c>
      <c r="E1117" t="s">
        <v>461</v>
      </c>
      <c r="F1117">
        <v>1</v>
      </c>
      <c r="G1117" t="s">
        <v>23</v>
      </c>
      <c r="H1117">
        <v>16</v>
      </c>
      <c r="I1117" t="s">
        <v>27</v>
      </c>
      <c r="J1117" t="s">
        <v>784</v>
      </c>
      <c r="K1117" t="s">
        <v>19</v>
      </c>
      <c r="L1117" t="s">
        <v>297</v>
      </c>
      <c r="M1117">
        <v>16</v>
      </c>
    </row>
    <row r="1118" spans="1:13" x14ac:dyDescent="0.25">
      <c r="A1118" t="s">
        <v>785</v>
      </c>
      <c r="B1118">
        <v>1</v>
      </c>
      <c r="C1118" t="s">
        <v>453</v>
      </c>
      <c r="D1118" t="str">
        <f t="shared" si="34"/>
        <v>1 1/2</v>
      </c>
      <c r="E1118" t="s">
        <v>454</v>
      </c>
      <c r="F1118">
        <v>5.8</v>
      </c>
      <c r="G1118" t="s">
        <v>16</v>
      </c>
      <c r="H1118">
        <v>16</v>
      </c>
      <c r="I1118" t="s">
        <v>17</v>
      </c>
      <c r="J1118" t="s">
        <v>786</v>
      </c>
      <c r="K1118" t="s">
        <v>19</v>
      </c>
      <c r="L1118" t="s">
        <v>297</v>
      </c>
      <c r="M1118">
        <v>16</v>
      </c>
    </row>
    <row r="1119" spans="1:13" x14ac:dyDescent="0.25">
      <c r="A1119" t="s">
        <v>785</v>
      </c>
      <c r="B1119">
        <v>2</v>
      </c>
      <c r="C1119" t="s">
        <v>468</v>
      </c>
      <c r="D1119" t="str">
        <f t="shared" si="34"/>
        <v>1 1/2</v>
      </c>
      <c r="E1119" t="s">
        <v>469</v>
      </c>
      <c r="F1119">
        <v>1</v>
      </c>
      <c r="G1119" t="s">
        <v>23</v>
      </c>
      <c r="H1119">
        <v>16</v>
      </c>
      <c r="I1119" t="s">
        <v>24</v>
      </c>
      <c r="J1119" t="s">
        <v>786</v>
      </c>
      <c r="K1119" t="s">
        <v>19</v>
      </c>
      <c r="L1119" t="s">
        <v>297</v>
      </c>
      <c r="M1119">
        <v>16</v>
      </c>
    </row>
    <row r="1120" spans="1:13" x14ac:dyDescent="0.25">
      <c r="A1120" t="s">
        <v>785</v>
      </c>
      <c r="B1120">
        <v>3</v>
      </c>
      <c r="C1120" t="s">
        <v>460</v>
      </c>
      <c r="D1120" t="str">
        <f t="shared" si="34"/>
        <v>1 1/2</v>
      </c>
      <c r="E1120" t="s">
        <v>461</v>
      </c>
      <c r="F1120">
        <v>1</v>
      </c>
      <c r="G1120" t="s">
        <v>23</v>
      </c>
      <c r="H1120">
        <v>16</v>
      </c>
      <c r="I1120" t="s">
        <v>27</v>
      </c>
      <c r="J1120" t="s">
        <v>786</v>
      </c>
      <c r="K1120" t="s">
        <v>19</v>
      </c>
      <c r="L1120" t="s">
        <v>297</v>
      </c>
      <c r="M1120">
        <v>16</v>
      </c>
    </row>
    <row r="1121" spans="1:13" x14ac:dyDescent="0.25">
      <c r="A1121" t="s">
        <v>785</v>
      </c>
      <c r="B1121">
        <v>4</v>
      </c>
      <c r="C1121" t="s">
        <v>460</v>
      </c>
      <c r="D1121" t="str">
        <f t="shared" si="34"/>
        <v>1 1/2</v>
      </c>
      <c r="E1121" t="s">
        <v>461</v>
      </c>
      <c r="F1121">
        <v>1</v>
      </c>
      <c r="G1121" t="s">
        <v>23</v>
      </c>
      <c r="H1121">
        <v>16</v>
      </c>
      <c r="I1121" t="s">
        <v>27</v>
      </c>
      <c r="J1121" t="s">
        <v>786</v>
      </c>
      <c r="K1121" t="s">
        <v>19</v>
      </c>
      <c r="L1121" t="s">
        <v>297</v>
      </c>
      <c r="M1121">
        <v>16</v>
      </c>
    </row>
    <row r="1122" spans="1:13" x14ac:dyDescent="0.25">
      <c r="A1122" t="s">
        <v>785</v>
      </c>
      <c r="B1122">
        <v>5</v>
      </c>
      <c r="C1122" t="s">
        <v>787</v>
      </c>
      <c r="D1122" t="str">
        <f t="shared" si="34"/>
        <v>1 1/2</v>
      </c>
      <c r="E1122" t="s">
        <v>788</v>
      </c>
      <c r="F1122">
        <v>1</v>
      </c>
      <c r="G1122" t="s">
        <v>23</v>
      </c>
      <c r="H1122">
        <v>16</v>
      </c>
      <c r="I1122" t="s">
        <v>135</v>
      </c>
      <c r="J1122" t="s">
        <v>786</v>
      </c>
      <c r="K1122" t="s">
        <v>19</v>
      </c>
      <c r="L1122" t="s">
        <v>297</v>
      </c>
      <c r="M1122">
        <v>16</v>
      </c>
    </row>
    <row r="1123" spans="1:13" x14ac:dyDescent="0.25">
      <c r="A1123" t="s">
        <v>785</v>
      </c>
      <c r="B1123">
        <v>6</v>
      </c>
      <c r="C1123" t="s">
        <v>789</v>
      </c>
      <c r="D1123" t="str">
        <f t="shared" si="34"/>
        <v>1 1/2</v>
      </c>
      <c r="E1123" t="s">
        <v>790</v>
      </c>
      <c r="F1123">
        <v>1</v>
      </c>
      <c r="G1123" t="s">
        <v>23</v>
      </c>
      <c r="H1123">
        <v>16</v>
      </c>
      <c r="I1123" t="s">
        <v>135</v>
      </c>
      <c r="J1123" t="s">
        <v>786</v>
      </c>
      <c r="K1123" t="s">
        <v>19</v>
      </c>
      <c r="L1123" t="s">
        <v>297</v>
      </c>
      <c r="M1123">
        <v>16</v>
      </c>
    </row>
    <row r="1124" spans="1:13" x14ac:dyDescent="0.25">
      <c r="A1124" t="s">
        <v>791</v>
      </c>
      <c r="B1124">
        <v>1</v>
      </c>
      <c r="C1124" t="s">
        <v>453</v>
      </c>
      <c r="D1124" t="str">
        <f t="shared" si="34"/>
        <v>1 1/2</v>
      </c>
      <c r="E1124" t="s">
        <v>454</v>
      </c>
      <c r="F1124">
        <v>1.5</v>
      </c>
      <c r="G1124" t="s">
        <v>16</v>
      </c>
      <c r="H1124">
        <v>16</v>
      </c>
      <c r="I1124" t="s">
        <v>17</v>
      </c>
      <c r="J1124" t="s">
        <v>792</v>
      </c>
      <c r="K1124" t="s">
        <v>19</v>
      </c>
      <c r="L1124" t="s">
        <v>297</v>
      </c>
      <c r="M1124">
        <v>16</v>
      </c>
    </row>
    <row r="1125" spans="1:13" x14ac:dyDescent="0.25">
      <c r="A1125" t="s">
        <v>791</v>
      </c>
      <c r="B1125">
        <v>2</v>
      </c>
      <c r="C1125" t="s">
        <v>546</v>
      </c>
      <c r="D1125" t="str">
        <f>"1 1/2X3/4"</f>
        <v>1 1/2X3/4</v>
      </c>
      <c r="E1125" t="s">
        <v>547</v>
      </c>
      <c r="F1125">
        <v>1</v>
      </c>
      <c r="G1125" t="s">
        <v>23</v>
      </c>
      <c r="H1125">
        <v>16</v>
      </c>
      <c r="I1125" t="s">
        <v>24</v>
      </c>
      <c r="J1125" t="s">
        <v>792</v>
      </c>
      <c r="K1125" t="s">
        <v>19</v>
      </c>
      <c r="L1125" t="s">
        <v>297</v>
      </c>
      <c r="M1125">
        <v>16</v>
      </c>
    </row>
    <row r="1126" spans="1:13" x14ac:dyDescent="0.25">
      <c r="A1126" t="s">
        <v>791</v>
      </c>
      <c r="B1126">
        <v>3</v>
      </c>
      <c r="C1126" t="s">
        <v>468</v>
      </c>
      <c r="D1126" t="str">
        <f>"1 1/2"</f>
        <v>1 1/2</v>
      </c>
      <c r="E1126" t="s">
        <v>469</v>
      </c>
      <c r="F1126">
        <v>1</v>
      </c>
      <c r="G1126" t="s">
        <v>23</v>
      </c>
      <c r="H1126">
        <v>16</v>
      </c>
      <c r="I1126" t="s">
        <v>24</v>
      </c>
      <c r="J1126" t="s">
        <v>792</v>
      </c>
      <c r="K1126" t="s">
        <v>19</v>
      </c>
      <c r="L1126" t="s">
        <v>297</v>
      </c>
      <c r="M1126">
        <v>16</v>
      </c>
    </row>
    <row r="1127" spans="1:13" x14ac:dyDescent="0.25">
      <c r="A1127" t="s">
        <v>791</v>
      </c>
      <c r="B1127">
        <v>4</v>
      </c>
      <c r="C1127" t="s">
        <v>460</v>
      </c>
      <c r="D1127" t="str">
        <f>"1 1/2"</f>
        <v>1 1/2</v>
      </c>
      <c r="E1127" t="s">
        <v>461</v>
      </c>
      <c r="F1127">
        <v>1</v>
      </c>
      <c r="G1127" t="s">
        <v>23</v>
      </c>
      <c r="H1127">
        <v>16</v>
      </c>
      <c r="I1127" t="s">
        <v>27</v>
      </c>
      <c r="J1127" t="s">
        <v>792</v>
      </c>
      <c r="K1127" t="s">
        <v>19</v>
      </c>
      <c r="L1127" t="s">
        <v>297</v>
      </c>
      <c r="M1127">
        <v>16</v>
      </c>
    </row>
    <row r="1128" spans="1:13" x14ac:dyDescent="0.25">
      <c r="A1128" t="s">
        <v>791</v>
      </c>
      <c r="B1128">
        <v>5</v>
      </c>
      <c r="C1128" t="s">
        <v>460</v>
      </c>
      <c r="D1128" t="str">
        <f>"1 1/2"</f>
        <v>1 1/2</v>
      </c>
      <c r="E1128" t="s">
        <v>461</v>
      </c>
      <c r="F1128">
        <v>1</v>
      </c>
      <c r="G1128" t="s">
        <v>23</v>
      </c>
      <c r="H1128">
        <v>16</v>
      </c>
      <c r="I1128" t="s">
        <v>27</v>
      </c>
      <c r="J1128" t="s">
        <v>792</v>
      </c>
      <c r="K1128" t="s">
        <v>19</v>
      </c>
      <c r="L1128" t="s">
        <v>297</v>
      </c>
      <c r="M1128">
        <v>16</v>
      </c>
    </row>
    <row r="1129" spans="1:13" x14ac:dyDescent="0.25">
      <c r="A1129" t="s">
        <v>791</v>
      </c>
      <c r="B1129">
        <v>6</v>
      </c>
      <c r="C1129" t="s">
        <v>302</v>
      </c>
      <c r="D1129" t="str">
        <f>"3/4"</f>
        <v>3/4</v>
      </c>
      <c r="E1129" t="s">
        <v>303</v>
      </c>
      <c r="F1129">
        <v>1</v>
      </c>
      <c r="G1129" t="s">
        <v>23</v>
      </c>
      <c r="H1129">
        <v>16</v>
      </c>
      <c r="I1129" t="s">
        <v>27</v>
      </c>
      <c r="J1129" t="s">
        <v>792</v>
      </c>
      <c r="K1129" t="s">
        <v>19</v>
      </c>
      <c r="L1129" t="s">
        <v>297</v>
      </c>
      <c r="M1129">
        <v>16</v>
      </c>
    </row>
    <row r="1130" spans="1:13" x14ac:dyDescent="0.25">
      <c r="A1130" t="s">
        <v>793</v>
      </c>
      <c r="B1130">
        <v>1</v>
      </c>
      <c r="C1130" t="s">
        <v>315</v>
      </c>
      <c r="D1130" t="str">
        <f>"3/4"</f>
        <v>3/4</v>
      </c>
      <c r="E1130" t="s">
        <v>316</v>
      </c>
      <c r="F1130">
        <v>1</v>
      </c>
      <c r="G1130" t="s">
        <v>23</v>
      </c>
      <c r="H1130">
        <v>16</v>
      </c>
      <c r="I1130" t="s">
        <v>27</v>
      </c>
      <c r="J1130" t="s">
        <v>794</v>
      </c>
      <c r="K1130" t="s">
        <v>19</v>
      </c>
      <c r="L1130" t="s">
        <v>297</v>
      </c>
      <c r="M1130">
        <v>16</v>
      </c>
    </row>
    <row r="1131" spans="1:13" x14ac:dyDescent="0.25">
      <c r="A1131" t="s">
        <v>795</v>
      </c>
      <c r="B1131">
        <v>1</v>
      </c>
      <c r="C1131" t="s">
        <v>300</v>
      </c>
      <c r="D1131" t="str">
        <f>"1X3/4"</f>
        <v>1X3/4</v>
      </c>
      <c r="E1131" t="s">
        <v>301</v>
      </c>
      <c r="F1131">
        <v>1</v>
      </c>
      <c r="G1131" t="s">
        <v>23</v>
      </c>
      <c r="H1131">
        <v>1</v>
      </c>
      <c r="I1131" t="s">
        <v>24</v>
      </c>
      <c r="J1131" t="s">
        <v>796</v>
      </c>
      <c r="K1131" t="s">
        <v>19</v>
      </c>
      <c r="L1131" t="s">
        <v>297</v>
      </c>
      <c r="M1131">
        <v>1</v>
      </c>
    </row>
    <row r="1132" spans="1:13" x14ac:dyDescent="0.25">
      <c r="A1132" t="s">
        <v>795</v>
      </c>
      <c r="B1132">
        <v>2</v>
      </c>
      <c r="C1132" t="s">
        <v>302</v>
      </c>
      <c r="D1132" t="str">
        <f>"3/4"</f>
        <v>3/4</v>
      </c>
      <c r="E1132" t="s">
        <v>303</v>
      </c>
      <c r="F1132">
        <v>1</v>
      </c>
      <c r="G1132" t="s">
        <v>23</v>
      </c>
      <c r="H1132">
        <v>1</v>
      </c>
      <c r="I1132" t="s">
        <v>27</v>
      </c>
      <c r="J1132" t="s">
        <v>796</v>
      </c>
      <c r="K1132" t="s">
        <v>19</v>
      </c>
      <c r="L1132" t="s">
        <v>297</v>
      </c>
      <c r="M1132">
        <v>1</v>
      </c>
    </row>
    <row r="1133" spans="1:13" x14ac:dyDescent="0.25">
      <c r="A1133" t="s">
        <v>795</v>
      </c>
      <c r="B1133">
        <v>3</v>
      </c>
      <c r="C1133" t="s">
        <v>298</v>
      </c>
      <c r="D1133" t="str">
        <f>"1X1"</f>
        <v>1X1</v>
      </c>
      <c r="E1133" t="s">
        <v>299</v>
      </c>
      <c r="F1133">
        <v>1</v>
      </c>
      <c r="G1133" t="s">
        <v>23</v>
      </c>
      <c r="H1133">
        <v>1</v>
      </c>
      <c r="I1133" t="s">
        <v>24</v>
      </c>
      <c r="J1133" t="s">
        <v>796</v>
      </c>
      <c r="K1133" t="s">
        <v>19</v>
      </c>
      <c r="L1133" t="s">
        <v>297</v>
      </c>
      <c r="M1133">
        <v>1</v>
      </c>
    </row>
    <row r="1134" spans="1:13" x14ac:dyDescent="0.25">
      <c r="A1134" t="s">
        <v>795</v>
      </c>
      <c r="B1134">
        <v>4</v>
      </c>
      <c r="C1134" t="s">
        <v>294</v>
      </c>
      <c r="D1134" t="str">
        <f>"1"</f>
        <v>1</v>
      </c>
      <c r="E1134" t="s">
        <v>295</v>
      </c>
      <c r="F1134">
        <v>1</v>
      </c>
      <c r="G1134" t="s">
        <v>23</v>
      </c>
      <c r="H1134">
        <v>1</v>
      </c>
      <c r="I1134" t="s">
        <v>27</v>
      </c>
      <c r="J1134" t="s">
        <v>796</v>
      </c>
      <c r="K1134" t="s">
        <v>19</v>
      </c>
      <c r="L1134" t="s">
        <v>297</v>
      </c>
      <c r="M1134">
        <v>1</v>
      </c>
    </row>
    <row r="1135" spans="1:13" x14ac:dyDescent="0.25">
      <c r="A1135" t="s">
        <v>795</v>
      </c>
      <c r="B1135">
        <v>5</v>
      </c>
      <c r="C1135" t="s">
        <v>294</v>
      </c>
      <c r="D1135" t="str">
        <f>"1"</f>
        <v>1</v>
      </c>
      <c r="E1135" t="s">
        <v>295</v>
      </c>
      <c r="F1135">
        <v>1</v>
      </c>
      <c r="G1135" t="s">
        <v>23</v>
      </c>
      <c r="H1135">
        <v>1</v>
      </c>
      <c r="I1135" t="s">
        <v>27</v>
      </c>
      <c r="J1135" t="s">
        <v>796</v>
      </c>
      <c r="K1135" t="s">
        <v>19</v>
      </c>
      <c r="L1135" t="s">
        <v>297</v>
      </c>
      <c r="M1135">
        <v>1</v>
      </c>
    </row>
    <row r="1136" spans="1:13" x14ac:dyDescent="0.25">
      <c r="A1136" t="s">
        <v>795</v>
      </c>
      <c r="B1136">
        <v>6</v>
      </c>
      <c r="C1136" t="s">
        <v>294</v>
      </c>
      <c r="D1136" t="str">
        <f>"1"</f>
        <v>1</v>
      </c>
      <c r="E1136" t="s">
        <v>295</v>
      </c>
      <c r="F1136">
        <v>1</v>
      </c>
      <c r="G1136" t="s">
        <v>23</v>
      </c>
      <c r="H1136">
        <v>1</v>
      </c>
      <c r="I1136" t="s">
        <v>27</v>
      </c>
      <c r="J1136" t="s">
        <v>796</v>
      </c>
      <c r="K1136" t="s">
        <v>19</v>
      </c>
      <c r="L1136" t="s">
        <v>297</v>
      </c>
      <c r="M1136">
        <v>1</v>
      </c>
    </row>
    <row r="1137" spans="1:13" x14ac:dyDescent="0.25">
      <c r="A1137" t="s">
        <v>795</v>
      </c>
      <c r="B1137">
        <v>7</v>
      </c>
      <c r="C1137" t="s">
        <v>294</v>
      </c>
      <c r="D1137" t="str">
        <f>"1"</f>
        <v>1</v>
      </c>
      <c r="E1137" t="s">
        <v>295</v>
      </c>
      <c r="F1137">
        <v>1</v>
      </c>
      <c r="G1137" t="s">
        <v>23</v>
      </c>
      <c r="H1137">
        <v>1</v>
      </c>
      <c r="I1137" t="s">
        <v>27</v>
      </c>
      <c r="J1137" t="s">
        <v>796</v>
      </c>
      <c r="K1137" t="s">
        <v>19</v>
      </c>
      <c r="L1137" t="s">
        <v>297</v>
      </c>
      <c r="M1137">
        <v>1</v>
      </c>
    </row>
    <row r="1138" spans="1:13" x14ac:dyDescent="0.25">
      <c r="A1138" t="s">
        <v>795</v>
      </c>
      <c r="B1138">
        <v>8</v>
      </c>
      <c r="C1138" t="s">
        <v>300</v>
      </c>
      <c r="D1138" t="str">
        <f>"1X3/4"</f>
        <v>1X3/4</v>
      </c>
      <c r="E1138" t="s">
        <v>301</v>
      </c>
      <c r="F1138">
        <v>1</v>
      </c>
      <c r="G1138" t="s">
        <v>23</v>
      </c>
      <c r="H1138">
        <v>1</v>
      </c>
      <c r="I1138" t="s">
        <v>24</v>
      </c>
      <c r="J1138" t="s">
        <v>796</v>
      </c>
      <c r="K1138" t="s">
        <v>19</v>
      </c>
      <c r="L1138" t="s">
        <v>297</v>
      </c>
      <c r="M1138">
        <v>1</v>
      </c>
    </row>
    <row r="1139" spans="1:13" x14ac:dyDescent="0.25">
      <c r="A1139" t="s">
        <v>795</v>
      </c>
      <c r="B1139">
        <v>9</v>
      </c>
      <c r="C1139" t="s">
        <v>302</v>
      </c>
      <c r="D1139" t="str">
        <f>"3/4"</f>
        <v>3/4</v>
      </c>
      <c r="E1139" t="s">
        <v>303</v>
      </c>
      <c r="F1139">
        <v>1</v>
      </c>
      <c r="G1139" t="s">
        <v>23</v>
      </c>
      <c r="H1139">
        <v>1</v>
      </c>
      <c r="I1139" t="s">
        <v>27</v>
      </c>
      <c r="J1139" t="s">
        <v>796</v>
      </c>
      <c r="K1139" t="s">
        <v>19</v>
      </c>
      <c r="L1139" t="s">
        <v>297</v>
      </c>
      <c r="M1139">
        <v>1</v>
      </c>
    </row>
    <row r="1140" spans="1:13" x14ac:dyDescent="0.25">
      <c r="A1140" t="s">
        <v>795</v>
      </c>
      <c r="B1140">
        <v>10</v>
      </c>
      <c r="C1140" t="s">
        <v>298</v>
      </c>
      <c r="D1140" t="str">
        <f>"1X1"</f>
        <v>1X1</v>
      </c>
      <c r="E1140" t="s">
        <v>299</v>
      </c>
      <c r="F1140">
        <v>1</v>
      </c>
      <c r="G1140" t="s">
        <v>23</v>
      </c>
      <c r="H1140">
        <v>1</v>
      </c>
      <c r="I1140" t="s">
        <v>24</v>
      </c>
      <c r="J1140" t="s">
        <v>796</v>
      </c>
      <c r="K1140" t="s">
        <v>19</v>
      </c>
      <c r="L1140" t="s">
        <v>297</v>
      </c>
      <c r="M1140">
        <v>1</v>
      </c>
    </row>
    <row r="1141" spans="1:13" x14ac:dyDescent="0.25">
      <c r="A1141" t="s">
        <v>795</v>
      </c>
      <c r="B1141">
        <v>11</v>
      </c>
      <c r="C1141" t="s">
        <v>298</v>
      </c>
      <c r="D1141" t="str">
        <f>"1X1"</f>
        <v>1X1</v>
      </c>
      <c r="E1141" t="s">
        <v>299</v>
      </c>
      <c r="F1141">
        <v>1</v>
      </c>
      <c r="G1141" t="s">
        <v>23</v>
      </c>
      <c r="H1141">
        <v>1</v>
      </c>
      <c r="I1141" t="s">
        <v>24</v>
      </c>
      <c r="J1141" t="s">
        <v>796</v>
      </c>
      <c r="K1141" t="s">
        <v>19</v>
      </c>
      <c r="L1141" t="s">
        <v>297</v>
      </c>
      <c r="M1141">
        <v>1</v>
      </c>
    </row>
    <row r="1142" spans="1:13" x14ac:dyDescent="0.25">
      <c r="A1142" t="s">
        <v>795</v>
      </c>
      <c r="B1142">
        <v>12</v>
      </c>
      <c r="C1142" t="s">
        <v>298</v>
      </c>
      <c r="D1142" t="str">
        <f>"1X1"</f>
        <v>1X1</v>
      </c>
      <c r="E1142" t="s">
        <v>299</v>
      </c>
      <c r="F1142">
        <v>1</v>
      </c>
      <c r="G1142" t="s">
        <v>23</v>
      </c>
      <c r="H1142">
        <v>1</v>
      </c>
      <c r="I1142" t="s">
        <v>24</v>
      </c>
      <c r="J1142" t="s">
        <v>796</v>
      </c>
      <c r="K1142" t="s">
        <v>19</v>
      </c>
      <c r="L1142" t="s">
        <v>297</v>
      </c>
      <c r="M1142">
        <v>1</v>
      </c>
    </row>
    <row r="1143" spans="1:13" x14ac:dyDescent="0.25">
      <c r="A1143" t="s">
        <v>795</v>
      </c>
      <c r="B1143">
        <v>13</v>
      </c>
      <c r="C1143" t="s">
        <v>298</v>
      </c>
      <c r="D1143" t="str">
        <f>"1X1"</f>
        <v>1X1</v>
      </c>
      <c r="E1143" t="s">
        <v>299</v>
      </c>
      <c r="F1143">
        <v>1</v>
      </c>
      <c r="G1143" t="s">
        <v>23</v>
      </c>
      <c r="H1143">
        <v>1</v>
      </c>
      <c r="I1143" t="s">
        <v>24</v>
      </c>
      <c r="J1143" t="s">
        <v>796</v>
      </c>
      <c r="K1143" t="s">
        <v>19</v>
      </c>
      <c r="L1143" t="s">
        <v>297</v>
      </c>
      <c r="M1143">
        <v>1</v>
      </c>
    </row>
    <row r="1144" spans="1:13" x14ac:dyDescent="0.25">
      <c r="A1144" t="s">
        <v>795</v>
      </c>
      <c r="B1144">
        <v>14</v>
      </c>
      <c r="C1144" t="s">
        <v>304</v>
      </c>
      <c r="D1144" t="str">
        <f>"1"</f>
        <v>1</v>
      </c>
      <c r="E1144" t="s">
        <v>305</v>
      </c>
      <c r="F1144">
        <v>9.1999999999999993</v>
      </c>
      <c r="G1144" t="s">
        <v>16</v>
      </c>
      <c r="H1144">
        <v>1</v>
      </c>
      <c r="I1144" t="s">
        <v>17</v>
      </c>
      <c r="J1144" t="s">
        <v>796</v>
      </c>
      <c r="K1144" t="s">
        <v>19</v>
      </c>
      <c r="L1144" t="s">
        <v>297</v>
      </c>
      <c r="M1144">
        <v>1</v>
      </c>
    </row>
    <row r="1145" spans="1:13" x14ac:dyDescent="0.25">
      <c r="A1145" t="s">
        <v>795</v>
      </c>
      <c r="B1145">
        <v>15</v>
      </c>
      <c r="C1145" t="s">
        <v>294</v>
      </c>
      <c r="D1145" t="str">
        <f>"1"</f>
        <v>1</v>
      </c>
      <c r="E1145" t="s">
        <v>295</v>
      </c>
      <c r="F1145">
        <v>1</v>
      </c>
      <c r="G1145" t="s">
        <v>23</v>
      </c>
      <c r="H1145">
        <v>1</v>
      </c>
      <c r="I1145" t="s">
        <v>27</v>
      </c>
      <c r="J1145" t="s">
        <v>796</v>
      </c>
      <c r="K1145" t="s">
        <v>19</v>
      </c>
      <c r="L1145" t="s">
        <v>297</v>
      </c>
      <c r="M1145">
        <v>1</v>
      </c>
    </row>
    <row r="1146" spans="1:13" x14ac:dyDescent="0.25">
      <c r="A1146" t="s">
        <v>797</v>
      </c>
      <c r="B1146">
        <v>1</v>
      </c>
      <c r="C1146" t="s">
        <v>298</v>
      </c>
      <c r="D1146" t="str">
        <f>"1X1"</f>
        <v>1X1</v>
      </c>
      <c r="E1146" t="s">
        <v>299</v>
      </c>
      <c r="F1146">
        <v>1</v>
      </c>
      <c r="G1146" t="s">
        <v>23</v>
      </c>
      <c r="H1146">
        <v>1</v>
      </c>
      <c r="I1146" t="s">
        <v>24</v>
      </c>
      <c r="J1146" t="s">
        <v>798</v>
      </c>
      <c r="K1146" t="s">
        <v>19</v>
      </c>
      <c r="L1146" t="s">
        <v>297</v>
      </c>
      <c r="M1146">
        <v>1</v>
      </c>
    </row>
    <row r="1147" spans="1:13" x14ac:dyDescent="0.25">
      <c r="A1147" t="s">
        <v>797</v>
      </c>
      <c r="B1147">
        <v>2</v>
      </c>
      <c r="C1147" t="s">
        <v>298</v>
      </c>
      <c r="D1147" t="str">
        <f>"1X1"</f>
        <v>1X1</v>
      </c>
      <c r="E1147" t="s">
        <v>299</v>
      </c>
      <c r="F1147">
        <v>1</v>
      </c>
      <c r="G1147" t="s">
        <v>23</v>
      </c>
      <c r="H1147">
        <v>1</v>
      </c>
      <c r="I1147" t="s">
        <v>24</v>
      </c>
      <c r="J1147" t="s">
        <v>798</v>
      </c>
      <c r="K1147" t="s">
        <v>19</v>
      </c>
      <c r="L1147" t="s">
        <v>297</v>
      </c>
      <c r="M1147">
        <v>1</v>
      </c>
    </row>
    <row r="1148" spans="1:13" x14ac:dyDescent="0.25">
      <c r="A1148" t="s">
        <v>797</v>
      </c>
      <c r="B1148">
        <v>3</v>
      </c>
      <c r="C1148" t="s">
        <v>298</v>
      </c>
      <c r="D1148" t="str">
        <f>"1X1"</f>
        <v>1X1</v>
      </c>
      <c r="E1148" t="s">
        <v>299</v>
      </c>
      <c r="F1148">
        <v>1</v>
      </c>
      <c r="G1148" t="s">
        <v>23</v>
      </c>
      <c r="H1148">
        <v>1</v>
      </c>
      <c r="I1148" t="s">
        <v>24</v>
      </c>
      <c r="J1148" t="s">
        <v>798</v>
      </c>
      <c r="K1148" t="s">
        <v>19</v>
      </c>
      <c r="L1148" t="s">
        <v>297</v>
      </c>
      <c r="M1148">
        <v>1</v>
      </c>
    </row>
    <row r="1149" spans="1:13" x14ac:dyDescent="0.25">
      <c r="A1149" t="s">
        <v>797</v>
      </c>
      <c r="B1149">
        <v>4</v>
      </c>
      <c r="C1149" t="s">
        <v>298</v>
      </c>
      <c r="D1149" t="str">
        <f>"1X1"</f>
        <v>1X1</v>
      </c>
      <c r="E1149" t="s">
        <v>299</v>
      </c>
      <c r="F1149">
        <v>1</v>
      </c>
      <c r="G1149" t="s">
        <v>23</v>
      </c>
      <c r="H1149">
        <v>1</v>
      </c>
      <c r="I1149" t="s">
        <v>24</v>
      </c>
      <c r="J1149" t="s">
        <v>798</v>
      </c>
      <c r="K1149" t="s">
        <v>19</v>
      </c>
      <c r="L1149" t="s">
        <v>297</v>
      </c>
      <c r="M1149">
        <v>1</v>
      </c>
    </row>
    <row r="1150" spans="1:13" x14ac:dyDescent="0.25">
      <c r="A1150" t="s">
        <v>797</v>
      </c>
      <c r="B1150">
        <v>5</v>
      </c>
      <c r="C1150" t="s">
        <v>298</v>
      </c>
      <c r="D1150" t="str">
        <f>"1X1"</f>
        <v>1X1</v>
      </c>
      <c r="E1150" t="s">
        <v>299</v>
      </c>
      <c r="F1150">
        <v>1</v>
      </c>
      <c r="G1150" t="s">
        <v>23</v>
      </c>
      <c r="H1150">
        <v>1</v>
      </c>
      <c r="I1150" t="s">
        <v>24</v>
      </c>
      <c r="J1150" t="s">
        <v>798</v>
      </c>
      <c r="K1150" t="s">
        <v>19</v>
      </c>
      <c r="L1150" t="s">
        <v>297</v>
      </c>
      <c r="M1150">
        <v>1</v>
      </c>
    </row>
    <row r="1151" spans="1:13" x14ac:dyDescent="0.25">
      <c r="A1151" t="s">
        <v>797</v>
      </c>
      <c r="B1151">
        <v>6</v>
      </c>
      <c r="C1151" t="s">
        <v>763</v>
      </c>
      <c r="D1151" t="str">
        <f t="shared" ref="D1151:D1164" si="35">"1"</f>
        <v>1</v>
      </c>
      <c r="E1151" t="s">
        <v>764</v>
      </c>
      <c r="F1151">
        <v>1</v>
      </c>
      <c r="G1151" t="s">
        <v>23</v>
      </c>
      <c r="H1151">
        <v>1</v>
      </c>
      <c r="I1151" t="s">
        <v>24</v>
      </c>
      <c r="J1151" t="s">
        <v>798</v>
      </c>
      <c r="K1151" t="s">
        <v>19</v>
      </c>
      <c r="L1151" t="s">
        <v>297</v>
      </c>
      <c r="M1151">
        <v>1</v>
      </c>
    </row>
    <row r="1152" spans="1:13" x14ac:dyDescent="0.25">
      <c r="A1152" t="s">
        <v>797</v>
      </c>
      <c r="B1152">
        <v>7</v>
      </c>
      <c r="C1152" t="s">
        <v>294</v>
      </c>
      <c r="D1152" t="str">
        <f t="shared" si="35"/>
        <v>1</v>
      </c>
      <c r="E1152" t="s">
        <v>295</v>
      </c>
      <c r="F1152">
        <v>1</v>
      </c>
      <c r="G1152" t="s">
        <v>23</v>
      </c>
      <c r="H1152">
        <v>1</v>
      </c>
      <c r="I1152" t="s">
        <v>27</v>
      </c>
      <c r="J1152" t="s">
        <v>798</v>
      </c>
      <c r="K1152" t="s">
        <v>19</v>
      </c>
      <c r="L1152" t="s">
        <v>297</v>
      </c>
      <c r="M1152">
        <v>1</v>
      </c>
    </row>
    <row r="1153" spans="1:13" x14ac:dyDescent="0.25">
      <c r="A1153" t="s">
        <v>797</v>
      </c>
      <c r="B1153">
        <v>8</v>
      </c>
      <c r="C1153" t="s">
        <v>294</v>
      </c>
      <c r="D1153" t="str">
        <f t="shared" si="35"/>
        <v>1</v>
      </c>
      <c r="E1153" t="s">
        <v>295</v>
      </c>
      <c r="F1153">
        <v>1</v>
      </c>
      <c r="G1153" t="s">
        <v>23</v>
      </c>
      <c r="H1153">
        <v>1</v>
      </c>
      <c r="I1153" t="s">
        <v>27</v>
      </c>
      <c r="J1153" t="s">
        <v>798</v>
      </c>
      <c r="K1153" t="s">
        <v>19</v>
      </c>
      <c r="L1153" t="s">
        <v>297</v>
      </c>
      <c r="M1153">
        <v>1</v>
      </c>
    </row>
    <row r="1154" spans="1:13" x14ac:dyDescent="0.25">
      <c r="A1154" t="s">
        <v>797</v>
      </c>
      <c r="B1154">
        <v>9</v>
      </c>
      <c r="C1154" t="s">
        <v>294</v>
      </c>
      <c r="D1154" t="str">
        <f t="shared" si="35"/>
        <v>1</v>
      </c>
      <c r="E1154" t="s">
        <v>295</v>
      </c>
      <c r="F1154">
        <v>1</v>
      </c>
      <c r="G1154" t="s">
        <v>23</v>
      </c>
      <c r="H1154">
        <v>1</v>
      </c>
      <c r="I1154" t="s">
        <v>27</v>
      </c>
      <c r="J1154" t="s">
        <v>798</v>
      </c>
      <c r="K1154" t="s">
        <v>19</v>
      </c>
      <c r="L1154" t="s">
        <v>297</v>
      </c>
      <c r="M1154">
        <v>1</v>
      </c>
    </row>
    <row r="1155" spans="1:13" x14ac:dyDescent="0.25">
      <c r="A1155" t="s">
        <v>797</v>
      </c>
      <c r="B1155">
        <v>10</v>
      </c>
      <c r="C1155" t="s">
        <v>294</v>
      </c>
      <c r="D1155" t="str">
        <f t="shared" si="35"/>
        <v>1</v>
      </c>
      <c r="E1155" t="s">
        <v>295</v>
      </c>
      <c r="F1155">
        <v>1</v>
      </c>
      <c r="G1155" t="s">
        <v>23</v>
      </c>
      <c r="H1155">
        <v>1</v>
      </c>
      <c r="I1155" t="s">
        <v>27</v>
      </c>
      <c r="J1155" t="s">
        <v>798</v>
      </c>
      <c r="K1155" t="s">
        <v>19</v>
      </c>
      <c r="L1155" t="s">
        <v>297</v>
      </c>
      <c r="M1155">
        <v>1</v>
      </c>
    </row>
    <row r="1156" spans="1:13" x14ac:dyDescent="0.25">
      <c r="A1156" t="s">
        <v>797</v>
      </c>
      <c r="B1156">
        <v>11</v>
      </c>
      <c r="C1156" t="s">
        <v>294</v>
      </c>
      <c r="D1156" t="str">
        <f t="shared" si="35"/>
        <v>1</v>
      </c>
      <c r="E1156" t="s">
        <v>295</v>
      </c>
      <c r="F1156">
        <v>1</v>
      </c>
      <c r="G1156" t="s">
        <v>23</v>
      </c>
      <c r="H1156">
        <v>1</v>
      </c>
      <c r="I1156" t="s">
        <v>27</v>
      </c>
      <c r="J1156" t="s">
        <v>798</v>
      </c>
      <c r="K1156" t="s">
        <v>19</v>
      </c>
      <c r="L1156" t="s">
        <v>297</v>
      </c>
      <c r="M1156">
        <v>1</v>
      </c>
    </row>
    <row r="1157" spans="1:13" x14ac:dyDescent="0.25">
      <c r="A1157" t="s">
        <v>797</v>
      </c>
      <c r="B1157">
        <v>12</v>
      </c>
      <c r="C1157" t="s">
        <v>294</v>
      </c>
      <c r="D1157" t="str">
        <f t="shared" si="35"/>
        <v>1</v>
      </c>
      <c r="E1157" t="s">
        <v>295</v>
      </c>
      <c r="F1157">
        <v>1</v>
      </c>
      <c r="G1157" t="s">
        <v>23</v>
      </c>
      <c r="H1157">
        <v>1</v>
      </c>
      <c r="I1157" t="s">
        <v>27</v>
      </c>
      <c r="J1157" t="s">
        <v>798</v>
      </c>
      <c r="K1157" t="s">
        <v>19</v>
      </c>
      <c r="L1157" t="s">
        <v>297</v>
      </c>
      <c r="M1157">
        <v>1</v>
      </c>
    </row>
    <row r="1158" spans="1:13" x14ac:dyDescent="0.25">
      <c r="A1158" t="s">
        <v>797</v>
      </c>
      <c r="B1158">
        <v>13</v>
      </c>
      <c r="C1158" t="s">
        <v>304</v>
      </c>
      <c r="D1158" t="str">
        <f t="shared" si="35"/>
        <v>1</v>
      </c>
      <c r="E1158" t="s">
        <v>305</v>
      </c>
      <c r="F1158">
        <v>5.5</v>
      </c>
      <c r="G1158" t="s">
        <v>16</v>
      </c>
      <c r="H1158">
        <v>1</v>
      </c>
      <c r="I1158" t="s">
        <v>17</v>
      </c>
      <c r="J1158" t="s">
        <v>798</v>
      </c>
      <c r="K1158" t="s">
        <v>19</v>
      </c>
      <c r="L1158" t="s">
        <v>297</v>
      </c>
      <c r="M1158">
        <v>1</v>
      </c>
    </row>
    <row r="1159" spans="1:13" x14ac:dyDescent="0.25">
      <c r="A1159" t="s">
        <v>799</v>
      </c>
      <c r="B1159">
        <v>1</v>
      </c>
      <c r="C1159" t="s">
        <v>294</v>
      </c>
      <c r="D1159" t="str">
        <f t="shared" si="35"/>
        <v>1</v>
      </c>
      <c r="E1159" t="s">
        <v>295</v>
      </c>
      <c r="F1159">
        <v>1</v>
      </c>
      <c r="G1159" t="s">
        <v>23</v>
      </c>
      <c r="H1159">
        <v>1</v>
      </c>
      <c r="I1159" t="s">
        <v>27</v>
      </c>
      <c r="J1159" t="s">
        <v>800</v>
      </c>
      <c r="K1159" t="s">
        <v>19</v>
      </c>
      <c r="L1159" t="s">
        <v>297</v>
      </c>
      <c r="M1159">
        <v>1</v>
      </c>
    </row>
    <row r="1160" spans="1:13" x14ac:dyDescent="0.25">
      <c r="A1160" t="s">
        <v>799</v>
      </c>
      <c r="B1160">
        <v>2</v>
      </c>
      <c r="C1160" t="s">
        <v>294</v>
      </c>
      <c r="D1160" t="str">
        <f t="shared" si="35"/>
        <v>1</v>
      </c>
      <c r="E1160" t="s">
        <v>295</v>
      </c>
      <c r="F1160">
        <v>1</v>
      </c>
      <c r="G1160" t="s">
        <v>23</v>
      </c>
      <c r="H1160">
        <v>1</v>
      </c>
      <c r="I1160" t="s">
        <v>27</v>
      </c>
      <c r="J1160" t="s">
        <v>800</v>
      </c>
      <c r="K1160" t="s">
        <v>19</v>
      </c>
      <c r="L1160" t="s">
        <v>297</v>
      </c>
      <c r="M1160">
        <v>1</v>
      </c>
    </row>
    <row r="1161" spans="1:13" x14ac:dyDescent="0.25">
      <c r="A1161" t="s">
        <v>799</v>
      </c>
      <c r="B1161">
        <v>3</v>
      </c>
      <c r="C1161" t="s">
        <v>294</v>
      </c>
      <c r="D1161" t="str">
        <f t="shared" si="35"/>
        <v>1</v>
      </c>
      <c r="E1161" t="s">
        <v>295</v>
      </c>
      <c r="F1161">
        <v>1</v>
      </c>
      <c r="G1161" t="s">
        <v>23</v>
      </c>
      <c r="H1161">
        <v>1</v>
      </c>
      <c r="I1161" t="s">
        <v>27</v>
      </c>
      <c r="J1161" t="s">
        <v>800</v>
      </c>
      <c r="K1161" t="s">
        <v>19</v>
      </c>
      <c r="L1161" t="s">
        <v>297</v>
      </c>
      <c r="M1161">
        <v>1</v>
      </c>
    </row>
    <row r="1162" spans="1:13" x14ac:dyDescent="0.25">
      <c r="A1162" t="s">
        <v>799</v>
      </c>
      <c r="B1162">
        <v>4</v>
      </c>
      <c r="C1162" t="s">
        <v>294</v>
      </c>
      <c r="D1162" t="str">
        <f t="shared" si="35"/>
        <v>1</v>
      </c>
      <c r="E1162" t="s">
        <v>295</v>
      </c>
      <c r="F1162">
        <v>1</v>
      </c>
      <c r="G1162" t="s">
        <v>23</v>
      </c>
      <c r="H1162">
        <v>1</v>
      </c>
      <c r="I1162" t="s">
        <v>27</v>
      </c>
      <c r="J1162" t="s">
        <v>800</v>
      </c>
      <c r="K1162" t="s">
        <v>19</v>
      </c>
      <c r="L1162" t="s">
        <v>297</v>
      </c>
      <c r="M1162">
        <v>1</v>
      </c>
    </row>
    <row r="1163" spans="1:13" x14ac:dyDescent="0.25">
      <c r="A1163" t="s">
        <v>799</v>
      </c>
      <c r="B1163">
        <v>5</v>
      </c>
      <c r="C1163" t="s">
        <v>294</v>
      </c>
      <c r="D1163" t="str">
        <f t="shared" si="35"/>
        <v>1</v>
      </c>
      <c r="E1163" t="s">
        <v>295</v>
      </c>
      <c r="F1163">
        <v>1</v>
      </c>
      <c r="G1163" t="s">
        <v>23</v>
      </c>
      <c r="H1163">
        <v>1</v>
      </c>
      <c r="I1163" t="s">
        <v>27</v>
      </c>
      <c r="J1163" t="s">
        <v>800</v>
      </c>
      <c r="K1163" t="s">
        <v>19</v>
      </c>
      <c r="L1163" t="s">
        <v>297</v>
      </c>
      <c r="M1163">
        <v>1</v>
      </c>
    </row>
    <row r="1164" spans="1:13" x14ac:dyDescent="0.25">
      <c r="A1164" t="s">
        <v>799</v>
      </c>
      <c r="B1164">
        <v>6</v>
      </c>
      <c r="C1164" t="s">
        <v>763</v>
      </c>
      <c r="D1164" t="str">
        <f t="shared" si="35"/>
        <v>1</v>
      </c>
      <c r="E1164" t="s">
        <v>764</v>
      </c>
      <c r="F1164">
        <v>1</v>
      </c>
      <c r="G1164" t="s">
        <v>23</v>
      </c>
      <c r="H1164">
        <v>1</v>
      </c>
      <c r="I1164" t="s">
        <v>24</v>
      </c>
      <c r="J1164" t="s">
        <v>800</v>
      </c>
      <c r="K1164" t="s">
        <v>19</v>
      </c>
      <c r="L1164" t="s">
        <v>297</v>
      </c>
      <c r="M1164">
        <v>1</v>
      </c>
    </row>
    <row r="1165" spans="1:13" x14ac:dyDescent="0.25">
      <c r="A1165" t="s">
        <v>799</v>
      </c>
      <c r="B1165">
        <v>7</v>
      </c>
      <c r="C1165" t="s">
        <v>298</v>
      </c>
      <c r="D1165" t="str">
        <f>"1X1"</f>
        <v>1X1</v>
      </c>
      <c r="E1165" t="s">
        <v>299</v>
      </c>
      <c r="F1165">
        <v>1</v>
      </c>
      <c r="G1165" t="s">
        <v>23</v>
      </c>
      <c r="H1165">
        <v>1</v>
      </c>
      <c r="I1165" t="s">
        <v>24</v>
      </c>
      <c r="J1165" t="s">
        <v>800</v>
      </c>
      <c r="K1165" t="s">
        <v>19</v>
      </c>
      <c r="L1165" t="s">
        <v>297</v>
      </c>
      <c r="M1165">
        <v>1</v>
      </c>
    </row>
    <row r="1166" spans="1:13" x14ac:dyDescent="0.25">
      <c r="A1166" t="s">
        <v>799</v>
      </c>
      <c r="B1166">
        <v>8</v>
      </c>
      <c r="C1166" t="s">
        <v>298</v>
      </c>
      <c r="D1166" t="str">
        <f>"1X1"</f>
        <v>1X1</v>
      </c>
      <c r="E1166" t="s">
        <v>299</v>
      </c>
      <c r="F1166">
        <v>1</v>
      </c>
      <c r="G1166" t="s">
        <v>23</v>
      </c>
      <c r="H1166">
        <v>1</v>
      </c>
      <c r="I1166" t="s">
        <v>24</v>
      </c>
      <c r="J1166" t="s">
        <v>800</v>
      </c>
      <c r="K1166" t="s">
        <v>19</v>
      </c>
      <c r="L1166" t="s">
        <v>297</v>
      </c>
      <c r="M1166">
        <v>1</v>
      </c>
    </row>
    <row r="1167" spans="1:13" x14ac:dyDescent="0.25">
      <c r="A1167" t="s">
        <v>799</v>
      </c>
      <c r="B1167">
        <v>9</v>
      </c>
      <c r="C1167" t="s">
        <v>298</v>
      </c>
      <c r="D1167" t="str">
        <f>"1X1"</f>
        <v>1X1</v>
      </c>
      <c r="E1167" t="s">
        <v>299</v>
      </c>
      <c r="F1167">
        <v>1</v>
      </c>
      <c r="G1167" t="s">
        <v>23</v>
      </c>
      <c r="H1167">
        <v>1</v>
      </c>
      <c r="I1167" t="s">
        <v>24</v>
      </c>
      <c r="J1167" t="s">
        <v>800</v>
      </c>
      <c r="K1167" t="s">
        <v>19</v>
      </c>
      <c r="L1167" t="s">
        <v>297</v>
      </c>
      <c r="M1167">
        <v>1</v>
      </c>
    </row>
    <row r="1168" spans="1:13" x14ac:dyDescent="0.25">
      <c r="A1168" t="s">
        <v>799</v>
      </c>
      <c r="B1168">
        <v>10</v>
      </c>
      <c r="C1168" t="s">
        <v>298</v>
      </c>
      <c r="D1168" t="str">
        <f>"1X1"</f>
        <v>1X1</v>
      </c>
      <c r="E1168" t="s">
        <v>299</v>
      </c>
      <c r="F1168">
        <v>1</v>
      </c>
      <c r="G1168" t="s">
        <v>23</v>
      </c>
      <c r="H1168">
        <v>1</v>
      </c>
      <c r="I1168" t="s">
        <v>24</v>
      </c>
      <c r="J1168" t="s">
        <v>800</v>
      </c>
      <c r="K1168" t="s">
        <v>19</v>
      </c>
      <c r="L1168" t="s">
        <v>297</v>
      </c>
      <c r="M1168">
        <v>1</v>
      </c>
    </row>
    <row r="1169" spans="1:13" x14ac:dyDescent="0.25">
      <c r="A1169" t="s">
        <v>799</v>
      </c>
      <c r="B1169">
        <v>11</v>
      </c>
      <c r="C1169" t="s">
        <v>298</v>
      </c>
      <c r="D1169" t="str">
        <f>"1X1"</f>
        <v>1X1</v>
      </c>
      <c r="E1169" t="s">
        <v>299</v>
      </c>
      <c r="F1169">
        <v>1</v>
      </c>
      <c r="G1169" t="s">
        <v>23</v>
      </c>
      <c r="H1169">
        <v>1</v>
      </c>
      <c r="I1169" t="s">
        <v>24</v>
      </c>
      <c r="J1169" t="s">
        <v>800</v>
      </c>
      <c r="K1169" t="s">
        <v>19</v>
      </c>
      <c r="L1169" t="s">
        <v>297</v>
      </c>
      <c r="M1169">
        <v>1</v>
      </c>
    </row>
    <row r="1170" spans="1:13" x14ac:dyDescent="0.25">
      <c r="A1170" t="s">
        <v>799</v>
      </c>
      <c r="B1170">
        <v>12</v>
      </c>
      <c r="C1170" t="s">
        <v>304</v>
      </c>
      <c r="D1170" t="str">
        <f>"1"</f>
        <v>1</v>
      </c>
      <c r="E1170" t="s">
        <v>305</v>
      </c>
      <c r="F1170">
        <v>5.4</v>
      </c>
      <c r="G1170" t="s">
        <v>16</v>
      </c>
      <c r="H1170">
        <v>1</v>
      </c>
      <c r="I1170" t="s">
        <v>17</v>
      </c>
      <c r="J1170" t="s">
        <v>800</v>
      </c>
      <c r="K1170" t="s">
        <v>19</v>
      </c>
      <c r="L1170" t="s">
        <v>297</v>
      </c>
      <c r="M1170">
        <v>1</v>
      </c>
    </row>
    <row r="1171" spans="1:13" x14ac:dyDescent="0.25">
      <c r="A1171" t="s">
        <v>799</v>
      </c>
      <c r="B1171">
        <v>13</v>
      </c>
      <c r="C1171" t="s">
        <v>294</v>
      </c>
      <c r="D1171" t="str">
        <f>"1"</f>
        <v>1</v>
      </c>
      <c r="E1171" t="s">
        <v>295</v>
      </c>
      <c r="F1171">
        <v>1</v>
      </c>
      <c r="G1171" t="s">
        <v>23</v>
      </c>
      <c r="H1171">
        <v>1</v>
      </c>
      <c r="I1171" t="s">
        <v>27</v>
      </c>
      <c r="J1171" t="s">
        <v>800</v>
      </c>
      <c r="K1171" t="s">
        <v>19</v>
      </c>
      <c r="L1171" t="s">
        <v>297</v>
      </c>
      <c r="M1171">
        <v>1</v>
      </c>
    </row>
    <row r="1172" spans="1:13" x14ac:dyDescent="0.25">
      <c r="A1172" t="s">
        <v>801</v>
      </c>
      <c r="B1172">
        <v>1</v>
      </c>
      <c r="C1172" t="s">
        <v>298</v>
      </c>
      <c r="D1172" t="str">
        <f>"1X1"</f>
        <v>1X1</v>
      </c>
      <c r="E1172" t="s">
        <v>299</v>
      </c>
      <c r="F1172">
        <v>1</v>
      </c>
      <c r="G1172" t="s">
        <v>23</v>
      </c>
      <c r="H1172">
        <v>1</v>
      </c>
      <c r="I1172" t="s">
        <v>24</v>
      </c>
      <c r="J1172" t="s">
        <v>802</v>
      </c>
      <c r="K1172" t="s">
        <v>19</v>
      </c>
      <c r="L1172" t="s">
        <v>297</v>
      </c>
      <c r="M1172">
        <v>1</v>
      </c>
    </row>
    <row r="1173" spans="1:13" x14ac:dyDescent="0.25">
      <c r="A1173" t="s">
        <v>801</v>
      </c>
      <c r="B1173">
        <v>2</v>
      </c>
      <c r="C1173" t="s">
        <v>302</v>
      </c>
      <c r="D1173" t="str">
        <f>"3/4"</f>
        <v>3/4</v>
      </c>
      <c r="E1173" t="s">
        <v>303</v>
      </c>
      <c r="F1173">
        <v>1</v>
      </c>
      <c r="G1173" t="s">
        <v>23</v>
      </c>
      <c r="H1173">
        <v>1</v>
      </c>
      <c r="I1173" t="s">
        <v>27</v>
      </c>
      <c r="J1173" t="s">
        <v>802</v>
      </c>
      <c r="K1173" t="s">
        <v>19</v>
      </c>
      <c r="L1173" t="s">
        <v>297</v>
      </c>
      <c r="M1173">
        <v>1</v>
      </c>
    </row>
    <row r="1174" spans="1:13" x14ac:dyDescent="0.25">
      <c r="A1174" t="s">
        <v>801</v>
      </c>
      <c r="B1174">
        <v>3</v>
      </c>
      <c r="C1174" t="s">
        <v>302</v>
      </c>
      <c r="D1174" t="str">
        <f>"3/4"</f>
        <v>3/4</v>
      </c>
      <c r="E1174" t="s">
        <v>303</v>
      </c>
      <c r="F1174">
        <v>1</v>
      </c>
      <c r="G1174" t="s">
        <v>23</v>
      </c>
      <c r="H1174">
        <v>1</v>
      </c>
      <c r="I1174" t="s">
        <v>27</v>
      </c>
      <c r="J1174" t="s">
        <v>802</v>
      </c>
      <c r="K1174" t="s">
        <v>19</v>
      </c>
      <c r="L1174" t="s">
        <v>297</v>
      </c>
      <c r="M1174">
        <v>1</v>
      </c>
    </row>
    <row r="1175" spans="1:13" x14ac:dyDescent="0.25">
      <c r="A1175" t="s">
        <v>801</v>
      </c>
      <c r="B1175">
        <v>4</v>
      </c>
      <c r="C1175" t="s">
        <v>294</v>
      </c>
      <c r="D1175" t="str">
        <f>"1"</f>
        <v>1</v>
      </c>
      <c r="E1175" t="s">
        <v>295</v>
      </c>
      <c r="F1175">
        <v>1</v>
      </c>
      <c r="G1175" t="s">
        <v>23</v>
      </c>
      <c r="H1175">
        <v>1</v>
      </c>
      <c r="I1175" t="s">
        <v>27</v>
      </c>
      <c r="J1175" t="s">
        <v>802</v>
      </c>
      <c r="K1175" t="s">
        <v>19</v>
      </c>
      <c r="L1175" t="s">
        <v>297</v>
      </c>
      <c r="M1175">
        <v>1</v>
      </c>
    </row>
    <row r="1176" spans="1:13" x14ac:dyDescent="0.25">
      <c r="A1176" t="s">
        <v>801</v>
      </c>
      <c r="B1176">
        <v>5</v>
      </c>
      <c r="C1176" t="s">
        <v>294</v>
      </c>
      <c r="D1176" t="str">
        <f>"1"</f>
        <v>1</v>
      </c>
      <c r="E1176" t="s">
        <v>295</v>
      </c>
      <c r="F1176">
        <v>1</v>
      </c>
      <c r="G1176" t="s">
        <v>23</v>
      </c>
      <c r="H1176">
        <v>1</v>
      </c>
      <c r="I1176" t="s">
        <v>27</v>
      </c>
      <c r="J1176" t="s">
        <v>802</v>
      </c>
      <c r="K1176" t="s">
        <v>19</v>
      </c>
      <c r="L1176" t="s">
        <v>297</v>
      </c>
      <c r="M1176">
        <v>1</v>
      </c>
    </row>
    <row r="1177" spans="1:13" x14ac:dyDescent="0.25">
      <c r="A1177" t="s">
        <v>801</v>
      </c>
      <c r="B1177">
        <v>6</v>
      </c>
      <c r="C1177" t="s">
        <v>294</v>
      </c>
      <c r="D1177" t="str">
        <f>"1"</f>
        <v>1</v>
      </c>
      <c r="E1177" t="s">
        <v>295</v>
      </c>
      <c r="F1177">
        <v>1</v>
      </c>
      <c r="G1177" t="s">
        <v>23</v>
      </c>
      <c r="H1177">
        <v>1</v>
      </c>
      <c r="I1177" t="s">
        <v>27</v>
      </c>
      <c r="J1177" t="s">
        <v>802</v>
      </c>
      <c r="K1177" t="s">
        <v>19</v>
      </c>
      <c r="L1177" t="s">
        <v>297</v>
      </c>
      <c r="M1177">
        <v>1</v>
      </c>
    </row>
    <row r="1178" spans="1:13" x14ac:dyDescent="0.25">
      <c r="A1178" t="s">
        <v>801</v>
      </c>
      <c r="B1178">
        <v>7</v>
      </c>
      <c r="C1178" t="s">
        <v>294</v>
      </c>
      <c r="D1178" t="str">
        <f>"1"</f>
        <v>1</v>
      </c>
      <c r="E1178" t="s">
        <v>295</v>
      </c>
      <c r="F1178">
        <v>1</v>
      </c>
      <c r="G1178" t="s">
        <v>23</v>
      </c>
      <c r="H1178">
        <v>1</v>
      </c>
      <c r="I1178" t="s">
        <v>27</v>
      </c>
      <c r="J1178" t="s">
        <v>802</v>
      </c>
      <c r="K1178" t="s">
        <v>19</v>
      </c>
      <c r="L1178" t="s">
        <v>297</v>
      </c>
      <c r="M1178">
        <v>1</v>
      </c>
    </row>
    <row r="1179" spans="1:13" x14ac:dyDescent="0.25">
      <c r="A1179" t="s">
        <v>801</v>
      </c>
      <c r="B1179">
        <v>8</v>
      </c>
      <c r="C1179" t="s">
        <v>294</v>
      </c>
      <c r="D1179" t="str">
        <f>"1"</f>
        <v>1</v>
      </c>
      <c r="E1179" t="s">
        <v>295</v>
      </c>
      <c r="F1179">
        <v>1</v>
      </c>
      <c r="G1179" t="s">
        <v>23</v>
      </c>
      <c r="H1179">
        <v>1</v>
      </c>
      <c r="I1179" t="s">
        <v>27</v>
      </c>
      <c r="J1179" t="s">
        <v>802</v>
      </c>
      <c r="K1179" t="s">
        <v>19</v>
      </c>
      <c r="L1179" t="s">
        <v>297</v>
      </c>
      <c r="M1179">
        <v>1</v>
      </c>
    </row>
    <row r="1180" spans="1:13" x14ac:dyDescent="0.25">
      <c r="A1180" t="s">
        <v>801</v>
      </c>
      <c r="B1180">
        <v>9</v>
      </c>
      <c r="C1180" t="s">
        <v>300</v>
      </c>
      <c r="D1180" t="str">
        <f>"1X3/4"</f>
        <v>1X3/4</v>
      </c>
      <c r="E1180" t="s">
        <v>301</v>
      </c>
      <c r="F1180">
        <v>1</v>
      </c>
      <c r="G1180" t="s">
        <v>23</v>
      </c>
      <c r="H1180">
        <v>1</v>
      </c>
      <c r="I1180" t="s">
        <v>24</v>
      </c>
      <c r="J1180" t="s">
        <v>802</v>
      </c>
      <c r="K1180" t="s">
        <v>19</v>
      </c>
      <c r="L1180" t="s">
        <v>297</v>
      </c>
      <c r="M1180">
        <v>1</v>
      </c>
    </row>
    <row r="1181" spans="1:13" x14ac:dyDescent="0.25">
      <c r="A1181" t="s">
        <v>801</v>
      </c>
      <c r="B1181">
        <v>10</v>
      </c>
      <c r="C1181" t="s">
        <v>300</v>
      </c>
      <c r="D1181" t="str">
        <f>"1X3/4"</f>
        <v>1X3/4</v>
      </c>
      <c r="E1181" t="s">
        <v>301</v>
      </c>
      <c r="F1181">
        <v>1</v>
      </c>
      <c r="G1181" t="s">
        <v>23</v>
      </c>
      <c r="H1181">
        <v>1</v>
      </c>
      <c r="I1181" t="s">
        <v>24</v>
      </c>
      <c r="J1181" t="s">
        <v>802</v>
      </c>
      <c r="K1181" t="s">
        <v>19</v>
      </c>
      <c r="L1181" t="s">
        <v>297</v>
      </c>
      <c r="M1181">
        <v>1</v>
      </c>
    </row>
    <row r="1182" spans="1:13" x14ac:dyDescent="0.25">
      <c r="A1182" t="s">
        <v>801</v>
      </c>
      <c r="B1182">
        <v>11</v>
      </c>
      <c r="C1182" t="s">
        <v>298</v>
      </c>
      <c r="D1182" t="str">
        <f>"1X1"</f>
        <v>1X1</v>
      </c>
      <c r="E1182" t="s">
        <v>299</v>
      </c>
      <c r="F1182">
        <v>1</v>
      </c>
      <c r="G1182" t="s">
        <v>23</v>
      </c>
      <c r="H1182">
        <v>1</v>
      </c>
      <c r="I1182" t="s">
        <v>24</v>
      </c>
      <c r="J1182" t="s">
        <v>802</v>
      </c>
      <c r="K1182" t="s">
        <v>19</v>
      </c>
      <c r="L1182" t="s">
        <v>297</v>
      </c>
      <c r="M1182">
        <v>1</v>
      </c>
    </row>
    <row r="1183" spans="1:13" x14ac:dyDescent="0.25">
      <c r="A1183" t="s">
        <v>801</v>
      </c>
      <c r="B1183">
        <v>12</v>
      </c>
      <c r="C1183" t="s">
        <v>298</v>
      </c>
      <c r="D1183" t="str">
        <f>"1X1"</f>
        <v>1X1</v>
      </c>
      <c r="E1183" t="s">
        <v>299</v>
      </c>
      <c r="F1183">
        <v>1</v>
      </c>
      <c r="G1183" t="s">
        <v>23</v>
      </c>
      <c r="H1183">
        <v>1</v>
      </c>
      <c r="I1183" t="s">
        <v>24</v>
      </c>
      <c r="J1183" t="s">
        <v>802</v>
      </c>
      <c r="K1183" t="s">
        <v>19</v>
      </c>
      <c r="L1183" t="s">
        <v>297</v>
      </c>
      <c r="M1183">
        <v>1</v>
      </c>
    </row>
    <row r="1184" spans="1:13" x14ac:dyDescent="0.25">
      <c r="A1184" t="s">
        <v>801</v>
      </c>
      <c r="B1184">
        <v>13</v>
      </c>
      <c r="C1184" t="s">
        <v>298</v>
      </c>
      <c r="D1184" t="str">
        <f>"1X1"</f>
        <v>1X1</v>
      </c>
      <c r="E1184" t="s">
        <v>299</v>
      </c>
      <c r="F1184">
        <v>1</v>
      </c>
      <c r="G1184" t="s">
        <v>23</v>
      </c>
      <c r="H1184">
        <v>1</v>
      </c>
      <c r="I1184" t="s">
        <v>24</v>
      </c>
      <c r="J1184" t="s">
        <v>802</v>
      </c>
      <c r="K1184" t="s">
        <v>19</v>
      </c>
      <c r="L1184" t="s">
        <v>297</v>
      </c>
      <c r="M1184">
        <v>1</v>
      </c>
    </row>
    <row r="1185" spans="1:13" x14ac:dyDescent="0.25">
      <c r="A1185" t="s">
        <v>801</v>
      </c>
      <c r="B1185">
        <v>14</v>
      </c>
      <c r="C1185" t="s">
        <v>304</v>
      </c>
      <c r="D1185" t="str">
        <f>"1"</f>
        <v>1</v>
      </c>
      <c r="E1185" t="s">
        <v>305</v>
      </c>
      <c r="F1185">
        <v>9</v>
      </c>
      <c r="G1185" t="s">
        <v>16</v>
      </c>
      <c r="H1185">
        <v>1</v>
      </c>
      <c r="I1185" t="s">
        <v>17</v>
      </c>
      <c r="J1185" t="s">
        <v>802</v>
      </c>
      <c r="K1185" t="s">
        <v>19</v>
      </c>
      <c r="L1185" t="s">
        <v>297</v>
      </c>
      <c r="M1185">
        <v>1</v>
      </c>
    </row>
    <row r="1186" spans="1:13" x14ac:dyDescent="0.25">
      <c r="A1186" t="s">
        <v>801</v>
      </c>
      <c r="B1186">
        <v>15</v>
      </c>
      <c r="C1186" t="s">
        <v>298</v>
      </c>
      <c r="D1186" t="str">
        <f>"1X1"</f>
        <v>1X1</v>
      </c>
      <c r="E1186" t="s">
        <v>299</v>
      </c>
      <c r="F1186">
        <v>1</v>
      </c>
      <c r="G1186" t="s">
        <v>23</v>
      </c>
      <c r="H1186">
        <v>1</v>
      </c>
      <c r="I1186" t="s">
        <v>24</v>
      </c>
      <c r="J1186" t="s">
        <v>802</v>
      </c>
      <c r="K1186" t="s">
        <v>19</v>
      </c>
      <c r="L1186" t="s">
        <v>297</v>
      </c>
      <c r="M1186">
        <v>1</v>
      </c>
    </row>
    <row r="1187" spans="1:13" x14ac:dyDescent="0.25">
      <c r="A1187" t="s">
        <v>803</v>
      </c>
      <c r="B1187">
        <v>1</v>
      </c>
      <c r="C1187" t="s">
        <v>298</v>
      </c>
      <c r="D1187" t="str">
        <f>"1X1"</f>
        <v>1X1</v>
      </c>
      <c r="E1187" t="s">
        <v>299</v>
      </c>
      <c r="F1187">
        <v>1</v>
      </c>
      <c r="G1187" t="s">
        <v>23</v>
      </c>
      <c r="H1187">
        <v>1</v>
      </c>
      <c r="I1187" t="s">
        <v>24</v>
      </c>
      <c r="J1187" t="s">
        <v>804</v>
      </c>
      <c r="K1187" t="s">
        <v>19</v>
      </c>
      <c r="L1187" t="s">
        <v>297</v>
      </c>
      <c r="M1187">
        <v>1</v>
      </c>
    </row>
    <row r="1188" spans="1:13" x14ac:dyDescent="0.25">
      <c r="A1188" t="s">
        <v>803</v>
      </c>
      <c r="B1188">
        <v>2</v>
      </c>
      <c r="C1188" t="s">
        <v>302</v>
      </c>
      <c r="D1188" t="str">
        <f>"3/4"</f>
        <v>3/4</v>
      </c>
      <c r="E1188" t="s">
        <v>303</v>
      </c>
      <c r="F1188">
        <v>1</v>
      </c>
      <c r="G1188" t="s">
        <v>23</v>
      </c>
      <c r="H1188">
        <v>1</v>
      </c>
      <c r="I1188" t="s">
        <v>27</v>
      </c>
      <c r="J1188" t="s">
        <v>804</v>
      </c>
      <c r="K1188" t="s">
        <v>19</v>
      </c>
      <c r="L1188" t="s">
        <v>297</v>
      </c>
      <c r="M1188">
        <v>1</v>
      </c>
    </row>
    <row r="1189" spans="1:13" x14ac:dyDescent="0.25">
      <c r="A1189" t="s">
        <v>803</v>
      </c>
      <c r="B1189">
        <v>3</v>
      </c>
      <c r="C1189" t="s">
        <v>304</v>
      </c>
      <c r="D1189" t="str">
        <f>"1"</f>
        <v>1</v>
      </c>
      <c r="E1189" t="s">
        <v>305</v>
      </c>
      <c r="F1189">
        <v>9</v>
      </c>
      <c r="G1189" t="s">
        <v>16</v>
      </c>
      <c r="H1189">
        <v>1</v>
      </c>
      <c r="I1189" t="s">
        <v>17</v>
      </c>
      <c r="J1189" t="s">
        <v>804</v>
      </c>
      <c r="K1189" t="s">
        <v>19</v>
      </c>
      <c r="L1189" t="s">
        <v>297</v>
      </c>
      <c r="M1189">
        <v>1</v>
      </c>
    </row>
    <row r="1190" spans="1:13" x14ac:dyDescent="0.25">
      <c r="A1190" t="s">
        <v>803</v>
      </c>
      <c r="B1190">
        <v>4</v>
      </c>
      <c r="C1190" t="s">
        <v>298</v>
      </c>
      <c r="D1190" t="str">
        <f>"1X1"</f>
        <v>1X1</v>
      </c>
      <c r="E1190" t="s">
        <v>299</v>
      </c>
      <c r="F1190">
        <v>1</v>
      </c>
      <c r="G1190" t="s">
        <v>23</v>
      </c>
      <c r="H1190">
        <v>1</v>
      </c>
      <c r="I1190" t="s">
        <v>24</v>
      </c>
      <c r="J1190" t="s">
        <v>804</v>
      </c>
      <c r="K1190" t="s">
        <v>19</v>
      </c>
      <c r="L1190" t="s">
        <v>297</v>
      </c>
      <c r="M1190">
        <v>1</v>
      </c>
    </row>
    <row r="1191" spans="1:13" x14ac:dyDescent="0.25">
      <c r="A1191" t="s">
        <v>803</v>
      </c>
      <c r="B1191">
        <v>5</v>
      </c>
      <c r="C1191" t="s">
        <v>298</v>
      </c>
      <c r="D1191" t="str">
        <f>"1X1"</f>
        <v>1X1</v>
      </c>
      <c r="E1191" t="s">
        <v>299</v>
      </c>
      <c r="F1191">
        <v>1</v>
      </c>
      <c r="G1191" t="s">
        <v>23</v>
      </c>
      <c r="H1191">
        <v>1</v>
      </c>
      <c r="I1191" t="s">
        <v>24</v>
      </c>
      <c r="J1191" t="s">
        <v>804</v>
      </c>
      <c r="K1191" t="s">
        <v>19</v>
      </c>
      <c r="L1191" t="s">
        <v>297</v>
      </c>
      <c r="M1191">
        <v>1</v>
      </c>
    </row>
    <row r="1192" spans="1:13" x14ac:dyDescent="0.25">
      <c r="A1192" t="s">
        <v>803</v>
      </c>
      <c r="B1192">
        <v>6</v>
      </c>
      <c r="C1192" t="s">
        <v>298</v>
      </c>
      <c r="D1192" t="str">
        <f>"1X1"</f>
        <v>1X1</v>
      </c>
      <c r="E1192" t="s">
        <v>299</v>
      </c>
      <c r="F1192">
        <v>1</v>
      </c>
      <c r="G1192" t="s">
        <v>23</v>
      </c>
      <c r="H1192">
        <v>1</v>
      </c>
      <c r="I1192" t="s">
        <v>24</v>
      </c>
      <c r="J1192" t="s">
        <v>804</v>
      </c>
      <c r="K1192" t="s">
        <v>19</v>
      </c>
      <c r="L1192" t="s">
        <v>297</v>
      </c>
      <c r="M1192">
        <v>1</v>
      </c>
    </row>
    <row r="1193" spans="1:13" x14ac:dyDescent="0.25">
      <c r="A1193" t="s">
        <v>803</v>
      </c>
      <c r="B1193">
        <v>7</v>
      </c>
      <c r="C1193" t="s">
        <v>300</v>
      </c>
      <c r="D1193" t="str">
        <f>"1X3/4"</f>
        <v>1X3/4</v>
      </c>
      <c r="E1193" t="s">
        <v>301</v>
      </c>
      <c r="F1193">
        <v>1</v>
      </c>
      <c r="G1193" t="s">
        <v>23</v>
      </c>
      <c r="H1193">
        <v>1</v>
      </c>
      <c r="I1193" t="s">
        <v>24</v>
      </c>
      <c r="J1193" t="s">
        <v>804</v>
      </c>
      <c r="K1193" t="s">
        <v>19</v>
      </c>
      <c r="L1193" t="s">
        <v>297</v>
      </c>
      <c r="M1193">
        <v>1</v>
      </c>
    </row>
    <row r="1194" spans="1:13" x14ac:dyDescent="0.25">
      <c r="A1194" t="s">
        <v>803</v>
      </c>
      <c r="B1194">
        <v>8</v>
      </c>
      <c r="C1194" t="s">
        <v>300</v>
      </c>
      <c r="D1194" t="str">
        <f>"1X3/4"</f>
        <v>1X3/4</v>
      </c>
      <c r="E1194" t="s">
        <v>301</v>
      </c>
      <c r="F1194">
        <v>1</v>
      </c>
      <c r="G1194" t="s">
        <v>23</v>
      </c>
      <c r="H1194">
        <v>1</v>
      </c>
      <c r="I1194" t="s">
        <v>24</v>
      </c>
      <c r="J1194" t="s">
        <v>804</v>
      </c>
      <c r="K1194" t="s">
        <v>19</v>
      </c>
      <c r="L1194" t="s">
        <v>297</v>
      </c>
      <c r="M1194">
        <v>1</v>
      </c>
    </row>
    <row r="1195" spans="1:13" x14ac:dyDescent="0.25">
      <c r="A1195" t="s">
        <v>803</v>
      </c>
      <c r="B1195">
        <v>9</v>
      </c>
      <c r="C1195" t="s">
        <v>294</v>
      </c>
      <c r="D1195" t="str">
        <f>"1"</f>
        <v>1</v>
      </c>
      <c r="E1195" t="s">
        <v>295</v>
      </c>
      <c r="F1195">
        <v>1</v>
      </c>
      <c r="G1195" t="s">
        <v>23</v>
      </c>
      <c r="H1195">
        <v>1</v>
      </c>
      <c r="I1195" t="s">
        <v>27</v>
      </c>
      <c r="J1195" t="s">
        <v>804</v>
      </c>
      <c r="K1195" t="s">
        <v>19</v>
      </c>
      <c r="L1195" t="s">
        <v>297</v>
      </c>
      <c r="M1195">
        <v>1</v>
      </c>
    </row>
    <row r="1196" spans="1:13" x14ac:dyDescent="0.25">
      <c r="A1196" t="s">
        <v>803</v>
      </c>
      <c r="B1196">
        <v>10</v>
      </c>
      <c r="C1196" t="s">
        <v>294</v>
      </c>
      <c r="D1196" t="str">
        <f>"1"</f>
        <v>1</v>
      </c>
      <c r="E1196" t="s">
        <v>295</v>
      </c>
      <c r="F1196">
        <v>1</v>
      </c>
      <c r="G1196" t="s">
        <v>23</v>
      </c>
      <c r="H1196">
        <v>1</v>
      </c>
      <c r="I1196" t="s">
        <v>27</v>
      </c>
      <c r="J1196" t="s">
        <v>804</v>
      </c>
      <c r="K1196" t="s">
        <v>19</v>
      </c>
      <c r="L1196" t="s">
        <v>297</v>
      </c>
      <c r="M1196">
        <v>1</v>
      </c>
    </row>
    <row r="1197" spans="1:13" x14ac:dyDescent="0.25">
      <c r="A1197" t="s">
        <v>803</v>
      </c>
      <c r="B1197">
        <v>11</v>
      </c>
      <c r="C1197" t="s">
        <v>294</v>
      </c>
      <c r="D1197" t="str">
        <f>"1"</f>
        <v>1</v>
      </c>
      <c r="E1197" t="s">
        <v>295</v>
      </c>
      <c r="F1197">
        <v>1</v>
      </c>
      <c r="G1197" t="s">
        <v>23</v>
      </c>
      <c r="H1197">
        <v>1</v>
      </c>
      <c r="I1197" t="s">
        <v>27</v>
      </c>
      <c r="J1197" t="s">
        <v>804</v>
      </c>
      <c r="K1197" t="s">
        <v>19</v>
      </c>
      <c r="L1197" t="s">
        <v>297</v>
      </c>
      <c r="M1197">
        <v>1</v>
      </c>
    </row>
    <row r="1198" spans="1:13" x14ac:dyDescent="0.25">
      <c r="A1198" t="s">
        <v>803</v>
      </c>
      <c r="B1198">
        <v>12</v>
      </c>
      <c r="C1198" t="s">
        <v>294</v>
      </c>
      <c r="D1198" t="str">
        <f>"1"</f>
        <v>1</v>
      </c>
      <c r="E1198" t="s">
        <v>295</v>
      </c>
      <c r="F1198">
        <v>1</v>
      </c>
      <c r="G1198" t="s">
        <v>23</v>
      </c>
      <c r="H1198">
        <v>1</v>
      </c>
      <c r="I1198" t="s">
        <v>27</v>
      </c>
      <c r="J1198" t="s">
        <v>804</v>
      </c>
      <c r="K1198" t="s">
        <v>19</v>
      </c>
      <c r="L1198" t="s">
        <v>297</v>
      </c>
      <c r="M1198">
        <v>1</v>
      </c>
    </row>
    <row r="1199" spans="1:13" x14ac:dyDescent="0.25">
      <c r="A1199" t="s">
        <v>803</v>
      </c>
      <c r="B1199">
        <v>13</v>
      </c>
      <c r="C1199" t="s">
        <v>294</v>
      </c>
      <c r="D1199" t="str">
        <f>"1"</f>
        <v>1</v>
      </c>
      <c r="E1199" t="s">
        <v>295</v>
      </c>
      <c r="F1199">
        <v>1</v>
      </c>
      <c r="G1199" t="s">
        <v>23</v>
      </c>
      <c r="H1199">
        <v>1</v>
      </c>
      <c r="I1199" t="s">
        <v>27</v>
      </c>
      <c r="J1199" t="s">
        <v>804</v>
      </c>
      <c r="K1199" t="s">
        <v>19</v>
      </c>
      <c r="L1199" t="s">
        <v>297</v>
      </c>
      <c r="M1199">
        <v>1</v>
      </c>
    </row>
    <row r="1200" spans="1:13" x14ac:dyDescent="0.25">
      <c r="A1200" t="s">
        <v>803</v>
      </c>
      <c r="B1200">
        <v>14</v>
      </c>
      <c r="C1200" t="s">
        <v>298</v>
      </c>
      <c r="D1200" t="str">
        <f>"1X1"</f>
        <v>1X1</v>
      </c>
      <c r="E1200" t="s">
        <v>299</v>
      </c>
      <c r="F1200">
        <v>1</v>
      </c>
      <c r="G1200" t="s">
        <v>23</v>
      </c>
      <c r="H1200">
        <v>1</v>
      </c>
      <c r="I1200" t="s">
        <v>24</v>
      </c>
      <c r="J1200" t="s">
        <v>804</v>
      </c>
      <c r="K1200" t="s">
        <v>19</v>
      </c>
      <c r="L1200" t="s">
        <v>297</v>
      </c>
      <c r="M1200">
        <v>1</v>
      </c>
    </row>
    <row r="1201" spans="1:13" x14ac:dyDescent="0.25">
      <c r="A1201" t="s">
        <v>803</v>
      </c>
      <c r="B1201">
        <v>15</v>
      </c>
      <c r="C1201" t="s">
        <v>302</v>
      </c>
      <c r="D1201" t="str">
        <f>"3/4"</f>
        <v>3/4</v>
      </c>
      <c r="E1201" t="s">
        <v>303</v>
      </c>
      <c r="F1201">
        <v>1</v>
      </c>
      <c r="G1201" t="s">
        <v>23</v>
      </c>
      <c r="H1201">
        <v>1</v>
      </c>
      <c r="I1201" t="s">
        <v>27</v>
      </c>
      <c r="J1201" t="s">
        <v>804</v>
      </c>
      <c r="K1201" t="s">
        <v>19</v>
      </c>
      <c r="L1201" t="s">
        <v>297</v>
      </c>
      <c r="M1201">
        <v>1</v>
      </c>
    </row>
    <row r="1202" spans="1:13" x14ac:dyDescent="0.25">
      <c r="A1202" t="s">
        <v>805</v>
      </c>
      <c r="B1202">
        <v>1</v>
      </c>
      <c r="C1202" t="s">
        <v>453</v>
      </c>
      <c r="D1202" t="str">
        <f t="shared" ref="D1202:D1212" si="36">"1 1/2"</f>
        <v>1 1/2</v>
      </c>
      <c r="E1202" t="s">
        <v>454</v>
      </c>
      <c r="F1202">
        <v>6.6</v>
      </c>
      <c r="G1202" t="s">
        <v>16</v>
      </c>
      <c r="H1202">
        <v>1</v>
      </c>
      <c r="I1202" t="s">
        <v>17</v>
      </c>
      <c r="J1202" t="s">
        <v>806</v>
      </c>
      <c r="K1202" t="s">
        <v>19</v>
      </c>
      <c r="L1202" t="s">
        <v>297</v>
      </c>
      <c r="M1202">
        <v>1</v>
      </c>
    </row>
    <row r="1203" spans="1:13" x14ac:dyDescent="0.25">
      <c r="A1203" t="s">
        <v>805</v>
      </c>
      <c r="B1203">
        <v>2</v>
      </c>
      <c r="C1203" t="s">
        <v>468</v>
      </c>
      <c r="D1203" t="str">
        <f t="shared" si="36"/>
        <v>1 1/2</v>
      </c>
      <c r="E1203" t="s">
        <v>469</v>
      </c>
      <c r="F1203">
        <v>1</v>
      </c>
      <c r="G1203" t="s">
        <v>23</v>
      </c>
      <c r="H1203">
        <v>1</v>
      </c>
      <c r="I1203" t="s">
        <v>24</v>
      </c>
      <c r="J1203" t="s">
        <v>806</v>
      </c>
      <c r="K1203" t="s">
        <v>19</v>
      </c>
      <c r="L1203" t="s">
        <v>297</v>
      </c>
      <c r="M1203">
        <v>1</v>
      </c>
    </row>
    <row r="1204" spans="1:13" x14ac:dyDescent="0.25">
      <c r="A1204" t="s">
        <v>805</v>
      </c>
      <c r="B1204">
        <v>3</v>
      </c>
      <c r="C1204" t="s">
        <v>460</v>
      </c>
      <c r="D1204" t="str">
        <f t="shared" si="36"/>
        <v>1 1/2</v>
      </c>
      <c r="E1204" t="s">
        <v>461</v>
      </c>
      <c r="F1204">
        <v>1</v>
      </c>
      <c r="G1204" t="s">
        <v>23</v>
      </c>
      <c r="H1204">
        <v>1</v>
      </c>
      <c r="I1204" t="s">
        <v>27</v>
      </c>
      <c r="J1204" t="s">
        <v>806</v>
      </c>
      <c r="K1204" t="s">
        <v>19</v>
      </c>
      <c r="L1204" t="s">
        <v>297</v>
      </c>
      <c r="M1204">
        <v>1</v>
      </c>
    </row>
    <row r="1205" spans="1:13" x14ac:dyDescent="0.25">
      <c r="A1205" t="s">
        <v>805</v>
      </c>
      <c r="B1205">
        <v>4</v>
      </c>
      <c r="C1205" t="s">
        <v>460</v>
      </c>
      <c r="D1205" t="str">
        <f t="shared" si="36"/>
        <v>1 1/2</v>
      </c>
      <c r="E1205" t="s">
        <v>461</v>
      </c>
      <c r="F1205">
        <v>1</v>
      </c>
      <c r="G1205" t="s">
        <v>23</v>
      </c>
      <c r="H1205">
        <v>1</v>
      </c>
      <c r="I1205" t="s">
        <v>27</v>
      </c>
      <c r="J1205" t="s">
        <v>806</v>
      </c>
      <c r="K1205" t="s">
        <v>19</v>
      </c>
      <c r="L1205" t="s">
        <v>297</v>
      </c>
      <c r="M1205">
        <v>1</v>
      </c>
    </row>
    <row r="1206" spans="1:13" x14ac:dyDescent="0.25">
      <c r="A1206" t="s">
        <v>807</v>
      </c>
      <c r="B1206">
        <v>1</v>
      </c>
      <c r="C1206" t="s">
        <v>460</v>
      </c>
      <c r="D1206" t="str">
        <f t="shared" si="36"/>
        <v>1 1/2</v>
      </c>
      <c r="E1206" t="s">
        <v>461</v>
      </c>
      <c r="F1206">
        <v>1</v>
      </c>
      <c r="G1206" t="s">
        <v>23</v>
      </c>
      <c r="H1206">
        <v>1</v>
      </c>
      <c r="I1206" t="s">
        <v>27</v>
      </c>
      <c r="J1206" t="s">
        <v>808</v>
      </c>
      <c r="K1206" t="s">
        <v>19</v>
      </c>
      <c r="L1206" t="s">
        <v>297</v>
      </c>
      <c r="M1206">
        <v>1</v>
      </c>
    </row>
    <row r="1207" spans="1:13" x14ac:dyDescent="0.25">
      <c r="A1207" t="s">
        <v>807</v>
      </c>
      <c r="B1207">
        <v>2</v>
      </c>
      <c r="C1207" t="s">
        <v>453</v>
      </c>
      <c r="D1207" t="str">
        <f t="shared" si="36"/>
        <v>1 1/2</v>
      </c>
      <c r="E1207" t="s">
        <v>454</v>
      </c>
      <c r="F1207">
        <v>19.600000000000001</v>
      </c>
      <c r="G1207" t="s">
        <v>16</v>
      </c>
      <c r="H1207">
        <v>1</v>
      </c>
      <c r="I1207" t="s">
        <v>17</v>
      </c>
      <c r="J1207" t="s">
        <v>808</v>
      </c>
      <c r="K1207" t="s">
        <v>19</v>
      </c>
      <c r="L1207" t="s">
        <v>297</v>
      </c>
      <c r="M1207">
        <v>1</v>
      </c>
    </row>
    <row r="1208" spans="1:13" x14ac:dyDescent="0.25">
      <c r="A1208" t="s">
        <v>807</v>
      </c>
      <c r="B1208">
        <v>3</v>
      </c>
      <c r="C1208" t="s">
        <v>460</v>
      </c>
      <c r="D1208" t="str">
        <f t="shared" si="36"/>
        <v>1 1/2</v>
      </c>
      <c r="E1208" t="s">
        <v>461</v>
      </c>
      <c r="F1208">
        <v>1</v>
      </c>
      <c r="G1208" t="s">
        <v>23</v>
      </c>
      <c r="H1208">
        <v>1</v>
      </c>
      <c r="I1208" t="s">
        <v>27</v>
      </c>
      <c r="J1208" t="s">
        <v>808</v>
      </c>
      <c r="K1208" t="s">
        <v>19</v>
      </c>
      <c r="L1208" t="s">
        <v>297</v>
      </c>
      <c r="M1208">
        <v>1</v>
      </c>
    </row>
    <row r="1209" spans="1:13" x14ac:dyDescent="0.25">
      <c r="A1209" t="s">
        <v>809</v>
      </c>
      <c r="B1209">
        <v>1</v>
      </c>
      <c r="C1209" t="s">
        <v>460</v>
      </c>
      <c r="D1209" t="str">
        <f t="shared" si="36"/>
        <v>1 1/2</v>
      </c>
      <c r="E1209" t="s">
        <v>461</v>
      </c>
      <c r="F1209">
        <v>1</v>
      </c>
      <c r="G1209" t="s">
        <v>23</v>
      </c>
      <c r="H1209">
        <v>1</v>
      </c>
      <c r="I1209" t="s">
        <v>27</v>
      </c>
      <c r="J1209" t="s">
        <v>810</v>
      </c>
      <c r="K1209" t="s">
        <v>19</v>
      </c>
      <c r="L1209" t="s">
        <v>297</v>
      </c>
      <c r="M1209">
        <v>1</v>
      </c>
    </row>
    <row r="1210" spans="1:13" x14ac:dyDescent="0.25">
      <c r="A1210" t="s">
        <v>809</v>
      </c>
      <c r="B1210">
        <v>2</v>
      </c>
      <c r="C1210" t="s">
        <v>460</v>
      </c>
      <c r="D1210" t="str">
        <f t="shared" si="36"/>
        <v>1 1/2</v>
      </c>
      <c r="E1210" t="s">
        <v>461</v>
      </c>
      <c r="F1210">
        <v>1</v>
      </c>
      <c r="G1210" t="s">
        <v>23</v>
      </c>
      <c r="H1210">
        <v>1</v>
      </c>
      <c r="I1210" t="s">
        <v>27</v>
      </c>
      <c r="J1210" t="s">
        <v>810</v>
      </c>
      <c r="K1210" t="s">
        <v>19</v>
      </c>
      <c r="L1210" t="s">
        <v>297</v>
      </c>
      <c r="M1210">
        <v>1</v>
      </c>
    </row>
    <row r="1211" spans="1:13" x14ac:dyDescent="0.25">
      <c r="A1211" t="s">
        <v>809</v>
      </c>
      <c r="B1211">
        <v>3</v>
      </c>
      <c r="C1211" t="s">
        <v>468</v>
      </c>
      <c r="D1211" t="str">
        <f t="shared" si="36"/>
        <v>1 1/2</v>
      </c>
      <c r="E1211" t="s">
        <v>469</v>
      </c>
      <c r="F1211">
        <v>1</v>
      </c>
      <c r="G1211" t="s">
        <v>23</v>
      </c>
      <c r="H1211">
        <v>1</v>
      </c>
      <c r="I1211" t="s">
        <v>24</v>
      </c>
      <c r="J1211" t="s">
        <v>810</v>
      </c>
      <c r="K1211" t="s">
        <v>19</v>
      </c>
      <c r="L1211" t="s">
        <v>297</v>
      </c>
      <c r="M1211">
        <v>1</v>
      </c>
    </row>
    <row r="1212" spans="1:13" x14ac:dyDescent="0.25">
      <c r="A1212" t="s">
        <v>809</v>
      </c>
      <c r="B1212">
        <v>4</v>
      </c>
      <c r="C1212" t="s">
        <v>468</v>
      </c>
      <c r="D1212" t="str">
        <f t="shared" si="36"/>
        <v>1 1/2</v>
      </c>
      <c r="E1212" t="s">
        <v>469</v>
      </c>
      <c r="F1212">
        <v>1</v>
      </c>
      <c r="G1212" t="s">
        <v>23</v>
      </c>
      <c r="H1212">
        <v>1</v>
      </c>
      <c r="I1212" t="s">
        <v>24</v>
      </c>
      <c r="J1212" t="s">
        <v>810</v>
      </c>
      <c r="K1212" t="s">
        <v>19</v>
      </c>
      <c r="L1212" t="s">
        <v>297</v>
      </c>
      <c r="M1212">
        <v>1</v>
      </c>
    </row>
    <row r="1213" spans="1:13" x14ac:dyDescent="0.25">
      <c r="A1213" t="s">
        <v>809</v>
      </c>
      <c r="B1213">
        <v>5</v>
      </c>
      <c r="C1213" t="s">
        <v>811</v>
      </c>
      <c r="D1213" t="str">
        <f>"1 1/2X1"</f>
        <v>1 1/2X1</v>
      </c>
      <c r="E1213" t="s">
        <v>812</v>
      </c>
      <c r="F1213">
        <v>1</v>
      </c>
      <c r="G1213" t="s">
        <v>23</v>
      </c>
      <c r="H1213">
        <v>1</v>
      </c>
      <c r="I1213" t="s">
        <v>24</v>
      </c>
      <c r="J1213" t="s">
        <v>810</v>
      </c>
      <c r="K1213" t="s">
        <v>19</v>
      </c>
      <c r="L1213" t="s">
        <v>297</v>
      </c>
      <c r="M1213">
        <v>1</v>
      </c>
    </row>
    <row r="1214" spans="1:13" x14ac:dyDescent="0.25">
      <c r="A1214" t="s">
        <v>809</v>
      </c>
      <c r="B1214">
        <v>6</v>
      </c>
      <c r="C1214" t="s">
        <v>453</v>
      </c>
      <c r="D1214" t="str">
        <f>"1 1/2"</f>
        <v>1 1/2</v>
      </c>
      <c r="E1214" t="s">
        <v>454</v>
      </c>
      <c r="F1214">
        <v>8.8000000000000007</v>
      </c>
      <c r="G1214" t="s">
        <v>16</v>
      </c>
      <c r="H1214">
        <v>1</v>
      </c>
      <c r="I1214" t="s">
        <v>17</v>
      </c>
      <c r="J1214" t="s">
        <v>810</v>
      </c>
      <c r="K1214" t="s">
        <v>19</v>
      </c>
      <c r="L1214" t="s">
        <v>297</v>
      </c>
      <c r="M1214">
        <v>1</v>
      </c>
    </row>
    <row r="1215" spans="1:13" x14ac:dyDescent="0.25">
      <c r="A1215" t="s">
        <v>809</v>
      </c>
      <c r="B1215">
        <v>7</v>
      </c>
      <c r="C1215" t="s">
        <v>294</v>
      </c>
      <c r="D1215" t="str">
        <f>"1"</f>
        <v>1</v>
      </c>
      <c r="E1215" t="s">
        <v>295</v>
      </c>
      <c r="F1215">
        <v>1</v>
      </c>
      <c r="G1215" t="s">
        <v>23</v>
      </c>
      <c r="H1215">
        <v>1</v>
      </c>
      <c r="I1215" t="s">
        <v>27</v>
      </c>
      <c r="J1215" t="s">
        <v>810</v>
      </c>
      <c r="K1215" t="s">
        <v>19</v>
      </c>
      <c r="L1215" t="s">
        <v>297</v>
      </c>
      <c r="M1215">
        <v>1</v>
      </c>
    </row>
    <row r="1216" spans="1:13" x14ac:dyDescent="0.25">
      <c r="A1216" t="s">
        <v>809</v>
      </c>
      <c r="B1216">
        <v>8</v>
      </c>
      <c r="C1216" t="s">
        <v>544</v>
      </c>
      <c r="D1216" t="str">
        <f>"1 1/2X1 1/2"</f>
        <v>1 1/2X1 1/2</v>
      </c>
      <c r="E1216" t="s">
        <v>545</v>
      </c>
      <c r="F1216">
        <v>1</v>
      </c>
      <c r="G1216" t="s">
        <v>23</v>
      </c>
      <c r="H1216">
        <v>1</v>
      </c>
      <c r="I1216" t="s">
        <v>24</v>
      </c>
      <c r="J1216" t="s">
        <v>810</v>
      </c>
      <c r="K1216" t="s">
        <v>19</v>
      </c>
      <c r="L1216" t="s">
        <v>297</v>
      </c>
      <c r="M1216">
        <v>1</v>
      </c>
    </row>
    <row r="1217" spans="1:13" x14ac:dyDescent="0.25">
      <c r="A1217" t="s">
        <v>809</v>
      </c>
      <c r="B1217">
        <v>9</v>
      </c>
      <c r="C1217" t="s">
        <v>460</v>
      </c>
      <c r="D1217" t="str">
        <f>"1 1/2"</f>
        <v>1 1/2</v>
      </c>
      <c r="E1217" t="s">
        <v>461</v>
      </c>
      <c r="F1217">
        <v>1</v>
      </c>
      <c r="G1217" t="s">
        <v>23</v>
      </c>
      <c r="H1217">
        <v>1</v>
      </c>
      <c r="I1217" t="s">
        <v>27</v>
      </c>
      <c r="J1217" t="s">
        <v>810</v>
      </c>
      <c r="K1217" t="s">
        <v>19</v>
      </c>
      <c r="L1217" t="s">
        <v>297</v>
      </c>
      <c r="M1217">
        <v>1</v>
      </c>
    </row>
    <row r="1218" spans="1:13" x14ac:dyDescent="0.25">
      <c r="A1218" t="s">
        <v>813</v>
      </c>
      <c r="B1218">
        <v>1</v>
      </c>
      <c r="C1218" t="s">
        <v>537</v>
      </c>
      <c r="D1218" t="str">
        <f>"1 1/2"</f>
        <v>1 1/2</v>
      </c>
      <c r="E1218" t="s">
        <v>538</v>
      </c>
      <c r="F1218">
        <v>1</v>
      </c>
      <c r="G1218" t="s">
        <v>23</v>
      </c>
      <c r="H1218">
        <v>1</v>
      </c>
      <c r="I1218" t="s">
        <v>27</v>
      </c>
      <c r="J1218" t="s">
        <v>814</v>
      </c>
      <c r="K1218" t="s">
        <v>19</v>
      </c>
      <c r="L1218" t="s">
        <v>297</v>
      </c>
      <c r="M1218">
        <v>1</v>
      </c>
    </row>
    <row r="1219" spans="1:13" x14ac:dyDescent="0.25">
      <c r="A1219" t="s">
        <v>815</v>
      </c>
      <c r="B1219">
        <v>1</v>
      </c>
      <c r="C1219" t="s">
        <v>768</v>
      </c>
      <c r="D1219" t="str">
        <f>"1"</f>
        <v>1</v>
      </c>
      <c r="E1219" t="s">
        <v>769</v>
      </c>
      <c r="F1219">
        <v>1</v>
      </c>
      <c r="G1219" t="s">
        <v>23</v>
      </c>
      <c r="H1219">
        <v>1</v>
      </c>
      <c r="I1219" t="s">
        <v>27</v>
      </c>
      <c r="J1219" t="s">
        <v>816</v>
      </c>
      <c r="K1219" t="s">
        <v>19</v>
      </c>
      <c r="L1219" t="s">
        <v>297</v>
      </c>
      <c r="M1219">
        <v>1</v>
      </c>
    </row>
    <row r="1220" spans="1:13" x14ac:dyDescent="0.25">
      <c r="A1220" t="s">
        <v>817</v>
      </c>
      <c r="B1220">
        <v>1</v>
      </c>
      <c r="C1220" t="s">
        <v>416</v>
      </c>
      <c r="D1220" t="str">
        <f>"2"</f>
        <v>2</v>
      </c>
      <c r="E1220" t="s">
        <v>83</v>
      </c>
      <c r="F1220">
        <v>1</v>
      </c>
      <c r="G1220" t="s">
        <v>23</v>
      </c>
      <c r="H1220">
        <v>1</v>
      </c>
      <c r="I1220" t="s">
        <v>27</v>
      </c>
      <c r="J1220" t="s">
        <v>818</v>
      </c>
      <c r="K1220" t="s">
        <v>19</v>
      </c>
      <c r="L1220" t="s">
        <v>297</v>
      </c>
      <c r="M1220">
        <v>1</v>
      </c>
    </row>
    <row r="1221" spans="1:13" x14ac:dyDescent="0.25">
      <c r="A1221" t="s">
        <v>817</v>
      </c>
      <c r="B1221">
        <v>2</v>
      </c>
      <c r="C1221" t="s">
        <v>294</v>
      </c>
      <c r="D1221" t="str">
        <f>"1"</f>
        <v>1</v>
      </c>
      <c r="E1221" t="s">
        <v>295</v>
      </c>
      <c r="F1221">
        <v>1</v>
      </c>
      <c r="G1221" t="s">
        <v>23</v>
      </c>
      <c r="H1221">
        <v>1</v>
      </c>
      <c r="I1221" t="s">
        <v>27</v>
      </c>
      <c r="J1221" t="s">
        <v>818</v>
      </c>
      <c r="K1221" t="s">
        <v>19</v>
      </c>
      <c r="L1221" t="s">
        <v>297</v>
      </c>
      <c r="M1221">
        <v>1</v>
      </c>
    </row>
    <row r="1222" spans="1:13" x14ac:dyDescent="0.25">
      <c r="A1222" t="s">
        <v>817</v>
      </c>
      <c r="B1222">
        <v>3</v>
      </c>
      <c r="C1222" t="s">
        <v>460</v>
      </c>
      <c r="D1222" t="str">
        <f>"1 1/2"</f>
        <v>1 1/2</v>
      </c>
      <c r="E1222" t="s">
        <v>461</v>
      </c>
      <c r="F1222">
        <v>1</v>
      </c>
      <c r="G1222" t="s">
        <v>23</v>
      </c>
      <c r="H1222">
        <v>1</v>
      </c>
      <c r="I1222" t="s">
        <v>27</v>
      </c>
      <c r="J1222" t="s">
        <v>818</v>
      </c>
      <c r="K1222" t="s">
        <v>19</v>
      </c>
      <c r="L1222" t="s">
        <v>297</v>
      </c>
      <c r="M1222">
        <v>1</v>
      </c>
    </row>
    <row r="1223" spans="1:13" x14ac:dyDescent="0.25">
      <c r="A1223" t="s">
        <v>817</v>
      </c>
      <c r="B1223">
        <v>4</v>
      </c>
      <c r="C1223" t="s">
        <v>468</v>
      </c>
      <c r="D1223" t="str">
        <f>"1 1/2"</f>
        <v>1 1/2</v>
      </c>
      <c r="E1223" t="s">
        <v>469</v>
      </c>
      <c r="F1223">
        <v>1</v>
      </c>
      <c r="G1223" t="s">
        <v>23</v>
      </c>
      <c r="H1223">
        <v>1</v>
      </c>
      <c r="I1223" t="s">
        <v>24</v>
      </c>
      <c r="J1223" t="s">
        <v>818</v>
      </c>
      <c r="K1223" t="s">
        <v>19</v>
      </c>
      <c r="L1223" t="s">
        <v>297</v>
      </c>
      <c r="M1223">
        <v>1</v>
      </c>
    </row>
    <row r="1224" spans="1:13" x14ac:dyDescent="0.25">
      <c r="A1224" t="s">
        <v>817</v>
      </c>
      <c r="B1224">
        <v>5</v>
      </c>
      <c r="C1224" t="s">
        <v>468</v>
      </c>
      <c r="D1224" t="str">
        <f>"1 1/2"</f>
        <v>1 1/2</v>
      </c>
      <c r="E1224" t="s">
        <v>469</v>
      </c>
      <c r="F1224">
        <v>1</v>
      </c>
      <c r="G1224" t="s">
        <v>23</v>
      </c>
      <c r="H1224">
        <v>1</v>
      </c>
      <c r="I1224" t="s">
        <v>24</v>
      </c>
      <c r="J1224" t="s">
        <v>818</v>
      </c>
      <c r="K1224" t="s">
        <v>19</v>
      </c>
      <c r="L1224" t="s">
        <v>297</v>
      </c>
      <c r="M1224">
        <v>1</v>
      </c>
    </row>
    <row r="1225" spans="1:13" x14ac:dyDescent="0.25">
      <c r="A1225" t="s">
        <v>817</v>
      </c>
      <c r="B1225">
        <v>6</v>
      </c>
      <c r="C1225" t="s">
        <v>819</v>
      </c>
      <c r="D1225" t="str">
        <f>"1 1/2X1"</f>
        <v>1 1/2X1</v>
      </c>
      <c r="E1225" t="s">
        <v>820</v>
      </c>
      <c r="F1225">
        <v>1</v>
      </c>
      <c r="G1225" t="s">
        <v>23</v>
      </c>
      <c r="H1225">
        <v>1</v>
      </c>
      <c r="I1225" t="s">
        <v>24</v>
      </c>
      <c r="J1225" t="s">
        <v>818</v>
      </c>
      <c r="K1225" t="s">
        <v>19</v>
      </c>
      <c r="L1225" t="s">
        <v>297</v>
      </c>
      <c r="M1225">
        <v>1</v>
      </c>
    </row>
    <row r="1226" spans="1:13" x14ac:dyDescent="0.25">
      <c r="A1226" t="s">
        <v>817</v>
      </c>
      <c r="B1226">
        <v>7</v>
      </c>
      <c r="C1226" t="s">
        <v>544</v>
      </c>
      <c r="D1226" t="str">
        <f>"1 1/2X1 1/2"</f>
        <v>1 1/2X1 1/2</v>
      </c>
      <c r="E1226" t="s">
        <v>545</v>
      </c>
      <c r="F1226">
        <v>1</v>
      </c>
      <c r="G1226" t="s">
        <v>23</v>
      </c>
      <c r="H1226">
        <v>1</v>
      </c>
      <c r="I1226" t="s">
        <v>24</v>
      </c>
      <c r="J1226" t="s">
        <v>818</v>
      </c>
      <c r="K1226" t="s">
        <v>19</v>
      </c>
      <c r="L1226" t="s">
        <v>297</v>
      </c>
      <c r="M1226">
        <v>1</v>
      </c>
    </row>
    <row r="1227" spans="1:13" x14ac:dyDescent="0.25">
      <c r="A1227" t="s">
        <v>817</v>
      </c>
      <c r="B1227">
        <v>8</v>
      </c>
      <c r="C1227" t="s">
        <v>618</v>
      </c>
      <c r="D1227" t="str">
        <f>"2X1 1/2"</f>
        <v>2X1 1/2</v>
      </c>
      <c r="E1227" t="s">
        <v>619</v>
      </c>
      <c r="F1227">
        <v>1</v>
      </c>
      <c r="G1227" t="s">
        <v>23</v>
      </c>
      <c r="H1227">
        <v>1</v>
      </c>
      <c r="I1227" t="s">
        <v>24</v>
      </c>
      <c r="J1227" t="s">
        <v>818</v>
      </c>
      <c r="K1227" t="s">
        <v>19</v>
      </c>
      <c r="L1227" t="s">
        <v>297</v>
      </c>
      <c r="M1227">
        <v>1</v>
      </c>
    </row>
    <row r="1228" spans="1:13" x14ac:dyDescent="0.25">
      <c r="A1228" t="s">
        <v>817</v>
      </c>
      <c r="B1228">
        <v>9</v>
      </c>
      <c r="C1228" t="s">
        <v>453</v>
      </c>
      <c r="D1228" t="str">
        <f>"1 1/2"</f>
        <v>1 1/2</v>
      </c>
      <c r="E1228" t="s">
        <v>454</v>
      </c>
      <c r="F1228">
        <v>11.8</v>
      </c>
      <c r="G1228" t="s">
        <v>16</v>
      </c>
      <c r="H1228">
        <v>1</v>
      </c>
      <c r="I1228" t="s">
        <v>17</v>
      </c>
      <c r="J1228" t="s">
        <v>818</v>
      </c>
      <c r="K1228" t="s">
        <v>19</v>
      </c>
      <c r="L1228" t="s">
        <v>297</v>
      </c>
      <c r="M1228">
        <v>1</v>
      </c>
    </row>
    <row r="1229" spans="1:13" x14ac:dyDescent="0.25">
      <c r="A1229" t="s">
        <v>821</v>
      </c>
      <c r="B1229">
        <v>1</v>
      </c>
      <c r="C1229" t="s">
        <v>618</v>
      </c>
      <c r="D1229" t="str">
        <f>"2X1 1/2"</f>
        <v>2X1 1/2</v>
      </c>
      <c r="E1229" t="s">
        <v>619</v>
      </c>
      <c r="F1229">
        <v>1</v>
      </c>
      <c r="G1229" t="s">
        <v>23</v>
      </c>
      <c r="H1229">
        <v>1</v>
      </c>
      <c r="I1229" t="s">
        <v>24</v>
      </c>
      <c r="J1229" t="s">
        <v>822</v>
      </c>
      <c r="K1229" t="s">
        <v>19</v>
      </c>
      <c r="L1229" t="s">
        <v>297</v>
      </c>
      <c r="M1229">
        <v>1</v>
      </c>
    </row>
    <row r="1230" spans="1:13" x14ac:dyDescent="0.25">
      <c r="A1230" t="s">
        <v>821</v>
      </c>
      <c r="B1230">
        <v>2</v>
      </c>
      <c r="C1230" t="s">
        <v>417</v>
      </c>
      <c r="D1230" t="str">
        <f>"2"</f>
        <v>2</v>
      </c>
      <c r="E1230" t="s">
        <v>418</v>
      </c>
      <c r="F1230">
        <v>1</v>
      </c>
      <c r="G1230" t="s">
        <v>23</v>
      </c>
      <c r="H1230">
        <v>1</v>
      </c>
      <c r="I1230" t="s">
        <v>24</v>
      </c>
      <c r="J1230" t="s">
        <v>822</v>
      </c>
      <c r="K1230" t="s">
        <v>19</v>
      </c>
      <c r="L1230" t="s">
        <v>297</v>
      </c>
      <c r="M1230">
        <v>1</v>
      </c>
    </row>
    <row r="1231" spans="1:13" x14ac:dyDescent="0.25">
      <c r="A1231" t="s">
        <v>821</v>
      </c>
      <c r="B1231">
        <v>3</v>
      </c>
      <c r="C1231" t="s">
        <v>468</v>
      </c>
      <c r="D1231" t="str">
        <f>"1 1/2"</f>
        <v>1 1/2</v>
      </c>
      <c r="E1231" t="s">
        <v>469</v>
      </c>
      <c r="F1231">
        <v>1</v>
      </c>
      <c r="G1231" t="s">
        <v>23</v>
      </c>
      <c r="H1231">
        <v>1</v>
      </c>
      <c r="I1231" t="s">
        <v>24</v>
      </c>
      <c r="J1231" t="s">
        <v>822</v>
      </c>
      <c r="K1231" t="s">
        <v>19</v>
      </c>
      <c r="L1231" t="s">
        <v>297</v>
      </c>
      <c r="M1231">
        <v>1</v>
      </c>
    </row>
    <row r="1232" spans="1:13" x14ac:dyDescent="0.25">
      <c r="A1232" t="s">
        <v>821</v>
      </c>
      <c r="B1232">
        <v>4</v>
      </c>
      <c r="C1232" t="s">
        <v>416</v>
      </c>
      <c r="D1232" t="str">
        <f>"2"</f>
        <v>2</v>
      </c>
      <c r="E1232" t="s">
        <v>83</v>
      </c>
      <c r="F1232">
        <v>1</v>
      </c>
      <c r="G1232" t="s">
        <v>23</v>
      </c>
      <c r="H1232">
        <v>1</v>
      </c>
      <c r="I1232" t="s">
        <v>27</v>
      </c>
      <c r="J1232" t="s">
        <v>822</v>
      </c>
      <c r="K1232" t="s">
        <v>19</v>
      </c>
      <c r="L1232" t="s">
        <v>297</v>
      </c>
      <c r="M1232">
        <v>1</v>
      </c>
    </row>
    <row r="1233" spans="1:13" x14ac:dyDescent="0.25">
      <c r="A1233" t="s">
        <v>821</v>
      </c>
      <c r="B1233">
        <v>5</v>
      </c>
      <c r="C1233" t="s">
        <v>460</v>
      </c>
      <c r="D1233" t="str">
        <f>"1 1/2"</f>
        <v>1 1/2</v>
      </c>
      <c r="E1233" t="s">
        <v>461</v>
      </c>
      <c r="F1233">
        <v>1</v>
      </c>
      <c r="G1233" t="s">
        <v>23</v>
      </c>
      <c r="H1233">
        <v>1</v>
      </c>
      <c r="I1233" t="s">
        <v>27</v>
      </c>
      <c r="J1233" t="s">
        <v>822</v>
      </c>
      <c r="K1233" t="s">
        <v>19</v>
      </c>
      <c r="L1233" t="s">
        <v>297</v>
      </c>
      <c r="M1233">
        <v>1</v>
      </c>
    </row>
    <row r="1234" spans="1:13" x14ac:dyDescent="0.25">
      <c r="A1234" t="s">
        <v>821</v>
      </c>
      <c r="B1234">
        <v>6</v>
      </c>
      <c r="C1234" t="s">
        <v>453</v>
      </c>
      <c r="D1234" t="str">
        <f>"1 1/2"</f>
        <v>1 1/2</v>
      </c>
      <c r="E1234" t="s">
        <v>454</v>
      </c>
      <c r="F1234">
        <v>6.7</v>
      </c>
      <c r="G1234" t="s">
        <v>16</v>
      </c>
      <c r="H1234">
        <v>1</v>
      </c>
      <c r="I1234" t="s">
        <v>17</v>
      </c>
      <c r="J1234" t="s">
        <v>822</v>
      </c>
      <c r="K1234" t="s">
        <v>19</v>
      </c>
      <c r="L1234" t="s">
        <v>297</v>
      </c>
      <c r="M1234">
        <v>1</v>
      </c>
    </row>
    <row r="1235" spans="1:13" x14ac:dyDescent="0.25">
      <c r="A1235" t="s">
        <v>823</v>
      </c>
      <c r="B1235">
        <v>1</v>
      </c>
      <c r="C1235" t="s">
        <v>460</v>
      </c>
      <c r="D1235" t="str">
        <f>"1 1/2"</f>
        <v>1 1/2</v>
      </c>
      <c r="E1235" t="s">
        <v>461</v>
      </c>
      <c r="F1235">
        <v>1</v>
      </c>
      <c r="G1235" t="s">
        <v>23</v>
      </c>
      <c r="H1235">
        <v>1</v>
      </c>
      <c r="I1235" t="s">
        <v>27</v>
      </c>
      <c r="J1235" t="s">
        <v>824</v>
      </c>
      <c r="K1235" t="s">
        <v>19</v>
      </c>
      <c r="L1235" t="s">
        <v>297</v>
      </c>
      <c r="M1235">
        <v>1</v>
      </c>
    </row>
    <row r="1236" spans="1:13" x14ac:dyDescent="0.25">
      <c r="A1236" t="s">
        <v>823</v>
      </c>
      <c r="B1236">
        <v>2</v>
      </c>
      <c r="C1236" t="s">
        <v>453</v>
      </c>
      <c r="D1236" t="str">
        <f>"1 1/2"</f>
        <v>1 1/2</v>
      </c>
      <c r="E1236" t="s">
        <v>454</v>
      </c>
      <c r="F1236">
        <v>19.600000000000001</v>
      </c>
      <c r="G1236" t="s">
        <v>16</v>
      </c>
      <c r="H1236">
        <v>1</v>
      </c>
      <c r="I1236" t="s">
        <v>17</v>
      </c>
      <c r="J1236" t="s">
        <v>824</v>
      </c>
      <c r="K1236" t="s">
        <v>19</v>
      </c>
      <c r="L1236" t="s">
        <v>297</v>
      </c>
      <c r="M1236">
        <v>1</v>
      </c>
    </row>
    <row r="1237" spans="1:13" x14ac:dyDescent="0.25">
      <c r="A1237" t="s">
        <v>823</v>
      </c>
      <c r="B1237">
        <v>3</v>
      </c>
      <c r="C1237" t="s">
        <v>460</v>
      </c>
      <c r="D1237" t="str">
        <f>"1 1/2"</f>
        <v>1 1/2</v>
      </c>
      <c r="E1237" t="s">
        <v>461</v>
      </c>
      <c r="F1237">
        <v>1</v>
      </c>
      <c r="G1237" t="s">
        <v>23</v>
      </c>
      <c r="H1237">
        <v>1</v>
      </c>
      <c r="I1237" t="s">
        <v>27</v>
      </c>
      <c r="J1237" t="s">
        <v>824</v>
      </c>
      <c r="K1237" t="s">
        <v>19</v>
      </c>
      <c r="L1237" t="s">
        <v>297</v>
      </c>
      <c r="M1237">
        <v>1</v>
      </c>
    </row>
    <row r="1238" spans="1:13" x14ac:dyDescent="0.25">
      <c r="A1238" t="s">
        <v>825</v>
      </c>
      <c r="B1238">
        <v>1</v>
      </c>
      <c r="C1238" t="s">
        <v>544</v>
      </c>
      <c r="D1238" t="str">
        <f>"1 1/2X1 1/2"</f>
        <v>1 1/2X1 1/2</v>
      </c>
      <c r="E1238" t="s">
        <v>545</v>
      </c>
      <c r="F1238">
        <v>1</v>
      </c>
      <c r="G1238" t="s">
        <v>23</v>
      </c>
      <c r="H1238">
        <v>1</v>
      </c>
      <c r="I1238" t="s">
        <v>24</v>
      </c>
      <c r="J1238" t="s">
        <v>826</v>
      </c>
      <c r="K1238" t="s">
        <v>19</v>
      </c>
      <c r="L1238" t="s">
        <v>297</v>
      </c>
      <c r="M1238">
        <v>1</v>
      </c>
    </row>
    <row r="1239" spans="1:13" x14ac:dyDescent="0.25">
      <c r="A1239" t="s">
        <v>825</v>
      </c>
      <c r="B1239">
        <v>2</v>
      </c>
      <c r="C1239" t="s">
        <v>468</v>
      </c>
      <c r="D1239" t="str">
        <f>"1 1/2"</f>
        <v>1 1/2</v>
      </c>
      <c r="E1239" t="s">
        <v>469</v>
      </c>
      <c r="F1239">
        <v>1</v>
      </c>
      <c r="G1239" t="s">
        <v>23</v>
      </c>
      <c r="H1239">
        <v>1</v>
      </c>
      <c r="I1239" t="s">
        <v>24</v>
      </c>
      <c r="J1239" t="s">
        <v>826</v>
      </c>
      <c r="K1239" t="s">
        <v>19</v>
      </c>
      <c r="L1239" t="s">
        <v>297</v>
      </c>
      <c r="M1239">
        <v>1</v>
      </c>
    </row>
    <row r="1240" spans="1:13" x14ac:dyDescent="0.25">
      <c r="A1240" t="s">
        <v>825</v>
      </c>
      <c r="B1240">
        <v>3</v>
      </c>
      <c r="C1240" t="s">
        <v>811</v>
      </c>
      <c r="D1240" t="str">
        <f>"1 1/2X1"</f>
        <v>1 1/2X1</v>
      </c>
      <c r="E1240" t="s">
        <v>812</v>
      </c>
      <c r="F1240">
        <v>1</v>
      </c>
      <c r="G1240" t="s">
        <v>23</v>
      </c>
      <c r="H1240">
        <v>1</v>
      </c>
      <c r="I1240" t="s">
        <v>24</v>
      </c>
      <c r="J1240" t="s">
        <v>826</v>
      </c>
      <c r="K1240" t="s">
        <v>19</v>
      </c>
      <c r="L1240" t="s">
        <v>297</v>
      </c>
      <c r="M1240">
        <v>1</v>
      </c>
    </row>
    <row r="1241" spans="1:13" x14ac:dyDescent="0.25">
      <c r="A1241" t="s">
        <v>825</v>
      </c>
      <c r="B1241">
        <v>4</v>
      </c>
      <c r="C1241" t="s">
        <v>468</v>
      </c>
      <c r="D1241" t="str">
        <f>"1 1/2"</f>
        <v>1 1/2</v>
      </c>
      <c r="E1241" t="s">
        <v>469</v>
      </c>
      <c r="F1241">
        <v>1</v>
      </c>
      <c r="G1241" t="s">
        <v>23</v>
      </c>
      <c r="H1241">
        <v>1</v>
      </c>
      <c r="I1241" t="s">
        <v>24</v>
      </c>
      <c r="J1241" t="s">
        <v>826</v>
      </c>
      <c r="K1241" t="s">
        <v>19</v>
      </c>
      <c r="L1241" t="s">
        <v>297</v>
      </c>
      <c r="M1241">
        <v>1</v>
      </c>
    </row>
    <row r="1242" spans="1:13" x14ac:dyDescent="0.25">
      <c r="A1242" t="s">
        <v>825</v>
      </c>
      <c r="B1242">
        <v>5</v>
      </c>
      <c r="C1242" t="s">
        <v>460</v>
      </c>
      <c r="D1242" t="str">
        <f>"1 1/2"</f>
        <v>1 1/2</v>
      </c>
      <c r="E1242" t="s">
        <v>461</v>
      </c>
      <c r="F1242">
        <v>1</v>
      </c>
      <c r="G1242" t="s">
        <v>23</v>
      </c>
      <c r="H1242">
        <v>1</v>
      </c>
      <c r="I1242" t="s">
        <v>27</v>
      </c>
      <c r="J1242" t="s">
        <v>826</v>
      </c>
      <c r="K1242" t="s">
        <v>19</v>
      </c>
      <c r="L1242" t="s">
        <v>297</v>
      </c>
      <c r="M1242">
        <v>1</v>
      </c>
    </row>
    <row r="1243" spans="1:13" x14ac:dyDescent="0.25">
      <c r="A1243" t="s">
        <v>825</v>
      </c>
      <c r="B1243">
        <v>6</v>
      </c>
      <c r="C1243" t="s">
        <v>460</v>
      </c>
      <c r="D1243" t="str">
        <f>"1 1/2"</f>
        <v>1 1/2</v>
      </c>
      <c r="E1243" t="s">
        <v>461</v>
      </c>
      <c r="F1243">
        <v>1</v>
      </c>
      <c r="G1243" t="s">
        <v>23</v>
      </c>
      <c r="H1243">
        <v>1</v>
      </c>
      <c r="I1243" t="s">
        <v>27</v>
      </c>
      <c r="J1243" t="s">
        <v>826</v>
      </c>
      <c r="K1243" t="s">
        <v>19</v>
      </c>
      <c r="L1243" t="s">
        <v>297</v>
      </c>
      <c r="M1243">
        <v>1</v>
      </c>
    </row>
    <row r="1244" spans="1:13" x14ac:dyDescent="0.25">
      <c r="A1244" t="s">
        <v>825</v>
      </c>
      <c r="B1244">
        <v>7</v>
      </c>
      <c r="C1244" t="s">
        <v>294</v>
      </c>
      <c r="D1244" t="str">
        <f>"1"</f>
        <v>1</v>
      </c>
      <c r="E1244" t="s">
        <v>295</v>
      </c>
      <c r="F1244">
        <v>1</v>
      </c>
      <c r="G1244" t="s">
        <v>23</v>
      </c>
      <c r="H1244">
        <v>1</v>
      </c>
      <c r="I1244" t="s">
        <v>27</v>
      </c>
      <c r="J1244" t="s">
        <v>826</v>
      </c>
      <c r="K1244" t="s">
        <v>19</v>
      </c>
      <c r="L1244" t="s">
        <v>297</v>
      </c>
      <c r="M1244">
        <v>1</v>
      </c>
    </row>
    <row r="1245" spans="1:13" x14ac:dyDescent="0.25">
      <c r="A1245" t="s">
        <v>825</v>
      </c>
      <c r="B1245">
        <v>8</v>
      </c>
      <c r="C1245" t="s">
        <v>453</v>
      </c>
      <c r="D1245" t="str">
        <f>"1 1/2"</f>
        <v>1 1/2</v>
      </c>
      <c r="E1245" t="s">
        <v>454</v>
      </c>
      <c r="F1245">
        <v>8.6</v>
      </c>
      <c r="G1245" t="s">
        <v>16</v>
      </c>
      <c r="H1245">
        <v>1</v>
      </c>
      <c r="I1245" t="s">
        <v>17</v>
      </c>
      <c r="J1245" t="s">
        <v>826</v>
      </c>
      <c r="K1245" t="s">
        <v>19</v>
      </c>
      <c r="L1245" t="s">
        <v>297</v>
      </c>
      <c r="M1245">
        <v>1</v>
      </c>
    </row>
    <row r="1246" spans="1:13" x14ac:dyDescent="0.25">
      <c r="A1246" t="s">
        <v>825</v>
      </c>
      <c r="B1246">
        <v>9</v>
      </c>
      <c r="C1246" t="s">
        <v>460</v>
      </c>
      <c r="D1246" t="str">
        <f>"1 1/2"</f>
        <v>1 1/2</v>
      </c>
      <c r="E1246" t="s">
        <v>461</v>
      </c>
      <c r="F1246">
        <v>1</v>
      </c>
      <c r="G1246" t="s">
        <v>23</v>
      </c>
      <c r="H1246">
        <v>1</v>
      </c>
      <c r="I1246" t="s">
        <v>27</v>
      </c>
      <c r="J1246" t="s">
        <v>826</v>
      </c>
      <c r="K1246" t="s">
        <v>19</v>
      </c>
      <c r="L1246" t="s">
        <v>297</v>
      </c>
      <c r="M1246">
        <v>1</v>
      </c>
    </row>
    <row r="1247" spans="1:13" x14ac:dyDescent="0.25">
      <c r="A1247" t="s">
        <v>827</v>
      </c>
      <c r="B1247">
        <v>1</v>
      </c>
      <c r="C1247" t="s">
        <v>768</v>
      </c>
      <c r="D1247" t="str">
        <f>"1"</f>
        <v>1</v>
      </c>
      <c r="E1247" t="s">
        <v>769</v>
      </c>
      <c r="F1247">
        <v>1</v>
      </c>
      <c r="G1247" t="s">
        <v>23</v>
      </c>
      <c r="H1247">
        <v>1</v>
      </c>
      <c r="I1247" t="s">
        <v>27</v>
      </c>
      <c r="J1247" t="s">
        <v>828</v>
      </c>
      <c r="K1247" t="s">
        <v>19</v>
      </c>
      <c r="L1247" t="s">
        <v>297</v>
      </c>
      <c r="M1247">
        <v>1</v>
      </c>
    </row>
    <row r="1248" spans="1:13" x14ac:dyDescent="0.25">
      <c r="A1248" t="s">
        <v>829</v>
      </c>
      <c r="B1248">
        <v>1</v>
      </c>
      <c r="C1248" t="s">
        <v>537</v>
      </c>
      <c r="D1248" t="str">
        <f>"1 1/2"</f>
        <v>1 1/2</v>
      </c>
      <c r="E1248" t="s">
        <v>538</v>
      </c>
      <c r="F1248">
        <v>1</v>
      </c>
      <c r="G1248" t="s">
        <v>23</v>
      </c>
      <c r="H1248">
        <v>1</v>
      </c>
      <c r="I1248" t="s">
        <v>27</v>
      </c>
      <c r="J1248" t="s">
        <v>830</v>
      </c>
      <c r="K1248" t="s">
        <v>19</v>
      </c>
      <c r="L1248" t="s">
        <v>297</v>
      </c>
      <c r="M1248">
        <v>1</v>
      </c>
    </row>
    <row r="1249" spans="1:13" x14ac:dyDescent="0.25">
      <c r="A1249" t="s">
        <v>831</v>
      </c>
      <c r="B1249">
        <v>1</v>
      </c>
      <c r="C1249" t="s">
        <v>544</v>
      </c>
      <c r="D1249" t="str">
        <f>"1 1/2X1 1/2"</f>
        <v>1 1/2X1 1/2</v>
      </c>
      <c r="E1249" t="s">
        <v>545</v>
      </c>
      <c r="F1249">
        <v>1</v>
      </c>
      <c r="G1249" t="s">
        <v>23</v>
      </c>
      <c r="H1249">
        <v>1</v>
      </c>
      <c r="I1249" t="s">
        <v>24</v>
      </c>
      <c r="J1249" t="s">
        <v>832</v>
      </c>
      <c r="K1249" t="s">
        <v>19</v>
      </c>
      <c r="L1249" t="s">
        <v>297</v>
      </c>
      <c r="M1249">
        <v>1</v>
      </c>
    </row>
    <row r="1250" spans="1:13" x14ac:dyDescent="0.25">
      <c r="A1250" t="s">
        <v>831</v>
      </c>
      <c r="B1250">
        <v>2</v>
      </c>
      <c r="C1250" t="s">
        <v>294</v>
      </c>
      <c r="D1250" t="str">
        <f>"1"</f>
        <v>1</v>
      </c>
      <c r="E1250" t="s">
        <v>295</v>
      </c>
      <c r="F1250">
        <v>1</v>
      </c>
      <c r="G1250" t="s">
        <v>23</v>
      </c>
      <c r="H1250">
        <v>1</v>
      </c>
      <c r="I1250" t="s">
        <v>27</v>
      </c>
      <c r="J1250" t="s">
        <v>832</v>
      </c>
      <c r="K1250" t="s">
        <v>19</v>
      </c>
      <c r="L1250" t="s">
        <v>297</v>
      </c>
      <c r="M1250">
        <v>1</v>
      </c>
    </row>
    <row r="1251" spans="1:13" x14ac:dyDescent="0.25">
      <c r="A1251" t="s">
        <v>831</v>
      </c>
      <c r="B1251">
        <v>3</v>
      </c>
      <c r="C1251" t="s">
        <v>460</v>
      </c>
      <c r="D1251" t="str">
        <f>"1 1/2"</f>
        <v>1 1/2</v>
      </c>
      <c r="E1251" t="s">
        <v>461</v>
      </c>
      <c r="F1251">
        <v>1</v>
      </c>
      <c r="G1251" t="s">
        <v>23</v>
      </c>
      <c r="H1251">
        <v>1</v>
      </c>
      <c r="I1251" t="s">
        <v>27</v>
      </c>
      <c r="J1251" t="s">
        <v>832</v>
      </c>
      <c r="K1251" t="s">
        <v>19</v>
      </c>
      <c r="L1251" t="s">
        <v>297</v>
      </c>
      <c r="M1251">
        <v>1</v>
      </c>
    </row>
    <row r="1252" spans="1:13" x14ac:dyDescent="0.25">
      <c r="A1252" t="s">
        <v>831</v>
      </c>
      <c r="B1252">
        <v>4</v>
      </c>
      <c r="C1252" t="s">
        <v>416</v>
      </c>
      <c r="D1252" t="str">
        <f>"2"</f>
        <v>2</v>
      </c>
      <c r="E1252" t="s">
        <v>83</v>
      </c>
      <c r="F1252">
        <v>1</v>
      </c>
      <c r="G1252" t="s">
        <v>23</v>
      </c>
      <c r="H1252">
        <v>1</v>
      </c>
      <c r="I1252" t="s">
        <v>27</v>
      </c>
      <c r="J1252" t="s">
        <v>832</v>
      </c>
      <c r="K1252" t="s">
        <v>19</v>
      </c>
      <c r="L1252" t="s">
        <v>297</v>
      </c>
      <c r="M1252">
        <v>1</v>
      </c>
    </row>
    <row r="1253" spans="1:13" x14ac:dyDescent="0.25">
      <c r="A1253" t="s">
        <v>831</v>
      </c>
      <c r="B1253">
        <v>5</v>
      </c>
      <c r="C1253" t="s">
        <v>468</v>
      </c>
      <c r="D1253" t="str">
        <f>"1 1/2"</f>
        <v>1 1/2</v>
      </c>
      <c r="E1253" t="s">
        <v>469</v>
      </c>
      <c r="F1253">
        <v>1</v>
      </c>
      <c r="G1253" t="s">
        <v>23</v>
      </c>
      <c r="H1253">
        <v>1</v>
      </c>
      <c r="I1253" t="s">
        <v>24</v>
      </c>
      <c r="J1253" t="s">
        <v>832</v>
      </c>
      <c r="K1253" t="s">
        <v>19</v>
      </c>
      <c r="L1253" t="s">
        <v>297</v>
      </c>
      <c r="M1253">
        <v>1</v>
      </c>
    </row>
    <row r="1254" spans="1:13" x14ac:dyDescent="0.25">
      <c r="A1254" t="s">
        <v>831</v>
      </c>
      <c r="B1254">
        <v>6</v>
      </c>
      <c r="C1254" t="s">
        <v>819</v>
      </c>
      <c r="D1254" t="str">
        <f>"1 1/2X1"</f>
        <v>1 1/2X1</v>
      </c>
      <c r="E1254" t="s">
        <v>820</v>
      </c>
      <c r="F1254">
        <v>1</v>
      </c>
      <c r="G1254" t="s">
        <v>23</v>
      </c>
      <c r="H1254">
        <v>1</v>
      </c>
      <c r="I1254" t="s">
        <v>24</v>
      </c>
      <c r="J1254" t="s">
        <v>832</v>
      </c>
      <c r="K1254" t="s">
        <v>19</v>
      </c>
      <c r="L1254" t="s">
        <v>297</v>
      </c>
      <c r="M1254">
        <v>1</v>
      </c>
    </row>
    <row r="1255" spans="1:13" x14ac:dyDescent="0.25">
      <c r="A1255" t="s">
        <v>831</v>
      </c>
      <c r="B1255">
        <v>7</v>
      </c>
      <c r="C1255" t="s">
        <v>618</v>
      </c>
      <c r="D1255" t="str">
        <f>"2X1 1/2"</f>
        <v>2X1 1/2</v>
      </c>
      <c r="E1255" t="s">
        <v>619</v>
      </c>
      <c r="F1255">
        <v>1</v>
      </c>
      <c r="G1255" t="s">
        <v>23</v>
      </c>
      <c r="H1255">
        <v>1</v>
      </c>
      <c r="I1255" t="s">
        <v>24</v>
      </c>
      <c r="J1255" t="s">
        <v>832</v>
      </c>
      <c r="K1255" t="s">
        <v>19</v>
      </c>
      <c r="L1255" t="s">
        <v>297</v>
      </c>
      <c r="M1255">
        <v>1</v>
      </c>
    </row>
    <row r="1256" spans="1:13" x14ac:dyDescent="0.25">
      <c r="A1256" t="s">
        <v>831</v>
      </c>
      <c r="B1256">
        <v>8</v>
      </c>
      <c r="C1256" t="s">
        <v>453</v>
      </c>
      <c r="D1256" t="str">
        <f>"1 1/2"</f>
        <v>1 1/2</v>
      </c>
      <c r="E1256" t="s">
        <v>454</v>
      </c>
      <c r="F1256">
        <v>11.9</v>
      </c>
      <c r="G1256" t="s">
        <v>16</v>
      </c>
      <c r="H1256">
        <v>1</v>
      </c>
      <c r="I1256" t="s">
        <v>17</v>
      </c>
      <c r="J1256" t="s">
        <v>832</v>
      </c>
      <c r="K1256" t="s">
        <v>19</v>
      </c>
      <c r="L1256" t="s">
        <v>297</v>
      </c>
      <c r="M1256">
        <v>1</v>
      </c>
    </row>
    <row r="1257" spans="1:13" x14ac:dyDescent="0.25">
      <c r="A1257" t="s">
        <v>831</v>
      </c>
      <c r="B1257">
        <v>9</v>
      </c>
      <c r="C1257" t="s">
        <v>468</v>
      </c>
      <c r="D1257" t="str">
        <f>"1 1/2"</f>
        <v>1 1/2</v>
      </c>
      <c r="E1257" t="s">
        <v>469</v>
      </c>
      <c r="F1257">
        <v>1</v>
      </c>
      <c r="G1257" t="s">
        <v>23</v>
      </c>
      <c r="H1257">
        <v>1</v>
      </c>
      <c r="I1257" t="s">
        <v>24</v>
      </c>
      <c r="J1257" t="s">
        <v>832</v>
      </c>
      <c r="K1257" t="s">
        <v>19</v>
      </c>
      <c r="L1257" t="s">
        <v>297</v>
      </c>
      <c r="M1257">
        <v>1</v>
      </c>
    </row>
    <row r="1258" spans="1:13" x14ac:dyDescent="0.25">
      <c r="A1258" t="s">
        <v>833</v>
      </c>
      <c r="B1258">
        <v>1</v>
      </c>
      <c r="C1258" t="s">
        <v>304</v>
      </c>
      <c r="D1258" t="str">
        <f>"1"</f>
        <v>1</v>
      </c>
      <c r="E1258" t="s">
        <v>305</v>
      </c>
      <c r="F1258">
        <v>1</v>
      </c>
      <c r="G1258" t="s">
        <v>16</v>
      </c>
      <c r="H1258">
        <v>1</v>
      </c>
      <c r="I1258" t="s">
        <v>17</v>
      </c>
      <c r="J1258" t="s">
        <v>834</v>
      </c>
      <c r="K1258" t="s">
        <v>19</v>
      </c>
      <c r="L1258" t="s">
        <v>297</v>
      </c>
      <c r="M1258">
        <v>1</v>
      </c>
    </row>
    <row r="1259" spans="1:13" x14ac:dyDescent="0.25">
      <c r="A1259" t="s">
        <v>833</v>
      </c>
      <c r="B1259">
        <v>2</v>
      </c>
      <c r="C1259" t="s">
        <v>294</v>
      </c>
      <c r="D1259" t="str">
        <f>"1"</f>
        <v>1</v>
      </c>
      <c r="E1259" t="s">
        <v>295</v>
      </c>
      <c r="F1259">
        <v>1</v>
      </c>
      <c r="G1259" t="s">
        <v>23</v>
      </c>
      <c r="H1259">
        <v>1</v>
      </c>
      <c r="I1259" t="s">
        <v>27</v>
      </c>
      <c r="J1259" t="s">
        <v>834</v>
      </c>
      <c r="K1259" t="s">
        <v>19</v>
      </c>
      <c r="L1259" t="s">
        <v>297</v>
      </c>
      <c r="M1259">
        <v>1</v>
      </c>
    </row>
    <row r="1260" spans="1:13" x14ac:dyDescent="0.25">
      <c r="A1260" t="s">
        <v>835</v>
      </c>
      <c r="B1260">
        <v>1</v>
      </c>
      <c r="C1260" t="s">
        <v>294</v>
      </c>
      <c r="D1260" t="str">
        <f>"1"</f>
        <v>1</v>
      </c>
      <c r="E1260" t="s">
        <v>295</v>
      </c>
      <c r="F1260">
        <v>1</v>
      </c>
      <c r="G1260" t="s">
        <v>23</v>
      </c>
      <c r="H1260">
        <v>1</v>
      </c>
      <c r="I1260" t="s">
        <v>27</v>
      </c>
      <c r="J1260" t="s">
        <v>836</v>
      </c>
      <c r="K1260" t="s">
        <v>19</v>
      </c>
      <c r="L1260" t="s">
        <v>297</v>
      </c>
      <c r="M1260">
        <v>1</v>
      </c>
    </row>
    <row r="1261" spans="1:13" x14ac:dyDescent="0.25">
      <c r="A1261" t="s">
        <v>835</v>
      </c>
      <c r="B1261">
        <v>2</v>
      </c>
      <c r="C1261" t="s">
        <v>304</v>
      </c>
      <c r="D1261" t="str">
        <f>"1"</f>
        <v>1</v>
      </c>
      <c r="E1261" t="s">
        <v>305</v>
      </c>
      <c r="F1261">
        <v>1</v>
      </c>
      <c r="G1261" t="s">
        <v>16</v>
      </c>
      <c r="H1261">
        <v>1</v>
      </c>
      <c r="I1261" t="s">
        <v>17</v>
      </c>
      <c r="J1261" t="s">
        <v>836</v>
      </c>
      <c r="K1261" t="s">
        <v>19</v>
      </c>
      <c r="L1261" t="s">
        <v>297</v>
      </c>
      <c r="M1261">
        <v>1</v>
      </c>
    </row>
    <row r="1262" spans="1:13" x14ac:dyDescent="0.25">
      <c r="A1262" t="s">
        <v>837</v>
      </c>
      <c r="B1262">
        <v>1</v>
      </c>
      <c r="C1262" t="s">
        <v>416</v>
      </c>
      <c r="D1262" t="str">
        <f>"2"</f>
        <v>2</v>
      </c>
      <c r="E1262" t="s">
        <v>83</v>
      </c>
      <c r="F1262">
        <v>1</v>
      </c>
      <c r="G1262" t="s">
        <v>23</v>
      </c>
      <c r="H1262">
        <v>1</v>
      </c>
      <c r="I1262" t="s">
        <v>27</v>
      </c>
      <c r="J1262" t="s">
        <v>838</v>
      </c>
      <c r="K1262" t="s">
        <v>19</v>
      </c>
      <c r="L1262" t="s">
        <v>297</v>
      </c>
      <c r="M1262">
        <v>1</v>
      </c>
    </row>
    <row r="1263" spans="1:13" x14ac:dyDescent="0.25">
      <c r="A1263" t="s">
        <v>837</v>
      </c>
      <c r="B1263">
        <v>2</v>
      </c>
      <c r="C1263" t="s">
        <v>460</v>
      </c>
      <c r="D1263" t="str">
        <f>"1 1/2"</f>
        <v>1 1/2</v>
      </c>
      <c r="E1263" t="s">
        <v>461</v>
      </c>
      <c r="F1263">
        <v>1</v>
      </c>
      <c r="G1263" t="s">
        <v>23</v>
      </c>
      <c r="H1263">
        <v>1</v>
      </c>
      <c r="I1263" t="s">
        <v>27</v>
      </c>
      <c r="J1263" t="s">
        <v>838</v>
      </c>
      <c r="K1263" t="s">
        <v>19</v>
      </c>
      <c r="L1263" t="s">
        <v>297</v>
      </c>
      <c r="M1263">
        <v>1</v>
      </c>
    </row>
    <row r="1264" spans="1:13" x14ac:dyDescent="0.25">
      <c r="A1264" t="s">
        <v>837</v>
      </c>
      <c r="B1264">
        <v>3</v>
      </c>
      <c r="C1264" t="s">
        <v>417</v>
      </c>
      <c r="D1264" t="str">
        <f>"2"</f>
        <v>2</v>
      </c>
      <c r="E1264" t="s">
        <v>418</v>
      </c>
      <c r="F1264">
        <v>1</v>
      </c>
      <c r="G1264" t="s">
        <v>23</v>
      </c>
      <c r="H1264">
        <v>1</v>
      </c>
      <c r="I1264" t="s">
        <v>24</v>
      </c>
      <c r="J1264" t="s">
        <v>838</v>
      </c>
      <c r="K1264" t="s">
        <v>19</v>
      </c>
      <c r="L1264" t="s">
        <v>297</v>
      </c>
      <c r="M1264">
        <v>1</v>
      </c>
    </row>
    <row r="1265" spans="1:13" x14ac:dyDescent="0.25">
      <c r="A1265" t="s">
        <v>837</v>
      </c>
      <c r="B1265">
        <v>4</v>
      </c>
      <c r="C1265" t="s">
        <v>618</v>
      </c>
      <c r="D1265" t="str">
        <f>"2X1 1/2"</f>
        <v>2X1 1/2</v>
      </c>
      <c r="E1265" t="s">
        <v>619</v>
      </c>
      <c r="F1265">
        <v>1</v>
      </c>
      <c r="G1265" t="s">
        <v>23</v>
      </c>
      <c r="H1265">
        <v>1</v>
      </c>
      <c r="I1265" t="s">
        <v>24</v>
      </c>
      <c r="J1265" t="s">
        <v>838</v>
      </c>
      <c r="K1265" t="s">
        <v>19</v>
      </c>
      <c r="L1265" t="s">
        <v>297</v>
      </c>
      <c r="M1265">
        <v>1</v>
      </c>
    </row>
    <row r="1266" spans="1:13" x14ac:dyDescent="0.25">
      <c r="A1266" t="s">
        <v>837</v>
      </c>
      <c r="B1266">
        <v>5</v>
      </c>
      <c r="C1266" t="s">
        <v>421</v>
      </c>
      <c r="D1266" t="str">
        <f t="shared" ref="D1266:D1271" si="37">"2"</f>
        <v>2</v>
      </c>
      <c r="E1266" t="s">
        <v>422</v>
      </c>
      <c r="F1266">
        <v>19.2</v>
      </c>
      <c r="G1266" t="s">
        <v>16</v>
      </c>
      <c r="H1266">
        <v>1</v>
      </c>
      <c r="I1266" t="s">
        <v>17</v>
      </c>
      <c r="J1266" t="s">
        <v>838</v>
      </c>
      <c r="K1266" t="s">
        <v>19</v>
      </c>
      <c r="L1266" t="s">
        <v>297</v>
      </c>
      <c r="M1266">
        <v>1</v>
      </c>
    </row>
    <row r="1267" spans="1:13" x14ac:dyDescent="0.25">
      <c r="A1267" t="s">
        <v>837</v>
      </c>
      <c r="B1267">
        <v>6</v>
      </c>
      <c r="C1267" t="s">
        <v>417</v>
      </c>
      <c r="D1267" t="str">
        <f t="shared" si="37"/>
        <v>2</v>
      </c>
      <c r="E1267" t="s">
        <v>418</v>
      </c>
      <c r="F1267">
        <v>1</v>
      </c>
      <c r="G1267" t="s">
        <v>23</v>
      </c>
      <c r="H1267">
        <v>1</v>
      </c>
      <c r="I1267" t="s">
        <v>24</v>
      </c>
      <c r="J1267" t="s">
        <v>838</v>
      </c>
      <c r="K1267" t="s">
        <v>19</v>
      </c>
      <c r="L1267" t="s">
        <v>297</v>
      </c>
      <c r="M1267">
        <v>1</v>
      </c>
    </row>
    <row r="1268" spans="1:13" x14ac:dyDescent="0.25">
      <c r="A1268" t="s">
        <v>839</v>
      </c>
      <c r="B1268">
        <v>1</v>
      </c>
      <c r="C1268" t="s">
        <v>416</v>
      </c>
      <c r="D1268" t="str">
        <f t="shared" si="37"/>
        <v>2</v>
      </c>
      <c r="E1268" t="s">
        <v>83</v>
      </c>
      <c r="F1268">
        <v>1</v>
      </c>
      <c r="G1268" t="s">
        <v>23</v>
      </c>
      <c r="H1268">
        <v>1</v>
      </c>
      <c r="I1268" t="s">
        <v>27</v>
      </c>
      <c r="J1268" t="s">
        <v>840</v>
      </c>
      <c r="K1268" t="s">
        <v>19</v>
      </c>
      <c r="L1268" t="s">
        <v>297</v>
      </c>
      <c r="M1268">
        <v>1</v>
      </c>
    </row>
    <row r="1269" spans="1:13" x14ac:dyDescent="0.25">
      <c r="A1269" t="s">
        <v>839</v>
      </c>
      <c r="B1269">
        <v>2</v>
      </c>
      <c r="C1269" t="s">
        <v>416</v>
      </c>
      <c r="D1269" t="str">
        <f t="shared" si="37"/>
        <v>2</v>
      </c>
      <c r="E1269" t="s">
        <v>83</v>
      </c>
      <c r="F1269">
        <v>1</v>
      </c>
      <c r="G1269" t="s">
        <v>23</v>
      </c>
      <c r="H1269">
        <v>1</v>
      </c>
      <c r="I1269" t="s">
        <v>27</v>
      </c>
      <c r="J1269" t="s">
        <v>840</v>
      </c>
      <c r="K1269" t="s">
        <v>19</v>
      </c>
      <c r="L1269" t="s">
        <v>297</v>
      </c>
      <c r="M1269">
        <v>1</v>
      </c>
    </row>
    <row r="1270" spans="1:13" x14ac:dyDescent="0.25">
      <c r="A1270" t="s">
        <v>839</v>
      </c>
      <c r="B1270">
        <v>3</v>
      </c>
      <c r="C1270" t="s">
        <v>421</v>
      </c>
      <c r="D1270" t="str">
        <f t="shared" si="37"/>
        <v>2</v>
      </c>
      <c r="E1270" t="s">
        <v>422</v>
      </c>
      <c r="F1270">
        <v>4.9000000000000004</v>
      </c>
      <c r="G1270" t="s">
        <v>16</v>
      </c>
      <c r="H1270">
        <v>1</v>
      </c>
      <c r="I1270" t="s">
        <v>17</v>
      </c>
      <c r="J1270" t="s">
        <v>840</v>
      </c>
      <c r="K1270" t="s">
        <v>19</v>
      </c>
      <c r="L1270" t="s">
        <v>297</v>
      </c>
      <c r="M1270">
        <v>1</v>
      </c>
    </row>
    <row r="1271" spans="1:13" x14ac:dyDescent="0.25">
      <c r="A1271" t="s">
        <v>841</v>
      </c>
      <c r="B1271">
        <v>1</v>
      </c>
      <c r="C1271" t="s">
        <v>416</v>
      </c>
      <c r="D1271" t="str">
        <f t="shared" si="37"/>
        <v>2</v>
      </c>
      <c r="E1271" t="s">
        <v>83</v>
      </c>
      <c r="F1271">
        <v>1</v>
      </c>
      <c r="G1271" t="s">
        <v>23</v>
      </c>
      <c r="H1271">
        <v>1</v>
      </c>
      <c r="I1271" t="s">
        <v>27</v>
      </c>
      <c r="J1271" t="s">
        <v>842</v>
      </c>
      <c r="K1271" t="s">
        <v>19</v>
      </c>
      <c r="L1271" t="s">
        <v>297</v>
      </c>
      <c r="M1271">
        <v>1</v>
      </c>
    </row>
    <row r="1272" spans="1:13" x14ac:dyDescent="0.25">
      <c r="A1272" t="s">
        <v>841</v>
      </c>
      <c r="B1272">
        <v>2</v>
      </c>
      <c r="C1272" t="s">
        <v>460</v>
      </c>
      <c r="D1272" t="str">
        <f>"1 1/2"</f>
        <v>1 1/2</v>
      </c>
      <c r="E1272" t="s">
        <v>461</v>
      </c>
      <c r="F1272">
        <v>1</v>
      </c>
      <c r="G1272" t="s">
        <v>23</v>
      </c>
      <c r="H1272">
        <v>1</v>
      </c>
      <c r="I1272" t="s">
        <v>27</v>
      </c>
      <c r="J1272" t="s">
        <v>842</v>
      </c>
      <c r="K1272" t="s">
        <v>19</v>
      </c>
      <c r="L1272" t="s">
        <v>297</v>
      </c>
      <c r="M1272">
        <v>1</v>
      </c>
    </row>
    <row r="1273" spans="1:13" x14ac:dyDescent="0.25">
      <c r="A1273" t="s">
        <v>841</v>
      </c>
      <c r="B1273">
        <v>3</v>
      </c>
      <c r="C1273" t="s">
        <v>416</v>
      </c>
      <c r="D1273" t="str">
        <f>"2"</f>
        <v>2</v>
      </c>
      <c r="E1273" t="s">
        <v>83</v>
      </c>
      <c r="F1273">
        <v>1</v>
      </c>
      <c r="G1273" t="s">
        <v>23</v>
      </c>
      <c r="H1273">
        <v>1</v>
      </c>
      <c r="I1273" t="s">
        <v>27</v>
      </c>
      <c r="J1273" t="s">
        <v>842</v>
      </c>
      <c r="K1273" t="s">
        <v>19</v>
      </c>
      <c r="L1273" t="s">
        <v>297</v>
      </c>
      <c r="M1273">
        <v>1</v>
      </c>
    </row>
    <row r="1274" spans="1:13" x14ac:dyDescent="0.25">
      <c r="A1274" t="s">
        <v>841</v>
      </c>
      <c r="B1274">
        <v>4</v>
      </c>
      <c r="C1274" t="s">
        <v>456</v>
      </c>
      <c r="D1274" t="str">
        <f>"2X1 1/2"</f>
        <v>2X1 1/2</v>
      </c>
      <c r="E1274" t="s">
        <v>457</v>
      </c>
      <c r="F1274">
        <v>1</v>
      </c>
      <c r="G1274" t="s">
        <v>23</v>
      </c>
      <c r="H1274">
        <v>1</v>
      </c>
      <c r="I1274" t="s">
        <v>24</v>
      </c>
      <c r="J1274" t="s">
        <v>842</v>
      </c>
      <c r="K1274" t="s">
        <v>19</v>
      </c>
      <c r="L1274" t="s">
        <v>297</v>
      </c>
      <c r="M1274">
        <v>1</v>
      </c>
    </row>
    <row r="1275" spans="1:13" x14ac:dyDescent="0.25">
      <c r="A1275" t="s">
        <v>843</v>
      </c>
      <c r="B1275">
        <v>1</v>
      </c>
      <c r="C1275" t="s">
        <v>416</v>
      </c>
      <c r="D1275" t="str">
        <f t="shared" ref="D1275:D1321" si="38">"2"</f>
        <v>2</v>
      </c>
      <c r="E1275" t="s">
        <v>83</v>
      </c>
      <c r="F1275">
        <v>1</v>
      </c>
      <c r="G1275" t="s">
        <v>23</v>
      </c>
      <c r="H1275">
        <v>1</v>
      </c>
      <c r="I1275" t="s">
        <v>27</v>
      </c>
      <c r="J1275" t="s">
        <v>844</v>
      </c>
      <c r="K1275" t="s">
        <v>19</v>
      </c>
      <c r="L1275" t="s">
        <v>297</v>
      </c>
      <c r="M1275">
        <v>1</v>
      </c>
    </row>
    <row r="1276" spans="1:13" x14ac:dyDescent="0.25">
      <c r="A1276" t="s">
        <v>843</v>
      </c>
      <c r="B1276">
        <v>2</v>
      </c>
      <c r="C1276" t="s">
        <v>416</v>
      </c>
      <c r="D1276" t="str">
        <f t="shared" si="38"/>
        <v>2</v>
      </c>
      <c r="E1276" t="s">
        <v>83</v>
      </c>
      <c r="F1276">
        <v>1</v>
      </c>
      <c r="G1276" t="s">
        <v>23</v>
      </c>
      <c r="H1276">
        <v>1</v>
      </c>
      <c r="I1276" t="s">
        <v>27</v>
      </c>
      <c r="J1276" t="s">
        <v>844</v>
      </c>
      <c r="K1276" t="s">
        <v>19</v>
      </c>
      <c r="L1276" t="s">
        <v>297</v>
      </c>
      <c r="M1276">
        <v>1</v>
      </c>
    </row>
    <row r="1277" spans="1:13" x14ac:dyDescent="0.25">
      <c r="A1277" t="s">
        <v>843</v>
      </c>
      <c r="B1277">
        <v>3</v>
      </c>
      <c r="C1277" t="s">
        <v>421</v>
      </c>
      <c r="D1277" t="str">
        <f t="shared" si="38"/>
        <v>2</v>
      </c>
      <c r="E1277" t="s">
        <v>422</v>
      </c>
      <c r="F1277">
        <v>19.600000000000001</v>
      </c>
      <c r="G1277" t="s">
        <v>16</v>
      </c>
      <c r="H1277">
        <v>1</v>
      </c>
      <c r="I1277" t="s">
        <v>17</v>
      </c>
      <c r="J1277" t="s">
        <v>844</v>
      </c>
      <c r="K1277" t="s">
        <v>19</v>
      </c>
      <c r="L1277" t="s">
        <v>297</v>
      </c>
      <c r="M1277">
        <v>1</v>
      </c>
    </row>
    <row r="1278" spans="1:13" x14ac:dyDescent="0.25">
      <c r="A1278" t="s">
        <v>845</v>
      </c>
      <c r="B1278">
        <v>1</v>
      </c>
      <c r="C1278" t="s">
        <v>416</v>
      </c>
      <c r="D1278" t="str">
        <f t="shared" si="38"/>
        <v>2</v>
      </c>
      <c r="E1278" t="s">
        <v>83</v>
      </c>
      <c r="F1278">
        <v>1</v>
      </c>
      <c r="G1278" t="s">
        <v>23</v>
      </c>
      <c r="H1278">
        <v>1</v>
      </c>
      <c r="I1278" t="s">
        <v>27</v>
      </c>
      <c r="J1278" t="s">
        <v>846</v>
      </c>
      <c r="K1278" t="s">
        <v>19</v>
      </c>
      <c r="L1278" t="s">
        <v>297</v>
      </c>
      <c r="M1278">
        <v>1</v>
      </c>
    </row>
    <row r="1279" spans="1:13" x14ac:dyDescent="0.25">
      <c r="A1279" t="s">
        <v>845</v>
      </c>
      <c r="B1279">
        <v>2</v>
      </c>
      <c r="C1279" t="s">
        <v>416</v>
      </c>
      <c r="D1279" t="str">
        <f t="shared" si="38"/>
        <v>2</v>
      </c>
      <c r="E1279" t="s">
        <v>83</v>
      </c>
      <c r="F1279">
        <v>1</v>
      </c>
      <c r="G1279" t="s">
        <v>23</v>
      </c>
      <c r="H1279">
        <v>1</v>
      </c>
      <c r="I1279" t="s">
        <v>27</v>
      </c>
      <c r="J1279" t="s">
        <v>846</v>
      </c>
      <c r="K1279" t="s">
        <v>19</v>
      </c>
      <c r="L1279" t="s">
        <v>297</v>
      </c>
      <c r="M1279">
        <v>1</v>
      </c>
    </row>
    <row r="1280" spans="1:13" x14ac:dyDescent="0.25">
      <c r="A1280" t="s">
        <v>845</v>
      </c>
      <c r="B1280">
        <v>3</v>
      </c>
      <c r="C1280" t="s">
        <v>417</v>
      </c>
      <c r="D1280" t="str">
        <f t="shared" si="38"/>
        <v>2</v>
      </c>
      <c r="E1280" t="s">
        <v>418</v>
      </c>
      <c r="F1280">
        <v>1</v>
      </c>
      <c r="G1280" t="s">
        <v>23</v>
      </c>
      <c r="H1280">
        <v>1</v>
      </c>
      <c r="I1280" t="s">
        <v>24</v>
      </c>
      <c r="J1280" t="s">
        <v>846</v>
      </c>
      <c r="K1280" t="s">
        <v>19</v>
      </c>
      <c r="L1280" t="s">
        <v>297</v>
      </c>
      <c r="M1280">
        <v>1</v>
      </c>
    </row>
    <row r="1281" spans="1:13" x14ac:dyDescent="0.25">
      <c r="A1281" t="s">
        <v>845</v>
      </c>
      <c r="B1281">
        <v>4</v>
      </c>
      <c r="C1281" t="s">
        <v>421</v>
      </c>
      <c r="D1281" t="str">
        <f t="shared" si="38"/>
        <v>2</v>
      </c>
      <c r="E1281" t="s">
        <v>422</v>
      </c>
      <c r="F1281">
        <v>20.5</v>
      </c>
      <c r="G1281" t="s">
        <v>16</v>
      </c>
      <c r="H1281">
        <v>1</v>
      </c>
      <c r="I1281" t="s">
        <v>17</v>
      </c>
      <c r="J1281" t="s">
        <v>846</v>
      </c>
      <c r="K1281" t="s">
        <v>19</v>
      </c>
      <c r="L1281" t="s">
        <v>297</v>
      </c>
      <c r="M1281">
        <v>1</v>
      </c>
    </row>
    <row r="1282" spans="1:13" x14ac:dyDescent="0.25">
      <c r="A1282" t="s">
        <v>845</v>
      </c>
      <c r="B1282">
        <v>5</v>
      </c>
      <c r="C1282" t="s">
        <v>417</v>
      </c>
      <c r="D1282" t="str">
        <f t="shared" si="38"/>
        <v>2</v>
      </c>
      <c r="E1282" t="s">
        <v>418</v>
      </c>
      <c r="F1282">
        <v>1</v>
      </c>
      <c r="G1282" t="s">
        <v>23</v>
      </c>
      <c r="H1282">
        <v>1</v>
      </c>
      <c r="I1282" t="s">
        <v>24</v>
      </c>
      <c r="J1282" t="s">
        <v>846</v>
      </c>
      <c r="K1282" t="s">
        <v>19</v>
      </c>
      <c r="L1282" t="s">
        <v>297</v>
      </c>
      <c r="M1282">
        <v>1</v>
      </c>
    </row>
    <row r="1283" spans="1:13" x14ac:dyDescent="0.25">
      <c r="A1283" t="s">
        <v>847</v>
      </c>
      <c r="B1283">
        <v>1</v>
      </c>
      <c r="C1283" t="s">
        <v>416</v>
      </c>
      <c r="D1283" t="str">
        <f t="shared" si="38"/>
        <v>2</v>
      </c>
      <c r="E1283" t="s">
        <v>83</v>
      </c>
      <c r="F1283">
        <v>1</v>
      </c>
      <c r="G1283" t="s">
        <v>23</v>
      </c>
      <c r="H1283">
        <v>1</v>
      </c>
      <c r="I1283" t="s">
        <v>27</v>
      </c>
      <c r="J1283" t="s">
        <v>848</v>
      </c>
      <c r="K1283" t="s">
        <v>19</v>
      </c>
      <c r="L1283" t="s">
        <v>297</v>
      </c>
      <c r="M1283">
        <v>1</v>
      </c>
    </row>
    <row r="1284" spans="1:13" x14ac:dyDescent="0.25">
      <c r="A1284" t="s">
        <v>847</v>
      </c>
      <c r="B1284">
        <v>2</v>
      </c>
      <c r="C1284" t="s">
        <v>416</v>
      </c>
      <c r="D1284" t="str">
        <f t="shared" si="38"/>
        <v>2</v>
      </c>
      <c r="E1284" t="s">
        <v>83</v>
      </c>
      <c r="F1284">
        <v>1</v>
      </c>
      <c r="G1284" t="s">
        <v>23</v>
      </c>
      <c r="H1284">
        <v>1</v>
      </c>
      <c r="I1284" t="s">
        <v>27</v>
      </c>
      <c r="J1284" t="s">
        <v>848</v>
      </c>
      <c r="K1284" t="s">
        <v>19</v>
      </c>
      <c r="L1284" t="s">
        <v>297</v>
      </c>
      <c r="M1284">
        <v>1</v>
      </c>
    </row>
    <row r="1285" spans="1:13" x14ac:dyDescent="0.25">
      <c r="A1285" t="s">
        <v>847</v>
      </c>
      <c r="B1285">
        <v>3</v>
      </c>
      <c r="C1285" t="s">
        <v>421</v>
      </c>
      <c r="D1285" t="str">
        <f t="shared" si="38"/>
        <v>2</v>
      </c>
      <c r="E1285" t="s">
        <v>422</v>
      </c>
      <c r="F1285">
        <v>19.600000000000001</v>
      </c>
      <c r="G1285" t="s">
        <v>16</v>
      </c>
      <c r="H1285">
        <v>1</v>
      </c>
      <c r="I1285" t="s">
        <v>17</v>
      </c>
      <c r="J1285" t="s">
        <v>848</v>
      </c>
      <c r="K1285" t="s">
        <v>19</v>
      </c>
      <c r="L1285" t="s">
        <v>297</v>
      </c>
      <c r="M1285">
        <v>1</v>
      </c>
    </row>
    <row r="1286" spans="1:13" x14ac:dyDescent="0.25">
      <c r="A1286" t="s">
        <v>849</v>
      </c>
      <c r="B1286">
        <v>1</v>
      </c>
      <c r="C1286" t="s">
        <v>421</v>
      </c>
      <c r="D1286" t="str">
        <f t="shared" si="38"/>
        <v>2</v>
      </c>
      <c r="E1286" t="s">
        <v>422</v>
      </c>
      <c r="F1286">
        <v>19.600000000000001</v>
      </c>
      <c r="G1286" t="s">
        <v>16</v>
      </c>
      <c r="H1286">
        <v>1</v>
      </c>
      <c r="I1286" t="s">
        <v>17</v>
      </c>
      <c r="J1286" t="s">
        <v>850</v>
      </c>
      <c r="K1286" t="s">
        <v>19</v>
      </c>
      <c r="L1286" t="s">
        <v>297</v>
      </c>
      <c r="M1286">
        <v>1</v>
      </c>
    </row>
    <row r="1287" spans="1:13" x14ac:dyDescent="0.25">
      <c r="A1287" t="s">
        <v>849</v>
      </c>
      <c r="B1287">
        <v>2</v>
      </c>
      <c r="C1287" t="s">
        <v>416</v>
      </c>
      <c r="D1287" t="str">
        <f t="shared" si="38"/>
        <v>2</v>
      </c>
      <c r="E1287" t="s">
        <v>83</v>
      </c>
      <c r="F1287">
        <v>1</v>
      </c>
      <c r="G1287" t="s">
        <v>23</v>
      </c>
      <c r="H1287">
        <v>1</v>
      </c>
      <c r="I1287" t="s">
        <v>27</v>
      </c>
      <c r="J1287" t="s">
        <v>850</v>
      </c>
      <c r="K1287" t="s">
        <v>19</v>
      </c>
      <c r="L1287" t="s">
        <v>297</v>
      </c>
      <c r="M1287">
        <v>1</v>
      </c>
    </row>
    <row r="1288" spans="1:13" x14ac:dyDescent="0.25">
      <c r="A1288" t="s">
        <v>849</v>
      </c>
      <c r="B1288">
        <v>3</v>
      </c>
      <c r="C1288" t="s">
        <v>416</v>
      </c>
      <c r="D1288" t="str">
        <f t="shared" si="38"/>
        <v>2</v>
      </c>
      <c r="E1288" t="s">
        <v>83</v>
      </c>
      <c r="F1288">
        <v>1</v>
      </c>
      <c r="G1288" t="s">
        <v>23</v>
      </c>
      <c r="H1288">
        <v>1</v>
      </c>
      <c r="I1288" t="s">
        <v>27</v>
      </c>
      <c r="J1288" t="s">
        <v>850</v>
      </c>
      <c r="K1288" t="s">
        <v>19</v>
      </c>
      <c r="L1288" t="s">
        <v>297</v>
      </c>
      <c r="M1288">
        <v>1</v>
      </c>
    </row>
    <row r="1289" spans="1:13" x14ac:dyDescent="0.25">
      <c r="A1289" t="s">
        <v>851</v>
      </c>
      <c r="B1289">
        <v>1</v>
      </c>
      <c r="C1289" t="s">
        <v>421</v>
      </c>
      <c r="D1289" t="str">
        <f t="shared" si="38"/>
        <v>2</v>
      </c>
      <c r="E1289" t="s">
        <v>422</v>
      </c>
      <c r="F1289">
        <v>19.600000000000001</v>
      </c>
      <c r="G1289" t="s">
        <v>16</v>
      </c>
      <c r="H1289">
        <v>1</v>
      </c>
      <c r="I1289" t="s">
        <v>17</v>
      </c>
      <c r="J1289" t="s">
        <v>852</v>
      </c>
      <c r="K1289" t="s">
        <v>19</v>
      </c>
      <c r="L1289" t="s">
        <v>297</v>
      </c>
      <c r="M1289">
        <v>1</v>
      </c>
    </row>
    <row r="1290" spans="1:13" x14ac:dyDescent="0.25">
      <c r="A1290" t="s">
        <v>851</v>
      </c>
      <c r="B1290">
        <v>2</v>
      </c>
      <c r="C1290" t="s">
        <v>416</v>
      </c>
      <c r="D1290" t="str">
        <f t="shared" si="38"/>
        <v>2</v>
      </c>
      <c r="E1290" t="s">
        <v>83</v>
      </c>
      <c r="F1290">
        <v>1</v>
      </c>
      <c r="G1290" t="s">
        <v>23</v>
      </c>
      <c r="H1290">
        <v>1</v>
      </c>
      <c r="I1290" t="s">
        <v>27</v>
      </c>
      <c r="J1290" t="s">
        <v>852</v>
      </c>
      <c r="K1290" t="s">
        <v>19</v>
      </c>
      <c r="L1290" t="s">
        <v>297</v>
      </c>
      <c r="M1290">
        <v>1</v>
      </c>
    </row>
    <row r="1291" spans="1:13" x14ac:dyDescent="0.25">
      <c r="A1291" t="s">
        <v>851</v>
      </c>
      <c r="B1291">
        <v>3</v>
      </c>
      <c r="C1291" t="s">
        <v>416</v>
      </c>
      <c r="D1291" t="str">
        <f t="shared" si="38"/>
        <v>2</v>
      </c>
      <c r="E1291" t="s">
        <v>83</v>
      </c>
      <c r="F1291">
        <v>1</v>
      </c>
      <c r="G1291" t="s">
        <v>23</v>
      </c>
      <c r="H1291">
        <v>1</v>
      </c>
      <c r="I1291" t="s">
        <v>27</v>
      </c>
      <c r="J1291" t="s">
        <v>852</v>
      </c>
      <c r="K1291" t="s">
        <v>19</v>
      </c>
      <c r="L1291" t="s">
        <v>297</v>
      </c>
      <c r="M1291">
        <v>1</v>
      </c>
    </row>
    <row r="1292" spans="1:13" x14ac:dyDescent="0.25">
      <c r="A1292" t="s">
        <v>853</v>
      </c>
      <c r="B1292">
        <v>1</v>
      </c>
      <c r="C1292" t="s">
        <v>421</v>
      </c>
      <c r="D1292" t="str">
        <f t="shared" si="38"/>
        <v>2</v>
      </c>
      <c r="E1292" t="s">
        <v>422</v>
      </c>
      <c r="F1292">
        <v>19.600000000000001</v>
      </c>
      <c r="G1292" t="s">
        <v>16</v>
      </c>
      <c r="H1292">
        <v>1</v>
      </c>
      <c r="I1292" t="s">
        <v>17</v>
      </c>
      <c r="J1292" t="s">
        <v>854</v>
      </c>
      <c r="K1292" t="s">
        <v>19</v>
      </c>
      <c r="L1292" t="s">
        <v>297</v>
      </c>
      <c r="M1292">
        <v>1</v>
      </c>
    </row>
    <row r="1293" spans="1:13" x14ac:dyDescent="0.25">
      <c r="A1293" t="s">
        <v>853</v>
      </c>
      <c r="B1293">
        <v>2</v>
      </c>
      <c r="C1293" t="s">
        <v>416</v>
      </c>
      <c r="D1293" t="str">
        <f t="shared" si="38"/>
        <v>2</v>
      </c>
      <c r="E1293" t="s">
        <v>83</v>
      </c>
      <c r="F1293">
        <v>1</v>
      </c>
      <c r="G1293" t="s">
        <v>23</v>
      </c>
      <c r="H1293">
        <v>1</v>
      </c>
      <c r="I1293" t="s">
        <v>27</v>
      </c>
      <c r="J1293" t="s">
        <v>854</v>
      </c>
      <c r="K1293" t="s">
        <v>19</v>
      </c>
      <c r="L1293" t="s">
        <v>297</v>
      </c>
      <c r="M1293">
        <v>1</v>
      </c>
    </row>
    <row r="1294" spans="1:13" x14ac:dyDescent="0.25">
      <c r="A1294" t="s">
        <v>853</v>
      </c>
      <c r="B1294">
        <v>3</v>
      </c>
      <c r="C1294" t="s">
        <v>416</v>
      </c>
      <c r="D1294" t="str">
        <f t="shared" si="38"/>
        <v>2</v>
      </c>
      <c r="E1294" t="s">
        <v>83</v>
      </c>
      <c r="F1294">
        <v>1</v>
      </c>
      <c r="G1294" t="s">
        <v>23</v>
      </c>
      <c r="H1294">
        <v>1</v>
      </c>
      <c r="I1294" t="s">
        <v>27</v>
      </c>
      <c r="J1294" t="s">
        <v>854</v>
      </c>
      <c r="K1294" t="s">
        <v>19</v>
      </c>
      <c r="L1294" t="s">
        <v>297</v>
      </c>
      <c r="M1294">
        <v>1</v>
      </c>
    </row>
    <row r="1295" spans="1:13" x14ac:dyDescent="0.25">
      <c r="A1295" t="s">
        <v>855</v>
      </c>
      <c r="B1295">
        <v>1</v>
      </c>
      <c r="C1295" t="s">
        <v>416</v>
      </c>
      <c r="D1295" t="str">
        <f t="shared" si="38"/>
        <v>2</v>
      </c>
      <c r="E1295" t="s">
        <v>83</v>
      </c>
      <c r="F1295">
        <v>1</v>
      </c>
      <c r="G1295" t="s">
        <v>23</v>
      </c>
      <c r="H1295">
        <v>1</v>
      </c>
      <c r="I1295" t="s">
        <v>27</v>
      </c>
      <c r="J1295" t="s">
        <v>856</v>
      </c>
      <c r="K1295" t="s">
        <v>19</v>
      </c>
      <c r="L1295" t="s">
        <v>297</v>
      </c>
      <c r="M1295">
        <v>1</v>
      </c>
    </row>
    <row r="1296" spans="1:13" x14ac:dyDescent="0.25">
      <c r="A1296" t="s">
        <v>855</v>
      </c>
      <c r="B1296">
        <v>2</v>
      </c>
      <c r="C1296" t="s">
        <v>416</v>
      </c>
      <c r="D1296" t="str">
        <f t="shared" si="38"/>
        <v>2</v>
      </c>
      <c r="E1296" t="s">
        <v>83</v>
      </c>
      <c r="F1296">
        <v>1</v>
      </c>
      <c r="G1296" t="s">
        <v>23</v>
      </c>
      <c r="H1296">
        <v>1</v>
      </c>
      <c r="I1296" t="s">
        <v>27</v>
      </c>
      <c r="J1296" t="s">
        <v>856</v>
      </c>
      <c r="K1296" t="s">
        <v>19</v>
      </c>
      <c r="L1296" t="s">
        <v>297</v>
      </c>
      <c r="M1296">
        <v>1</v>
      </c>
    </row>
    <row r="1297" spans="1:13" x14ac:dyDescent="0.25">
      <c r="A1297" t="s">
        <v>855</v>
      </c>
      <c r="B1297">
        <v>3</v>
      </c>
      <c r="C1297" t="s">
        <v>421</v>
      </c>
      <c r="D1297" t="str">
        <f t="shared" si="38"/>
        <v>2</v>
      </c>
      <c r="E1297" t="s">
        <v>422</v>
      </c>
      <c r="F1297">
        <v>19.600000000000001</v>
      </c>
      <c r="G1297" t="s">
        <v>16</v>
      </c>
      <c r="H1297">
        <v>1</v>
      </c>
      <c r="I1297" t="s">
        <v>17</v>
      </c>
      <c r="J1297" t="s">
        <v>856</v>
      </c>
      <c r="K1297" t="s">
        <v>19</v>
      </c>
      <c r="L1297" t="s">
        <v>297</v>
      </c>
      <c r="M1297">
        <v>1</v>
      </c>
    </row>
    <row r="1298" spans="1:13" x14ac:dyDescent="0.25">
      <c r="A1298" t="s">
        <v>857</v>
      </c>
      <c r="B1298">
        <v>1</v>
      </c>
      <c r="C1298" t="s">
        <v>421</v>
      </c>
      <c r="D1298" t="str">
        <f t="shared" si="38"/>
        <v>2</v>
      </c>
      <c r="E1298" t="s">
        <v>422</v>
      </c>
      <c r="F1298">
        <v>19.600000000000001</v>
      </c>
      <c r="G1298" t="s">
        <v>16</v>
      </c>
      <c r="H1298">
        <v>1</v>
      </c>
      <c r="I1298" t="s">
        <v>17</v>
      </c>
      <c r="J1298" t="s">
        <v>858</v>
      </c>
      <c r="K1298" t="s">
        <v>19</v>
      </c>
      <c r="L1298" t="s">
        <v>297</v>
      </c>
      <c r="M1298">
        <v>1</v>
      </c>
    </row>
    <row r="1299" spans="1:13" x14ac:dyDescent="0.25">
      <c r="A1299" t="s">
        <v>857</v>
      </c>
      <c r="B1299">
        <v>2</v>
      </c>
      <c r="C1299" t="s">
        <v>416</v>
      </c>
      <c r="D1299" t="str">
        <f t="shared" si="38"/>
        <v>2</v>
      </c>
      <c r="E1299" t="s">
        <v>83</v>
      </c>
      <c r="F1299">
        <v>1</v>
      </c>
      <c r="G1299" t="s">
        <v>23</v>
      </c>
      <c r="H1299">
        <v>1</v>
      </c>
      <c r="I1299" t="s">
        <v>27</v>
      </c>
      <c r="J1299" t="s">
        <v>858</v>
      </c>
      <c r="K1299" t="s">
        <v>19</v>
      </c>
      <c r="L1299" t="s">
        <v>297</v>
      </c>
      <c r="M1299">
        <v>1</v>
      </c>
    </row>
    <row r="1300" spans="1:13" x14ac:dyDescent="0.25">
      <c r="A1300" t="s">
        <v>857</v>
      </c>
      <c r="B1300">
        <v>3</v>
      </c>
      <c r="C1300" t="s">
        <v>416</v>
      </c>
      <c r="D1300" t="str">
        <f t="shared" si="38"/>
        <v>2</v>
      </c>
      <c r="E1300" t="s">
        <v>83</v>
      </c>
      <c r="F1300">
        <v>1</v>
      </c>
      <c r="G1300" t="s">
        <v>23</v>
      </c>
      <c r="H1300">
        <v>1</v>
      </c>
      <c r="I1300" t="s">
        <v>27</v>
      </c>
      <c r="J1300" t="s">
        <v>858</v>
      </c>
      <c r="K1300" t="s">
        <v>19</v>
      </c>
      <c r="L1300" t="s">
        <v>297</v>
      </c>
      <c r="M1300">
        <v>1</v>
      </c>
    </row>
    <row r="1301" spans="1:13" x14ac:dyDescent="0.25">
      <c r="A1301" t="s">
        <v>859</v>
      </c>
      <c r="B1301">
        <v>1</v>
      </c>
      <c r="C1301" t="s">
        <v>416</v>
      </c>
      <c r="D1301" t="str">
        <f t="shared" si="38"/>
        <v>2</v>
      </c>
      <c r="E1301" t="s">
        <v>83</v>
      </c>
      <c r="F1301">
        <v>1</v>
      </c>
      <c r="G1301" t="s">
        <v>23</v>
      </c>
      <c r="H1301">
        <v>1</v>
      </c>
      <c r="I1301" t="s">
        <v>27</v>
      </c>
      <c r="J1301" t="s">
        <v>860</v>
      </c>
      <c r="K1301" t="s">
        <v>19</v>
      </c>
      <c r="L1301" t="s">
        <v>297</v>
      </c>
      <c r="M1301">
        <v>1</v>
      </c>
    </row>
    <row r="1302" spans="1:13" x14ac:dyDescent="0.25">
      <c r="A1302" t="s">
        <v>859</v>
      </c>
      <c r="B1302">
        <v>2</v>
      </c>
      <c r="C1302" t="s">
        <v>416</v>
      </c>
      <c r="D1302" t="str">
        <f t="shared" si="38"/>
        <v>2</v>
      </c>
      <c r="E1302" t="s">
        <v>83</v>
      </c>
      <c r="F1302">
        <v>1</v>
      </c>
      <c r="G1302" t="s">
        <v>23</v>
      </c>
      <c r="H1302">
        <v>1</v>
      </c>
      <c r="I1302" t="s">
        <v>27</v>
      </c>
      <c r="J1302" t="s">
        <v>860</v>
      </c>
      <c r="K1302" t="s">
        <v>19</v>
      </c>
      <c r="L1302" t="s">
        <v>297</v>
      </c>
      <c r="M1302">
        <v>1</v>
      </c>
    </row>
    <row r="1303" spans="1:13" x14ac:dyDescent="0.25">
      <c r="A1303" t="s">
        <v>859</v>
      </c>
      <c r="B1303">
        <v>3</v>
      </c>
      <c r="C1303" t="s">
        <v>421</v>
      </c>
      <c r="D1303" t="str">
        <f t="shared" si="38"/>
        <v>2</v>
      </c>
      <c r="E1303" t="s">
        <v>422</v>
      </c>
      <c r="F1303">
        <v>19.600000000000001</v>
      </c>
      <c r="G1303" t="s">
        <v>16</v>
      </c>
      <c r="H1303">
        <v>1</v>
      </c>
      <c r="I1303" t="s">
        <v>17</v>
      </c>
      <c r="J1303" t="s">
        <v>860</v>
      </c>
      <c r="K1303" t="s">
        <v>19</v>
      </c>
      <c r="L1303" t="s">
        <v>297</v>
      </c>
      <c r="M1303">
        <v>1</v>
      </c>
    </row>
    <row r="1304" spans="1:13" x14ac:dyDescent="0.25">
      <c r="A1304" t="s">
        <v>861</v>
      </c>
      <c r="B1304">
        <v>1</v>
      </c>
      <c r="C1304" t="s">
        <v>421</v>
      </c>
      <c r="D1304" t="str">
        <f t="shared" si="38"/>
        <v>2</v>
      </c>
      <c r="E1304" t="s">
        <v>422</v>
      </c>
      <c r="F1304">
        <v>19.600000000000001</v>
      </c>
      <c r="G1304" t="s">
        <v>16</v>
      </c>
      <c r="H1304">
        <v>1</v>
      </c>
      <c r="I1304" t="s">
        <v>17</v>
      </c>
      <c r="J1304" t="s">
        <v>862</v>
      </c>
      <c r="K1304" t="s">
        <v>19</v>
      </c>
      <c r="L1304" t="s">
        <v>297</v>
      </c>
      <c r="M1304">
        <v>1</v>
      </c>
    </row>
    <row r="1305" spans="1:13" x14ac:dyDescent="0.25">
      <c r="A1305" t="s">
        <v>861</v>
      </c>
      <c r="B1305">
        <v>2</v>
      </c>
      <c r="C1305" t="s">
        <v>416</v>
      </c>
      <c r="D1305" t="str">
        <f t="shared" si="38"/>
        <v>2</v>
      </c>
      <c r="E1305" t="s">
        <v>83</v>
      </c>
      <c r="F1305">
        <v>1</v>
      </c>
      <c r="G1305" t="s">
        <v>23</v>
      </c>
      <c r="H1305">
        <v>1</v>
      </c>
      <c r="I1305" t="s">
        <v>27</v>
      </c>
      <c r="J1305" t="s">
        <v>862</v>
      </c>
      <c r="K1305" t="s">
        <v>19</v>
      </c>
      <c r="L1305" t="s">
        <v>297</v>
      </c>
      <c r="M1305">
        <v>1</v>
      </c>
    </row>
    <row r="1306" spans="1:13" x14ac:dyDescent="0.25">
      <c r="A1306" t="s">
        <v>861</v>
      </c>
      <c r="B1306">
        <v>3</v>
      </c>
      <c r="C1306" t="s">
        <v>416</v>
      </c>
      <c r="D1306" t="str">
        <f t="shared" si="38"/>
        <v>2</v>
      </c>
      <c r="E1306" t="s">
        <v>83</v>
      </c>
      <c r="F1306">
        <v>1</v>
      </c>
      <c r="G1306" t="s">
        <v>23</v>
      </c>
      <c r="H1306">
        <v>1</v>
      </c>
      <c r="I1306" t="s">
        <v>27</v>
      </c>
      <c r="J1306" t="s">
        <v>862</v>
      </c>
      <c r="K1306" t="s">
        <v>19</v>
      </c>
      <c r="L1306" t="s">
        <v>297</v>
      </c>
      <c r="M1306">
        <v>1</v>
      </c>
    </row>
    <row r="1307" spans="1:13" x14ac:dyDescent="0.25">
      <c r="A1307" t="s">
        <v>863</v>
      </c>
      <c r="B1307">
        <v>1</v>
      </c>
      <c r="C1307" t="s">
        <v>421</v>
      </c>
      <c r="D1307" t="str">
        <f t="shared" si="38"/>
        <v>2</v>
      </c>
      <c r="E1307" t="s">
        <v>422</v>
      </c>
      <c r="F1307">
        <v>19.600000000000001</v>
      </c>
      <c r="G1307" t="s">
        <v>16</v>
      </c>
      <c r="H1307">
        <v>1</v>
      </c>
      <c r="I1307" t="s">
        <v>17</v>
      </c>
      <c r="J1307" t="s">
        <v>864</v>
      </c>
      <c r="K1307" t="s">
        <v>19</v>
      </c>
      <c r="L1307" t="s">
        <v>297</v>
      </c>
      <c r="M1307">
        <v>1</v>
      </c>
    </row>
    <row r="1308" spans="1:13" x14ac:dyDescent="0.25">
      <c r="A1308" t="s">
        <v>863</v>
      </c>
      <c r="B1308">
        <v>2</v>
      </c>
      <c r="C1308" t="s">
        <v>416</v>
      </c>
      <c r="D1308" t="str">
        <f t="shared" si="38"/>
        <v>2</v>
      </c>
      <c r="E1308" t="s">
        <v>83</v>
      </c>
      <c r="F1308">
        <v>1</v>
      </c>
      <c r="G1308" t="s">
        <v>23</v>
      </c>
      <c r="H1308">
        <v>1</v>
      </c>
      <c r="I1308" t="s">
        <v>27</v>
      </c>
      <c r="J1308" t="s">
        <v>864</v>
      </c>
      <c r="K1308" t="s">
        <v>19</v>
      </c>
      <c r="L1308" t="s">
        <v>297</v>
      </c>
      <c r="M1308">
        <v>1</v>
      </c>
    </row>
    <row r="1309" spans="1:13" x14ac:dyDescent="0.25">
      <c r="A1309" t="s">
        <v>863</v>
      </c>
      <c r="B1309">
        <v>3</v>
      </c>
      <c r="C1309" t="s">
        <v>416</v>
      </c>
      <c r="D1309" t="str">
        <f t="shared" si="38"/>
        <v>2</v>
      </c>
      <c r="E1309" t="s">
        <v>83</v>
      </c>
      <c r="F1309">
        <v>1</v>
      </c>
      <c r="G1309" t="s">
        <v>23</v>
      </c>
      <c r="H1309">
        <v>1</v>
      </c>
      <c r="I1309" t="s">
        <v>27</v>
      </c>
      <c r="J1309" t="s">
        <v>864</v>
      </c>
      <c r="K1309" t="s">
        <v>19</v>
      </c>
      <c r="L1309" t="s">
        <v>297</v>
      </c>
      <c r="M1309">
        <v>1</v>
      </c>
    </row>
    <row r="1310" spans="1:13" x14ac:dyDescent="0.25">
      <c r="A1310" t="s">
        <v>865</v>
      </c>
      <c r="B1310">
        <v>1</v>
      </c>
      <c r="C1310" t="s">
        <v>416</v>
      </c>
      <c r="D1310" t="str">
        <f t="shared" si="38"/>
        <v>2</v>
      </c>
      <c r="E1310" t="s">
        <v>83</v>
      </c>
      <c r="F1310">
        <v>1</v>
      </c>
      <c r="G1310" t="s">
        <v>23</v>
      </c>
      <c r="H1310">
        <v>1</v>
      </c>
      <c r="I1310" t="s">
        <v>27</v>
      </c>
      <c r="J1310" t="s">
        <v>866</v>
      </c>
      <c r="K1310" t="s">
        <v>19</v>
      </c>
      <c r="L1310" t="s">
        <v>297</v>
      </c>
      <c r="M1310">
        <v>1</v>
      </c>
    </row>
    <row r="1311" spans="1:13" x14ac:dyDescent="0.25">
      <c r="A1311" t="s">
        <v>865</v>
      </c>
      <c r="B1311">
        <v>2</v>
      </c>
      <c r="C1311" t="s">
        <v>416</v>
      </c>
      <c r="D1311" t="str">
        <f t="shared" si="38"/>
        <v>2</v>
      </c>
      <c r="E1311" t="s">
        <v>83</v>
      </c>
      <c r="F1311">
        <v>1</v>
      </c>
      <c r="G1311" t="s">
        <v>23</v>
      </c>
      <c r="H1311">
        <v>1</v>
      </c>
      <c r="I1311" t="s">
        <v>27</v>
      </c>
      <c r="J1311" t="s">
        <v>866</v>
      </c>
      <c r="K1311" t="s">
        <v>19</v>
      </c>
      <c r="L1311" t="s">
        <v>297</v>
      </c>
      <c r="M1311">
        <v>1</v>
      </c>
    </row>
    <row r="1312" spans="1:13" x14ac:dyDescent="0.25">
      <c r="A1312" t="s">
        <v>865</v>
      </c>
      <c r="B1312">
        <v>3</v>
      </c>
      <c r="C1312" t="s">
        <v>421</v>
      </c>
      <c r="D1312" t="str">
        <f t="shared" si="38"/>
        <v>2</v>
      </c>
      <c r="E1312" t="s">
        <v>422</v>
      </c>
      <c r="F1312">
        <v>19.600000000000001</v>
      </c>
      <c r="G1312" t="s">
        <v>16</v>
      </c>
      <c r="H1312">
        <v>1</v>
      </c>
      <c r="I1312" t="s">
        <v>17</v>
      </c>
      <c r="J1312" t="s">
        <v>866</v>
      </c>
      <c r="K1312" t="s">
        <v>19</v>
      </c>
      <c r="L1312" t="s">
        <v>297</v>
      </c>
      <c r="M1312">
        <v>1</v>
      </c>
    </row>
    <row r="1313" spans="1:13" x14ac:dyDescent="0.25">
      <c r="A1313" t="s">
        <v>867</v>
      </c>
      <c r="B1313">
        <v>1</v>
      </c>
      <c r="C1313" t="s">
        <v>421</v>
      </c>
      <c r="D1313" t="str">
        <f t="shared" si="38"/>
        <v>2</v>
      </c>
      <c r="E1313" t="s">
        <v>422</v>
      </c>
      <c r="F1313">
        <v>19.600000000000001</v>
      </c>
      <c r="G1313" t="s">
        <v>16</v>
      </c>
      <c r="H1313">
        <v>1</v>
      </c>
      <c r="I1313" t="s">
        <v>17</v>
      </c>
      <c r="J1313" t="s">
        <v>868</v>
      </c>
      <c r="K1313" t="s">
        <v>19</v>
      </c>
      <c r="L1313" t="s">
        <v>297</v>
      </c>
      <c r="M1313">
        <v>1</v>
      </c>
    </row>
    <row r="1314" spans="1:13" x14ac:dyDescent="0.25">
      <c r="A1314" t="s">
        <v>867</v>
      </c>
      <c r="B1314">
        <v>2</v>
      </c>
      <c r="C1314" t="s">
        <v>416</v>
      </c>
      <c r="D1314" t="str">
        <f t="shared" si="38"/>
        <v>2</v>
      </c>
      <c r="E1314" t="s">
        <v>83</v>
      </c>
      <c r="F1314">
        <v>1</v>
      </c>
      <c r="G1314" t="s">
        <v>23</v>
      </c>
      <c r="H1314">
        <v>1</v>
      </c>
      <c r="I1314" t="s">
        <v>27</v>
      </c>
      <c r="J1314" t="s">
        <v>868</v>
      </c>
      <c r="K1314" t="s">
        <v>19</v>
      </c>
      <c r="L1314" t="s">
        <v>297</v>
      </c>
      <c r="M1314">
        <v>1</v>
      </c>
    </row>
    <row r="1315" spans="1:13" x14ac:dyDescent="0.25">
      <c r="A1315" t="s">
        <v>867</v>
      </c>
      <c r="B1315">
        <v>3</v>
      </c>
      <c r="C1315" t="s">
        <v>416</v>
      </c>
      <c r="D1315" t="str">
        <f t="shared" si="38"/>
        <v>2</v>
      </c>
      <c r="E1315" t="s">
        <v>83</v>
      </c>
      <c r="F1315">
        <v>1</v>
      </c>
      <c r="G1315" t="s">
        <v>23</v>
      </c>
      <c r="H1315">
        <v>1</v>
      </c>
      <c r="I1315" t="s">
        <v>27</v>
      </c>
      <c r="J1315" t="s">
        <v>868</v>
      </c>
      <c r="K1315" t="s">
        <v>19</v>
      </c>
      <c r="L1315" t="s">
        <v>297</v>
      </c>
      <c r="M1315">
        <v>1</v>
      </c>
    </row>
    <row r="1316" spans="1:13" x14ac:dyDescent="0.25">
      <c r="A1316" t="s">
        <v>869</v>
      </c>
      <c r="B1316">
        <v>1</v>
      </c>
      <c r="C1316" t="s">
        <v>421</v>
      </c>
      <c r="D1316" t="str">
        <f t="shared" si="38"/>
        <v>2</v>
      </c>
      <c r="E1316" t="s">
        <v>422</v>
      </c>
      <c r="F1316">
        <v>19.600000000000001</v>
      </c>
      <c r="G1316" t="s">
        <v>16</v>
      </c>
      <c r="H1316">
        <v>1</v>
      </c>
      <c r="I1316" t="s">
        <v>17</v>
      </c>
      <c r="J1316" t="s">
        <v>870</v>
      </c>
      <c r="K1316" t="s">
        <v>19</v>
      </c>
      <c r="L1316" t="s">
        <v>297</v>
      </c>
      <c r="M1316">
        <v>1</v>
      </c>
    </row>
    <row r="1317" spans="1:13" x14ac:dyDescent="0.25">
      <c r="A1317" t="s">
        <v>869</v>
      </c>
      <c r="B1317">
        <v>2</v>
      </c>
      <c r="C1317" t="s">
        <v>416</v>
      </c>
      <c r="D1317" t="str">
        <f t="shared" si="38"/>
        <v>2</v>
      </c>
      <c r="E1317" t="s">
        <v>83</v>
      </c>
      <c r="F1317">
        <v>1</v>
      </c>
      <c r="G1317" t="s">
        <v>23</v>
      </c>
      <c r="H1317">
        <v>1</v>
      </c>
      <c r="I1317" t="s">
        <v>27</v>
      </c>
      <c r="J1317" t="s">
        <v>870</v>
      </c>
      <c r="K1317" t="s">
        <v>19</v>
      </c>
      <c r="L1317" t="s">
        <v>297</v>
      </c>
      <c r="M1317">
        <v>1</v>
      </c>
    </row>
    <row r="1318" spans="1:13" x14ac:dyDescent="0.25">
      <c r="A1318" t="s">
        <v>869</v>
      </c>
      <c r="B1318">
        <v>3</v>
      </c>
      <c r="C1318" t="s">
        <v>416</v>
      </c>
      <c r="D1318" t="str">
        <f t="shared" si="38"/>
        <v>2</v>
      </c>
      <c r="E1318" t="s">
        <v>83</v>
      </c>
      <c r="F1318">
        <v>1</v>
      </c>
      <c r="G1318" t="s">
        <v>23</v>
      </c>
      <c r="H1318">
        <v>1</v>
      </c>
      <c r="I1318" t="s">
        <v>27</v>
      </c>
      <c r="J1318" t="s">
        <v>870</v>
      </c>
      <c r="K1318" t="s">
        <v>19</v>
      </c>
      <c r="L1318" t="s">
        <v>297</v>
      </c>
      <c r="M1318">
        <v>1</v>
      </c>
    </row>
    <row r="1319" spans="1:13" x14ac:dyDescent="0.25">
      <c r="A1319" t="s">
        <v>871</v>
      </c>
      <c r="B1319">
        <v>1</v>
      </c>
      <c r="C1319" t="s">
        <v>421</v>
      </c>
      <c r="D1319" t="str">
        <f t="shared" si="38"/>
        <v>2</v>
      </c>
      <c r="E1319" t="s">
        <v>422</v>
      </c>
      <c r="F1319">
        <v>18.7</v>
      </c>
      <c r="G1319" t="s">
        <v>16</v>
      </c>
      <c r="H1319">
        <v>1</v>
      </c>
      <c r="I1319" t="s">
        <v>17</v>
      </c>
      <c r="J1319" t="s">
        <v>872</v>
      </c>
      <c r="K1319" t="s">
        <v>19</v>
      </c>
      <c r="L1319" t="s">
        <v>297</v>
      </c>
      <c r="M1319">
        <v>1</v>
      </c>
    </row>
    <row r="1320" spans="1:13" x14ac:dyDescent="0.25">
      <c r="A1320" t="s">
        <v>871</v>
      </c>
      <c r="B1320">
        <v>2</v>
      </c>
      <c r="C1320" t="s">
        <v>416</v>
      </c>
      <c r="D1320" t="str">
        <f t="shared" si="38"/>
        <v>2</v>
      </c>
      <c r="E1320" t="s">
        <v>83</v>
      </c>
      <c r="F1320">
        <v>1</v>
      </c>
      <c r="G1320" t="s">
        <v>23</v>
      </c>
      <c r="H1320">
        <v>1</v>
      </c>
      <c r="I1320" t="s">
        <v>27</v>
      </c>
      <c r="J1320" t="s">
        <v>872</v>
      </c>
      <c r="K1320" t="s">
        <v>19</v>
      </c>
      <c r="L1320" t="s">
        <v>297</v>
      </c>
      <c r="M1320">
        <v>1</v>
      </c>
    </row>
    <row r="1321" spans="1:13" x14ac:dyDescent="0.25">
      <c r="A1321" t="s">
        <v>871</v>
      </c>
      <c r="B1321">
        <v>3</v>
      </c>
      <c r="C1321" t="s">
        <v>416</v>
      </c>
      <c r="D1321" t="str">
        <f t="shared" si="38"/>
        <v>2</v>
      </c>
      <c r="E1321" t="s">
        <v>83</v>
      </c>
      <c r="F1321">
        <v>1</v>
      </c>
      <c r="G1321" t="s">
        <v>23</v>
      </c>
      <c r="H1321">
        <v>1</v>
      </c>
      <c r="I1321" t="s">
        <v>27</v>
      </c>
      <c r="J1321" t="s">
        <v>872</v>
      </c>
      <c r="K1321" t="s">
        <v>19</v>
      </c>
      <c r="L1321" t="s">
        <v>297</v>
      </c>
      <c r="M1321">
        <v>1</v>
      </c>
    </row>
    <row r="1322" spans="1:13" x14ac:dyDescent="0.25">
      <c r="A1322" t="s">
        <v>873</v>
      </c>
      <c r="B1322">
        <v>1</v>
      </c>
      <c r="C1322" t="s">
        <v>453</v>
      </c>
      <c r="D1322" t="str">
        <f t="shared" ref="D1322:D1350" si="39">"1 1/2"</f>
        <v>1 1/2</v>
      </c>
      <c r="E1322" t="s">
        <v>454</v>
      </c>
      <c r="F1322">
        <v>1.9</v>
      </c>
      <c r="G1322" t="s">
        <v>16</v>
      </c>
      <c r="H1322">
        <v>1</v>
      </c>
      <c r="I1322" t="s">
        <v>17</v>
      </c>
      <c r="J1322" t="s">
        <v>874</v>
      </c>
      <c r="K1322" t="s">
        <v>19</v>
      </c>
      <c r="L1322" t="s">
        <v>297</v>
      </c>
      <c r="M1322">
        <v>1</v>
      </c>
    </row>
    <row r="1323" spans="1:13" x14ac:dyDescent="0.25">
      <c r="A1323" t="s">
        <v>873</v>
      </c>
      <c r="B1323">
        <v>2</v>
      </c>
      <c r="C1323" t="s">
        <v>468</v>
      </c>
      <c r="D1323" t="str">
        <f t="shared" si="39"/>
        <v>1 1/2</v>
      </c>
      <c r="E1323" t="s">
        <v>469</v>
      </c>
      <c r="F1323">
        <v>1</v>
      </c>
      <c r="G1323" t="s">
        <v>23</v>
      </c>
      <c r="H1323">
        <v>1</v>
      </c>
      <c r="I1323" t="s">
        <v>24</v>
      </c>
      <c r="J1323" t="s">
        <v>874</v>
      </c>
      <c r="K1323" t="s">
        <v>19</v>
      </c>
      <c r="L1323" t="s">
        <v>297</v>
      </c>
      <c r="M1323">
        <v>1</v>
      </c>
    </row>
    <row r="1324" spans="1:13" x14ac:dyDescent="0.25">
      <c r="A1324" t="s">
        <v>873</v>
      </c>
      <c r="B1324">
        <v>3</v>
      </c>
      <c r="C1324" t="s">
        <v>468</v>
      </c>
      <c r="D1324" t="str">
        <f t="shared" si="39"/>
        <v>1 1/2</v>
      </c>
      <c r="E1324" t="s">
        <v>469</v>
      </c>
      <c r="F1324">
        <v>1</v>
      </c>
      <c r="G1324" t="s">
        <v>23</v>
      </c>
      <c r="H1324">
        <v>1</v>
      </c>
      <c r="I1324" t="s">
        <v>24</v>
      </c>
      <c r="J1324" t="s">
        <v>874</v>
      </c>
      <c r="K1324" t="s">
        <v>19</v>
      </c>
      <c r="L1324" t="s">
        <v>297</v>
      </c>
      <c r="M1324">
        <v>1</v>
      </c>
    </row>
    <row r="1325" spans="1:13" x14ac:dyDescent="0.25">
      <c r="A1325" t="s">
        <v>873</v>
      </c>
      <c r="B1325">
        <v>4</v>
      </c>
      <c r="C1325" t="s">
        <v>460</v>
      </c>
      <c r="D1325" t="str">
        <f t="shared" si="39"/>
        <v>1 1/2</v>
      </c>
      <c r="E1325" t="s">
        <v>461</v>
      </c>
      <c r="F1325">
        <v>1</v>
      </c>
      <c r="G1325" t="s">
        <v>23</v>
      </c>
      <c r="H1325">
        <v>1</v>
      </c>
      <c r="I1325" t="s">
        <v>27</v>
      </c>
      <c r="J1325" t="s">
        <v>874</v>
      </c>
      <c r="K1325" t="s">
        <v>19</v>
      </c>
      <c r="L1325" t="s">
        <v>297</v>
      </c>
      <c r="M1325">
        <v>1</v>
      </c>
    </row>
    <row r="1326" spans="1:13" x14ac:dyDescent="0.25">
      <c r="A1326" t="s">
        <v>873</v>
      </c>
      <c r="B1326">
        <v>5</v>
      </c>
      <c r="C1326" t="s">
        <v>460</v>
      </c>
      <c r="D1326" t="str">
        <f t="shared" si="39"/>
        <v>1 1/2</v>
      </c>
      <c r="E1326" t="s">
        <v>461</v>
      </c>
      <c r="F1326">
        <v>1</v>
      </c>
      <c r="G1326" t="s">
        <v>23</v>
      </c>
      <c r="H1326">
        <v>1</v>
      </c>
      <c r="I1326" t="s">
        <v>27</v>
      </c>
      <c r="J1326" t="s">
        <v>874</v>
      </c>
      <c r="K1326" t="s">
        <v>19</v>
      </c>
      <c r="L1326" t="s">
        <v>297</v>
      </c>
      <c r="M1326">
        <v>1</v>
      </c>
    </row>
    <row r="1327" spans="1:13" x14ac:dyDescent="0.25">
      <c r="A1327" t="s">
        <v>875</v>
      </c>
      <c r="B1327">
        <v>1</v>
      </c>
      <c r="C1327" t="s">
        <v>453</v>
      </c>
      <c r="D1327" t="str">
        <f t="shared" si="39"/>
        <v>1 1/2</v>
      </c>
      <c r="E1327" t="s">
        <v>454</v>
      </c>
      <c r="F1327">
        <v>9</v>
      </c>
      <c r="G1327" t="s">
        <v>16</v>
      </c>
      <c r="H1327">
        <v>1</v>
      </c>
      <c r="I1327" t="s">
        <v>17</v>
      </c>
      <c r="J1327" t="s">
        <v>876</v>
      </c>
      <c r="K1327" t="s">
        <v>19</v>
      </c>
      <c r="L1327" t="s">
        <v>297</v>
      </c>
      <c r="M1327">
        <v>1</v>
      </c>
    </row>
    <row r="1328" spans="1:13" x14ac:dyDescent="0.25">
      <c r="A1328" t="s">
        <v>875</v>
      </c>
      <c r="B1328">
        <v>2</v>
      </c>
      <c r="C1328" t="s">
        <v>468</v>
      </c>
      <c r="D1328" t="str">
        <f t="shared" si="39"/>
        <v>1 1/2</v>
      </c>
      <c r="E1328" t="s">
        <v>469</v>
      </c>
      <c r="F1328">
        <v>1</v>
      </c>
      <c r="G1328" t="s">
        <v>23</v>
      </c>
      <c r="H1328">
        <v>1</v>
      </c>
      <c r="I1328" t="s">
        <v>24</v>
      </c>
      <c r="J1328" t="s">
        <v>876</v>
      </c>
      <c r="K1328" t="s">
        <v>19</v>
      </c>
      <c r="L1328" t="s">
        <v>297</v>
      </c>
      <c r="M1328">
        <v>1</v>
      </c>
    </row>
    <row r="1329" spans="1:13" x14ac:dyDescent="0.25">
      <c r="A1329" t="s">
        <v>875</v>
      </c>
      <c r="B1329">
        <v>3</v>
      </c>
      <c r="C1329" t="s">
        <v>468</v>
      </c>
      <c r="D1329" t="str">
        <f t="shared" si="39"/>
        <v>1 1/2</v>
      </c>
      <c r="E1329" t="s">
        <v>469</v>
      </c>
      <c r="F1329">
        <v>1</v>
      </c>
      <c r="G1329" t="s">
        <v>23</v>
      </c>
      <c r="H1329">
        <v>1</v>
      </c>
      <c r="I1329" t="s">
        <v>24</v>
      </c>
      <c r="J1329" t="s">
        <v>876</v>
      </c>
      <c r="K1329" t="s">
        <v>19</v>
      </c>
      <c r="L1329" t="s">
        <v>297</v>
      </c>
      <c r="M1329">
        <v>1</v>
      </c>
    </row>
    <row r="1330" spans="1:13" x14ac:dyDescent="0.25">
      <c r="A1330" t="s">
        <v>875</v>
      </c>
      <c r="B1330">
        <v>4</v>
      </c>
      <c r="C1330" t="s">
        <v>460</v>
      </c>
      <c r="D1330" t="str">
        <f t="shared" si="39"/>
        <v>1 1/2</v>
      </c>
      <c r="E1330" t="s">
        <v>461</v>
      </c>
      <c r="F1330">
        <v>1</v>
      </c>
      <c r="G1330" t="s">
        <v>23</v>
      </c>
      <c r="H1330">
        <v>1</v>
      </c>
      <c r="I1330" t="s">
        <v>27</v>
      </c>
      <c r="J1330" t="s">
        <v>876</v>
      </c>
      <c r="K1330" t="s">
        <v>19</v>
      </c>
      <c r="L1330" t="s">
        <v>297</v>
      </c>
      <c r="M1330">
        <v>1</v>
      </c>
    </row>
    <row r="1331" spans="1:13" x14ac:dyDescent="0.25">
      <c r="A1331" t="s">
        <v>875</v>
      </c>
      <c r="B1331">
        <v>5</v>
      </c>
      <c r="C1331" t="s">
        <v>460</v>
      </c>
      <c r="D1331" t="str">
        <f t="shared" si="39"/>
        <v>1 1/2</v>
      </c>
      <c r="E1331" t="s">
        <v>461</v>
      </c>
      <c r="F1331">
        <v>1</v>
      </c>
      <c r="G1331" t="s">
        <v>23</v>
      </c>
      <c r="H1331">
        <v>1</v>
      </c>
      <c r="I1331" t="s">
        <v>27</v>
      </c>
      <c r="J1331" t="s">
        <v>876</v>
      </c>
      <c r="K1331" t="s">
        <v>19</v>
      </c>
      <c r="L1331" t="s">
        <v>297</v>
      </c>
      <c r="M1331">
        <v>1</v>
      </c>
    </row>
    <row r="1332" spans="1:13" x14ac:dyDescent="0.25">
      <c r="A1332" t="s">
        <v>877</v>
      </c>
      <c r="B1332">
        <v>1</v>
      </c>
      <c r="C1332" t="s">
        <v>453</v>
      </c>
      <c r="D1332" t="str">
        <f t="shared" si="39"/>
        <v>1 1/2</v>
      </c>
      <c r="E1332" t="s">
        <v>454</v>
      </c>
      <c r="F1332">
        <v>13.8</v>
      </c>
      <c r="G1332" t="s">
        <v>16</v>
      </c>
      <c r="H1332">
        <v>1</v>
      </c>
      <c r="I1332" t="s">
        <v>17</v>
      </c>
      <c r="J1332" t="s">
        <v>878</v>
      </c>
      <c r="K1332" t="s">
        <v>19</v>
      </c>
      <c r="L1332" t="s">
        <v>297</v>
      </c>
      <c r="M1332">
        <v>1</v>
      </c>
    </row>
    <row r="1333" spans="1:13" x14ac:dyDescent="0.25">
      <c r="A1333" t="s">
        <v>877</v>
      </c>
      <c r="B1333">
        <v>2</v>
      </c>
      <c r="C1333" t="s">
        <v>468</v>
      </c>
      <c r="D1333" t="str">
        <f t="shared" si="39"/>
        <v>1 1/2</v>
      </c>
      <c r="E1333" t="s">
        <v>469</v>
      </c>
      <c r="F1333">
        <v>1</v>
      </c>
      <c r="G1333" t="s">
        <v>23</v>
      </c>
      <c r="H1333">
        <v>1</v>
      </c>
      <c r="I1333" t="s">
        <v>24</v>
      </c>
      <c r="J1333" t="s">
        <v>878</v>
      </c>
      <c r="K1333" t="s">
        <v>19</v>
      </c>
      <c r="L1333" t="s">
        <v>297</v>
      </c>
      <c r="M1333">
        <v>1</v>
      </c>
    </row>
    <row r="1334" spans="1:13" x14ac:dyDescent="0.25">
      <c r="A1334" t="s">
        <v>877</v>
      </c>
      <c r="B1334">
        <v>3</v>
      </c>
      <c r="C1334" t="s">
        <v>468</v>
      </c>
      <c r="D1334" t="str">
        <f t="shared" si="39"/>
        <v>1 1/2</v>
      </c>
      <c r="E1334" t="s">
        <v>469</v>
      </c>
      <c r="F1334">
        <v>1</v>
      </c>
      <c r="G1334" t="s">
        <v>23</v>
      </c>
      <c r="H1334">
        <v>1</v>
      </c>
      <c r="I1334" t="s">
        <v>24</v>
      </c>
      <c r="J1334" t="s">
        <v>878</v>
      </c>
      <c r="K1334" t="s">
        <v>19</v>
      </c>
      <c r="L1334" t="s">
        <v>297</v>
      </c>
      <c r="M1334">
        <v>1</v>
      </c>
    </row>
    <row r="1335" spans="1:13" x14ac:dyDescent="0.25">
      <c r="A1335" t="s">
        <v>877</v>
      </c>
      <c r="B1335">
        <v>4</v>
      </c>
      <c r="C1335" t="s">
        <v>460</v>
      </c>
      <c r="D1335" t="str">
        <f t="shared" si="39"/>
        <v>1 1/2</v>
      </c>
      <c r="E1335" t="s">
        <v>461</v>
      </c>
      <c r="F1335">
        <v>1</v>
      </c>
      <c r="G1335" t="s">
        <v>23</v>
      </c>
      <c r="H1335">
        <v>1</v>
      </c>
      <c r="I1335" t="s">
        <v>27</v>
      </c>
      <c r="J1335" t="s">
        <v>878</v>
      </c>
      <c r="K1335" t="s">
        <v>19</v>
      </c>
      <c r="L1335" t="s">
        <v>297</v>
      </c>
      <c r="M1335">
        <v>1</v>
      </c>
    </row>
    <row r="1336" spans="1:13" x14ac:dyDescent="0.25">
      <c r="A1336" t="s">
        <v>877</v>
      </c>
      <c r="B1336">
        <v>5</v>
      </c>
      <c r="C1336" t="s">
        <v>460</v>
      </c>
      <c r="D1336" t="str">
        <f t="shared" si="39"/>
        <v>1 1/2</v>
      </c>
      <c r="E1336" t="s">
        <v>461</v>
      </c>
      <c r="F1336">
        <v>1</v>
      </c>
      <c r="G1336" t="s">
        <v>23</v>
      </c>
      <c r="H1336">
        <v>1</v>
      </c>
      <c r="I1336" t="s">
        <v>27</v>
      </c>
      <c r="J1336" t="s">
        <v>878</v>
      </c>
      <c r="K1336" t="s">
        <v>19</v>
      </c>
      <c r="L1336" t="s">
        <v>297</v>
      </c>
      <c r="M1336">
        <v>1</v>
      </c>
    </row>
    <row r="1337" spans="1:13" x14ac:dyDescent="0.25">
      <c r="A1337" t="s">
        <v>877</v>
      </c>
      <c r="B1337">
        <v>6</v>
      </c>
      <c r="C1337" t="s">
        <v>468</v>
      </c>
      <c r="D1337" t="str">
        <f t="shared" si="39"/>
        <v>1 1/2</v>
      </c>
      <c r="E1337" t="s">
        <v>469</v>
      </c>
      <c r="F1337">
        <v>1</v>
      </c>
      <c r="G1337" t="s">
        <v>23</v>
      </c>
      <c r="H1337">
        <v>1</v>
      </c>
      <c r="I1337" t="s">
        <v>24</v>
      </c>
      <c r="J1337" t="s">
        <v>878</v>
      </c>
      <c r="K1337" t="s">
        <v>19</v>
      </c>
      <c r="L1337" t="s">
        <v>297</v>
      </c>
      <c r="M1337">
        <v>1</v>
      </c>
    </row>
    <row r="1338" spans="1:13" x14ac:dyDescent="0.25">
      <c r="A1338" t="s">
        <v>879</v>
      </c>
      <c r="B1338">
        <v>1</v>
      </c>
      <c r="C1338" t="s">
        <v>460</v>
      </c>
      <c r="D1338" t="str">
        <f t="shared" si="39"/>
        <v>1 1/2</v>
      </c>
      <c r="E1338" t="s">
        <v>461</v>
      </c>
      <c r="F1338">
        <v>1</v>
      </c>
      <c r="G1338" t="s">
        <v>23</v>
      </c>
      <c r="H1338">
        <v>1</v>
      </c>
      <c r="I1338" t="s">
        <v>27</v>
      </c>
      <c r="J1338" t="s">
        <v>880</v>
      </c>
      <c r="K1338" t="s">
        <v>19</v>
      </c>
      <c r="L1338" t="s">
        <v>297</v>
      </c>
      <c r="M1338">
        <v>1</v>
      </c>
    </row>
    <row r="1339" spans="1:13" x14ac:dyDescent="0.25">
      <c r="A1339" t="s">
        <v>879</v>
      </c>
      <c r="B1339">
        <v>2</v>
      </c>
      <c r="C1339" t="s">
        <v>460</v>
      </c>
      <c r="D1339" t="str">
        <f t="shared" si="39"/>
        <v>1 1/2</v>
      </c>
      <c r="E1339" t="s">
        <v>461</v>
      </c>
      <c r="F1339">
        <v>1</v>
      </c>
      <c r="G1339" t="s">
        <v>23</v>
      </c>
      <c r="H1339">
        <v>1</v>
      </c>
      <c r="I1339" t="s">
        <v>27</v>
      </c>
      <c r="J1339" t="s">
        <v>880</v>
      </c>
      <c r="K1339" t="s">
        <v>19</v>
      </c>
      <c r="L1339" t="s">
        <v>297</v>
      </c>
      <c r="M1339">
        <v>1</v>
      </c>
    </row>
    <row r="1340" spans="1:13" x14ac:dyDescent="0.25">
      <c r="A1340" t="s">
        <v>879</v>
      </c>
      <c r="B1340">
        <v>3</v>
      </c>
      <c r="C1340" t="s">
        <v>453</v>
      </c>
      <c r="D1340" t="str">
        <f t="shared" si="39"/>
        <v>1 1/2</v>
      </c>
      <c r="E1340" t="s">
        <v>454</v>
      </c>
      <c r="F1340">
        <v>19.600000000000001</v>
      </c>
      <c r="G1340" t="s">
        <v>16</v>
      </c>
      <c r="H1340">
        <v>1</v>
      </c>
      <c r="I1340" t="s">
        <v>17</v>
      </c>
      <c r="J1340" t="s">
        <v>880</v>
      </c>
      <c r="K1340" t="s">
        <v>19</v>
      </c>
      <c r="L1340" t="s">
        <v>297</v>
      </c>
      <c r="M1340">
        <v>1</v>
      </c>
    </row>
    <row r="1341" spans="1:13" x14ac:dyDescent="0.25">
      <c r="A1341" t="s">
        <v>881</v>
      </c>
      <c r="B1341">
        <v>1</v>
      </c>
      <c r="C1341" t="s">
        <v>460</v>
      </c>
      <c r="D1341" t="str">
        <f t="shared" si="39"/>
        <v>1 1/2</v>
      </c>
      <c r="E1341" t="s">
        <v>461</v>
      </c>
      <c r="F1341">
        <v>1</v>
      </c>
      <c r="G1341" t="s">
        <v>23</v>
      </c>
      <c r="H1341">
        <v>1</v>
      </c>
      <c r="I1341" t="s">
        <v>27</v>
      </c>
      <c r="J1341" t="s">
        <v>882</v>
      </c>
      <c r="K1341" t="s">
        <v>19</v>
      </c>
      <c r="L1341" t="s">
        <v>297</v>
      </c>
      <c r="M1341">
        <v>1</v>
      </c>
    </row>
    <row r="1342" spans="1:13" x14ac:dyDescent="0.25">
      <c r="A1342" t="s">
        <v>881</v>
      </c>
      <c r="B1342">
        <v>2</v>
      </c>
      <c r="C1342" t="s">
        <v>460</v>
      </c>
      <c r="D1342" t="str">
        <f t="shared" si="39"/>
        <v>1 1/2</v>
      </c>
      <c r="E1342" t="s">
        <v>461</v>
      </c>
      <c r="F1342">
        <v>1</v>
      </c>
      <c r="G1342" t="s">
        <v>23</v>
      </c>
      <c r="H1342">
        <v>1</v>
      </c>
      <c r="I1342" t="s">
        <v>27</v>
      </c>
      <c r="J1342" t="s">
        <v>882</v>
      </c>
      <c r="K1342" t="s">
        <v>19</v>
      </c>
      <c r="L1342" t="s">
        <v>297</v>
      </c>
      <c r="M1342">
        <v>1</v>
      </c>
    </row>
    <row r="1343" spans="1:13" x14ac:dyDescent="0.25">
      <c r="A1343" t="s">
        <v>881</v>
      </c>
      <c r="B1343">
        <v>3</v>
      </c>
      <c r="C1343" t="s">
        <v>453</v>
      </c>
      <c r="D1343" t="str">
        <f t="shared" si="39"/>
        <v>1 1/2</v>
      </c>
      <c r="E1343" t="s">
        <v>454</v>
      </c>
      <c r="F1343">
        <v>16.7</v>
      </c>
      <c r="G1343" t="s">
        <v>16</v>
      </c>
      <c r="H1343">
        <v>1</v>
      </c>
      <c r="I1343" t="s">
        <v>17</v>
      </c>
      <c r="J1343" t="s">
        <v>882</v>
      </c>
      <c r="K1343" t="s">
        <v>19</v>
      </c>
      <c r="L1343" t="s">
        <v>297</v>
      </c>
      <c r="M1343">
        <v>1</v>
      </c>
    </row>
    <row r="1344" spans="1:13" x14ac:dyDescent="0.25">
      <c r="A1344" t="s">
        <v>881</v>
      </c>
      <c r="B1344">
        <v>4</v>
      </c>
      <c r="C1344" t="s">
        <v>482</v>
      </c>
      <c r="D1344" t="str">
        <f t="shared" si="39"/>
        <v>1 1/2</v>
      </c>
      <c r="E1344" t="s">
        <v>483</v>
      </c>
      <c r="F1344">
        <v>1</v>
      </c>
      <c r="G1344" t="s">
        <v>23</v>
      </c>
      <c r="H1344">
        <v>1</v>
      </c>
      <c r="I1344" t="s">
        <v>24</v>
      </c>
      <c r="J1344" t="s">
        <v>882</v>
      </c>
      <c r="K1344" t="s">
        <v>19</v>
      </c>
      <c r="L1344" t="s">
        <v>297</v>
      </c>
      <c r="M1344">
        <v>1</v>
      </c>
    </row>
    <row r="1345" spans="1:13" x14ac:dyDescent="0.25">
      <c r="A1345" t="s">
        <v>881</v>
      </c>
      <c r="B1345">
        <v>5</v>
      </c>
      <c r="C1345" t="s">
        <v>482</v>
      </c>
      <c r="D1345" t="str">
        <f t="shared" si="39"/>
        <v>1 1/2</v>
      </c>
      <c r="E1345" t="s">
        <v>483</v>
      </c>
      <c r="F1345">
        <v>1</v>
      </c>
      <c r="G1345" t="s">
        <v>23</v>
      </c>
      <c r="H1345">
        <v>1</v>
      </c>
      <c r="I1345" t="s">
        <v>24</v>
      </c>
      <c r="J1345" t="s">
        <v>882</v>
      </c>
      <c r="K1345" t="s">
        <v>19</v>
      </c>
      <c r="L1345" t="s">
        <v>297</v>
      </c>
      <c r="M1345">
        <v>1</v>
      </c>
    </row>
    <row r="1346" spans="1:13" x14ac:dyDescent="0.25">
      <c r="A1346" t="s">
        <v>883</v>
      </c>
      <c r="B1346">
        <v>1</v>
      </c>
      <c r="C1346" t="s">
        <v>453</v>
      </c>
      <c r="D1346" t="str">
        <f t="shared" si="39"/>
        <v>1 1/2</v>
      </c>
      <c r="E1346" t="s">
        <v>454</v>
      </c>
      <c r="F1346">
        <v>15.6</v>
      </c>
      <c r="G1346" t="s">
        <v>16</v>
      </c>
      <c r="H1346">
        <v>1</v>
      </c>
      <c r="I1346" t="s">
        <v>17</v>
      </c>
      <c r="J1346" t="s">
        <v>884</v>
      </c>
      <c r="K1346" t="s">
        <v>19</v>
      </c>
      <c r="L1346" t="s">
        <v>297</v>
      </c>
      <c r="M1346">
        <v>1</v>
      </c>
    </row>
    <row r="1347" spans="1:13" x14ac:dyDescent="0.25">
      <c r="A1347" t="s">
        <v>883</v>
      </c>
      <c r="B1347">
        <v>2</v>
      </c>
      <c r="C1347" t="s">
        <v>460</v>
      </c>
      <c r="D1347" t="str">
        <f t="shared" si="39"/>
        <v>1 1/2</v>
      </c>
      <c r="E1347" t="s">
        <v>461</v>
      </c>
      <c r="F1347">
        <v>1</v>
      </c>
      <c r="G1347" t="s">
        <v>23</v>
      </c>
      <c r="H1347">
        <v>1</v>
      </c>
      <c r="I1347" t="s">
        <v>27</v>
      </c>
      <c r="J1347" t="s">
        <v>884</v>
      </c>
      <c r="K1347" t="s">
        <v>19</v>
      </c>
      <c r="L1347" t="s">
        <v>297</v>
      </c>
      <c r="M1347">
        <v>1</v>
      </c>
    </row>
    <row r="1348" spans="1:13" x14ac:dyDescent="0.25">
      <c r="A1348" t="s">
        <v>883</v>
      </c>
      <c r="B1348">
        <v>3</v>
      </c>
      <c r="C1348" t="s">
        <v>460</v>
      </c>
      <c r="D1348" t="str">
        <f t="shared" si="39"/>
        <v>1 1/2</v>
      </c>
      <c r="E1348" t="s">
        <v>461</v>
      </c>
      <c r="F1348">
        <v>1</v>
      </c>
      <c r="G1348" t="s">
        <v>23</v>
      </c>
      <c r="H1348">
        <v>1</v>
      </c>
      <c r="I1348" t="s">
        <v>27</v>
      </c>
      <c r="J1348" t="s">
        <v>884</v>
      </c>
      <c r="K1348" t="s">
        <v>19</v>
      </c>
      <c r="L1348" t="s">
        <v>297</v>
      </c>
      <c r="M1348">
        <v>1</v>
      </c>
    </row>
    <row r="1349" spans="1:13" x14ac:dyDescent="0.25">
      <c r="A1349" t="s">
        <v>885</v>
      </c>
      <c r="B1349">
        <v>1</v>
      </c>
      <c r="C1349" t="s">
        <v>460</v>
      </c>
      <c r="D1349" t="str">
        <f t="shared" si="39"/>
        <v>1 1/2</v>
      </c>
      <c r="E1349" t="s">
        <v>461</v>
      </c>
      <c r="F1349">
        <v>1</v>
      </c>
      <c r="G1349" t="s">
        <v>23</v>
      </c>
      <c r="H1349">
        <v>1</v>
      </c>
      <c r="I1349" t="s">
        <v>27</v>
      </c>
      <c r="J1349" t="s">
        <v>886</v>
      </c>
      <c r="K1349" t="s">
        <v>19</v>
      </c>
      <c r="L1349" t="s">
        <v>297</v>
      </c>
      <c r="M1349">
        <v>1</v>
      </c>
    </row>
    <row r="1350" spans="1:13" x14ac:dyDescent="0.25">
      <c r="A1350" t="s">
        <v>885</v>
      </c>
      <c r="B1350">
        <v>2</v>
      </c>
      <c r="C1350" t="s">
        <v>453</v>
      </c>
      <c r="D1350" t="str">
        <f t="shared" si="39"/>
        <v>1 1/2</v>
      </c>
      <c r="E1350" t="s">
        <v>454</v>
      </c>
      <c r="F1350">
        <v>4.8</v>
      </c>
      <c r="G1350" t="s">
        <v>16</v>
      </c>
      <c r="H1350">
        <v>1</v>
      </c>
      <c r="I1350" t="s">
        <v>17</v>
      </c>
      <c r="J1350" t="s">
        <v>886</v>
      </c>
      <c r="K1350" t="s">
        <v>19</v>
      </c>
      <c r="L1350" t="s">
        <v>297</v>
      </c>
      <c r="M1350">
        <v>1</v>
      </c>
    </row>
    <row r="1351" spans="1:13" x14ac:dyDescent="0.25">
      <c r="A1351" t="s">
        <v>885</v>
      </c>
      <c r="B1351">
        <v>3</v>
      </c>
      <c r="C1351" t="s">
        <v>546</v>
      </c>
      <c r="D1351" t="str">
        <f>"1 1/2X3/4"</f>
        <v>1 1/2X3/4</v>
      </c>
      <c r="E1351" t="s">
        <v>547</v>
      </c>
      <c r="F1351">
        <v>1</v>
      </c>
      <c r="G1351" t="s">
        <v>23</v>
      </c>
      <c r="H1351">
        <v>1</v>
      </c>
      <c r="I1351" t="s">
        <v>24</v>
      </c>
      <c r="J1351" t="s">
        <v>886</v>
      </c>
      <c r="K1351" t="s">
        <v>19</v>
      </c>
      <c r="L1351" t="s">
        <v>297</v>
      </c>
      <c r="M1351">
        <v>1</v>
      </c>
    </row>
    <row r="1352" spans="1:13" x14ac:dyDescent="0.25">
      <c r="A1352" t="s">
        <v>885</v>
      </c>
      <c r="B1352">
        <v>4</v>
      </c>
      <c r="C1352" t="s">
        <v>468</v>
      </c>
      <c r="D1352" t="str">
        <f>"1 1/2"</f>
        <v>1 1/2</v>
      </c>
      <c r="E1352" t="s">
        <v>469</v>
      </c>
      <c r="F1352">
        <v>1</v>
      </c>
      <c r="G1352" t="s">
        <v>23</v>
      </c>
      <c r="H1352">
        <v>1</v>
      </c>
      <c r="I1352" t="s">
        <v>24</v>
      </c>
      <c r="J1352" t="s">
        <v>886</v>
      </c>
      <c r="K1352" t="s">
        <v>19</v>
      </c>
      <c r="L1352" t="s">
        <v>297</v>
      </c>
      <c r="M1352">
        <v>1</v>
      </c>
    </row>
    <row r="1353" spans="1:13" x14ac:dyDescent="0.25">
      <c r="A1353" t="s">
        <v>885</v>
      </c>
      <c r="B1353">
        <v>5</v>
      </c>
      <c r="C1353" t="s">
        <v>460</v>
      </c>
      <c r="D1353" t="str">
        <f>"1 1/2"</f>
        <v>1 1/2</v>
      </c>
      <c r="E1353" t="s">
        <v>461</v>
      </c>
      <c r="F1353">
        <v>1</v>
      </c>
      <c r="G1353" t="s">
        <v>23</v>
      </c>
      <c r="H1353">
        <v>1</v>
      </c>
      <c r="I1353" t="s">
        <v>27</v>
      </c>
      <c r="J1353" t="s">
        <v>886</v>
      </c>
      <c r="K1353" t="s">
        <v>19</v>
      </c>
      <c r="L1353" t="s">
        <v>297</v>
      </c>
      <c r="M1353">
        <v>1</v>
      </c>
    </row>
    <row r="1354" spans="1:13" x14ac:dyDescent="0.25">
      <c r="A1354" t="s">
        <v>885</v>
      </c>
      <c r="B1354">
        <v>6</v>
      </c>
      <c r="C1354" t="s">
        <v>302</v>
      </c>
      <c r="D1354" t="str">
        <f>"3/4"</f>
        <v>3/4</v>
      </c>
      <c r="E1354" t="s">
        <v>303</v>
      </c>
      <c r="F1354">
        <v>1</v>
      </c>
      <c r="G1354" t="s">
        <v>23</v>
      </c>
      <c r="H1354">
        <v>1</v>
      </c>
      <c r="I1354" t="s">
        <v>27</v>
      </c>
      <c r="J1354" t="s">
        <v>886</v>
      </c>
      <c r="K1354" t="s">
        <v>19</v>
      </c>
      <c r="L1354" t="s">
        <v>297</v>
      </c>
      <c r="M1354">
        <v>1</v>
      </c>
    </row>
    <row r="1355" spans="1:13" x14ac:dyDescent="0.25">
      <c r="A1355" t="s">
        <v>885</v>
      </c>
      <c r="B1355">
        <v>7</v>
      </c>
      <c r="C1355" t="s">
        <v>482</v>
      </c>
      <c r="D1355" t="str">
        <f>"1 1/2"</f>
        <v>1 1/2</v>
      </c>
      <c r="E1355" t="s">
        <v>483</v>
      </c>
      <c r="F1355">
        <v>1</v>
      </c>
      <c r="G1355" t="s">
        <v>23</v>
      </c>
      <c r="H1355">
        <v>1</v>
      </c>
      <c r="I1355" t="s">
        <v>24</v>
      </c>
      <c r="J1355" t="s">
        <v>886</v>
      </c>
      <c r="K1355" t="s">
        <v>19</v>
      </c>
      <c r="L1355" t="s">
        <v>297</v>
      </c>
      <c r="M1355">
        <v>1</v>
      </c>
    </row>
    <row r="1356" spans="1:13" x14ac:dyDescent="0.25">
      <c r="A1356" t="s">
        <v>887</v>
      </c>
      <c r="B1356">
        <v>1</v>
      </c>
      <c r="C1356" t="s">
        <v>315</v>
      </c>
      <c r="D1356" t="str">
        <f>"3/4"</f>
        <v>3/4</v>
      </c>
      <c r="E1356" t="s">
        <v>316</v>
      </c>
      <c r="F1356">
        <v>1</v>
      </c>
      <c r="G1356" t="s">
        <v>23</v>
      </c>
      <c r="H1356">
        <v>1</v>
      </c>
      <c r="I1356" t="s">
        <v>27</v>
      </c>
      <c r="J1356" t="s">
        <v>888</v>
      </c>
      <c r="K1356" t="s">
        <v>19</v>
      </c>
      <c r="L1356" t="s">
        <v>297</v>
      </c>
      <c r="M1356">
        <v>1</v>
      </c>
    </row>
    <row r="1357" spans="1:13" x14ac:dyDescent="0.25">
      <c r="A1357" t="s">
        <v>889</v>
      </c>
      <c r="B1357">
        <v>1</v>
      </c>
      <c r="C1357" t="s">
        <v>544</v>
      </c>
      <c r="D1357" t="str">
        <f>"1 1/2X1 1/2"</f>
        <v>1 1/2X1 1/2</v>
      </c>
      <c r="E1357" t="s">
        <v>545</v>
      </c>
      <c r="F1357">
        <v>1</v>
      </c>
      <c r="G1357" t="s">
        <v>23</v>
      </c>
      <c r="H1357">
        <v>1</v>
      </c>
      <c r="I1357" t="s">
        <v>24</v>
      </c>
      <c r="J1357" t="s">
        <v>890</v>
      </c>
      <c r="K1357" t="s">
        <v>19</v>
      </c>
      <c r="L1357" t="s">
        <v>297</v>
      </c>
      <c r="M1357">
        <v>1</v>
      </c>
    </row>
    <row r="1358" spans="1:13" x14ac:dyDescent="0.25">
      <c r="A1358" t="s">
        <v>889</v>
      </c>
      <c r="B1358">
        <v>2</v>
      </c>
      <c r="C1358" t="s">
        <v>460</v>
      </c>
      <c r="D1358" t="str">
        <f t="shared" ref="D1358:D1363" si="40">"1 1/2"</f>
        <v>1 1/2</v>
      </c>
      <c r="E1358" t="s">
        <v>461</v>
      </c>
      <c r="F1358">
        <v>1</v>
      </c>
      <c r="G1358" t="s">
        <v>23</v>
      </c>
      <c r="H1358">
        <v>1</v>
      </c>
      <c r="I1358" t="s">
        <v>27</v>
      </c>
      <c r="J1358" t="s">
        <v>890</v>
      </c>
      <c r="K1358" t="s">
        <v>19</v>
      </c>
      <c r="L1358" t="s">
        <v>297</v>
      </c>
      <c r="M1358">
        <v>1</v>
      </c>
    </row>
    <row r="1359" spans="1:13" x14ac:dyDescent="0.25">
      <c r="A1359" t="s">
        <v>889</v>
      </c>
      <c r="B1359">
        <v>3</v>
      </c>
      <c r="C1359" t="s">
        <v>453</v>
      </c>
      <c r="D1359" t="str">
        <f t="shared" si="40"/>
        <v>1 1/2</v>
      </c>
      <c r="E1359" t="s">
        <v>454</v>
      </c>
      <c r="F1359">
        <v>15.6</v>
      </c>
      <c r="G1359" t="s">
        <v>16</v>
      </c>
      <c r="H1359">
        <v>1</v>
      </c>
      <c r="I1359" t="s">
        <v>17</v>
      </c>
      <c r="J1359" t="s">
        <v>890</v>
      </c>
      <c r="K1359" t="s">
        <v>19</v>
      </c>
      <c r="L1359" t="s">
        <v>297</v>
      </c>
      <c r="M1359">
        <v>1</v>
      </c>
    </row>
    <row r="1360" spans="1:13" x14ac:dyDescent="0.25">
      <c r="A1360" t="s">
        <v>889</v>
      </c>
      <c r="B1360">
        <v>4</v>
      </c>
      <c r="C1360" t="s">
        <v>891</v>
      </c>
      <c r="D1360" t="str">
        <f t="shared" si="40"/>
        <v>1 1/2</v>
      </c>
      <c r="E1360" t="s">
        <v>892</v>
      </c>
      <c r="F1360">
        <v>1</v>
      </c>
      <c r="G1360" t="s">
        <v>23</v>
      </c>
      <c r="H1360">
        <v>1</v>
      </c>
      <c r="I1360" t="s">
        <v>27</v>
      </c>
      <c r="J1360" t="s">
        <v>890</v>
      </c>
      <c r="K1360" t="s">
        <v>19</v>
      </c>
      <c r="L1360" t="s">
        <v>297</v>
      </c>
      <c r="M1360">
        <v>1</v>
      </c>
    </row>
    <row r="1361" spans="1:13" x14ac:dyDescent="0.25">
      <c r="A1361" t="s">
        <v>889</v>
      </c>
      <c r="B1361">
        <v>5</v>
      </c>
      <c r="C1361" t="s">
        <v>460</v>
      </c>
      <c r="D1361" t="str">
        <f t="shared" si="40"/>
        <v>1 1/2</v>
      </c>
      <c r="E1361" t="s">
        <v>461</v>
      </c>
      <c r="F1361">
        <v>1</v>
      </c>
      <c r="G1361" t="s">
        <v>23</v>
      </c>
      <c r="H1361">
        <v>1</v>
      </c>
      <c r="I1361" t="s">
        <v>27</v>
      </c>
      <c r="J1361" t="s">
        <v>890</v>
      </c>
      <c r="K1361" t="s">
        <v>19</v>
      </c>
      <c r="L1361" t="s">
        <v>297</v>
      </c>
      <c r="M1361">
        <v>1</v>
      </c>
    </row>
    <row r="1362" spans="1:13" x14ac:dyDescent="0.25">
      <c r="A1362" t="s">
        <v>889</v>
      </c>
      <c r="B1362">
        <v>6</v>
      </c>
      <c r="C1362" t="s">
        <v>893</v>
      </c>
      <c r="D1362" t="str">
        <f t="shared" si="40"/>
        <v>1 1/2</v>
      </c>
      <c r="E1362" t="s">
        <v>3374</v>
      </c>
      <c r="F1362">
        <v>1</v>
      </c>
      <c r="G1362" t="s">
        <v>23</v>
      </c>
      <c r="H1362">
        <v>1</v>
      </c>
      <c r="I1362" t="s">
        <v>48</v>
      </c>
      <c r="J1362" t="s">
        <v>890</v>
      </c>
      <c r="K1362" t="s">
        <v>19</v>
      </c>
      <c r="L1362" t="s">
        <v>297</v>
      </c>
      <c r="M1362">
        <v>1</v>
      </c>
    </row>
    <row r="1363" spans="1:13" x14ac:dyDescent="0.25">
      <c r="A1363" t="s">
        <v>894</v>
      </c>
      <c r="B1363">
        <v>1</v>
      </c>
      <c r="C1363" t="s">
        <v>891</v>
      </c>
      <c r="D1363" t="str">
        <f t="shared" si="40"/>
        <v>1 1/2</v>
      </c>
      <c r="E1363" t="s">
        <v>892</v>
      </c>
      <c r="F1363">
        <v>1</v>
      </c>
      <c r="G1363" t="s">
        <v>23</v>
      </c>
      <c r="H1363">
        <v>1</v>
      </c>
      <c r="I1363" t="s">
        <v>27</v>
      </c>
      <c r="J1363" t="s">
        <v>895</v>
      </c>
      <c r="K1363" t="s">
        <v>19</v>
      </c>
      <c r="L1363" t="s">
        <v>297</v>
      </c>
      <c r="M1363">
        <v>1</v>
      </c>
    </row>
    <row r="1364" spans="1:13" x14ac:dyDescent="0.25">
      <c r="A1364" t="s">
        <v>894</v>
      </c>
      <c r="B1364">
        <v>2</v>
      </c>
      <c r="C1364" t="s">
        <v>896</v>
      </c>
      <c r="D1364" t="str">
        <f>"1 1/2X3/4"</f>
        <v>1 1/2X3/4</v>
      </c>
      <c r="E1364" t="s">
        <v>897</v>
      </c>
      <c r="F1364">
        <v>1</v>
      </c>
      <c r="G1364" t="s">
        <v>23</v>
      </c>
      <c r="H1364">
        <v>1</v>
      </c>
      <c r="I1364" t="s">
        <v>24</v>
      </c>
      <c r="J1364" t="s">
        <v>895</v>
      </c>
      <c r="K1364" t="s">
        <v>19</v>
      </c>
      <c r="L1364" t="s">
        <v>297</v>
      </c>
      <c r="M1364">
        <v>1</v>
      </c>
    </row>
    <row r="1365" spans="1:13" x14ac:dyDescent="0.25">
      <c r="A1365" t="s">
        <v>894</v>
      </c>
      <c r="B1365">
        <v>3</v>
      </c>
      <c r="C1365" t="s">
        <v>898</v>
      </c>
      <c r="D1365" t="str">
        <f>"3/4"</f>
        <v>3/4</v>
      </c>
      <c r="E1365" t="s">
        <v>3375</v>
      </c>
      <c r="F1365">
        <v>1</v>
      </c>
      <c r="G1365" t="s">
        <v>23</v>
      </c>
      <c r="H1365">
        <v>1</v>
      </c>
      <c r="I1365" t="s">
        <v>48</v>
      </c>
      <c r="J1365" t="s">
        <v>895</v>
      </c>
      <c r="K1365" t="s">
        <v>19</v>
      </c>
      <c r="L1365" t="s">
        <v>297</v>
      </c>
      <c r="M1365">
        <v>1</v>
      </c>
    </row>
    <row r="1366" spans="1:13" x14ac:dyDescent="0.25">
      <c r="A1366" t="s">
        <v>899</v>
      </c>
      <c r="B1366">
        <v>1</v>
      </c>
      <c r="C1366" t="s">
        <v>73</v>
      </c>
      <c r="D1366" t="str">
        <f t="shared" ref="D1366:D1376" si="41">"2"</f>
        <v>2</v>
      </c>
      <c r="E1366" t="s">
        <v>74</v>
      </c>
      <c r="F1366">
        <v>0.7</v>
      </c>
      <c r="G1366" t="s">
        <v>16</v>
      </c>
      <c r="H1366">
        <v>1</v>
      </c>
      <c r="I1366" t="s">
        <v>17</v>
      </c>
      <c r="J1366" t="s">
        <v>900</v>
      </c>
      <c r="K1366" t="s">
        <v>19</v>
      </c>
      <c r="L1366" t="s">
        <v>901</v>
      </c>
      <c r="M1366">
        <v>1</v>
      </c>
    </row>
    <row r="1367" spans="1:13" x14ac:dyDescent="0.25">
      <c r="A1367" t="s">
        <v>902</v>
      </c>
      <c r="B1367">
        <v>1</v>
      </c>
      <c r="C1367" t="s">
        <v>73</v>
      </c>
      <c r="D1367" t="str">
        <f t="shared" si="41"/>
        <v>2</v>
      </c>
      <c r="E1367" t="s">
        <v>74</v>
      </c>
      <c r="F1367">
        <v>0.4</v>
      </c>
      <c r="G1367" t="s">
        <v>16</v>
      </c>
      <c r="H1367">
        <v>1</v>
      </c>
      <c r="I1367" t="s">
        <v>17</v>
      </c>
      <c r="J1367" t="s">
        <v>903</v>
      </c>
      <c r="K1367" t="s">
        <v>19</v>
      </c>
      <c r="L1367" t="s">
        <v>901</v>
      </c>
      <c r="M1367">
        <v>1</v>
      </c>
    </row>
    <row r="1368" spans="1:13" x14ac:dyDescent="0.25">
      <c r="A1368" t="s">
        <v>904</v>
      </c>
      <c r="B1368">
        <v>1</v>
      </c>
      <c r="C1368" t="s">
        <v>73</v>
      </c>
      <c r="D1368" t="str">
        <f t="shared" si="41"/>
        <v>2</v>
      </c>
      <c r="E1368" t="s">
        <v>74</v>
      </c>
      <c r="F1368">
        <v>3.2</v>
      </c>
      <c r="G1368" t="s">
        <v>16</v>
      </c>
      <c r="H1368">
        <v>1</v>
      </c>
      <c r="I1368" t="s">
        <v>17</v>
      </c>
      <c r="J1368" t="s">
        <v>905</v>
      </c>
      <c r="K1368" t="s">
        <v>19</v>
      </c>
      <c r="L1368" t="s">
        <v>901</v>
      </c>
      <c r="M1368">
        <v>1</v>
      </c>
    </row>
    <row r="1369" spans="1:13" x14ac:dyDescent="0.25">
      <c r="A1369" t="s">
        <v>906</v>
      </c>
      <c r="B1369">
        <v>1</v>
      </c>
      <c r="C1369" t="s">
        <v>73</v>
      </c>
      <c r="D1369" t="str">
        <f t="shared" si="41"/>
        <v>2</v>
      </c>
      <c r="E1369" t="s">
        <v>74</v>
      </c>
      <c r="F1369">
        <v>2.7</v>
      </c>
      <c r="G1369" t="s">
        <v>16</v>
      </c>
      <c r="H1369">
        <v>1</v>
      </c>
      <c r="I1369" t="s">
        <v>17</v>
      </c>
      <c r="J1369" t="s">
        <v>907</v>
      </c>
      <c r="K1369" t="s">
        <v>19</v>
      </c>
      <c r="L1369" t="s">
        <v>901</v>
      </c>
      <c r="M1369">
        <v>1</v>
      </c>
    </row>
    <row r="1370" spans="1:13" x14ac:dyDescent="0.25">
      <c r="A1370" t="s">
        <v>908</v>
      </c>
      <c r="B1370">
        <v>1</v>
      </c>
      <c r="C1370" t="s">
        <v>73</v>
      </c>
      <c r="D1370" t="str">
        <f t="shared" si="41"/>
        <v>2</v>
      </c>
      <c r="E1370" t="s">
        <v>74</v>
      </c>
      <c r="F1370">
        <v>0.7</v>
      </c>
      <c r="G1370" t="s">
        <v>16</v>
      </c>
      <c r="H1370">
        <v>1</v>
      </c>
      <c r="I1370" t="s">
        <v>17</v>
      </c>
      <c r="J1370" t="s">
        <v>909</v>
      </c>
      <c r="K1370" t="s">
        <v>19</v>
      </c>
      <c r="L1370" t="s">
        <v>901</v>
      </c>
      <c r="M1370">
        <v>1</v>
      </c>
    </row>
    <row r="1371" spans="1:13" x14ac:dyDescent="0.25">
      <c r="A1371" t="s">
        <v>910</v>
      </c>
      <c r="B1371">
        <v>1</v>
      </c>
      <c r="C1371" t="s">
        <v>73</v>
      </c>
      <c r="D1371" t="str">
        <f t="shared" si="41"/>
        <v>2</v>
      </c>
      <c r="E1371" t="s">
        <v>74</v>
      </c>
      <c r="F1371">
        <v>0.9</v>
      </c>
      <c r="G1371" t="s">
        <v>16</v>
      </c>
      <c r="H1371">
        <v>1</v>
      </c>
      <c r="I1371" t="s">
        <v>17</v>
      </c>
      <c r="J1371" t="s">
        <v>911</v>
      </c>
      <c r="K1371" t="s">
        <v>19</v>
      </c>
      <c r="L1371" t="s">
        <v>901</v>
      </c>
      <c r="M1371">
        <v>1</v>
      </c>
    </row>
    <row r="1372" spans="1:13" x14ac:dyDescent="0.25">
      <c r="A1372" t="s">
        <v>912</v>
      </c>
      <c r="B1372">
        <v>1</v>
      </c>
      <c r="C1372" t="s">
        <v>73</v>
      </c>
      <c r="D1372" t="str">
        <f t="shared" si="41"/>
        <v>2</v>
      </c>
      <c r="E1372" t="s">
        <v>74</v>
      </c>
      <c r="F1372">
        <v>5.7</v>
      </c>
      <c r="G1372" t="s">
        <v>16</v>
      </c>
      <c r="H1372">
        <v>1</v>
      </c>
      <c r="I1372" t="s">
        <v>17</v>
      </c>
      <c r="J1372" t="s">
        <v>913</v>
      </c>
      <c r="K1372" t="s">
        <v>19</v>
      </c>
      <c r="L1372" t="s">
        <v>901</v>
      </c>
      <c r="M1372">
        <v>1</v>
      </c>
    </row>
    <row r="1373" spans="1:13" x14ac:dyDescent="0.25">
      <c r="A1373" t="s">
        <v>914</v>
      </c>
      <c r="B1373">
        <v>1</v>
      </c>
      <c r="C1373" t="s">
        <v>73</v>
      </c>
      <c r="D1373" t="str">
        <f t="shared" si="41"/>
        <v>2</v>
      </c>
      <c r="E1373" t="s">
        <v>74</v>
      </c>
      <c r="F1373">
        <v>3.3</v>
      </c>
      <c r="G1373" t="s">
        <v>16</v>
      </c>
      <c r="H1373">
        <v>1</v>
      </c>
      <c r="I1373" t="s">
        <v>17</v>
      </c>
      <c r="J1373" t="s">
        <v>915</v>
      </c>
      <c r="K1373" t="s">
        <v>19</v>
      </c>
      <c r="L1373" t="s">
        <v>901</v>
      </c>
      <c r="M1373">
        <v>1</v>
      </c>
    </row>
    <row r="1374" spans="1:13" x14ac:dyDescent="0.25">
      <c r="A1374" t="s">
        <v>916</v>
      </c>
      <c r="B1374">
        <v>1</v>
      </c>
      <c r="C1374" t="s">
        <v>73</v>
      </c>
      <c r="D1374" t="str">
        <f t="shared" si="41"/>
        <v>2</v>
      </c>
      <c r="E1374" t="s">
        <v>74</v>
      </c>
      <c r="F1374">
        <v>0.4</v>
      </c>
      <c r="G1374" t="s">
        <v>16</v>
      </c>
      <c r="H1374">
        <v>1</v>
      </c>
      <c r="I1374" t="s">
        <v>17</v>
      </c>
      <c r="J1374" t="s">
        <v>917</v>
      </c>
      <c r="K1374" t="s">
        <v>19</v>
      </c>
      <c r="L1374" t="s">
        <v>901</v>
      </c>
      <c r="M1374">
        <v>1</v>
      </c>
    </row>
    <row r="1375" spans="1:13" x14ac:dyDescent="0.25">
      <c r="A1375" t="s">
        <v>918</v>
      </c>
      <c r="B1375">
        <v>1</v>
      </c>
      <c r="C1375" t="s">
        <v>73</v>
      </c>
      <c r="D1375" t="str">
        <f t="shared" si="41"/>
        <v>2</v>
      </c>
      <c r="E1375" t="s">
        <v>74</v>
      </c>
      <c r="F1375">
        <v>3</v>
      </c>
      <c r="G1375" t="s">
        <v>16</v>
      </c>
      <c r="H1375">
        <v>1</v>
      </c>
      <c r="I1375" t="s">
        <v>17</v>
      </c>
      <c r="J1375" t="s">
        <v>919</v>
      </c>
      <c r="K1375" t="s">
        <v>19</v>
      </c>
      <c r="L1375" t="s">
        <v>901</v>
      </c>
      <c r="M1375">
        <v>1</v>
      </c>
    </row>
    <row r="1376" spans="1:13" x14ac:dyDescent="0.25">
      <c r="A1376" t="s">
        <v>920</v>
      </c>
      <c r="B1376">
        <v>1</v>
      </c>
      <c r="C1376" t="s">
        <v>921</v>
      </c>
      <c r="D1376" t="str">
        <f t="shared" si="41"/>
        <v>2</v>
      </c>
      <c r="E1376" t="s">
        <v>922</v>
      </c>
      <c r="F1376">
        <v>1</v>
      </c>
      <c r="G1376" t="s">
        <v>23</v>
      </c>
      <c r="H1376">
        <v>1</v>
      </c>
      <c r="I1376" t="s">
        <v>27</v>
      </c>
      <c r="J1376" t="s">
        <v>923</v>
      </c>
      <c r="K1376" t="s">
        <v>19</v>
      </c>
      <c r="L1376" t="s">
        <v>924</v>
      </c>
      <c r="M1376">
        <v>1</v>
      </c>
    </row>
    <row r="1377" spans="1:13" x14ac:dyDescent="0.25">
      <c r="A1377" t="s">
        <v>925</v>
      </c>
      <c r="B1377">
        <v>1</v>
      </c>
      <c r="C1377" t="s">
        <v>926</v>
      </c>
      <c r="D1377" t="str">
        <f>"1 1/2"</f>
        <v>1 1/2</v>
      </c>
      <c r="E1377" t="s">
        <v>927</v>
      </c>
      <c r="F1377">
        <v>1</v>
      </c>
      <c r="G1377" t="s">
        <v>23</v>
      </c>
      <c r="H1377">
        <v>1</v>
      </c>
      <c r="I1377" t="s">
        <v>27</v>
      </c>
      <c r="J1377" t="s">
        <v>928</v>
      </c>
      <c r="K1377" t="s">
        <v>19</v>
      </c>
      <c r="L1377" t="s">
        <v>924</v>
      </c>
      <c r="M1377">
        <v>1</v>
      </c>
    </row>
    <row r="1378" spans="1:13" x14ac:dyDescent="0.25">
      <c r="A1378" t="s">
        <v>929</v>
      </c>
      <c r="B1378">
        <v>1</v>
      </c>
      <c r="C1378" t="s">
        <v>930</v>
      </c>
      <c r="D1378" t="str">
        <f t="shared" ref="D1378:D1383" si="42">"1/2"</f>
        <v>1/2</v>
      </c>
      <c r="E1378" t="s">
        <v>931</v>
      </c>
      <c r="F1378">
        <v>2.4</v>
      </c>
      <c r="G1378" t="s">
        <v>16</v>
      </c>
      <c r="H1378">
        <v>1</v>
      </c>
      <c r="I1378" t="s">
        <v>17</v>
      </c>
      <c r="J1378" t="s">
        <v>932</v>
      </c>
      <c r="K1378" t="s">
        <v>19</v>
      </c>
      <c r="L1378" t="s">
        <v>933</v>
      </c>
      <c r="M1378">
        <v>1</v>
      </c>
    </row>
    <row r="1379" spans="1:13" x14ac:dyDescent="0.25">
      <c r="A1379" t="s">
        <v>934</v>
      </c>
      <c r="B1379">
        <v>1</v>
      </c>
      <c r="C1379" t="s">
        <v>930</v>
      </c>
      <c r="D1379" t="str">
        <f t="shared" si="42"/>
        <v>1/2</v>
      </c>
      <c r="E1379" t="s">
        <v>931</v>
      </c>
      <c r="F1379">
        <v>8.1</v>
      </c>
      <c r="G1379" t="s">
        <v>16</v>
      </c>
      <c r="H1379">
        <v>1</v>
      </c>
      <c r="I1379" t="s">
        <v>17</v>
      </c>
      <c r="J1379" t="s">
        <v>935</v>
      </c>
      <c r="K1379" t="s">
        <v>19</v>
      </c>
      <c r="L1379" t="s">
        <v>933</v>
      </c>
      <c r="M1379">
        <v>1</v>
      </c>
    </row>
    <row r="1380" spans="1:13" x14ac:dyDescent="0.25">
      <c r="A1380" t="s">
        <v>936</v>
      </c>
      <c r="B1380">
        <v>1</v>
      </c>
      <c r="C1380" t="s">
        <v>930</v>
      </c>
      <c r="D1380" t="str">
        <f t="shared" si="42"/>
        <v>1/2</v>
      </c>
      <c r="E1380" t="s">
        <v>931</v>
      </c>
      <c r="F1380">
        <v>5.4</v>
      </c>
      <c r="G1380" t="s">
        <v>16</v>
      </c>
      <c r="H1380">
        <v>1</v>
      </c>
      <c r="I1380" t="s">
        <v>17</v>
      </c>
      <c r="J1380" t="s">
        <v>937</v>
      </c>
      <c r="K1380" t="s">
        <v>19</v>
      </c>
      <c r="L1380" t="s">
        <v>933</v>
      </c>
      <c r="M1380">
        <v>1</v>
      </c>
    </row>
    <row r="1381" spans="1:13" x14ac:dyDescent="0.25">
      <c r="A1381" t="s">
        <v>938</v>
      </c>
      <c r="B1381">
        <v>1</v>
      </c>
      <c r="C1381" t="s">
        <v>930</v>
      </c>
      <c r="D1381" t="str">
        <f t="shared" si="42"/>
        <v>1/2</v>
      </c>
      <c r="E1381" t="s">
        <v>931</v>
      </c>
      <c r="F1381">
        <v>0.9</v>
      </c>
      <c r="G1381" t="s">
        <v>16</v>
      </c>
      <c r="H1381">
        <v>1</v>
      </c>
      <c r="I1381" t="s">
        <v>17</v>
      </c>
      <c r="J1381" t="s">
        <v>939</v>
      </c>
      <c r="K1381" t="s">
        <v>19</v>
      </c>
      <c r="L1381" t="s">
        <v>933</v>
      </c>
      <c r="M1381">
        <v>1</v>
      </c>
    </row>
    <row r="1382" spans="1:13" x14ac:dyDescent="0.25">
      <c r="A1382" t="s">
        <v>940</v>
      </c>
      <c r="B1382">
        <v>1</v>
      </c>
      <c r="C1382" t="s">
        <v>930</v>
      </c>
      <c r="D1382" t="str">
        <f t="shared" si="42"/>
        <v>1/2</v>
      </c>
      <c r="E1382" t="s">
        <v>931</v>
      </c>
      <c r="F1382">
        <v>4.3</v>
      </c>
      <c r="G1382" t="s">
        <v>16</v>
      </c>
      <c r="H1382">
        <v>1</v>
      </c>
      <c r="I1382" t="s">
        <v>17</v>
      </c>
      <c r="J1382" t="s">
        <v>941</v>
      </c>
      <c r="K1382" t="s">
        <v>19</v>
      </c>
      <c r="L1382" t="s">
        <v>933</v>
      </c>
      <c r="M1382">
        <v>1</v>
      </c>
    </row>
    <row r="1383" spans="1:13" x14ac:dyDescent="0.25">
      <c r="A1383" t="s">
        <v>942</v>
      </c>
      <c r="B1383">
        <v>1</v>
      </c>
      <c r="C1383" t="s">
        <v>930</v>
      </c>
      <c r="D1383" t="str">
        <f t="shared" si="42"/>
        <v>1/2</v>
      </c>
      <c r="E1383" t="s">
        <v>931</v>
      </c>
      <c r="F1383">
        <v>9.1</v>
      </c>
      <c r="G1383" t="s">
        <v>16</v>
      </c>
      <c r="H1383">
        <v>1</v>
      </c>
      <c r="I1383" t="s">
        <v>17</v>
      </c>
      <c r="J1383" t="s">
        <v>943</v>
      </c>
      <c r="K1383" t="s">
        <v>19</v>
      </c>
      <c r="L1383" t="s">
        <v>933</v>
      </c>
      <c r="M1383">
        <v>1</v>
      </c>
    </row>
    <row r="1384" spans="1:13" x14ac:dyDescent="0.25">
      <c r="A1384" t="s">
        <v>944</v>
      </c>
      <c r="B1384">
        <v>1</v>
      </c>
      <c r="C1384" t="s">
        <v>111</v>
      </c>
      <c r="D1384" t="str">
        <f>"1"</f>
        <v>1</v>
      </c>
      <c r="E1384" t="s">
        <v>112</v>
      </c>
      <c r="F1384">
        <v>8.1</v>
      </c>
      <c r="G1384" t="s">
        <v>16</v>
      </c>
      <c r="H1384">
        <v>1</v>
      </c>
      <c r="I1384" t="s">
        <v>17</v>
      </c>
      <c r="J1384" t="s">
        <v>945</v>
      </c>
      <c r="K1384" t="s">
        <v>19</v>
      </c>
      <c r="L1384" t="s">
        <v>933</v>
      </c>
      <c r="M1384">
        <v>1</v>
      </c>
    </row>
    <row r="1385" spans="1:13" x14ac:dyDescent="0.25">
      <c r="A1385" t="s">
        <v>946</v>
      </c>
      <c r="B1385">
        <v>1</v>
      </c>
      <c r="C1385" t="s">
        <v>111</v>
      </c>
      <c r="D1385" t="str">
        <f>"1"</f>
        <v>1</v>
      </c>
      <c r="E1385" t="s">
        <v>112</v>
      </c>
      <c r="F1385">
        <v>4.7</v>
      </c>
      <c r="G1385" t="s">
        <v>16</v>
      </c>
      <c r="H1385">
        <v>1</v>
      </c>
      <c r="I1385" t="s">
        <v>17</v>
      </c>
      <c r="J1385" t="s">
        <v>947</v>
      </c>
      <c r="K1385" t="s">
        <v>19</v>
      </c>
      <c r="L1385" t="s">
        <v>933</v>
      </c>
      <c r="M1385">
        <v>1</v>
      </c>
    </row>
    <row r="1386" spans="1:13" x14ac:dyDescent="0.25">
      <c r="A1386" t="s">
        <v>948</v>
      </c>
      <c r="B1386">
        <v>1</v>
      </c>
      <c r="C1386" t="s">
        <v>111</v>
      </c>
      <c r="D1386" t="str">
        <f>"1"</f>
        <v>1</v>
      </c>
      <c r="E1386" t="s">
        <v>112</v>
      </c>
      <c r="F1386">
        <v>2.2999999999999998</v>
      </c>
      <c r="G1386" t="s">
        <v>16</v>
      </c>
      <c r="H1386">
        <v>1</v>
      </c>
      <c r="I1386" t="s">
        <v>17</v>
      </c>
      <c r="J1386" t="s">
        <v>949</v>
      </c>
      <c r="K1386" t="s">
        <v>19</v>
      </c>
      <c r="L1386" t="s">
        <v>933</v>
      </c>
      <c r="M1386">
        <v>1</v>
      </c>
    </row>
    <row r="1387" spans="1:13" x14ac:dyDescent="0.25">
      <c r="A1387" t="s">
        <v>950</v>
      </c>
      <c r="B1387">
        <v>1</v>
      </c>
      <c r="C1387" t="s">
        <v>111</v>
      </c>
      <c r="D1387" t="str">
        <f>"1"</f>
        <v>1</v>
      </c>
      <c r="E1387" t="s">
        <v>112</v>
      </c>
      <c r="F1387">
        <v>1.9</v>
      </c>
      <c r="G1387" t="s">
        <v>16</v>
      </c>
      <c r="H1387">
        <v>1</v>
      </c>
      <c r="I1387" t="s">
        <v>17</v>
      </c>
      <c r="J1387" t="s">
        <v>951</v>
      </c>
      <c r="K1387" t="s">
        <v>19</v>
      </c>
      <c r="L1387" t="s">
        <v>933</v>
      </c>
      <c r="M1387">
        <v>1</v>
      </c>
    </row>
    <row r="1388" spans="1:13" x14ac:dyDescent="0.25">
      <c r="A1388" t="s">
        <v>952</v>
      </c>
      <c r="B1388">
        <v>1</v>
      </c>
      <c r="C1388" t="s">
        <v>930</v>
      </c>
      <c r="D1388" t="str">
        <f>"1/2"</f>
        <v>1/2</v>
      </c>
      <c r="E1388" t="s">
        <v>931</v>
      </c>
      <c r="F1388">
        <v>4.4000000000000004</v>
      </c>
      <c r="G1388" t="s">
        <v>16</v>
      </c>
      <c r="H1388">
        <v>1</v>
      </c>
      <c r="I1388" t="s">
        <v>17</v>
      </c>
      <c r="J1388" t="s">
        <v>953</v>
      </c>
      <c r="K1388" t="s">
        <v>19</v>
      </c>
      <c r="L1388" t="s">
        <v>933</v>
      </c>
      <c r="M1388">
        <v>1</v>
      </c>
    </row>
    <row r="1389" spans="1:13" x14ac:dyDescent="0.25">
      <c r="A1389" t="s">
        <v>954</v>
      </c>
      <c r="B1389">
        <v>1</v>
      </c>
      <c r="C1389" t="s">
        <v>111</v>
      </c>
      <c r="D1389" t="str">
        <f>"1"</f>
        <v>1</v>
      </c>
      <c r="E1389" t="s">
        <v>112</v>
      </c>
      <c r="F1389">
        <v>0.5</v>
      </c>
      <c r="G1389" t="s">
        <v>16</v>
      </c>
      <c r="H1389">
        <v>1</v>
      </c>
      <c r="I1389" t="s">
        <v>17</v>
      </c>
      <c r="J1389" t="s">
        <v>955</v>
      </c>
      <c r="K1389" t="s">
        <v>19</v>
      </c>
      <c r="L1389" t="s">
        <v>933</v>
      </c>
      <c r="M1389">
        <v>1</v>
      </c>
    </row>
    <row r="1390" spans="1:13" x14ac:dyDescent="0.25">
      <c r="A1390" t="s">
        <v>956</v>
      </c>
      <c r="B1390">
        <v>1</v>
      </c>
      <c r="C1390" t="s">
        <v>930</v>
      </c>
      <c r="D1390" t="str">
        <f>"1/2"</f>
        <v>1/2</v>
      </c>
      <c r="E1390" t="s">
        <v>931</v>
      </c>
      <c r="F1390">
        <v>11.3</v>
      </c>
      <c r="G1390" t="s">
        <v>16</v>
      </c>
      <c r="H1390">
        <v>1</v>
      </c>
      <c r="I1390" t="s">
        <v>17</v>
      </c>
      <c r="J1390" t="s">
        <v>957</v>
      </c>
      <c r="K1390" t="s">
        <v>19</v>
      </c>
      <c r="L1390" t="s">
        <v>933</v>
      </c>
      <c r="M1390">
        <v>1</v>
      </c>
    </row>
    <row r="1391" spans="1:13" x14ac:dyDescent="0.25">
      <c r="A1391" t="s">
        <v>958</v>
      </c>
      <c r="B1391">
        <v>1</v>
      </c>
      <c r="C1391" t="s">
        <v>959</v>
      </c>
      <c r="D1391" t="str">
        <f t="shared" ref="D1391:D1403" si="43">"2"</f>
        <v>2</v>
      </c>
      <c r="E1391" t="s">
        <v>960</v>
      </c>
      <c r="F1391">
        <v>1</v>
      </c>
      <c r="G1391" t="s">
        <v>23</v>
      </c>
      <c r="H1391">
        <v>1</v>
      </c>
      <c r="I1391" t="s">
        <v>135</v>
      </c>
      <c r="J1391" t="s">
        <v>961</v>
      </c>
      <c r="K1391" t="s">
        <v>19</v>
      </c>
      <c r="L1391" t="s">
        <v>924</v>
      </c>
      <c r="M1391">
        <v>1</v>
      </c>
    </row>
    <row r="1392" spans="1:13" x14ac:dyDescent="0.25">
      <c r="A1392" t="s">
        <v>958</v>
      </c>
      <c r="B1392">
        <v>2</v>
      </c>
      <c r="C1392" t="s">
        <v>959</v>
      </c>
      <c r="D1392" t="str">
        <f t="shared" si="43"/>
        <v>2</v>
      </c>
      <c r="E1392" t="s">
        <v>960</v>
      </c>
      <c r="F1392">
        <v>1</v>
      </c>
      <c r="G1392" t="s">
        <v>23</v>
      </c>
      <c r="H1392">
        <v>1</v>
      </c>
      <c r="I1392" t="s">
        <v>135</v>
      </c>
      <c r="J1392" t="s">
        <v>961</v>
      </c>
      <c r="K1392" t="s">
        <v>19</v>
      </c>
      <c r="L1392" t="s">
        <v>924</v>
      </c>
      <c r="M1392">
        <v>1</v>
      </c>
    </row>
    <row r="1393" spans="1:13" x14ac:dyDescent="0.25">
      <c r="A1393" t="s">
        <v>958</v>
      </c>
      <c r="B1393">
        <v>3</v>
      </c>
      <c r="C1393" t="s">
        <v>962</v>
      </c>
      <c r="D1393" t="str">
        <f t="shared" si="43"/>
        <v>2</v>
      </c>
      <c r="E1393" t="s">
        <v>963</v>
      </c>
      <c r="F1393">
        <v>1</v>
      </c>
      <c r="G1393" t="s">
        <v>23</v>
      </c>
      <c r="H1393">
        <v>1</v>
      </c>
      <c r="I1393" t="s">
        <v>135</v>
      </c>
      <c r="J1393" t="s">
        <v>961</v>
      </c>
      <c r="K1393" t="s">
        <v>19</v>
      </c>
      <c r="L1393" t="s">
        <v>924</v>
      </c>
      <c r="M1393">
        <v>1</v>
      </c>
    </row>
    <row r="1394" spans="1:13" x14ac:dyDescent="0.25">
      <c r="A1394" t="s">
        <v>958</v>
      </c>
      <c r="B1394">
        <v>4</v>
      </c>
      <c r="C1394" t="s">
        <v>964</v>
      </c>
      <c r="D1394" t="str">
        <f t="shared" si="43"/>
        <v>2</v>
      </c>
      <c r="E1394" t="s">
        <v>965</v>
      </c>
      <c r="F1394">
        <v>1</v>
      </c>
      <c r="G1394" t="s">
        <v>23</v>
      </c>
      <c r="H1394">
        <v>1</v>
      </c>
      <c r="I1394" t="s">
        <v>27</v>
      </c>
      <c r="J1394" t="s">
        <v>961</v>
      </c>
      <c r="K1394" t="s">
        <v>19</v>
      </c>
      <c r="L1394" t="s">
        <v>924</v>
      </c>
      <c r="M1394">
        <v>1</v>
      </c>
    </row>
    <row r="1395" spans="1:13" x14ac:dyDescent="0.25">
      <c r="A1395" t="s">
        <v>958</v>
      </c>
      <c r="B1395">
        <v>5</v>
      </c>
      <c r="C1395" t="s">
        <v>966</v>
      </c>
      <c r="D1395" t="str">
        <f t="shared" si="43"/>
        <v>2</v>
      </c>
      <c r="E1395" t="s">
        <v>967</v>
      </c>
      <c r="F1395">
        <v>1</v>
      </c>
      <c r="G1395" t="s">
        <v>23</v>
      </c>
      <c r="H1395">
        <v>1</v>
      </c>
      <c r="I1395" t="s">
        <v>24</v>
      </c>
      <c r="J1395" t="s">
        <v>961</v>
      </c>
      <c r="K1395" t="s">
        <v>19</v>
      </c>
      <c r="L1395" t="s">
        <v>924</v>
      </c>
      <c r="M1395">
        <v>1</v>
      </c>
    </row>
    <row r="1396" spans="1:13" x14ac:dyDescent="0.25">
      <c r="A1396" t="s">
        <v>958</v>
      </c>
      <c r="B1396">
        <v>6</v>
      </c>
      <c r="C1396" t="s">
        <v>966</v>
      </c>
      <c r="D1396" t="str">
        <f t="shared" si="43"/>
        <v>2</v>
      </c>
      <c r="E1396" t="s">
        <v>967</v>
      </c>
      <c r="F1396">
        <v>1</v>
      </c>
      <c r="G1396" t="s">
        <v>23</v>
      </c>
      <c r="H1396">
        <v>1</v>
      </c>
      <c r="I1396" t="s">
        <v>24</v>
      </c>
      <c r="J1396" t="s">
        <v>961</v>
      </c>
      <c r="K1396" t="s">
        <v>19</v>
      </c>
      <c r="L1396" t="s">
        <v>924</v>
      </c>
      <c r="M1396">
        <v>1</v>
      </c>
    </row>
    <row r="1397" spans="1:13" x14ac:dyDescent="0.25">
      <c r="A1397" t="s">
        <v>958</v>
      </c>
      <c r="B1397">
        <v>7</v>
      </c>
      <c r="C1397" t="s">
        <v>966</v>
      </c>
      <c r="D1397" t="str">
        <f t="shared" si="43"/>
        <v>2</v>
      </c>
      <c r="E1397" t="s">
        <v>967</v>
      </c>
      <c r="F1397">
        <v>1</v>
      </c>
      <c r="G1397" t="s">
        <v>23</v>
      </c>
      <c r="H1397">
        <v>1</v>
      </c>
      <c r="I1397" t="s">
        <v>24</v>
      </c>
      <c r="J1397" t="s">
        <v>961</v>
      </c>
      <c r="K1397" t="s">
        <v>19</v>
      </c>
      <c r="L1397" t="s">
        <v>924</v>
      </c>
      <c r="M1397">
        <v>1</v>
      </c>
    </row>
    <row r="1398" spans="1:13" x14ac:dyDescent="0.25">
      <c r="A1398" t="s">
        <v>958</v>
      </c>
      <c r="B1398">
        <v>8</v>
      </c>
      <c r="C1398" t="s">
        <v>966</v>
      </c>
      <c r="D1398" t="str">
        <f t="shared" si="43"/>
        <v>2</v>
      </c>
      <c r="E1398" t="s">
        <v>967</v>
      </c>
      <c r="F1398">
        <v>1</v>
      </c>
      <c r="G1398" t="s">
        <v>23</v>
      </c>
      <c r="H1398">
        <v>1</v>
      </c>
      <c r="I1398" t="s">
        <v>24</v>
      </c>
      <c r="J1398" t="s">
        <v>961</v>
      </c>
      <c r="K1398" t="s">
        <v>19</v>
      </c>
      <c r="L1398" t="s">
        <v>924</v>
      </c>
      <c r="M1398">
        <v>1</v>
      </c>
    </row>
    <row r="1399" spans="1:13" x14ac:dyDescent="0.25">
      <c r="A1399" t="s">
        <v>958</v>
      </c>
      <c r="B1399">
        <v>9</v>
      </c>
      <c r="C1399" t="s">
        <v>968</v>
      </c>
      <c r="D1399" t="str">
        <f t="shared" si="43"/>
        <v>2</v>
      </c>
      <c r="E1399" t="s">
        <v>969</v>
      </c>
      <c r="F1399">
        <v>46</v>
      </c>
      <c r="G1399" t="s">
        <v>16</v>
      </c>
      <c r="H1399">
        <v>1</v>
      </c>
      <c r="I1399" t="s">
        <v>17</v>
      </c>
      <c r="J1399" t="s">
        <v>961</v>
      </c>
      <c r="K1399" t="s">
        <v>19</v>
      </c>
      <c r="L1399" t="s">
        <v>924</v>
      </c>
      <c r="M1399">
        <v>1</v>
      </c>
    </row>
    <row r="1400" spans="1:13" x14ac:dyDescent="0.25">
      <c r="A1400" t="s">
        <v>970</v>
      </c>
      <c r="B1400">
        <v>1</v>
      </c>
      <c r="C1400" t="s">
        <v>964</v>
      </c>
      <c r="D1400" t="str">
        <f t="shared" si="43"/>
        <v>2</v>
      </c>
      <c r="E1400" t="s">
        <v>965</v>
      </c>
      <c r="F1400">
        <v>1</v>
      </c>
      <c r="G1400" t="s">
        <v>23</v>
      </c>
      <c r="H1400">
        <v>1</v>
      </c>
      <c r="I1400" t="s">
        <v>27</v>
      </c>
      <c r="J1400" t="s">
        <v>971</v>
      </c>
      <c r="K1400" t="s">
        <v>19</v>
      </c>
      <c r="L1400" t="s">
        <v>924</v>
      </c>
      <c r="M1400">
        <v>1</v>
      </c>
    </row>
    <row r="1401" spans="1:13" x14ac:dyDescent="0.25">
      <c r="A1401" t="s">
        <v>970</v>
      </c>
      <c r="B1401">
        <v>2</v>
      </c>
      <c r="C1401" t="s">
        <v>964</v>
      </c>
      <c r="D1401" t="str">
        <f t="shared" si="43"/>
        <v>2</v>
      </c>
      <c r="E1401" t="s">
        <v>965</v>
      </c>
      <c r="F1401">
        <v>1</v>
      </c>
      <c r="G1401" t="s">
        <v>23</v>
      </c>
      <c r="H1401">
        <v>1</v>
      </c>
      <c r="I1401" t="s">
        <v>27</v>
      </c>
      <c r="J1401" t="s">
        <v>971</v>
      </c>
      <c r="K1401" t="s">
        <v>19</v>
      </c>
      <c r="L1401" t="s">
        <v>924</v>
      </c>
      <c r="M1401">
        <v>1</v>
      </c>
    </row>
    <row r="1402" spans="1:13" x14ac:dyDescent="0.25">
      <c r="A1402" t="s">
        <v>970</v>
      </c>
      <c r="B1402">
        <v>3</v>
      </c>
      <c r="C1402" t="s">
        <v>972</v>
      </c>
      <c r="D1402" t="str">
        <f t="shared" si="43"/>
        <v>2</v>
      </c>
      <c r="E1402" t="s">
        <v>960</v>
      </c>
      <c r="F1402">
        <v>1</v>
      </c>
      <c r="G1402" t="s">
        <v>23</v>
      </c>
      <c r="H1402">
        <v>1</v>
      </c>
      <c r="I1402" t="s">
        <v>135</v>
      </c>
      <c r="J1402" t="s">
        <v>971</v>
      </c>
      <c r="K1402" t="s">
        <v>19</v>
      </c>
      <c r="L1402" t="s">
        <v>924</v>
      </c>
      <c r="M1402">
        <v>1</v>
      </c>
    </row>
    <row r="1403" spans="1:13" x14ac:dyDescent="0.25">
      <c r="A1403" t="s">
        <v>970</v>
      </c>
      <c r="B1403">
        <v>4</v>
      </c>
      <c r="C1403" t="s">
        <v>968</v>
      </c>
      <c r="D1403" t="str">
        <f t="shared" si="43"/>
        <v>2</v>
      </c>
      <c r="E1403" t="s">
        <v>969</v>
      </c>
      <c r="F1403">
        <v>1.4</v>
      </c>
      <c r="G1403" t="s">
        <v>16</v>
      </c>
      <c r="H1403">
        <v>1</v>
      </c>
      <c r="I1403" t="s">
        <v>17</v>
      </c>
      <c r="J1403" t="s">
        <v>971</v>
      </c>
      <c r="K1403" t="s">
        <v>19</v>
      </c>
      <c r="L1403" t="s">
        <v>924</v>
      </c>
      <c r="M1403">
        <v>1</v>
      </c>
    </row>
    <row r="1404" spans="1:13" x14ac:dyDescent="0.25">
      <c r="A1404" t="s">
        <v>973</v>
      </c>
      <c r="B1404">
        <v>1</v>
      </c>
      <c r="C1404" t="s">
        <v>974</v>
      </c>
      <c r="D1404" t="str">
        <f>"4"</f>
        <v>4</v>
      </c>
      <c r="E1404" t="s">
        <v>975</v>
      </c>
      <c r="F1404">
        <v>1</v>
      </c>
      <c r="G1404" t="s">
        <v>23</v>
      </c>
      <c r="H1404">
        <v>1</v>
      </c>
      <c r="I1404" t="s">
        <v>27</v>
      </c>
      <c r="J1404" t="s">
        <v>976</v>
      </c>
      <c r="K1404" t="s">
        <v>19</v>
      </c>
      <c r="L1404" t="s">
        <v>924</v>
      </c>
      <c r="M1404">
        <v>1</v>
      </c>
    </row>
    <row r="1405" spans="1:13" x14ac:dyDescent="0.25">
      <c r="A1405" t="s">
        <v>973</v>
      </c>
      <c r="B1405">
        <v>2</v>
      </c>
      <c r="C1405" t="s">
        <v>977</v>
      </c>
      <c r="D1405" t="str">
        <f>"1"</f>
        <v>1</v>
      </c>
      <c r="E1405" t="s">
        <v>978</v>
      </c>
      <c r="F1405">
        <v>7.7</v>
      </c>
      <c r="G1405" t="s">
        <v>16</v>
      </c>
      <c r="H1405">
        <v>1</v>
      </c>
      <c r="I1405" t="s">
        <v>17</v>
      </c>
      <c r="J1405" t="s">
        <v>976</v>
      </c>
      <c r="K1405" t="s">
        <v>19</v>
      </c>
      <c r="L1405" t="s">
        <v>924</v>
      </c>
      <c r="M1405">
        <v>1</v>
      </c>
    </row>
    <row r="1406" spans="1:13" x14ac:dyDescent="0.25">
      <c r="A1406" t="s">
        <v>973</v>
      </c>
      <c r="B1406">
        <v>3</v>
      </c>
      <c r="C1406" t="s">
        <v>979</v>
      </c>
      <c r="D1406" t="str">
        <f>"1/2"</f>
        <v>1/2</v>
      </c>
      <c r="E1406" t="s">
        <v>980</v>
      </c>
      <c r="F1406">
        <v>0.3</v>
      </c>
      <c r="G1406" t="s">
        <v>16</v>
      </c>
      <c r="H1406">
        <v>1</v>
      </c>
      <c r="I1406" t="s">
        <v>17</v>
      </c>
      <c r="J1406" t="s">
        <v>976</v>
      </c>
      <c r="K1406" t="s">
        <v>19</v>
      </c>
      <c r="L1406" t="s">
        <v>924</v>
      </c>
      <c r="M1406">
        <v>1</v>
      </c>
    </row>
    <row r="1407" spans="1:13" x14ac:dyDescent="0.25">
      <c r="A1407" t="s">
        <v>973</v>
      </c>
      <c r="B1407">
        <v>4</v>
      </c>
      <c r="C1407" t="s">
        <v>981</v>
      </c>
      <c r="D1407" t="str">
        <f>"4X2"</f>
        <v>4X2</v>
      </c>
      <c r="E1407" t="s">
        <v>982</v>
      </c>
      <c r="F1407">
        <v>1</v>
      </c>
      <c r="G1407" t="s">
        <v>23</v>
      </c>
      <c r="H1407">
        <v>1</v>
      </c>
      <c r="I1407" t="s">
        <v>24</v>
      </c>
      <c r="J1407" t="s">
        <v>976</v>
      </c>
      <c r="K1407" t="s">
        <v>19</v>
      </c>
      <c r="L1407" t="s">
        <v>924</v>
      </c>
      <c r="M1407">
        <v>1</v>
      </c>
    </row>
    <row r="1408" spans="1:13" x14ac:dyDescent="0.25">
      <c r="A1408" t="s">
        <v>973</v>
      </c>
      <c r="B1408">
        <v>5</v>
      </c>
      <c r="C1408" t="s">
        <v>983</v>
      </c>
      <c r="D1408" t="str">
        <f>"2X1"</f>
        <v>2X1</v>
      </c>
      <c r="E1408" t="s">
        <v>984</v>
      </c>
      <c r="F1408">
        <v>1</v>
      </c>
      <c r="G1408" t="s">
        <v>23</v>
      </c>
      <c r="H1408">
        <v>1</v>
      </c>
      <c r="I1408" t="s">
        <v>24</v>
      </c>
      <c r="J1408" t="s">
        <v>976</v>
      </c>
      <c r="K1408" t="s">
        <v>19</v>
      </c>
      <c r="L1408" t="s">
        <v>924</v>
      </c>
      <c r="M1408">
        <v>1</v>
      </c>
    </row>
    <row r="1409" spans="1:13" x14ac:dyDescent="0.25">
      <c r="A1409" t="s">
        <v>973</v>
      </c>
      <c r="B1409">
        <v>6</v>
      </c>
      <c r="C1409" t="s">
        <v>966</v>
      </c>
      <c r="D1409" t="str">
        <f>"2"</f>
        <v>2</v>
      </c>
      <c r="E1409" t="s">
        <v>967</v>
      </c>
      <c r="F1409">
        <v>1</v>
      </c>
      <c r="G1409" t="s">
        <v>23</v>
      </c>
      <c r="H1409">
        <v>1</v>
      </c>
      <c r="I1409" t="s">
        <v>24</v>
      </c>
      <c r="J1409" t="s">
        <v>976</v>
      </c>
      <c r="K1409" t="s">
        <v>19</v>
      </c>
      <c r="L1409" t="s">
        <v>924</v>
      </c>
      <c r="M1409">
        <v>1</v>
      </c>
    </row>
    <row r="1410" spans="1:13" x14ac:dyDescent="0.25">
      <c r="A1410" t="s">
        <v>973</v>
      </c>
      <c r="B1410">
        <v>7</v>
      </c>
      <c r="C1410" t="s">
        <v>985</v>
      </c>
      <c r="D1410" t="str">
        <f>"1X1"</f>
        <v>1X1</v>
      </c>
      <c r="E1410" t="s">
        <v>986</v>
      </c>
      <c r="F1410">
        <v>1</v>
      </c>
      <c r="G1410" t="s">
        <v>23</v>
      </c>
      <c r="H1410">
        <v>1</v>
      </c>
      <c r="I1410" t="s">
        <v>24</v>
      </c>
      <c r="J1410" t="s">
        <v>976</v>
      </c>
      <c r="K1410" t="s">
        <v>19</v>
      </c>
      <c r="L1410" t="s">
        <v>924</v>
      </c>
      <c r="M1410">
        <v>1</v>
      </c>
    </row>
    <row r="1411" spans="1:13" x14ac:dyDescent="0.25">
      <c r="A1411" t="s">
        <v>973</v>
      </c>
      <c r="B1411">
        <v>8</v>
      </c>
      <c r="C1411" t="s">
        <v>985</v>
      </c>
      <c r="D1411" t="str">
        <f>"1X1"</f>
        <v>1X1</v>
      </c>
      <c r="E1411" t="s">
        <v>986</v>
      </c>
      <c r="F1411">
        <v>1</v>
      </c>
      <c r="G1411" t="s">
        <v>23</v>
      </c>
      <c r="H1411">
        <v>1</v>
      </c>
      <c r="I1411" t="s">
        <v>24</v>
      </c>
      <c r="J1411" t="s">
        <v>976</v>
      </c>
      <c r="K1411" t="s">
        <v>19</v>
      </c>
      <c r="L1411" t="s">
        <v>924</v>
      </c>
      <c r="M1411">
        <v>1</v>
      </c>
    </row>
    <row r="1412" spans="1:13" x14ac:dyDescent="0.25">
      <c r="A1412" t="s">
        <v>973</v>
      </c>
      <c r="B1412">
        <v>9</v>
      </c>
      <c r="C1412" t="s">
        <v>968</v>
      </c>
      <c r="D1412" t="str">
        <f>"2"</f>
        <v>2</v>
      </c>
      <c r="E1412" t="s">
        <v>969</v>
      </c>
      <c r="F1412">
        <v>0.7</v>
      </c>
      <c r="G1412" t="s">
        <v>16</v>
      </c>
      <c r="H1412">
        <v>1</v>
      </c>
      <c r="I1412" t="s">
        <v>17</v>
      </c>
      <c r="J1412" t="s">
        <v>976</v>
      </c>
      <c r="K1412" t="s">
        <v>19</v>
      </c>
      <c r="L1412" t="s">
        <v>924</v>
      </c>
      <c r="M1412">
        <v>1</v>
      </c>
    </row>
    <row r="1413" spans="1:13" x14ac:dyDescent="0.25">
      <c r="A1413" t="s">
        <v>973</v>
      </c>
      <c r="B1413">
        <v>10</v>
      </c>
      <c r="C1413" t="s">
        <v>987</v>
      </c>
      <c r="D1413" t="str">
        <f>"1/2"</f>
        <v>1/2</v>
      </c>
      <c r="E1413" t="s">
        <v>3376</v>
      </c>
      <c r="F1413">
        <v>1</v>
      </c>
      <c r="G1413" t="s">
        <v>23</v>
      </c>
      <c r="H1413">
        <v>1</v>
      </c>
      <c r="I1413" t="s">
        <v>48</v>
      </c>
      <c r="J1413" t="s">
        <v>976</v>
      </c>
      <c r="K1413" t="s">
        <v>19</v>
      </c>
      <c r="L1413" t="s">
        <v>924</v>
      </c>
      <c r="M1413">
        <v>1</v>
      </c>
    </row>
    <row r="1414" spans="1:13" x14ac:dyDescent="0.25">
      <c r="A1414" t="s">
        <v>973</v>
      </c>
      <c r="B1414">
        <v>11</v>
      </c>
      <c r="C1414" t="s">
        <v>988</v>
      </c>
      <c r="D1414" t="str">
        <f t="shared" ref="D1414:D1422" si="44">"1"</f>
        <v>1</v>
      </c>
      <c r="E1414" t="s">
        <v>989</v>
      </c>
      <c r="F1414">
        <v>1</v>
      </c>
      <c r="G1414" t="s">
        <v>23</v>
      </c>
      <c r="H1414">
        <v>1</v>
      </c>
      <c r="I1414" t="s">
        <v>24</v>
      </c>
      <c r="J1414" t="s">
        <v>976</v>
      </c>
      <c r="K1414" t="s">
        <v>19</v>
      </c>
      <c r="L1414" t="s">
        <v>924</v>
      </c>
      <c r="M1414">
        <v>1</v>
      </c>
    </row>
    <row r="1415" spans="1:13" x14ac:dyDescent="0.25">
      <c r="A1415" t="s">
        <v>973</v>
      </c>
      <c r="B1415">
        <v>12</v>
      </c>
      <c r="C1415" t="s">
        <v>990</v>
      </c>
      <c r="D1415" t="str">
        <f t="shared" si="44"/>
        <v>1</v>
      </c>
      <c r="E1415" t="s">
        <v>991</v>
      </c>
      <c r="F1415">
        <v>1</v>
      </c>
      <c r="G1415" t="s">
        <v>23</v>
      </c>
      <c r="H1415">
        <v>1</v>
      </c>
      <c r="I1415" t="s">
        <v>135</v>
      </c>
      <c r="J1415" t="s">
        <v>976</v>
      </c>
      <c r="K1415" t="s">
        <v>19</v>
      </c>
      <c r="L1415" t="s">
        <v>924</v>
      </c>
      <c r="M1415">
        <v>1</v>
      </c>
    </row>
    <row r="1416" spans="1:13" x14ac:dyDescent="0.25">
      <c r="A1416" t="s">
        <v>973</v>
      </c>
      <c r="B1416">
        <v>13</v>
      </c>
      <c r="C1416" t="s">
        <v>988</v>
      </c>
      <c r="D1416" t="str">
        <f t="shared" si="44"/>
        <v>1</v>
      </c>
      <c r="E1416" t="s">
        <v>989</v>
      </c>
      <c r="F1416">
        <v>1</v>
      </c>
      <c r="G1416" t="s">
        <v>23</v>
      </c>
      <c r="H1416">
        <v>1</v>
      </c>
      <c r="I1416" t="s">
        <v>24</v>
      </c>
      <c r="J1416" t="s">
        <v>976</v>
      </c>
      <c r="K1416" t="s">
        <v>19</v>
      </c>
      <c r="L1416" t="s">
        <v>924</v>
      </c>
      <c r="M1416">
        <v>1</v>
      </c>
    </row>
    <row r="1417" spans="1:13" x14ac:dyDescent="0.25">
      <c r="A1417" t="s">
        <v>973</v>
      </c>
      <c r="B1417">
        <v>14</v>
      </c>
      <c r="C1417" t="s">
        <v>992</v>
      </c>
      <c r="D1417" t="str">
        <f t="shared" si="44"/>
        <v>1</v>
      </c>
      <c r="E1417" t="s">
        <v>993</v>
      </c>
      <c r="F1417">
        <v>1</v>
      </c>
      <c r="G1417" t="s">
        <v>23</v>
      </c>
      <c r="H1417">
        <v>1</v>
      </c>
      <c r="I1417" t="s">
        <v>48</v>
      </c>
      <c r="J1417" t="s">
        <v>976</v>
      </c>
      <c r="K1417" t="s">
        <v>19</v>
      </c>
      <c r="L1417" t="s">
        <v>924</v>
      </c>
      <c r="M1417">
        <v>1</v>
      </c>
    </row>
    <row r="1418" spans="1:13" x14ac:dyDescent="0.25">
      <c r="A1418" t="s">
        <v>973</v>
      </c>
      <c r="B1418">
        <v>15</v>
      </c>
      <c r="C1418" t="s">
        <v>994</v>
      </c>
      <c r="D1418" t="str">
        <f t="shared" si="44"/>
        <v>1</v>
      </c>
      <c r="E1418" t="s">
        <v>3377</v>
      </c>
      <c r="F1418">
        <v>1</v>
      </c>
      <c r="G1418" t="s">
        <v>23</v>
      </c>
      <c r="H1418">
        <v>1</v>
      </c>
      <c r="I1418" t="s">
        <v>48</v>
      </c>
      <c r="J1418" t="s">
        <v>976</v>
      </c>
      <c r="K1418" t="s">
        <v>19</v>
      </c>
      <c r="L1418" t="s">
        <v>924</v>
      </c>
      <c r="M1418">
        <v>1</v>
      </c>
    </row>
    <row r="1419" spans="1:13" x14ac:dyDescent="0.25">
      <c r="A1419" t="s">
        <v>973</v>
      </c>
      <c r="B1419">
        <v>16</v>
      </c>
      <c r="C1419" t="s">
        <v>995</v>
      </c>
      <c r="D1419" t="str">
        <f t="shared" si="44"/>
        <v>1</v>
      </c>
      <c r="E1419" t="s">
        <v>3378</v>
      </c>
      <c r="F1419">
        <v>1</v>
      </c>
      <c r="G1419" t="s">
        <v>23</v>
      </c>
      <c r="H1419">
        <v>1</v>
      </c>
      <c r="I1419" t="s">
        <v>48</v>
      </c>
      <c r="J1419" t="s">
        <v>976</v>
      </c>
      <c r="K1419" t="s">
        <v>19</v>
      </c>
      <c r="L1419" t="s">
        <v>924</v>
      </c>
      <c r="M1419">
        <v>1</v>
      </c>
    </row>
    <row r="1420" spans="1:13" x14ac:dyDescent="0.25">
      <c r="A1420" t="s">
        <v>973</v>
      </c>
      <c r="B1420">
        <v>17</v>
      </c>
      <c r="C1420" t="s">
        <v>995</v>
      </c>
      <c r="D1420" t="str">
        <f t="shared" si="44"/>
        <v>1</v>
      </c>
      <c r="E1420" t="s">
        <v>3378</v>
      </c>
      <c r="F1420">
        <v>1</v>
      </c>
      <c r="G1420" t="s">
        <v>23</v>
      </c>
      <c r="H1420">
        <v>1</v>
      </c>
      <c r="I1420" t="s">
        <v>48</v>
      </c>
      <c r="J1420" t="s">
        <v>976</v>
      </c>
      <c r="K1420" t="s">
        <v>19</v>
      </c>
      <c r="L1420" t="s">
        <v>924</v>
      </c>
      <c r="M1420">
        <v>1</v>
      </c>
    </row>
    <row r="1421" spans="1:13" x14ac:dyDescent="0.25">
      <c r="A1421" t="s">
        <v>973</v>
      </c>
      <c r="B1421">
        <v>18</v>
      </c>
      <c r="C1421" t="s">
        <v>996</v>
      </c>
      <c r="D1421" t="str">
        <f t="shared" si="44"/>
        <v>1</v>
      </c>
      <c r="E1421" t="s">
        <v>997</v>
      </c>
      <c r="F1421">
        <v>1</v>
      </c>
      <c r="G1421" t="s">
        <v>23</v>
      </c>
      <c r="H1421">
        <v>1</v>
      </c>
      <c r="I1421" t="s">
        <v>27</v>
      </c>
      <c r="J1421" t="s">
        <v>976</v>
      </c>
      <c r="K1421" t="s">
        <v>19</v>
      </c>
      <c r="L1421" t="s">
        <v>924</v>
      </c>
      <c r="M1421">
        <v>1</v>
      </c>
    </row>
    <row r="1422" spans="1:13" x14ac:dyDescent="0.25">
      <c r="A1422" t="s">
        <v>973</v>
      </c>
      <c r="B1422">
        <v>19</v>
      </c>
      <c r="C1422" t="s">
        <v>996</v>
      </c>
      <c r="D1422" t="str">
        <f t="shared" si="44"/>
        <v>1</v>
      </c>
      <c r="E1422" t="s">
        <v>997</v>
      </c>
      <c r="F1422">
        <v>1</v>
      </c>
      <c r="G1422" t="s">
        <v>23</v>
      </c>
      <c r="H1422">
        <v>1</v>
      </c>
      <c r="I1422" t="s">
        <v>27</v>
      </c>
      <c r="J1422" t="s">
        <v>976</v>
      </c>
      <c r="K1422" t="s">
        <v>19</v>
      </c>
      <c r="L1422" t="s">
        <v>924</v>
      </c>
      <c r="M1422">
        <v>1</v>
      </c>
    </row>
    <row r="1423" spans="1:13" x14ac:dyDescent="0.25">
      <c r="A1423" t="s">
        <v>998</v>
      </c>
      <c r="B1423">
        <v>1</v>
      </c>
      <c r="C1423" t="s">
        <v>968</v>
      </c>
      <c r="D1423" t="str">
        <f>"2"</f>
        <v>2</v>
      </c>
      <c r="E1423" t="s">
        <v>969</v>
      </c>
      <c r="F1423">
        <v>1.5</v>
      </c>
      <c r="G1423" t="s">
        <v>16</v>
      </c>
      <c r="H1423">
        <v>1</v>
      </c>
      <c r="I1423" t="s">
        <v>17</v>
      </c>
      <c r="J1423" t="s">
        <v>999</v>
      </c>
      <c r="K1423" t="s">
        <v>19</v>
      </c>
      <c r="L1423" t="s">
        <v>924</v>
      </c>
      <c r="M1423">
        <v>1</v>
      </c>
    </row>
    <row r="1424" spans="1:13" x14ac:dyDescent="0.25">
      <c r="A1424" t="s">
        <v>998</v>
      </c>
      <c r="B1424">
        <v>2</v>
      </c>
      <c r="C1424" t="s">
        <v>1000</v>
      </c>
      <c r="D1424" t="str">
        <f>"2X1"</f>
        <v>2X1</v>
      </c>
      <c r="E1424" t="s">
        <v>1001</v>
      </c>
      <c r="F1424">
        <v>1</v>
      </c>
      <c r="G1424" t="s">
        <v>23</v>
      </c>
      <c r="H1424">
        <v>1</v>
      </c>
      <c r="I1424" t="s">
        <v>24</v>
      </c>
      <c r="J1424" t="s">
        <v>999</v>
      </c>
      <c r="K1424" t="s">
        <v>19</v>
      </c>
      <c r="L1424" t="s">
        <v>924</v>
      </c>
      <c r="M1424">
        <v>1</v>
      </c>
    </row>
    <row r="1425" spans="1:13" x14ac:dyDescent="0.25">
      <c r="A1425" t="s">
        <v>998</v>
      </c>
      <c r="B1425">
        <v>3</v>
      </c>
      <c r="C1425" t="s">
        <v>966</v>
      </c>
      <c r="D1425" t="str">
        <f>"2"</f>
        <v>2</v>
      </c>
      <c r="E1425" t="s">
        <v>967</v>
      </c>
      <c r="F1425">
        <v>1</v>
      </c>
      <c r="G1425" t="s">
        <v>23</v>
      </c>
      <c r="H1425">
        <v>1</v>
      </c>
      <c r="I1425" t="s">
        <v>24</v>
      </c>
      <c r="J1425" t="s">
        <v>999</v>
      </c>
      <c r="K1425" t="s">
        <v>19</v>
      </c>
      <c r="L1425" t="s">
        <v>924</v>
      </c>
      <c r="M1425">
        <v>1</v>
      </c>
    </row>
    <row r="1426" spans="1:13" x14ac:dyDescent="0.25">
      <c r="A1426" t="s">
        <v>998</v>
      </c>
      <c r="B1426">
        <v>4</v>
      </c>
      <c r="C1426" t="s">
        <v>964</v>
      </c>
      <c r="D1426" t="str">
        <f>"2"</f>
        <v>2</v>
      </c>
      <c r="E1426" t="s">
        <v>965</v>
      </c>
      <c r="F1426">
        <v>1</v>
      </c>
      <c r="G1426" t="s">
        <v>23</v>
      </c>
      <c r="H1426">
        <v>1</v>
      </c>
      <c r="I1426" t="s">
        <v>27</v>
      </c>
      <c r="J1426" t="s">
        <v>999</v>
      </c>
      <c r="K1426" t="s">
        <v>19</v>
      </c>
      <c r="L1426" t="s">
        <v>924</v>
      </c>
      <c r="M1426">
        <v>1</v>
      </c>
    </row>
    <row r="1427" spans="1:13" x14ac:dyDescent="0.25">
      <c r="A1427" t="s">
        <v>998</v>
      </c>
      <c r="B1427">
        <v>5</v>
      </c>
      <c r="C1427" t="s">
        <v>996</v>
      </c>
      <c r="D1427" t="str">
        <f>"1"</f>
        <v>1</v>
      </c>
      <c r="E1427" t="s">
        <v>997</v>
      </c>
      <c r="F1427">
        <v>1</v>
      </c>
      <c r="G1427" t="s">
        <v>23</v>
      </c>
      <c r="H1427">
        <v>1</v>
      </c>
      <c r="I1427" t="s">
        <v>27</v>
      </c>
      <c r="J1427" t="s">
        <v>999</v>
      </c>
      <c r="K1427" t="s">
        <v>19</v>
      </c>
      <c r="L1427" t="s">
        <v>924</v>
      </c>
      <c r="M1427">
        <v>1</v>
      </c>
    </row>
    <row r="1428" spans="1:13" x14ac:dyDescent="0.25">
      <c r="A1428" t="s">
        <v>998</v>
      </c>
      <c r="B1428">
        <v>6</v>
      </c>
      <c r="C1428" t="s">
        <v>994</v>
      </c>
      <c r="D1428" t="str">
        <f>"1"</f>
        <v>1</v>
      </c>
      <c r="E1428" t="s">
        <v>3377</v>
      </c>
      <c r="F1428">
        <v>1</v>
      </c>
      <c r="G1428" t="s">
        <v>23</v>
      </c>
      <c r="H1428">
        <v>1</v>
      </c>
      <c r="I1428" t="s">
        <v>48</v>
      </c>
      <c r="J1428" t="s">
        <v>999</v>
      </c>
      <c r="K1428" t="s">
        <v>19</v>
      </c>
      <c r="L1428" t="s">
        <v>924</v>
      </c>
      <c r="M1428">
        <v>1</v>
      </c>
    </row>
    <row r="1429" spans="1:13" x14ac:dyDescent="0.25">
      <c r="A1429" t="s">
        <v>998</v>
      </c>
      <c r="B1429">
        <v>7</v>
      </c>
      <c r="C1429" t="s">
        <v>1002</v>
      </c>
      <c r="D1429" t="str">
        <f>"2"</f>
        <v>2</v>
      </c>
      <c r="E1429" t="s">
        <v>963</v>
      </c>
      <c r="F1429">
        <v>1</v>
      </c>
      <c r="G1429" t="s">
        <v>23</v>
      </c>
      <c r="H1429">
        <v>1</v>
      </c>
      <c r="I1429" t="s">
        <v>135</v>
      </c>
      <c r="J1429" t="s">
        <v>999</v>
      </c>
      <c r="K1429" t="s">
        <v>19</v>
      </c>
      <c r="L1429" t="s">
        <v>924</v>
      </c>
      <c r="M1429">
        <v>1</v>
      </c>
    </row>
    <row r="1430" spans="1:13" x14ac:dyDescent="0.25">
      <c r="A1430" t="s">
        <v>998</v>
      </c>
      <c r="B1430">
        <v>8</v>
      </c>
      <c r="C1430" t="s">
        <v>977</v>
      </c>
      <c r="D1430" t="str">
        <f>"1"</f>
        <v>1</v>
      </c>
      <c r="E1430" t="s">
        <v>978</v>
      </c>
      <c r="F1430">
        <v>0.2</v>
      </c>
      <c r="G1430" t="s">
        <v>16</v>
      </c>
      <c r="H1430">
        <v>1</v>
      </c>
      <c r="I1430" t="s">
        <v>17</v>
      </c>
      <c r="J1430" t="s">
        <v>999</v>
      </c>
      <c r="K1430" t="s">
        <v>19</v>
      </c>
      <c r="L1430" t="s">
        <v>924</v>
      </c>
      <c r="M1430">
        <v>1</v>
      </c>
    </row>
    <row r="1431" spans="1:13" x14ac:dyDescent="0.25">
      <c r="A1431" t="s">
        <v>998</v>
      </c>
      <c r="B1431">
        <v>9</v>
      </c>
      <c r="C1431" t="s">
        <v>983</v>
      </c>
      <c r="D1431" t="str">
        <f>"2X1"</f>
        <v>2X1</v>
      </c>
      <c r="E1431" t="s">
        <v>984</v>
      </c>
      <c r="F1431">
        <v>1</v>
      </c>
      <c r="G1431" t="s">
        <v>23</v>
      </c>
      <c r="H1431">
        <v>1</v>
      </c>
      <c r="I1431" t="s">
        <v>24</v>
      </c>
      <c r="J1431" t="s">
        <v>999</v>
      </c>
      <c r="K1431" t="s">
        <v>19</v>
      </c>
      <c r="L1431" t="s">
        <v>924</v>
      </c>
      <c r="M1431">
        <v>1</v>
      </c>
    </row>
    <row r="1432" spans="1:13" x14ac:dyDescent="0.25">
      <c r="A1432" t="s">
        <v>1003</v>
      </c>
      <c r="B1432">
        <v>1</v>
      </c>
      <c r="C1432" t="s">
        <v>111</v>
      </c>
      <c r="D1432" t="str">
        <f>"1"</f>
        <v>1</v>
      </c>
      <c r="E1432" t="s">
        <v>112</v>
      </c>
      <c r="F1432">
        <v>0.5</v>
      </c>
      <c r="G1432" t="s">
        <v>16</v>
      </c>
      <c r="H1432">
        <v>1</v>
      </c>
      <c r="I1432" t="s">
        <v>17</v>
      </c>
      <c r="J1432" t="s">
        <v>1004</v>
      </c>
      <c r="K1432" t="s">
        <v>19</v>
      </c>
      <c r="L1432" t="s">
        <v>44</v>
      </c>
      <c r="M1432">
        <v>1</v>
      </c>
    </row>
    <row r="1433" spans="1:13" x14ac:dyDescent="0.25">
      <c r="A1433" t="s">
        <v>1003</v>
      </c>
      <c r="B1433">
        <v>2</v>
      </c>
      <c r="C1433" t="s">
        <v>1005</v>
      </c>
      <c r="D1433" t="str">
        <f>"2"</f>
        <v>2</v>
      </c>
      <c r="E1433" t="s">
        <v>1006</v>
      </c>
      <c r="F1433">
        <v>1</v>
      </c>
      <c r="G1433" t="s">
        <v>23</v>
      </c>
      <c r="H1433">
        <v>1</v>
      </c>
      <c r="I1433" t="s">
        <v>135</v>
      </c>
      <c r="J1433" t="s">
        <v>1004</v>
      </c>
      <c r="K1433" t="s">
        <v>19</v>
      </c>
      <c r="L1433" t="s">
        <v>44</v>
      </c>
      <c r="M1433">
        <v>1</v>
      </c>
    </row>
    <row r="1434" spans="1:13" x14ac:dyDescent="0.25">
      <c r="A1434" t="s">
        <v>1003</v>
      </c>
      <c r="B1434">
        <v>3</v>
      </c>
      <c r="C1434" t="s">
        <v>968</v>
      </c>
      <c r="D1434" t="str">
        <f>"2"</f>
        <v>2</v>
      </c>
      <c r="E1434" t="s">
        <v>969</v>
      </c>
      <c r="F1434">
        <v>1.6</v>
      </c>
      <c r="G1434" t="s">
        <v>16</v>
      </c>
      <c r="H1434">
        <v>1</v>
      </c>
      <c r="I1434" t="s">
        <v>17</v>
      </c>
      <c r="J1434" t="s">
        <v>1004</v>
      </c>
      <c r="K1434" t="s">
        <v>19</v>
      </c>
      <c r="L1434" t="s">
        <v>44</v>
      </c>
      <c r="M1434">
        <v>1</v>
      </c>
    </row>
    <row r="1435" spans="1:13" x14ac:dyDescent="0.25">
      <c r="A1435" t="s">
        <v>1003</v>
      </c>
      <c r="B1435">
        <v>4</v>
      </c>
      <c r="C1435" t="s">
        <v>1007</v>
      </c>
      <c r="D1435" t="str">
        <f>"2X1"</f>
        <v>2X1</v>
      </c>
      <c r="E1435" t="s">
        <v>1008</v>
      </c>
      <c r="F1435">
        <v>1</v>
      </c>
      <c r="G1435" t="s">
        <v>23</v>
      </c>
      <c r="H1435">
        <v>1</v>
      </c>
      <c r="I1435" t="s">
        <v>24</v>
      </c>
      <c r="J1435" t="s">
        <v>1004</v>
      </c>
      <c r="K1435" t="s">
        <v>19</v>
      </c>
      <c r="L1435" t="s">
        <v>44</v>
      </c>
      <c r="M1435">
        <v>1</v>
      </c>
    </row>
    <row r="1436" spans="1:13" x14ac:dyDescent="0.25">
      <c r="A1436" t="s">
        <v>1003</v>
      </c>
      <c r="B1436">
        <v>5</v>
      </c>
      <c r="C1436" t="s">
        <v>172</v>
      </c>
      <c r="D1436" t="str">
        <f>"2"</f>
        <v>2</v>
      </c>
      <c r="E1436" t="s">
        <v>173</v>
      </c>
      <c r="F1436">
        <v>1</v>
      </c>
      <c r="G1436" t="s">
        <v>23</v>
      </c>
      <c r="H1436">
        <v>1</v>
      </c>
      <c r="I1436" t="s">
        <v>24</v>
      </c>
      <c r="J1436" t="s">
        <v>1004</v>
      </c>
      <c r="K1436" t="s">
        <v>19</v>
      </c>
      <c r="L1436" t="s">
        <v>44</v>
      </c>
      <c r="M1436">
        <v>1</v>
      </c>
    </row>
    <row r="1437" spans="1:13" x14ac:dyDescent="0.25">
      <c r="A1437" t="s">
        <v>1003</v>
      </c>
      <c r="B1437">
        <v>6</v>
      </c>
      <c r="C1437" t="s">
        <v>172</v>
      </c>
      <c r="D1437" t="str">
        <f>"2"</f>
        <v>2</v>
      </c>
      <c r="E1437" t="s">
        <v>173</v>
      </c>
      <c r="F1437">
        <v>1</v>
      </c>
      <c r="G1437" t="s">
        <v>23</v>
      </c>
      <c r="H1437">
        <v>1</v>
      </c>
      <c r="I1437" t="s">
        <v>24</v>
      </c>
      <c r="J1437" t="s">
        <v>1004</v>
      </c>
      <c r="K1437" t="s">
        <v>19</v>
      </c>
      <c r="L1437" t="s">
        <v>44</v>
      </c>
      <c r="M1437">
        <v>1</v>
      </c>
    </row>
    <row r="1438" spans="1:13" x14ac:dyDescent="0.25">
      <c r="A1438" t="s">
        <v>1003</v>
      </c>
      <c r="B1438">
        <v>7</v>
      </c>
      <c r="C1438" t="s">
        <v>172</v>
      </c>
      <c r="D1438" t="str">
        <f>"2"</f>
        <v>2</v>
      </c>
      <c r="E1438" t="s">
        <v>173</v>
      </c>
      <c r="F1438">
        <v>1</v>
      </c>
      <c r="G1438" t="s">
        <v>23</v>
      </c>
      <c r="H1438">
        <v>1</v>
      </c>
      <c r="I1438" t="s">
        <v>24</v>
      </c>
      <c r="J1438" t="s">
        <v>1004</v>
      </c>
      <c r="K1438" t="s">
        <v>19</v>
      </c>
      <c r="L1438" t="s">
        <v>44</v>
      </c>
      <c r="M1438">
        <v>1</v>
      </c>
    </row>
    <row r="1439" spans="1:13" x14ac:dyDescent="0.25">
      <c r="A1439" t="s">
        <v>1003</v>
      </c>
      <c r="B1439">
        <v>8</v>
      </c>
      <c r="C1439" t="s">
        <v>1009</v>
      </c>
      <c r="D1439" t="str">
        <f>"2"</f>
        <v>2</v>
      </c>
      <c r="E1439" t="s">
        <v>1010</v>
      </c>
      <c r="F1439">
        <v>1</v>
      </c>
      <c r="G1439" t="s">
        <v>23</v>
      </c>
      <c r="H1439">
        <v>1</v>
      </c>
      <c r="I1439" t="s">
        <v>27</v>
      </c>
      <c r="J1439" t="s">
        <v>1004</v>
      </c>
      <c r="K1439" t="s">
        <v>19</v>
      </c>
      <c r="L1439" t="s">
        <v>44</v>
      </c>
      <c r="M1439">
        <v>1</v>
      </c>
    </row>
    <row r="1440" spans="1:13" x14ac:dyDescent="0.25">
      <c r="A1440" t="s">
        <v>1003</v>
      </c>
      <c r="B1440">
        <v>9</v>
      </c>
      <c r="C1440" t="s">
        <v>1011</v>
      </c>
      <c r="D1440" t="str">
        <f>"1"</f>
        <v>1</v>
      </c>
      <c r="E1440" t="s">
        <v>1012</v>
      </c>
      <c r="F1440">
        <v>1</v>
      </c>
      <c r="G1440" t="s">
        <v>23</v>
      </c>
      <c r="H1440">
        <v>1</v>
      </c>
      <c r="I1440" t="s">
        <v>27</v>
      </c>
      <c r="J1440" t="s">
        <v>1004</v>
      </c>
      <c r="K1440" t="s">
        <v>19</v>
      </c>
      <c r="L1440" t="s">
        <v>44</v>
      </c>
      <c r="M1440">
        <v>1</v>
      </c>
    </row>
    <row r="1441" spans="1:13" x14ac:dyDescent="0.25">
      <c r="A1441" t="s">
        <v>1003</v>
      </c>
      <c r="B1441">
        <v>10</v>
      </c>
      <c r="C1441" t="s">
        <v>73</v>
      </c>
      <c r="D1441" t="str">
        <f>"2"</f>
        <v>2</v>
      </c>
      <c r="E1441" t="s">
        <v>74</v>
      </c>
      <c r="F1441">
        <v>8.4</v>
      </c>
      <c r="G1441" t="s">
        <v>16</v>
      </c>
      <c r="H1441">
        <v>1</v>
      </c>
      <c r="I1441" t="s">
        <v>17</v>
      </c>
      <c r="J1441" t="s">
        <v>1004</v>
      </c>
      <c r="K1441" t="s">
        <v>19</v>
      </c>
      <c r="L1441" t="s">
        <v>44</v>
      </c>
      <c r="M1441">
        <v>1</v>
      </c>
    </row>
    <row r="1442" spans="1:13" x14ac:dyDescent="0.25">
      <c r="A1442" t="s">
        <v>1013</v>
      </c>
      <c r="B1442">
        <v>1</v>
      </c>
      <c r="C1442" t="s">
        <v>1014</v>
      </c>
      <c r="D1442" t="str">
        <f>"6"</f>
        <v>6</v>
      </c>
      <c r="E1442" t="s">
        <v>1015</v>
      </c>
      <c r="F1442">
        <v>1</v>
      </c>
      <c r="G1442" t="s">
        <v>23</v>
      </c>
      <c r="H1442">
        <v>1</v>
      </c>
      <c r="I1442" t="s">
        <v>27</v>
      </c>
      <c r="J1442" t="s">
        <v>1016</v>
      </c>
      <c r="K1442" t="s">
        <v>19</v>
      </c>
      <c r="L1442" t="s">
        <v>924</v>
      </c>
      <c r="M1442">
        <v>1</v>
      </c>
    </row>
    <row r="1443" spans="1:13" x14ac:dyDescent="0.25">
      <c r="A1443" t="s">
        <v>1013</v>
      </c>
      <c r="B1443">
        <v>2</v>
      </c>
      <c r="C1443" t="s">
        <v>1017</v>
      </c>
      <c r="D1443" t="str">
        <f>"6"</f>
        <v>6</v>
      </c>
      <c r="E1443" t="s">
        <v>1018</v>
      </c>
      <c r="F1443">
        <v>3.5</v>
      </c>
      <c r="G1443" t="s">
        <v>16</v>
      </c>
      <c r="H1443">
        <v>1</v>
      </c>
      <c r="I1443" t="s">
        <v>17</v>
      </c>
      <c r="J1443" t="s">
        <v>1016</v>
      </c>
      <c r="K1443" t="s">
        <v>19</v>
      </c>
      <c r="L1443" t="s">
        <v>924</v>
      </c>
      <c r="M1443">
        <v>1</v>
      </c>
    </row>
    <row r="1444" spans="1:13" x14ac:dyDescent="0.25">
      <c r="A1444" t="s">
        <v>1013</v>
      </c>
      <c r="B1444">
        <v>3</v>
      </c>
      <c r="C1444" t="s">
        <v>977</v>
      </c>
      <c r="D1444" t="str">
        <f>"1"</f>
        <v>1</v>
      </c>
      <c r="E1444" t="s">
        <v>978</v>
      </c>
      <c r="F1444">
        <v>0.4</v>
      </c>
      <c r="G1444" t="s">
        <v>16</v>
      </c>
      <c r="H1444">
        <v>1</v>
      </c>
      <c r="I1444" t="s">
        <v>17</v>
      </c>
      <c r="J1444" t="s">
        <v>1016</v>
      </c>
      <c r="K1444" t="s">
        <v>19</v>
      </c>
      <c r="L1444" t="s">
        <v>924</v>
      </c>
      <c r="M1444">
        <v>1</v>
      </c>
    </row>
    <row r="1445" spans="1:13" x14ac:dyDescent="0.25">
      <c r="A1445" t="s">
        <v>1013</v>
      </c>
      <c r="B1445">
        <v>4</v>
      </c>
      <c r="C1445" t="s">
        <v>1019</v>
      </c>
      <c r="D1445" t="str">
        <f>"6"</f>
        <v>6</v>
      </c>
      <c r="E1445" t="s">
        <v>1020</v>
      </c>
      <c r="F1445">
        <v>1</v>
      </c>
      <c r="G1445" t="s">
        <v>23</v>
      </c>
      <c r="H1445">
        <v>1</v>
      </c>
      <c r="I1445" t="s">
        <v>24</v>
      </c>
      <c r="J1445" t="s">
        <v>1016</v>
      </c>
      <c r="K1445" t="s">
        <v>19</v>
      </c>
      <c r="L1445" t="s">
        <v>924</v>
      </c>
      <c r="M1445">
        <v>1</v>
      </c>
    </row>
    <row r="1446" spans="1:13" x14ac:dyDescent="0.25">
      <c r="A1446" t="s">
        <v>1013</v>
      </c>
      <c r="B1446">
        <v>5</v>
      </c>
      <c r="C1446" t="s">
        <v>1014</v>
      </c>
      <c r="D1446" t="str">
        <f>"6"</f>
        <v>6</v>
      </c>
      <c r="E1446" t="s">
        <v>1015</v>
      </c>
      <c r="F1446">
        <v>1</v>
      </c>
      <c r="G1446" t="s">
        <v>23</v>
      </c>
      <c r="H1446">
        <v>1</v>
      </c>
      <c r="I1446" t="s">
        <v>27</v>
      </c>
      <c r="J1446" t="s">
        <v>1016</v>
      </c>
      <c r="K1446" t="s">
        <v>19</v>
      </c>
      <c r="L1446" t="s">
        <v>924</v>
      </c>
      <c r="M1446">
        <v>1</v>
      </c>
    </row>
    <row r="1447" spans="1:13" x14ac:dyDescent="0.25">
      <c r="A1447" t="s">
        <v>1013</v>
      </c>
      <c r="B1447">
        <v>6</v>
      </c>
      <c r="C1447" t="s">
        <v>994</v>
      </c>
      <c r="D1447" t="str">
        <f>"1"</f>
        <v>1</v>
      </c>
      <c r="E1447" t="s">
        <v>3377</v>
      </c>
      <c r="F1447">
        <v>1</v>
      </c>
      <c r="G1447" t="s">
        <v>23</v>
      </c>
      <c r="H1447">
        <v>1</v>
      </c>
      <c r="I1447" t="s">
        <v>48</v>
      </c>
      <c r="J1447" t="s">
        <v>1016</v>
      </c>
      <c r="K1447" t="s">
        <v>19</v>
      </c>
      <c r="L1447" t="s">
        <v>924</v>
      </c>
      <c r="M1447">
        <v>1</v>
      </c>
    </row>
    <row r="1448" spans="1:13" x14ac:dyDescent="0.25">
      <c r="A1448" t="s">
        <v>1013</v>
      </c>
      <c r="B1448">
        <v>7</v>
      </c>
      <c r="C1448" t="s">
        <v>1021</v>
      </c>
      <c r="D1448" t="str">
        <f>"6X1"</f>
        <v>6X1</v>
      </c>
      <c r="E1448" t="s">
        <v>1022</v>
      </c>
      <c r="F1448">
        <v>1</v>
      </c>
      <c r="G1448" t="s">
        <v>23</v>
      </c>
      <c r="H1448">
        <v>1</v>
      </c>
      <c r="I1448" t="s">
        <v>24</v>
      </c>
      <c r="J1448" t="s">
        <v>1016</v>
      </c>
      <c r="K1448" t="s">
        <v>19</v>
      </c>
      <c r="L1448" t="s">
        <v>924</v>
      </c>
      <c r="M1448">
        <v>1</v>
      </c>
    </row>
    <row r="1449" spans="1:13" x14ac:dyDescent="0.25">
      <c r="A1449" t="s">
        <v>1023</v>
      </c>
      <c r="B1449">
        <v>1</v>
      </c>
      <c r="C1449" t="s">
        <v>1017</v>
      </c>
      <c r="D1449" t="str">
        <f>"6"</f>
        <v>6</v>
      </c>
      <c r="E1449" t="s">
        <v>1018</v>
      </c>
      <c r="F1449">
        <v>5.7</v>
      </c>
      <c r="G1449" t="s">
        <v>16</v>
      </c>
      <c r="H1449">
        <v>1</v>
      </c>
      <c r="I1449" t="s">
        <v>17</v>
      </c>
      <c r="J1449" t="s">
        <v>1024</v>
      </c>
      <c r="K1449" t="s">
        <v>19</v>
      </c>
      <c r="L1449" t="s">
        <v>924</v>
      </c>
      <c r="M1449">
        <v>1</v>
      </c>
    </row>
    <row r="1450" spans="1:13" x14ac:dyDescent="0.25">
      <c r="A1450" t="s">
        <v>1023</v>
      </c>
      <c r="B1450">
        <v>2</v>
      </c>
      <c r="C1450" t="s">
        <v>1025</v>
      </c>
      <c r="D1450" t="str">
        <f>"6X6"</f>
        <v>6X6</v>
      </c>
      <c r="E1450" t="s">
        <v>1026</v>
      </c>
      <c r="F1450">
        <v>1</v>
      </c>
      <c r="G1450" t="s">
        <v>23</v>
      </c>
      <c r="H1450">
        <v>1</v>
      </c>
      <c r="I1450" t="s">
        <v>24</v>
      </c>
      <c r="J1450" t="s">
        <v>1024</v>
      </c>
      <c r="K1450" t="s">
        <v>19</v>
      </c>
      <c r="L1450" t="s">
        <v>924</v>
      </c>
      <c r="M1450">
        <v>1</v>
      </c>
    </row>
    <row r="1451" spans="1:13" x14ac:dyDescent="0.25">
      <c r="A1451" t="s">
        <v>1023</v>
      </c>
      <c r="B1451">
        <v>3</v>
      </c>
      <c r="C1451" t="s">
        <v>1027</v>
      </c>
      <c r="D1451" t="str">
        <f>"6X1 1/2"</f>
        <v>6X1 1/2</v>
      </c>
      <c r="E1451" t="s">
        <v>1028</v>
      </c>
      <c r="F1451">
        <v>1</v>
      </c>
      <c r="G1451" t="s">
        <v>23</v>
      </c>
      <c r="H1451">
        <v>1</v>
      </c>
      <c r="I1451" t="s">
        <v>24</v>
      </c>
      <c r="J1451" t="s">
        <v>1024</v>
      </c>
      <c r="K1451" t="s">
        <v>19</v>
      </c>
      <c r="L1451" t="s">
        <v>924</v>
      </c>
      <c r="M1451">
        <v>1</v>
      </c>
    </row>
    <row r="1452" spans="1:13" x14ac:dyDescent="0.25">
      <c r="A1452" t="s">
        <v>1023</v>
      </c>
      <c r="B1452">
        <v>4</v>
      </c>
      <c r="C1452" t="s">
        <v>1019</v>
      </c>
      <c r="D1452" t="str">
        <f>"6"</f>
        <v>6</v>
      </c>
      <c r="E1452" t="s">
        <v>1020</v>
      </c>
      <c r="F1452">
        <v>1</v>
      </c>
      <c r="G1452" t="s">
        <v>23</v>
      </c>
      <c r="H1452">
        <v>1</v>
      </c>
      <c r="I1452" t="s">
        <v>24</v>
      </c>
      <c r="J1452" t="s">
        <v>1024</v>
      </c>
      <c r="K1452" t="s">
        <v>19</v>
      </c>
      <c r="L1452" t="s">
        <v>924</v>
      </c>
      <c r="M1452">
        <v>1</v>
      </c>
    </row>
    <row r="1453" spans="1:13" x14ac:dyDescent="0.25">
      <c r="A1453" t="s">
        <v>1023</v>
      </c>
      <c r="B1453">
        <v>5</v>
      </c>
      <c r="C1453" t="s">
        <v>1014</v>
      </c>
      <c r="D1453" t="str">
        <f>"6"</f>
        <v>6</v>
      </c>
      <c r="E1453" t="s">
        <v>1015</v>
      </c>
      <c r="F1453">
        <v>1</v>
      </c>
      <c r="G1453" t="s">
        <v>23</v>
      </c>
      <c r="H1453">
        <v>1</v>
      </c>
      <c r="I1453" t="s">
        <v>27</v>
      </c>
      <c r="J1453" t="s">
        <v>1024</v>
      </c>
      <c r="K1453" t="s">
        <v>19</v>
      </c>
      <c r="L1453" t="s">
        <v>924</v>
      </c>
      <c r="M1453">
        <v>1</v>
      </c>
    </row>
    <row r="1454" spans="1:13" x14ac:dyDescent="0.25">
      <c r="A1454" t="s">
        <v>1023</v>
      </c>
      <c r="B1454">
        <v>6</v>
      </c>
      <c r="C1454" t="s">
        <v>1014</v>
      </c>
      <c r="D1454" t="str">
        <f>"6"</f>
        <v>6</v>
      </c>
      <c r="E1454" t="s">
        <v>1015</v>
      </c>
      <c r="F1454">
        <v>1</v>
      </c>
      <c r="G1454" t="s">
        <v>23</v>
      </c>
      <c r="H1454">
        <v>1</v>
      </c>
      <c r="I1454" t="s">
        <v>27</v>
      </c>
      <c r="J1454" t="s">
        <v>1024</v>
      </c>
      <c r="K1454" t="s">
        <v>19</v>
      </c>
      <c r="L1454" t="s">
        <v>924</v>
      </c>
      <c r="M1454">
        <v>1</v>
      </c>
    </row>
    <row r="1455" spans="1:13" x14ac:dyDescent="0.25">
      <c r="A1455" t="s">
        <v>1023</v>
      </c>
      <c r="B1455">
        <v>7</v>
      </c>
      <c r="C1455" t="s">
        <v>1029</v>
      </c>
      <c r="D1455" t="str">
        <f>"1 1/2"</f>
        <v>1 1/2</v>
      </c>
      <c r="E1455" t="s">
        <v>1030</v>
      </c>
      <c r="F1455">
        <v>1</v>
      </c>
      <c r="G1455" t="s">
        <v>23</v>
      </c>
      <c r="H1455">
        <v>1</v>
      </c>
      <c r="I1455" t="s">
        <v>27</v>
      </c>
      <c r="J1455" t="s">
        <v>1024</v>
      </c>
      <c r="K1455" t="s">
        <v>19</v>
      </c>
      <c r="L1455" t="s">
        <v>924</v>
      </c>
      <c r="M1455">
        <v>1</v>
      </c>
    </row>
    <row r="1456" spans="1:13" x14ac:dyDescent="0.25">
      <c r="A1456" t="s">
        <v>1023</v>
      </c>
      <c r="B1456">
        <v>8</v>
      </c>
      <c r="C1456" t="s">
        <v>1031</v>
      </c>
      <c r="D1456" t="str">
        <f t="shared" ref="D1456:D1461" si="45">"6"</f>
        <v>6</v>
      </c>
      <c r="E1456" t="s">
        <v>1032</v>
      </c>
      <c r="F1456">
        <v>1</v>
      </c>
      <c r="G1456" t="s">
        <v>23</v>
      </c>
      <c r="H1456">
        <v>1</v>
      </c>
      <c r="I1456" t="s">
        <v>135</v>
      </c>
      <c r="J1456" t="s">
        <v>1024</v>
      </c>
      <c r="K1456" t="s">
        <v>19</v>
      </c>
      <c r="L1456" t="s">
        <v>924</v>
      </c>
      <c r="M1456">
        <v>1</v>
      </c>
    </row>
    <row r="1457" spans="1:13" x14ac:dyDescent="0.25">
      <c r="A1457" t="s">
        <v>1033</v>
      </c>
      <c r="B1457">
        <v>1</v>
      </c>
      <c r="C1457" t="s">
        <v>1017</v>
      </c>
      <c r="D1457" t="str">
        <f t="shared" si="45"/>
        <v>6</v>
      </c>
      <c r="E1457" t="s">
        <v>1018</v>
      </c>
      <c r="F1457">
        <v>26</v>
      </c>
      <c r="G1457" t="s">
        <v>16</v>
      </c>
      <c r="H1457">
        <v>1</v>
      </c>
      <c r="I1457" t="s">
        <v>17</v>
      </c>
      <c r="J1457" t="s">
        <v>1034</v>
      </c>
      <c r="K1457" t="s">
        <v>19</v>
      </c>
      <c r="L1457" t="s">
        <v>924</v>
      </c>
      <c r="M1457">
        <v>1</v>
      </c>
    </row>
    <row r="1458" spans="1:13" x14ac:dyDescent="0.25">
      <c r="A1458" t="s">
        <v>1033</v>
      </c>
      <c r="B1458">
        <v>2</v>
      </c>
      <c r="C1458" t="s">
        <v>1019</v>
      </c>
      <c r="D1458" t="str">
        <f t="shared" si="45"/>
        <v>6</v>
      </c>
      <c r="E1458" t="s">
        <v>1020</v>
      </c>
      <c r="F1458">
        <v>1</v>
      </c>
      <c r="G1458" t="s">
        <v>23</v>
      </c>
      <c r="H1458">
        <v>1</v>
      </c>
      <c r="I1458" t="s">
        <v>24</v>
      </c>
      <c r="J1458" t="s">
        <v>1034</v>
      </c>
      <c r="K1458" t="s">
        <v>19</v>
      </c>
      <c r="L1458" t="s">
        <v>924</v>
      </c>
      <c r="M1458">
        <v>1</v>
      </c>
    </row>
    <row r="1459" spans="1:13" x14ac:dyDescent="0.25">
      <c r="A1459" t="s">
        <v>1033</v>
      </c>
      <c r="B1459">
        <v>3</v>
      </c>
      <c r="C1459" t="s">
        <v>1019</v>
      </c>
      <c r="D1459" t="str">
        <f t="shared" si="45"/>
        <v>6</v>
      </c>
      <c r="E1459" t="s">
        <v>1020</v>
      </c>
      <c r="F1459">
        <v>1</v>
      </c>
      <c r="G1459" t="s">
        <v>23</v>
      </c>
      <c r="H1459">
        <v>1</v>
      </c>
      <c r="I1459" t="s">
        <v>24</v>
      </c>
      <c r="J1459" t="s">
        <v>1034</v>
      </c>
      <c r="K1459" t="s">
        <v>19</v>
      </c>
      <c r="L1459" t="s">
        <v>924</v>
      </c>
      <c r="M1459">
        <v>1</v>
      </c>
    </row>
    <row r="1460" spans="1:13" x14ac:dyDescent="0.25">
      <c r="A1460" t="s">
        <v>1033</v>
      </c>
      <c r="B1460">
        <v>4</v>
      </c>
      <c r="C1460" t="s">
        <v>1014</v>
      </c>
      <c r="D1460" t="str">
        <f t="shared" si="45"/>
        <v>6</v>
      </c>
      <c r="E1460" t="s">
        <v>1015</v>
      </c>
      <c r="F1460">
        <v>1</v>
      </c>
      <c r="G1460" t="s">
        <v>23</v>
      </c>
      <c r="H1460">
        <v>1</v>
      </c>
      <c r="I1460" t="s">
        <v>27</v>
      </c>
      <c r="J1460" t="s">
        <v>1034</v>
      </c>
      <c r="K1460" t="s">
        <v>19</v>
      </c>
      <c r="L1460" t="s">
        <v>924</v>
      </c>
      <c r="M1460">
        <v>1</v>
      </c>
    </row>
    <row r="1461" spans="1:13" x14ac:dyDescent="0.25">
      <c r="A1461" t="s">
        <v>1033</v>
      </c>
      <c r="B1461">
        <v>5</v>
      </c>
      <c r="C1461" t="s">
        <v>1035</v>
      </c>
      <c r="D1461" t="str">
        <f t="shared" si="45"/>
        <v>6</v>
      </c>
      <c r="E1461" t="s">
        <v>1032</v>
      </c>
      <c r="F1461">
        <v>2</v>
      </c>
      <c r="G1461" t="s">
        <v>23</v>
      </c>
      <c r="H1461">
        <v>1</v>
      </c>
      <c r="I1461" t="s">
        <v>135</v>
      </c>
      <c r="J1461" t="s">
        <v>1034</v>
      </c>
      <c r="K1461" t="s">
        <v>19</v>
      </c>
      <c r="L1461" t="s">
        <v>924</v>
      </c>
      <c r="M1461">
        <v>1</v>
      </c>
    </row>
    <row r="1462" spans="1:13" x14ac:dyDescent="0.25">
      <c r="A1462" t="s">
        <v>1036</v>
      </c>
      <c r="B1462">
        <v>1</v>
      </c>
      <c r="C1462" t="s">
        <v>41</v>
      </c>
      <c r="D1462" t="str">
        <f>"3/4"</f>
        <v>3/4</v>
      </c>
      <c r="E1462" t="s">
        <v>42</v>
      </c>
      <c r="F1462">
        <v>0.4</v>
      </c>
      <c r="G1462" t="s">
        <v>16</v>
      </c>
      <c r="H1462">
        <v>1</v>
      </c>
      <c r="I1462" t="s">
        <v>17</v>
      </c>
      <c r="J1462" t="s">
        <v>1037</v>
      </c>
      <c r="K1462" t="s">
        <v>19</v>
      </c>
      <c r="L1462" t="s">
        <v>924</v>
      </c>
      <c r="M1462">
        <v>1</v>
      </c>
    </row>
    <row r="1463" spans="1:13" x14ac:dyDescent="0.25">
      <c r="A1463" t="s">
        <v>1036</v>
      </c>
      <c r="B1463">
        <v>2</v>
      </c>
      <c r="C1463" t="s">
        <v>1038</v>
      </c>
      <c r="D1463" t="str">
        <f>"3/4"</f>
        <v>3/4</v>
      </c>
      <c r="E1463" t="s">
        <v>3379</v>
      </c>
      <c r="F1463">
        <v>1</v>
      </c>
      <c r="G1463" t="s">
        <v>23</v>
      </c>
      <c r="H1463">
        <v>1</v>
      </c>
      <c r="I1463" t="s">
        <v>48</v>
      </c>
      <c r="J1463" t="s">
        <v>1037</v>
      </c>
      <c r="K1463" t="s">
        <v>19</v>
      </c>
      <c r="L1463" t="s">
        <v>924</v>
      </c>
      <c r="M1463">
        <v>1</v>
      </c>
    </row>
    <row r="1464" spans="1:13" x14ac:dyDescent="0.25">
      <c r="A1464" t="s">
        <v>1039</v>
      </c>
      <c r="B1464">
        <v>1</v>
      </c>
      <c r="C1464" t="s">
        <v>1017</v>
      </c>
      <c r="D1464" t="str">
        <f>"6"</f>
        <v>6</v>
      </c>
      <c r="E1464" t="s">
        <v>1018</v>
      </c>
      <c r="F1464">
        <v>11.2</v>
      </c>
      <c r="G1464" t="s">
        <v>16</v>
      </c>
      <c r="H1464">
        <v>1</v>
      </c>
      <c r="I1464" t="s">
        <v>17</v>
      </c>
      <c r="J1464" t="s">
        <v>1040</v>
      </c>
      <c r="K1464" t="s">
        <v>19</v>
      </c>
      <c r="L1464" t="s">
        <v>924</v>
      </c>
      <c r="M1464">
        <v>1</v>
      </c>
    </row>
    <row r="1465" spans="1:13" x14ac:dyDescent="0.25">
      <c r="A1465" t="s">
        <v>1039</v>
      </c>
      <c r="B1465">
        <v>3</v>
      </c>
      <c r="C1465" t="s">
        <v>1019</v>
      </c>
      <c r="D1465" t="str">
        <f>"6"</f>
        <v>6</v>
      </c>
      <c r="E1465" t="s">
        <v>1020</v>
      </c>
      <c r="F1465">
        <v>1</v>
      </c>
      <c r="G1465" t="s">
        <v>23</v>
      </c>
      <c r="H1465">
        <v>1</v>
      </c>
      <c r="I1465" t="s">
        <v>24</v>
      </c>
      <c r="J1465" t="s">
        <v>1040</v>
      </c>
      <c r="K1465" t="s">
        <v>19</v>
      </c>
      <c r="L1465" t="s">
        <v>924</v>
      </c>
      <c r="M1465">
        <v>1</v>
      </c>
    </row>
    <row r="1466" spans="1:13" x14ac:dyDescent="0.25">
      <c r="A1466" t="s">
        <v>1039</v>
      </c>
      <c r="B1466">
        <v>4</v>
      </c>
      <c r="C1466" t="s">
        <v>1014</v>
      </c>
      <c r="D1466" t="str">
        <f>"6"</f>
        <v>6</v>
      </c>
      <c r="E1466" t="s">
        <v>1015</v>
      </c>
      <c r="F1466">
        <v>1</v>
      </c>
      <c r="G1466" t="s">
        <v>23</v>
      </c>
      <c r="H1466">
        <v>1</v>
      </c>
      <c r="I1466" t="s">
        <v>27</v>
      </c>
      <c r="J1466" t="s">
        <v>1040</v>
      </c>
      <c r="K1466" t="s">
        <v>19</v>
      </c>
      <c r="L1466" t="s">
        <v>924</v>
      </c>
      <c r="M1466">
        <v>1</v>
      </c>
    </row>
    <row r="1467" spans="1:13" x14ac:dyDescent="0.25">
      <c r="A1467" t="s">
        <v>1039</v>
      </c>
      <c r="B1467">
        <v>6</v>
      </c>
      <c r="C1467" t="s">
        <v>1041</v>
      </c>
      <c r="D1467" t="str">
        <f>"6"</f>
        <v>6</v>
      </c>
      <c r="E1467" t="s">
        <v>1032</v>
      </c>
      <c r="F1467">
        <v>1</v>
      </c>
      <c r="G1467" t="s">
        <v>23</v>
      </c>
      <c r="H1467">
        <v>1</v>
      </c>
      <c r="I1467" t="s">
        <v>135</v>
      </c>
      <c r="J1467" t="s">
        <v>1040</v>
      </c>
      <c r="K1467" t="s">
        <v>19</v>
      </c>
      <c r="L1467" t="s">
        <v>924</v>
      </c>
      <c r="M1467">
        <v>1</v>
      </c>
    </row>
    <row r="1468" spans="1:13" x14ac:dyDescent="0.25">
      <c r="A1468" t="s">
        <v>1039</v>
      </c>
      <c r="B1468">
        <v>7</v>
      </c>
      <c r="C1468" t="s">
        <v>1029</v>
      </c>
      <c r="D1468" t="str">
        <f>"1 1/2"</f>
        <v>1 1/2</v>
      </c>
      <c r="E1468" t="s">
        <v>1030</v>
      </c>
      <c r="F1468">
        <v>1</v>
      </c>
      <c r="G1468" t="s">
        <v>23</v>
      </c>
      <c r="H1468">
        <v>1</v>
      </c>
      <c r="I1468" t="s">
        <v>27</v>
      </c>
      <c r="J1468" t="s">
        <v>1040</v>
      </c>
      <c r="K1468" t="s">
        <v>19</v>
      </c>
      <c r="L1468" t="s">
        <v>924</v>
      </c>
      <c r="M1468">
        <v>1</v>
      </c>
    </row>
    <row r="1469" spans="1:13" x14ac:dyDescent="0.25">
      <c r="A1469" t="s">
        <v>1039</v>
      </c>
      <c r="B1469">
        <v>8</v>
      </c>
      <c r="C1469" t="s">
        <v>1027</v>
      </c>
      <c r="D1469" t="str">
        <f>"6X1 1/2"</f>
        <v>6X1 1/2</v>
      </c>
      <c r="E1469" t="s">
        <v>1028</v>
      </c>
      <c r="F1469">
        <v>1</v>
      </c>
      <c r="G1469" t="s">
        <v>23</v>
      </c>
      <c r="H1469">
        <v>1</v>
      </c>
      <c r="I1469" t="s">
        <v>24</v>
      </c>
      <c r="J1469" t="s">
        <v>1040</v>
      </c>
      <c r="K1469" t="s">
        <v>19</v>
      </c>
      <c r="L1469" t="s">
        <v>924</v>
      </c>
      <c r="M1469">
        <v>1</v>
      </c>
    </row>
    <row r="1470" spans="1:13" x14ac:dyDescent="0.25">
      <c r="A1470" t="s">
        <v>1042</v>
      </c>
      <c r="B1470">
        <v>1</v>
      </c>
      <c r="C1470" t="s">
        <v>1021</v>
      </c>
      <c r="D1470" t="str">
        <f>"6X1"</f>
        <v>6X1</v>
      </c>
      <c r="E1470" t="s">
        <v>1022</v>
      </c>
      <c r="F1470">
        <v>1</v>
      </c>
      <c r="G1470" t="s">
        <v>23</v>
      </c>
      <c r="H1470">
        <v>1</v>
      </c>
      <c r="I1470" t="s">
        <v>24</v>
      </c>
      <c r="J1470" t="s">
        <v>1043</v>
      </c>
      <c r="K1470" t="s">
        <v>19</v>
      </c>
      <c r="L1470" t="s">
        <v>924</v>
      </c>
      <c r="M1470">
        <v>1</v>
      </c>
    </row>
    <row r="1471" spans="1:13" x14ac:dyDescent="0.25">
      <c r="A1471" t="s">
        <v>1042</v>
      </c>
      <c r="B1471">
        <v>2</v>
      </c>
      <c r="C1471" t="s">
        <v>974</v>
      </c>
      <c r="D1471" t="str">
        <f>"4"</f>
        <v>4</v>
      </c>
      <c r="E1471" t="s">
        <v>975</v>
      </c>
      <c r="F1471">
        <v>1</v>
      </c>
      <c r="G1471" t="s">
        <v>23</v>
      </c>
      <c r="H1471">
        <v>1</v>
      </c>
      <c r="I1471" t="s">
        <v>27</v>
      </c>
      <c r="J1471" t="s">
        <v>1043</v>
      </c>
      <c r="K1471" t="s">
        <v>19</v>
      </c>
      <c r="L1471" t="s">
        <v>924</v>
      </c>
      <c r="M1471">
        <v>1</v>
      </c>
    </row>
    <row r="1472" spans="1:13" x14ac:dyDescent="0.25">
      <c r="A1472" t="s">
        <v>1042</v>
      </c>
      <c r="B1472">
        <v>3</v>
      </c>
      <c r="C1472" t="s">
        <v>1017</v>
      </c>
      <c r="D1472" t="str">
        <f>"6"</f>
        <v>6</v>
      </c>
      <c r="E1472" t="s">
        <v>1018</v>
      </c>
      <c r="F1472">
        <v>19.600000000000001</v>
      </c>
      <c r="G1472" t="s">
        <v>16</v>
      </c>
      <c r="H1472">
        <v>1</v>
      </c>
      <c r="I1472" t="s">
        <v>17</v>
      </c>
      <c r="J1472" t="s">
        <v>1043</v>
      </c>
      <c r="K1472" t="s">
        <v>19</v>
      </c>
      <c r="L1472" t="s">
        <v>924</v>
      </c>
      <c r="M1472">
        <v>1</v>
      </c>
    </row>
    <row r="1473" spans="1:13" x14ac:dyDescent="0.25">
      <c r="A1473" t="s">
        <v>1042</v>
      </c>
      <c r="B1473">
        <v>4</v>
      </c>
      <c r="C1473" t="s">
        <v>1044</v>
      </c>
      <c r="D1473" t="str">
        <f>"4"</f>
        <v>4</v>
      </c>
      <c r="E1473" t="s">
        <v>1045</v>
      </c>
      <c r="F1473">
        <v>1</v>
      </c>
      <c r="G1473" t="s">
        <v>23</v>
      </c>
      <c r="H1473">
        <v>1</v>
      </c>
      <c r="I1473" t="s">
        <v>135</v>
      </c>
      <c r="J1473" t="s">
        <v>1043</v>
      </c>
      <c r="K1473" t="s">
        <v>19</v>
      </c>
      <c r="L1473" t="s">
        <v>924</v>
      </c>
      <c r="M1473">
        <v>1</v>
      </c>
    </row>
    <row r="1474" spans="1:13" x14ac:dyDescent="0.25">
      <c r="A1474" t="s">
        <v>1042</v>
      </c>
      <c r="B1474">
        <v>5</v>
      </c>
      <c r="C1474" t="s">
        <v>994</v>
      </c>
      <c r="D1474" t="str">
        <f>"1"</f>
        <v>1</v>
      </c>
      <c r="E1474" t="s">
        <v>3377</v>
      </c>
      <c r="F1474">
        <v>1</v>
      </c>
      <c r="G1474" t="s">
        <v>23</v>
      </c>
      <c r="H1474">
        <v>1</v>
      </c>
      <c r="I1474" t="s">
        <v>48</v>
      </c>
      <c r="J1474" t="s">
        <v>1043</v>
      </c>
      <c r="K1474" t="s">
        <v>19</v>
      </c>
      <c r="L1474" t="s">
        <v>924</v>
      </c>
      <c r="M1474">
        <v>1</v>
      </c>
    </row>
    <row r="1475" spans="1:13" x14ac:dyDescent="0.25">
      <c r="A1475" t="s">
        <v>1042</v>
      </c>
      <c r="B1475">
        <v>6</v>
      </c>
      <c r="C1475" t="s">
        <v>974</v>
      </c>
      <c r="D1475" t="str">
        <f>"4"</f>
        <v>4</v>
      </c>
      <c r="E1475" t="s">
        <v>975</v>
      </c>
      <c r="F1475">
        <v>1</v>
      </c>
      <c r="G1475" t="s">
        <v>23</v>
      </c>
      <c r="H1475">
        <v>1</v>
      </c>
      <c r="I1475" t="s">
        <v>27</v>
      </c>
      <c r="J1475" t="s">
        <v>1043</v>
      </c>
      <c r="K1475" t="s">
        <v>19</v>
      </c>
      <c r="L1475" t="s">
        <v>924</v>
      </c>
      <c r="M1475">
        <v>1</v>
      </c>
    </row>
    <row r="1476" spans="1:13" x14ac:dyDescent="0.25">
      <c r="A1476" t="s">
        <v>1042</v>
      </c>
      <c r="B1476">
        <v>7</v>
      </c>
      <c r="C1476" t="s">
        <v>1014</v>
      </c>
      <c r="D1476" t="str">
        <f>"6"</f>
        <v>6</v>
      </c>
      <c r="E1476" t="s">
        <v>1015</v>
      </c>
      <c r="F1476">
        <v>1</v>
      </c>
      <c r="G1476" t="s">
        <v>23</v>
      </c>
      <c r="H1476">
        <v>1</v>
      </c>
      <c r="I1476" t="s">
        <v>27</v>
      </c>
      <c r="J1476" t="s">
        <v>1043</v>
      </c>
      <c r="K1476" t="s">
        <v>19</v>
      </c>
      <c r="L1476" t="s">
        <v>924</v>
      </c>
      <c r="M1476">
        <v>1</v>
      </c>
    </row>
    <row r="1477" spans="1:13" x14ac:dyDescent="0.25">
      <c r="A1477" t="s">
        <v>1042</v>
      </c>
      <c r="B1477">
        <v>8</v>
      </c>
      <c r="C1477" t="s">
        <v>1014</v>
      </c>
      <c r="D1477" t="str">
        <f>"6"</f>
        <v>6</v>
      </c>
      <c r="E1477" t="s">
        <v>1015</v>
      </c>
      <c r="F1477">
        <v>1</v>
      </c>
      <c r="G1477" t="s">
        <v>23</v>
      </c>
      <c r="H1477">
        <v>1</v>
      </c>
      <c r="I1477" t="s">
        <v>27</v>
      </c>
      <c r="J1477" t="s">
        <v>1043</v>
      </c>
      <c r="K1477" t="s">
        <v>19</v>
      </c>
      <c r="L1477" t="s">
        <v>924</v>
      </c>
      <c r="M1477">
        <v>1</v>
      </c>
    </row>
    <row r="1478" spans="1:13" x14ac:dyDescent="0.25">
      <c r="A1478" t="s">
        <v>1042</v>
      </c>
      <c r="B1478">
        <v>9</v>
      </c>
      <c r="C1478" t="s">
        <v>1019</v>
      </c>
      <c r="D1478" t="str">
        <f>"6"</f>
        <v>6</v>
      </c>
      <c r="E1478" t="s">
        <v>1020</v>
      </c>
      <c r="F1478">
        <v>1</v>
      </c>
      <c r="G1478" t="s">
        <v>23</v>
      </c>
      <c r="H1478">
        <v>1</v>
      </c>
      <c r="I1478" t="s">
        <v>24</v>
      </c>
      <c r="J1478" t="s">
        <v>1043</v>
      </c>
      <c r="K1478" t="s">
        <v>19</v>
      </c>
      <c r="L1478" t="s">
        <v>924</v>
      </c>
      <c r="M1478">
        <v>1</v>
      </c>
    </row>
    <row r="1479" spans="1:13" x14ac:dyDescent="0.25">
      <c r="A1479" t="s">
        <v>1042</v>
      </c>
      <c r="B1479">
        <v>10</v>
      </c>
      <c r="C1479" t="s">
        <v>1019</v>
      </c>
      <c r="D1479" t="str">
        <f>"6"</f>
        <v>6</v>
      </c>
      <c r="E1479" t="s">
        <v>1020</v>
      </c>
      <c r="F1479">
        <v>1</v>
      </c>
      <c r="G1479" t="s">
        <v>23</v>
      </c>
      <c r="H1479">
        <v>1</v>
      </c>
      <c r="I1479" t="s">
        <v>24</v>
      </c>
      <c r="J1479" t="s">
        <v>1043</v>
      </c>
      <c r="K1479" t="s">
        <v>19</v>
      </c>
      <c r="L1479" t="s">
        <v>924</v>
      </c>
      <c r="M1479">
        <v>1</v>
      </c>
    </row>
    <row r="1480" spans="1:13" x14ac:dyDescent="0.25">
      <c r="A1480" t="s">
        <v>1042</v>
      </c>
      <c r="B1480">
        <v>11</v>
      </c>
      <c r="C1480" t="s">
        <v>1046</v>
      </c>
      <c r="D1480" t="str">
        <f>"6X4"</f>
        <v>6X4</v>
      </c>
      <c r="E1480" t="s">
        <v>1047</v>
      </c>
      <c r="F1480">
        <v>1</v>
      </c>
      <c r="G1480" t="s">
        <v>23</v>
      </c>
      <c r="H1480">
        <v>1</v>
      </c>
      <c r="I1480" t="s">
        <v>24</v>
      </c>
      <c r="J1480" t="s">
        <v>1043</v>
      </c>
      <c r="K1480" t="s">
        <v>19</v>
      </c>
      <c r="L1480" t="s">
        <v>924</v>
      </c>
      <c r="M1480">
        <v>1</v>
      </c>
    </row>
    <row r="1481" spans="1:13" x14ac:dyDescent="0.25">
      <c r="A1481" t="s">
        <v>1042</v>
      </c>
      <c r="B1481">
        <v>12</v>
      </c>
      <c r="C1481" t="s">
        <v>1021</v>
      </c>
      <c r="D1481" t="str">
        <f>"6X1"</f>
        <v>6X1</v>
      </c>
      <c r="E1481" t="s">
        <v>1022</v>
      </c>
      <c r="F1481">
        <v>1</v>
      </c>
      <c r="G1481" t="s">
        <v>23</v>
      </c>
      <c r="H1481">
        <v>1</v>
      </c>
      <c r="I1481" t="s">
        <v>24</v>
      </c>
      <c r="J1481" t="s">
        <v>1043</v>
      </c>
      <c r="K1481" t="s">
        <v>19</v>
      </c>
      <c r="L1481" t="s">
        <v>924</v>
      </c>
      <c r="M1481">
        <v>1</v>
      </c>
    </row>
    <row r="1482" spans="1:13" x14ac:dyDescent="0.25">
      <c r="A1482" t="s">
        <v>1042</v>
      </c>
      <c r="B1482">
        <v>13</v>
      </c>
      <c r="C1482" t="s">
        <v>1046</v>
      </c>
      <c r="D1482" t="str">
        <f>"6X4"</f>
        <v>6X4</v>
      </c>
      <c r="E1482" t="s">
        <v>1047</v>
      </c>
      <c r="F1482">
        <v>1</v>
      </c>
      <c r="G1482" t="s">
        <v>23</v>
      </c>
      <c r="H1482">
        <v>1</v>
      </c>
      <c r="I1482" t="s">
        <v>24</v>
      </c>
      <c r="J1482" t="s">
        <v>1043</v>
      </c>
      <c r="K1482" t="s">
        <v>19</v>
      </c>
      <c r="L1482" t="s">
        <v>924</v>
      </c>
      <c r="M1482">
        <v>1</v>
      </c>
    </row>
    <row r="1483" spans="1:13" x14ac:dyDescent="0.25">
      <c r="A1483" t="s">
        <v>1042</v>
      </c>
      <c r="B1483">
        <v>14</v>
      </c>
      <c r="C1483" t="s">
        <v>977</v>
      </c>
      <c r="D1483" t="str">
        <f>"1"</f>
        <v>1</v>
      </c>
      <c r="E1483" t="s">
        <v>978</v>
      </c>
      <c r="F1483">
        <v>0.7</v>
      </c>
      <c r="G1483" t="s">
        <v>16</v>
      </c>
      <c r="H1483">
        <v>1</v>
      </c>
      <c r="I1483" t="s">
        <v>17</v>
      </c>
      <c r="J1483" t="s">
        <v>1043</v>
      </c>
      <c r="K1483" t="s">
        <v>19</v>
      </c>
      <c r="L1483" t="s">
        <v>924</v>
      </c>
      <c r="M1483">
        <v>1</v>
      </c>
    </row>
    <row r="1484" spans="1:13" x14ac:dyDescent="0.25">
      <c r="A1484" t="s">
        <v>1042</v>
      </c>
      <c r="B1484">
        <v>15</v>
      </c>
      <c r="C1484" t="s">
        <v>1048</v>
      </c>
      <c r="D1484" t="str">
        <f>"4"</f>
        <v>4</v>
      </c>
      <c r="E1484" t="s">
        <v>1049</v>
      </c>
      <c r="F1484">
        <v>0.7</v>
      </c>
      <c r="G1484" t="s">
        <v>16</v>
      </c>
      <c r="H1484">
        <v>1</v>
      </c>
      <c r="I1484" t="s">
        <v>17</v>
      </c>
      <c r="J1484" t="s">
        <v>1043</v>
      </c>
      <c r="K1484" t="s">
        <v>19</v>
      </c>
      <c r="L1484" t="s">
        <v>924</v>
      </c>
      <c r="M1484">
        <v>1</v>
      </c>
    </row>
    <row r="1485" spans="1:13" x14ac:dyDescent="0.25">
      <c r="A1485" t="s">
        <v>1042</v>
      </c>
      <c r="B1485">
        <v>16</v>
      </c>
      <c r="C1485" t="s">
        <v>994</v>
      </c>
      <c r="D1485" t="str">
        <f>"1"</f>
        <v>1</v>
      </c>
      <c r="E1485" t="s">
        <v>3377</v>
      </c>
      <c r="F1485">
        <v>1</v>
      </c>
      <c r="G1485" t="s">
        <v>23</v>
      </c>
      <c r="H1485">
        <v>1</v>
      </c>
      <c r="I1485" t="s">
        <v>48</v>
      </c>
      <c r="J1485" t="s">
        <v>1043</v>
      </c>
      <c r="K1485" t="s">
        <v>19</v>
      </c>
      <c r="L1485" t="s">
        <v>924</v>
      </c>
      <c r="M1485">
        <v>1</v>
      </c>
    </row>
    <row r="1486" spans="1:13" x14ac:dyDescent="0.25">
      <c r="A1486" t="s">
        <v>1050</v>
      </c>
      <c r="B1486">
        <v>1</v>
      </c>
      <c r="C1486" t="s">
        <v>1051</v>
      </c>
      <c r="D1486" t="str">
        <f>"6"</f>
        <v>6</v>
      </c>
      <c r="E1486" t="s">
        <v>1052</v>
      </c>
      <c r="F1486">
        <v>1</v>
      </c>
      <c r="G1486" t="s">
        <v>23</v>
      </c>
      <c r="H1486">
        <v>1</v>
      </c>
      <c r="I1486" t="s">
        <v>27</v>
      </c>
      <c r="J1486" t="s">
        <v>1053</v>
      </c>
      <c r="K1486" t="s">
        <v>19</v>
      </c>
      <c r="L1486" t="s">
        <v>924</v>
      </c>
      <c r="M1486">
        <v>1</v>
      </c>
    </row>
    <row r="1487" spans="1:13" x14ac:dyDescent="0.25">
      <c r="A1487" t="s">
        <v>1054</v>
      </c>
      <c r="B1487">
        <v>1</v>
      </c>
      <c r="C1487" t="s">
        <v>1014</v>
      </c>
      <c r="D1487" t="str">
        <f>"6"</f>
        <v>6</v>
      </c>
      <c r="E1487" t="s">
        <v>1015</v>
      </c>
      <c r="F1487">
        <v>1</v>
      </c>
      <c r="G1487" t="s">
        <v>23</v>
      </c>
      <c r="H1487">
        <v>1</v>
      </c>
      <c r="I1487" t="s">
        <v>27</v>
      </c>
      <c r="J1487" t="s">
        <v>1055</v>
      </c>
      <c r="K1487" t="s">
        <v>19</v>
      </c>
      <c r="L1487" t="s">
        <v>924</v>
      </c>
      <c r="M1487">
        <v>1</v>
      </c>
    </row>
    <row r="1488" spans="1:13" x14ac:dyDescent="0.25">
      <c r="A1488" t="s">
        <v>1054</v>
      </c>
      <c r="B1488">
        <v>2</v>
      </c>
      <c r="C1488" t="s">
        <v>1019</v>
      </c>
      <c r="D1488" t="str">
        <f>"6"</f>
        <v>6</v>
      </c>
      <c r="E1488" t="s">
        <v>1020</v>
      </c>
      <c r="F1488">
        <v>1</v>
      </c>
      <c r="G1488" t="s">
        <v>23</v>
      </c>
      <c r="H1488">
        <v>1</v>
      </c>
      <c r="I1488" t="s">
        <v>24</v>
      </c>
      <c r="J1488" t="s">
        <v>1055</v>
      </c>
      <c r="K1488" t="s">
        <v>19</v>
      </c>
      <c r="L1488" t="s">
        <v>924</v>
      </c>
      <c r="M1488">
        <v>1</v>
      </c>
    </row>
    <row r="1489" spans="1:13" x14ac:dyDescent="0.25">
      <c r="A1489" t="s">
        <v>1054</v>
      </c>
      <c r="B1489">
        <v>7</v>
      </c>
      <c r="C1489" t="s">
        <v>1017</v>
      </c>
      <c r="D1489" t="str">
        <f>"6"</f>
        <v>6</v>
      </c>
      <c r="E1489" t="s">
        <v>1018</v>
      </c>
      <c r="F1489">
        <v>9.3000000000000007</v>
      </c>
      <c r="G1489" t="s">
        <v>16</v>
      </c>
      <c r="H1489">
        <v>1</v>
      </c>
      <c r="I1489" t="s">
        <v>17</v>
      </c>
      <c r="J1489" t="s">
        <v>1055</v>
      </c>
      <c r="K1489" t="s">
        <v>19</v>
      </c>
      <c r="L1489" t="s">
        <v>924</v>
      </c>
      <c r="M1489">
        <v>1</v>
      </c>
    </row>
    <row r="1490" spans="1:13" x14ac:dyDescent="0.25">
      <c r="A1490" t="s">
        <v>1056</v>
      </c>
      <c r="B1490">
        <v>1</v>
      </c>
      <c r="C1490" t="s">
        <v>921</v>
      </c>
      <c r="D1490" t="str">
        <f>"2"</f>
        <v>2</v>
      </c>
      <c r="E1490" t="s">
        <v>922</v>
      </c>
      <c r="F1490">
        <v>1</v>
      </c>
      <c r="G1490" t="s">
        <v>23</v>
      </c>
      <c r="H1490">
        <v>1</v>
      </c>
      <c r="I1490" t="s">
        <v>27</v>
      </c>
      <c r="J1490" t="s">
        <v>1057</v>
      </c>
      <c r="K1490" t="s">
        <v>19</v>
      </c>
      <c r="L1490" t="s">
        <v>924</v>
      </c>
      <c r="M1490">
        <v>1</v>
      </c>
    </row>
    <row r="1491" spans="1:13" x14ac:dyDescent="0.25">
      <c r="A1491" t="s">
        <v>1058</v>
      </c>
      <c r="B1491">
        <v>2</v>
      </c>
      <c r="C1491" t="s">
        <v>1019</v>
      </c>
      <c r="D1491" t="str">
        <f>"6"</f>
        <v>6</v>
      </c>
      <c r="E1491" t="s">
        <v>1020</v>
      </c>
      <c r="F1491">
        <v>1</v>
      </c>
      <c r="G1491" t="s">
        <v>23</v>
      </c>
      <c r="H1491">
        <v>1</v>
      </c>
      <c r="I1491" t="s">
        <v>24</v>
      </c>
      <c r="J1491" t="s">
        <v>1059</v>
      </c>
      <c r="K1491" t="s">
        <v>19</v>
      </c>
      <c r="L1491" t="s">
        <v>924</v>
      </c>
      <c r="M1491">
        <v>1</v>
      </c>
    </row>
    <row r="1492" spans="1:13" x14ac:dyDescent="0.25">
      <c r="A1492" t="s">
        <v>1058</v>
      </c>
      <c r="B1492">
        <v>4</v>
      </c>
      <c r="C1492" t="s">
        <v>1060</v>
      </c>
      <c r="D1492" t="str">
        <f>"6"</f>
        <v>6</v>
      </c>
      <c r="E1492" t="s">
        <v>1032</v>
      </c>
      <c r="F1492">
        <v>1</v>
      </c>
      <c r="G1492" t="s">
        <v>23</v>
      </c>
      <c r="H1492">
        <v>1</v>
      </c>
      <c r="I1492" t="s">
        <v>135</v>
      </c>
      <c r="J1492" t="s">
        <v>1059</v>
      </c>
      <c r="K1492" t="s">
        <v>19</v>
      </c>
      <c r="L1492" t="s">
        <v>924</v>
      </c>
      <c r="M1492">
        <v>1</v>
      </c>
    </row>
    <row r="1493" spans="1:13" x14ac:dyDescent="0.25">
      <c r="A1493" t="s">
        <v>1058</v>
      </c>
      <c r="B1493">
        <v>5</v>
      </c>
      <c r="C1493" t="s">
        <v>1061</v>
      </c>
      <c r="D1493" t="str">
        <f>"6"</f>
        <v>6</v>
      </c>
      <c r="E1493" t="s">
        <v>1062</v>
      </c>
      <c r="F1493">
        <v>1</v>
      </c>
      <c r="G1493" t="s">
        <v>23</v>
      </c>
      <c r="H1493">
        <v>1</v>
      </c>
      <c r="I1493" t="s">
        <v>135</v>
      </c>
      <c r="J1493" t="s">
        <v>1059</v>
      </c>
      <c r="K1493" t="s">
        <v>19</v>
      </c>
      <c r="L1493" t="s">
        <v>924</v>
      </c>
      <c r="M1493">
        <v>1</v>
      </c>
    </row>
    <row r="1494" spans="1:13" x14ac:dyDescent="0.25">
      <c r="A1494" t="s">
        <v>1058</v>
      </c>
      <c r="B1494">
        <v>7</v>
      </c>
      <c r="C1494" t="s">
        <v>1017</v>
      </c>
      <c r="D1494" t="str">
        <f>"6"</f>
        <v>6</v>
      </c>
      <c r="E1494" t="s">
        <v>1018</v>
      </c>
      <c r="F1494">
        <v>13.9</v>
      </c>
      <c r="G1494" t="s">
        <v>16</v>
      </c>
      <c r="H1494">
        <v>1</v>
      </c>
      <c r="I1494" t="s">
        <v>17</v>
      </c>
      <c r="J1494" t="s">
        <v>1059</v>
      </c>
      <c r="K1494" t="s">
        <v>19</v>
      </c>
      <c r="L1494" t="s">
        <v>924</v>
      </c>
      <c r="M1494">
        <v>1</v>
      </c>
    </row>
    <row r="1495" spans="1:13" x14ac:dyDescent="0.25">
      <c r="A1495" t="s">
        <v>1058</v>
      </c>
      <c r="B1495">
        <v>12</v>
      </c>
      <c r="C1495" t="s">
        <v>1025</v>
      </c>
      <c r="D1495" t="str">
        <f>"6X6"</f>
        <v>6X6</v>
      </c>
      <c r="E1495" t="s">
        <v>1026</v>
      </c>
      <c r="F1495">
        <v>1</v>
      </c>
      <c r="G1495" t="s">
        <v>23</v>
      </c>
      <c r="H1495">
        <v>1</v>
      </c>
      <c r="I1495" t="s">
        <v>24</v>
      </c>
      <c r="J1495" t="s">
        <v>1059</v>
      </c>
      <c r="K1495" t="s">
        <v>19</v>
      </c>
      <c r="L1495" t="s">
        <v>924</v>
      </c>
      <c r="M1495">
        <v>1</v>
      </c>
    </row>
    <row r="1496" spans="1:13" x14ac:dyDescent="0.25">
      <c r="A1496" t="s">
        <v>1063</v>
      </c>
      <c r="B1496">
        <v>1</v>
      </c>
      <c r="C1496" t="s">
        <v>1014</v>
      </c>
      <c r="D1496" t="str">
        <f>"6"</f>
        <v>6</v>
      </c>
      <c r="E1496" t="s">
        <v>1015</v>
      </c>
      <c r="F1496">
        <v>1</v>
      </c>
      <c r="G1496" t="s">
        <v>23</v>
      </c>
      <c r="H1496">
        <v>1</v>
      </c>
      <c r="I1496" t="s">
        <v>27</v>
      </c>
      <c r="J1496" t="s">
        <v>1064</v>
      </c>
      <c r="K1496" t="s">
        <v>19</v>
      </c>
      <c r="L1496" t="s">
        <v>924</v>
      </c>
      <c r="M1496">
        <v>1</v>
      </c>
    </row>
    <row r="1497" spans="1:13" x14ac:dyDescent="0.25">
      <c r="A1497" t="s">
        <v>1063</v>
      </c>
      <c r="B1497">
        <v>2</v>
      </c>
      <c r="C1497" t="s">
        <v>1019</v>
      </c>
      <c r="D1497" t="str">
        <f>"6"</f>
        <v>6</v>
      </c>
      <c r="E1497" t="s">
        <v>1020</v>
      </c>
      <c r="F1497">
        <v>1</v>
      </c>
      <c r="G1497" t="s">
        <v>23</v>
      </c>
      <c r="H1497">
        <v>1</v>
      </c>
      <c r="I1497" t="s">
        <v>24</v>
      </c>
      <c r="J1497" t="s">
        <v>1064</v>
      </c>
      <c r="K1497" t="s">
        <v>19</v>
      </c>
      <c r="L1497" t="s">
        <v>924</v>
      </c>
      <c r="M1497">
        <v>1</v>
      </c>
    </row>
    <row r="1498" spans="1:13" x14ac:dyDescent="0.25">
      <c r="A1498" t="s">
        <v>1063</v>
      </c>
      <c r="B1498">
        <v>3</v>
      </c>
      <c r="C1498" t="s">
        <v>1065</v>
      </c>
      <c r="D1498" t="str">
        <f>"4"</f>
        <v>4</v>
      </c>
      <c r="E1498" t="s">
        <v>1066</v>
      </c>
      <c r="F1498">
        <v>1</v>
      </c>
      <c r="G1498" t="s">
        <v>23</v>
      </c>
      <c r="H1498">
        <v>1</v>
      </c>
      <c r="I1498" t="s">
        <v>135</v>
      </c>
      <c r="J1498" t="s">
        <v>1064</v>
      </c>
      <c r="K1498" t="s">
        <v>19</v>
      </c>
      <c r="L1498" t="s">
        <v>924</v>
      </c>
      <c r="M1498">
        <v>1</v>
      </c>
    </row>
    <row r="1499" spans="1:13" x14ac:dyDescent="0.25">
      <c r="A1499" t="s">
        <v>1063</v>
      </c>
      <c r="B1499">
        <v>6</v>
      </c>
      <c r="C1499" t="s">
        <v>964</v>
      </c>
      <c r="D1499" t="str">
        <f>"2"</f>
        <v>2</v>
      </c>
      <c r="E1499" t="s">
        <v>965</v>
      </c>
      <c r="F1499">
        <v>1</v>
      </c>
      <c r="G1499" t="s">
        <v>23</v>
      </c>
      <c r="H1499">
        <v>1</v>
      </c>
      <c r="I1499" t="s">
        <v>27</v>
      </c>
      <c r="J1499" t="s">
        <v>1064</v>
      </c>
      <c r="K1499" t="s">
        <v>19</v>
      </c>
      <c r="L1499" t="s">
        <v>924</v>
      </c>
      <c r="M1499">
        <v>1</v>
      </c>
    </row>
    <row r="1500" spans="1:13" x14ac:dyDescent="0.25">
      <c r="A1500" t="s">
        <v>1063</v>
      </c>
      <c r="B1500">
        <v>7</v>
      </c>
      <c r="C1500" t="s">
        <v>1017</v>
      </c>
      <c r="D1500" t="str">
        <f>"6"</f>
        <v>6</v>
      </c>
      <c r="E1500" t="s">
        <v>1018</v>
      </c>
      <c r="F1500">
        <v>8.1</v>
      </c>
      <c r="G1500" t="s">
        <v>16</v>
      </c>
      <c r="H1500">
        <v>1</v>
      </c>
      <c r="I1500" t="s">
        <v>17</v>
      </c>
      <c r="J1500" t="s">
        <v>1064</v>
      </c>
      <c r="K1500" t="s">
        <v>19</v>
      </c>
      <c r="L1500" t="s">
        <v>924</v>
      </c>
      <c r="M1500">
        <v>1</v>
      </c>
    </row>
    <row r="1501" spans="1:13" x14ac:dyDescent="0.25">
      <c r="A1501" t="s">
        <v>1063</v>
      </c>
      <c r="B1501">
        <v>8</v>
      </c>
      <c r="C1501" t="s">
        <v>1019</v>
      </c>
      <c r="D1501" t="str">
        <f>"6"</f>
        <v>6</v>
      </c>
      <c r="E1501" t="s">
        <v>1020</v>
      </c>
      <c r="F1501">
        <v>1</v>
      </c>
      <c r="G1501" t="s">
        <v>23</v>
      </c>
      <c r="H1501">
        <v>1</v>
      </c>
      <c r="I1501" t="s">
        <v>24</v>
      </c>
      <c r="J1501" t="s">
        <v>1064</v>
      </c>
      <c r="K1501" t="s">
        <v>19</v>
      </c>
      <c r="L1501" t="s">
        <v>924</v>
      </c>
      <c r="M1501">
        <v>1</v>
      </c>
    </row>
    <row r="1502" spans="1:13" x14ac:dyDescent="0.25">
      <c r="A1502" t="s">
        <v>1063</v>
      </c>
      <c r="B1502">
        <v>10</v>
      </c>
      <c r="C1502" t="s">
        <v>1067</v>
      </c>
      <c r="D1502" t="str">
        <f>"6X2"</f>
        <v>6X2</v>
      </c>
      <c r="E1502" t="s">
        <v>1068</v>
      </c>
      <c r="F1502">
        <v>1</v>
      </c>
      <c r="G1502" t="s">
        <v>23</v>
      </c>
      <c r="H1502">
        <v>1</v>
      </c>
      <c r="I1502" t="s">
        <v>24</v>
      </c>
      <c r="J1502" t="s">
        <v>1064</v>
      </c>
      <c r="K1502" t="s">
        <v>19</v>
      </c>
      <c r="L1502" t="s">
        <v>924</v>
      </c>
      <c r="M1502">
        <v>1</v>
      </c>
    </row>
    <row r="1503" spans="1:13" x14ac:dyDescent="0.25">
      <c r="A1503" t="s">
        <v>1069</v>
      </c>
      <c r="B1503">
        <v>1</v>
      </c>
      <c r="C1503" t="s">
        <v>1021</v>
      </c>
      <c r="D1503" t="str">
        <f>"6X1"</f>
        <v>6X1</v>
      </c>
      <c r="E1503" t="s">
        <v>1022</v>
      </c>
      <c r="F1503">
        <v>1</v>
      </c>
      <c r="G1503" t="s">
        <v>23</v>
      </c>
      <c r="H1503">
        <v>1</v>
      </c>
      <c r="I1503" t="s">
        <v>24</v>
      </c>
      <c r="J1503" t="s">
        <v>1070</v>
      </c>
      <c r="K1503" t="s">
        <v>19</v>
      </c>
      <c r="L1503" t="s">
        <v>924</v>
      </c>
      <c r="M1503">
        <v>1</v>
      </c>
    </row>
    <row r="1504" spans="1:13" x14ac:dyDescent="0.25">
      <c r="A1504" t="s">
        <v>1069</v>
      </c>
      <c r="B1504">
        <v>2</v>
      </c>
      <c r="C1504" t="s">
        <v>1071</v>
      </c>
      <c r="D1504" t="str">
        <f>"4"</f>
        <v>4</v>
      </c>
      <c r="E1504" t="s">
        <v>1072</v>
      </c>
      <c r="F1504">
        <v>1</v>
      </c>
      <c r="G1504" t="s">
        <v>23</v>
      </c>
      <c r="H1504">
        <v>1</v>
      </c>
      <c r="I1504" t="s">
        <v>135</v>
      </c>
      <c r="J1504" t="s">
        <v>1070</v>
      </c>
      <c r="K1504" t="s">
        <v>19</v>
      </c>
      <c r="L1504" t="s">
        <v>924</v>
      </c>
      <c r="M1504">
        <v>1</v>
      </c>
    </row>
    <row r="1505" spans="1:13" x14ac:dyDescent="0.25">
      <c r="A1505" t="s">
        <v>1069</v>
      </c>
      <c r="B1505">
        <v>3</v>
      </c>
      <c r="C1505" t="s">
        <v>1073</v>
      </c>
      <c r="D1505" t="str">
        <f>"6"</f>
        <v>6</v>
      </c>
      <c r="E1505" t="s">
        <v>1032</v>
      </c>
      <c r="F1505">
        <v>1</v>
      </c>
      <c r="G1505" t="s">
        <v>23</v>
      </c>
      <c r="H1505">
        <v>1</v>
      </c>
      <c r="I1505" t="s">
        <v>135</v>
      </c>
      <c r="J1505" t="s">
        <v>1070</v>
      </c>
      <c r="K1505" t="s">
        <v>19</v>
      </c>
      <c r="L1505" t="s">
        <v>924</v>
      </c>
      <c r="M1505">
        <v>1</v>
      </c>
    </row>
    <row r="1506" spans="1:13" x14ac:dyDescent="0.25">
      <c r="A1506" t="s">
        <v>1069</v>
      </c>
      <c r="B1506">
        <v>4</v>
      </c>
      <c r="C1506" t="s">
        <v>994</v>
      </c>
      <c r="D1506" t="str">
        <f>"1"</f>
        <v>1</v>
      </c>
      <c r="E1506" t="s">
        <v>3377</v>
      </c>
      <c r="F1506">
        <v>1</v>
      </c>
      <c r="G1506" t="s">
        <v>23</v>
      </c>
      <c r="H1506">
        <v>1</v>
      </c>
      <c r="I1506" t="s">
        <v>48</v>
      </c>
      <c r="J1506" t="s">
        <v>1070</v>
      </c>
      <c r="K1506" t="s">
        <v>19</v>
      </c>
      <c r="L1506" t="s">
        <v>924</v>
      </c>
      <c r="M1506">
        <v>1</v>
      </c>
    </row>
    <row r="1507" spans="1:13" x14ac:dyDescent="0.25">
      <c r="A1507" t="s">
        <v>1069</v>
      </c>
      <c r="B1507">
        <v>5</v>
      </c>
      <c r="C1507" t="s">
        <v>1014</v>
      </c>
      <c r="D1507" t="str">
        <f>"6"</f>
        <v>6</v>
      </c>
      <c r="E1507" t="s">
        <v>1015</v>
      </c>
      <c r="F1507">
        <v>1</v>
      </c>
      <c r="G1507" t="s">
        <v>23</v>
      </c>
      <c r="H1507">
        <v>1</v>
      </c>
      <c r="I1507" t="s">
        <v>27</v>
      </c>
      <c r="J1507" t="s">
        <v>1070</v>
      </c>
      <c r="K1507" t="s">
        <v>19</v>
      </c>
      <c r="L1507" t="s">
        <v>924</v>
      </c>
      <c r="M1507">
        <v>1</v>
      </c>
    </row>
    <row r="1508" spans="1:13" x14ac:dyDescent="0.25">
      <c r="A1508" t="s">
        <v>1069</v>
      </c>
      <c r="B1508">
        <v>6</v>
      </c>
      <c r="C1508" t="s">
        <v>977</v>
      </c>
      <c r="D1508" t="str">
        <f>"1"</f>
        <v>1</v>
      </c>
      <c r="E1508" t="s">
        <v>978</v>
      </c>
      <c r="F1508">
        <v>0.2</v>
      </c>
      <c r="G1508" t="s">
        <v>16</v>
      </c>
      <c r="H1508">
        <v>1</v>
      </c>
      <c r="I1508" t="s">
        <v>17</v>
      </c>
      <c r="J1508" t="s">
        <v>1070</v>
      </c>
      <c r="K1508" t="s">
        <v>19</v>
      </c>
      <c r="L1508" t="s">
        <v>924</v>
      </c>
      <c r="M1508">
        <v>1</v>
      </c>
    </row>
    <row r="1509" spans="1:13" x14ac:dyDescent="0.25">
      <c r="A1509" t="s">
        <v>1069</v>
      </c>
      <c r="B1509">
        <v>7</v>
      </c>
      <c r="C1509" t="s">
        <v>1017</v>
      </c>
      <c r="D1509" t="str">
        <f>"6"</f>
        <v>6</v>
      </c>
      <c r="E1509" t="s">
        <v>1018</v>
      </c>
      <c r="F1509">
        <v>5.8</v>
      </c>
      <c r="G1509" t="s">
        <v>16</v>
      </c>
      <c r="H1509">
        <v>1</v>
      </c>
      <c r="I1509" t="s">
        <v>17</v>
      </c>
      <c r="J1509" t="s">
        <v>1070</v>
      </c>
      <c r="K1509" t="s">
        <v>19</v>
      </c>
      <c r="L1509" t="s">
        <v>924</v>
      </c>
      <c r="M1509">
        <v>1</v>
      </c>
    </row>
    <row r="1510" spans="1:13" x14ac:dyDescent="0.25">
      <c r="A1510" t="s">
        <v>1069</v>
      </c>
      <c r="B1510">
        <v>8</v>
      </c>
      <c r="C1510" t="s">
        <v>1014</v>
      </c>
      <c r="D1510" t="str">
        <f>"6"</f>
        <v>6</v>
      </c>
      <c r="E1510" t="s">
        <v>1015</v>
      </c>
      <c r="F1510">
        <v>1</v>
      </c>
      <c r="G1510" t="s">
        <v>23</v>
      </c>
      <c r="H1510">
        <v>1</v>
      </c>
      <c r="I1510" t="s">
        <v>27</v>
      </c>
      <c r="J1510" t="s">
        <v>1070</v>
      </c>
      <c r="K1510" t="s">
        <v>19</v>
      </c>
      <c r="L1510" t="s">
        <v>924</v>
      </c>
      <c r="M1510">
        <v>1</v>
      </c>
    </row>
    <row r="1511" spans="1:13" x14ac:dyDescent="0.25">
      <c r="A1511" t="s">
        <v>1074</v>
      </c>
      <c r="B1511">
        <v>1</v>
      </c>
      <c r="C1511" t="s">
        <v>1046</v>
      </c>
      <c r="D1511" t="str">
        <f>"6X4"</f>
        <v>6X4</v>
      </c>
      <c r="E1511" t="s">
        <v>1047</v>
      </c>
      <c r="F1511">
        <v>1</v>
      </c>
      <c r="G1511" t="s">
        <v>23</v>
      </c>
      <c r="H1511">
        <v>1</v>
      </c>
      <c r="I1511" t="s">
        <v>24</v>
      </c>
      <c r="J1511" t="s">
        <v>1075</v>
      </c>
      <c r="K1511" t="s">
        <v>19</v>
      </c>
      <c r="L1511" t="s">
        <v>924</v>
      </c>
      <c r="M1511">
        <v>1</v>
      </c>
    </row>
    <row r="1512" spans="1:13" x14ac:dyDescent="0.25">
      <c r="A1512" t="s">
        <v>1074</v>
      </c>
      <c r="B1512">
        <v>2</v>
      </c>
      <c r="C1512" t="s">
        <v>1014</v>
      </c>
      <c r="D1512" t="str">
        <f>"6"</f>
        <v>6</v>
      </c>
      <c r="E1512" t="s">
        <v>1015</v>
      </c>
      <c r="F1512">
        <v>1</v>
      </c>
      <c r="G1512" t="s">
        <v>23</v>
      </c>
      <c r="H1512">
        <v>1</v>
      </c>
      <c r="I1512" t="s">
        <v>27</v>
      </c>
      <c r="J1512" t="s">
        <v>1075</v>
      </c>
      <c r="K1512" t="s">
        <v>19</v>
      </c>
      <c r="L1512" t="s">
        <v>924</v>
      </c>
      <c r="M1512">
        <v>1</v>
      </c>
    </row>
    <row r="1513" spans="1:13" x14ac:dyDescent="0.25">
      <c r="A1513" t="s">
        <v>1074</v>
      </c>
      <c r="B1513">
        <v>3</v>
      </c>
      <c r="C1513" t="s">
        <v>994</v>
      </c>
      <c r="D1513" t="str">
        <f>"1"</f>
        <v>1</v>
      </c>
      <c r="E1513" t="s">
        <v>3377</v>
      </c>
      <c r="F1513">
        <v>1</v>
      </c>
      <c r="G1513" t="s">
        <v>23</v>
      </c>
      <c r="H1513">
        <v>1</v>
      </c>
      <c r="I1513" t="s">
        <v>48</v>
      </c>
      <c r="J1513" t="s">
        <v>1075</v>
      </c>
      <c r="K1513" t="s">
        <v>19</v>
      </c>
      <c r="L1513" t="s">
        <v>924</v>
      </c>
      <c r="M1513">
        <v>1</v>
      </c>
    </row>
    <row r="1514" spans="1:13" x14ac:dyDescent="0.25">
      <c r="A1514" t="s">
        <v>1074</v>
      </c>
      <c r="B1514">
        <v>4</v>
      </c>
      <c r="C1514" t="s">
        <v>974</v>
      </c>
      <c r="D1514" t="str">
        <f>"4"</f>
        <v>4</v>
      </c>
      <c r="E1514" t="s">
        <v>975</v>
      </c>
      <c r="F1514">
        <v>1</v>
      </c>
      <c r="G1514" t="s">
        <v>23</v>
      </c>
      <c r="H1514">
        <v>1</v>
      </c>
      <c r="I1514" t="s">
        <v>27</v>
      </c>
      <c r="J1514" t="s">
        <v>1075</v>
      </c>
      <c r="K1514" t="s">
        <v>19</v>
      </c>
      <c r="L1514" t="s">
        <v>924</v>
      </c>
      <c r="M1514">
        <v>1</v>
      </c>
    </row>
    <row r="1515" spans="1:13" x14ac:dyDescent="0.25">
      <c r="A1515" t="s">
        <v>1074</v>
      </c>
      <c r="B1515">
        <v>5</v>
      </c>
      <c r="C1515" t="s">
        <v>974</v>
      </c>
      <c r="D1515" t="str">
        <f>"4"</f>
        <v>4</v>
      </c>
      <c r="E1515" t="s">
        <v>975</v>
      </c>
      <c r="F1515">
        <v>1</v>
      </c>
      <c r="G1515" t="s">
        <v>23</v>
      </c>
      <c r="H1515">
        <v>1</v>
      </c>
      <c r="I1515" t="s">
        <v>27</v>
      </c>
      <c r="J1515" t="s">
        <v>1075</v>
      </c>
      <c r="K1515" t="s">
        <v>19</v>
      </c>
      <c r="L1515" t="s">
        <v>924</v>
      </c>
      <c r="M1515">
        <v>1</v>
      </c>
    </row>
    <row r="1516" spans="1:13" x14ac:dyDescent="0.25">
      <c r="A1516" t="s">
        <v>1074</v>
      </c>
      <c r="B1516">
        <v>6</v>
      </c>
      <c r="C1516" t="s">
        <v>1014</v>
      </c>
      <c r="D1516" t="str">
        <f>"6"</f>
        <v>6</v>
      </c>
      <c r="E1516" t="s">
        <v>1015</v>
      </c>
      <c r="F1516">
        <v>1</v>
      </c>
      <c r="G1516" t="s">
        <v>23</v>
      </c>
      <c r="H1516">
        <v>1</v>
      </c>
      <c r="I1516" t="s">
        <v>27</v>
      </c>
      <c r="J1516" t="s">
        <v>1075</v>
      </c>
      <c r="K1516" t="s">
        <v>19</v>
      </c>
      <c r="L1516" t="s">
        <v>924</v>
      </c>
      <c r="M1516">
        <v>1</v>
      </c>
    </row>
    <row r="1517" spans="1:13" x14ac:dyDescent="0.25">
      <c r="A1517" t="s">
        <v>1074</v>
      </c>
      <c r="B1517">
        <v>7</v>
      </c>
      <c r="C1517" t="s">
        <v>1046</v>
      </c>
      <c r="D1517" t="str">
        <f>"6X4"</f>
        <v>6X4</v>
      </c>
      <c r="E1517" t="s">
        <v>1047</v>
      </c>
      <c r="F1517">
        <v>1</v>
      </c>
      <c r="G1517" t="s">
        <v>23</v>
      </c>
      <c r="H1517">
        <v>1</v>
      </c>
      <c r="I1517" t="s">
        <v>24</v>
      </c>
      <c r="J1517" t="s">
        <v>1075</v>
      </c>
      <c r="K1517" t="s">
        <v>19</v>
      </c>
      <c r="L1517" t="s">
        <v>924</v>
      </c>
      <c r="M1517">
        <v>1</v>
      </c>
    </row>
    <row r="1518" spans="1:13" x14ac:dyDescent="0.25">
      <c r="A1518" t="s">
        <v>1074</v>
      </c>
      <c r="B1518">
        <v>8</v>
      </c>
      <c r="C1518" t="s">
        <v>977</v>
      </c>
      <c r="D1518" t="str">
        <f>"1"</f>
        <v>1</v>
      </c>
      <c r="E1518" t="s">
        <v>978</v>
      </c>
      <c r="F1518">
        <v>0.2</v>
      </c>
      <c r="G1518" t="s">
        <v>16</v>
      </c>
      <c r="H1518">
        <v>1</v>
      </c>
      <c r="I1518" t="s">
        <v>17</v>
      </c>
      <c r="J1518" t="s">
        <v>1075</v>
      </c>
      <c r="K1518" t="s">
        <v>19</v>
      </c>
      <c r="L1518" t="s">
        <v>924</v>
      </c>
      <c r="M1518">
        <v>1</v>
      </c>
    </row>
    <row r="1519" spans="1:13" x14ac:dyDescent="0.25">
      <c r="A1519" t="s">
        <v>1074</v>
      </c>
      <c r="B1519">
        <v>9</v>
      </c>
      <c r="C1519" t="s">
        <v>1048</v>
      </c>
      <c r="D1519" t="str">
        <f>"4"</f>
        <v>4</v>
      </c>
      <c r="E1519" t="s">
        <v>1049</v>
      </c>
      <c r="F1519">
        <v>0.7</v>
      </c>
      <c r="G1519" t="s">
        <v>16</v>
      </c>
      <c r="H1519">
        <v>1</v>
      </c>
      <c r="I1519" t="s">
        <v>17</v>
      </c>
      <c r="J1519" t="s">
        <v>1075</v>
      </c>
      <c r="K1519" t="s">
        <v>19</v>
      </c>
      <c r="L1519" t="s">
        <v>924</v>
      </c>
      <c r="M1519">
        <v>1</v>
      </c>
    </row>
    <row r="1520" spans="1:13" x14ac:dyDescent="0.25">
      <c r="A1520" t="s">
        <v>1074</v>
      </c>
      <c r="B1520">
        <v>10</v>
      </c>
      <c r="C1520" t="s">
        <v>1017</v>
      </c>
      <c r="D1520" t="str">
        <f>"6"</f>
        <v>6</v>
      </c>
      <c r="E1520" t="s">
        <v>1018</v>
      </c>
      <c r="F1520">
        <v>6.8</v>
      </c>
      <c r="G1520" t="s">
        <v>16</v>
      </c>
      <c r="H1520">
        <v>1</v>
      </c>
      <c r="I1520" t="s">
        <v>17</v>
      </c>
      <c r="J1520" t="s">
        <v>1075</v>
      </c>
      <c r="K1520" t="s">
        <v>19</v>
      </c>
      <c r="L1520" t="s">
        <v>924</v>
      </c>
      <c r="M1520">
        <v>1</v>
      </c>
    </row>
    <row r="1521" spans="1:13" x14ac:dyDescent="0.25">
      <c r="A1521" t="s">
        <v>1074</v>
      </c>
      <c r="B1521">
        <v>11</v>
      </c>
      <c r="C1521" t="s">
        <v>1021</v>
      </c>
      <c r="D1521" t="str">
        <f>"6X1"</f>
        <v>6X1</v>
      </c>
      <c r="E1521" t="s">
        <v>1022</v>
      </c>
      <c r="F1521">
        <v>1</v>
      </c>
      <c r="G1521" t="s">
        <v>23</v>
      </c>
      <c r="H1521">
        <v>1</v>
      </c>
      <c r="I1521" t="s">
        <v>24</v>
      </c>
      <c r="J1521" t="s">
        <v>1075</v>
      </c>
      <c r="K1521" t="s">
        <v>19</v>
      </c>
      <c r="L1521" t="s">
        <v>924</v>
      </c>
      <c r="M1521">
        <v>1</v>
      </c>
    </row>
    <row r="1522" spans="1:13" x14ac:dyDescent="0.25">
      <c r="A1522" t="s">
        <v>1076</v>
      </c>
      <c r="B1522">
        <v>1</v>
      </c>
      <c r="C1522" t="s">
        <v>1051</v>
      </c>
      <c r="D1522" t="str">
        <f>"6"</f>
        <v>6</v>
      </c>
      <c r="E1522" t="s">
        <v>1052</v>
      </c>
      <c r="F1522">
        <v>1</v>
      </c>
      <c r="G1522" t="s">
        <v>23</v>
      </c>
      <c r="H1522">
        <v>1</v>
      </c>
      <c r="I1522" t="s">
        <v>27</v>
      </c>
      <c r="J1522" t="s">
        <v>1077</v>
      </c>
      <c r="K1522" t="s">
        <v>19</v>
      </c>
      <c r="L1522" t="s">
        <v>924</v>
      </c>
      <c r="M1522">
        <v>1</v>
      </c>
    </row>
    <row r="1523" spans="1:13" x14ac:dyDescent="0.25">
      <c r="A1523" t="s">
        <v>1078</v>
      </c>
      <c r="B1523">
        <v>1</v>
      </c>
      <c r="C1523" t="s">
        <v>1019</v>
      </c>
      <c r="D1523" t="str">
        <f>"6"</f>
        <v>6</v>
      </c>
      <c r="E1523" t="s">
        <v>1020</v>
      </c>
      <c r="F1523">
        <v>1</v>
      </c>
      <c r="G1523" t="s">
        <v>23</v>
      </c>
      <c r="H1523">
        <v>1</v>
      </c>
      <c r="I1523" t="s">
        <v>24</v>
      </c>
      <c r="J1523" t="s">
        <v>1079</v>
      </c>
      <c r="K1523" t="s">
        <v>19</v>
      </c>
      <c r="L1523" t="s">
        <v>924</v>
      </c>
      <c r="M1523">
        <v>1</v>
      </c>
    </row>
    <row r="1524" spans="1:13" x14ac:dyDescent="0.25">
      <c r="A1524" t="s">
        <v>1078</v>
      </c>
      <c r="B1524">
        <v>2</v>
      </c>
      <c r="C1524" t="s">
        <v>1080</v>
      </c>
      <c r="D1524" t="str">
        <f>"6"</f>
        <v>6</v>
      </c>
      <c r="E1524" t="s">
        <v>1032</v>
      </c>
      <c r="F1524">
        <v>1</v>
      </c>
      <c r="G1524" t="s">
        <v>23</v>
      </c>
      <c r="H1524">
        <v>1</v>
      </c>
      <c r="I1524" t="s">
        <v>135</v>
      </c>
      <c r="J1524" t="s">
        <v>1079</v>
      </c>
      <c r="K1524" t="s">
        <v>19</v>
      </c>
      <c r="L1524" t="s">
        <v>924</v>
      </c>
      <c r="M1524">
        <v>1</v>
      </c>
    </row>
    <row r="1525" spans="1:13" x14ac:dyDescent="0.25">
      <c r="A1525" t="s">
        <v>1078</v>
      </c>
      <c r="B1525">
        <v>3</v>
      </c>
      <c r="C1525" t="s">
        <v>1080</v>
      </c>
      <c r="D1525" t="str">
        <f>"6"</f>
        <v>6</v>
      </c>
      <c r="E1525" t="s">
        <v>1032</v>
      </c>
      <c r="F1525">
        <v>1</v>
      </c>
      <c r="G1525" t="s">
        <v>23</v>
      </c>
      <c r="H1525">
        <v>1</v>
      </c>
      <c r="I1525" t="s">
        <v>135</v>
      </c>
      <c r="J1525" t="s">
        <v>1079</v>
      </c>
      <c r="K1525" t="s">
        <v>19</v>
      </c>
      <c r="L1525" t="s">
        <v>924</v>
      </c>
      <c r="M1525">
        <v>1</v>
      </c>
    </row>
    <row r="1526" spans="1:13" x14ac:dyDescent="0.25">
      <c r="A1526" t="s">
        <v>1078</v>
      </c>
      <c r="B1526">
        <v>4</v>
      </c>
      <c r="C1526" t="s">
        <v>1029</v>
      </c>
      <c r="D1526" t="str">
        <f>"1 1/2"</f>
        <v>1 1/2</v>
      </c>
      <c r="E1526" t="s">
        <v>1030</v>
      </c>
      <c r="F1526">
        <v>1</v>
      </c>
      <c r="G1526" t="s">
        <v>23</v>
      </c>
      <c r="H1526">
        <v>1</v>
      </c>
      <c r="I1526" t="s">
        <v>27</v>
      </c>
      <c r="J1526" t="s">
        <v>1079</v>
      </c>
      <c r="K1526" t="s">
        <v>19</v>
      </c>
      <c r="L1526" t="s">
        <v>924</v>
      </c>
      <c r="M1526">
        <v>1</v>
      </c>
    </row>
    <row r="1527" spans="1:13" x14ac:dyDescent="0.25">
      <c r="A1527" t="s">
        <v>1078</v>
      </c>
      <c r="B1527">
        <v>5</v>
      </c>
      <c r="C1527" t="s">
        <v>964</v>
      </c>
      <c r="D1527" t="str">
        <f>"2"</f>
        <v>2</v>
      </c>
      <c r="E1527" t="s">
        <v>965</v>
      </c>
      <c r="F1527">
        <v>1</v>
      </c>
      <c r="G1527" t="s">
        <v>23</v>
      </c>
      <c r="H1527">
        <v>1</v>
      </c>
      <c r="I1527" t="s">
        <v>27</v>
      </c>
      <c r="J1527" t="s">
        <v>1079</v>
      </c>
      <c r="K1527" t="s">
        <v>19</v>
      </c>
      <c r="L1527" t="s">
        <v>924</v>
      </c>
      <c r="M1527">
        <v>1</v>
      </c>
    </row>
    <row r="1528" spans="1:13" x14ac:dyDescent="0.25">
      <c r="A1528" t="s">
        <v>1078</v>
      </c>
      <c r="B1528">
        <v>6</v>
      </c>
      <c r="C1528" t="s">
        <v>1014</v>
      </c>
      <c r="D1528" t="str">
        <f>"6"</f>
        <v>6</v>
      </c>
      <c r="E1528" t="s">
        <v>1015</v>
      </c>
      <c r="F1528">
        <v>1</v>
      </c>
      <c r="G1528" t="s">
        <v>23</v>
      </c>
      <c r="H1528">
        <v>1</v>
      </c>
      <c r="I1528" t="s">
        <v>27</v>
      </c>
      <c r="J1528" t="s">
        <v>1079</v>
      </c>
      <c r="K1528" t="s">
        <v>19</v>
      </c>
      <c r="L1528" t="s">
        <v>924</v>
      </c>
      <c r="M1528">
        <v>1</v>
      </c>
    </row>
    <row r="1529" spans="1:13" x14ac:dyDescent="0.25">
      <c r="A1529" t="s">
        <v>1078</v>
      </c>
      <c r="B1529">
        <v>7</v>
      </c>
      <c r="C1529" t="s">
        <v>1019</v>
      </c>
      <c r="D1529" t="str">
        <f>"6"</f>
        <v>6</v>
      </c>
      <c r="E1529" t="s">
        <v>1020</v>
      </c>
      <c r="F1529">
        <v>1</v>
      </c>
      <c r="G1529" t="s">
        <v>23</v>
      </c>
      <c r="H1529">
        <v>1</v>
      </c>
      <c r="I1529" t="s">
        <v>24</v>
      </c>
      <c r="J1529" t="s">
        <v>1079</v>
      </c>
      <c r="K1529" t="s">
        <v>19</v>
      </c>
      <c r="L1529" t="s">
        <v>924</v>
      </c>
      <c r="M1529">
        <v>1</v>
      </c>
    </row>
    <row r="1530" spans="1:13" x14ac:dyDescent="0.25">
      <c r="A1530" t="s">
        <v>1078</v>
      </c>
      <c r="B1530">
        <v>8</v>
      </c>
      <c r="C1530" t="s">
        <v>1019</v>
      </c>
      <c r="D1530" t="str">
        <f>"6"</f>
        <v>6</v>
      </c>
      <c r="E1530" t="s">
        <v>1020</v>
      </c>
      <c r="F1530">
        <v>1</v>
      </c>
      <c r="G1530" t="s">
        <v>23</v>
      </c>
      <c r="H1530">
        <v>1</v>
      </c>
      <c r="I1530" t="s">
        <v>24</v>
      </c>
      <c r="J1530" t="s">
        <v>1079</v>
      </c>
      <c r="K1530" t="s">
        <v>19</v>
      </c>
      <c r="L1530" t="s">
        <v>924</v>
      </c>
      <c r="M1530">
        <v>1</v>
      </c>
    </row>
    <row r="1531" spans="1:13" x14ac:dyDescent="0.25">
      <c r="A1531" t="s">
        <v>1078</v>
      </c>
      <c r="B1531">
        <v>9</v>
      </c>
      <c r="C1531" t="s">
        <v>1027</v>
      </c>
      <c r="D1531" t="str">
        <f>"6X1 1/2"</f>
        <v>6X1 1/2</v>
      </c>
      <c r="E1531" t="s">
        <v>1028</v>
      </c>
      <c r="F1531">
        <v>1</v>
      </c>
      <c r="G1531" t="s">
        <v>23</v>
      </c>
      <c r="H1531">
        <v>1</v>
      </c>
      <c r="I1531" t="s">
        <v>24</v>
      </c>
      <c r="J1531" t="s">
        <v>1079</v>
      </c>
      <c r="K1531" t="s">
        <v>19</v>
      </c>
      <c r="L1531" t="s">
        <v>924</v>
      </c>
      <c r="M1531">
        <v>1</v>
      </c>
    </row>
    <row r="1532" spans="1:13" x14ac:dyDescent="0.25">
      <c r="A1532" t="s">
        <v>1078</v>
      </c>
      <c r="B1532">
        <v>10</v>
      </c>
      <c r="C1532" t="s">
        <v>1067</v>
      </c>
      <c r="D1532" t="str">
        <f>"6X2"</f>
        <v>6X2</v>
      </c>
      <c r="E1532" t="s">
        <v>1068</v>
      </c>
      <c r="F1532">
        <v>1</v>
      </c>
      <c r="G1532" t="s">
        <v>23</v>
      </c>
      <c r="H1532">
        <v>1</v>
      </c>
      <c r="I1532" t="s">
        <v>24</v>
      </c>
      <c r="J1532" t="s">
        <v>1079</v>
      </c>
      <c r="K1532" t="s">
        <v>19</v>
      </c>
      <c r="L1532" t="s">
        <v>924</v>
      </c>
      <c r="M1532">
        <v>1</v>
      </c>
    </row>
    <row r="1533" spans="1:13" x14ac:dyDescent="0.25">
      <c r="A1533" t="s">
        <v>1078</v>
      </c>
      <c r="B1533">
        <v>11</v>
      </c>
      <c r="C1533" t="s">
        <v>1067</v>
      </c>
      <c r="D1533" t="str">
        <f>"6X2"</f>
        <v>6X2</v>
      </c>
      <c r="E1533" t="s">
        <v>1068</v>
      </c>
      <c r="F1533">
        <v>1</v>
      </c>
      <c r="G1533" t="s">
        <v>23</v>
      </c>
      <c r="H1533">
        <v>1</v>
      </c>
      <c r="I1533" t="s">
        <v>24</v>
      </c>
      <c r="J1533" t="s">
        <v>1079</v>
      </c>
      <c r="K1533" t="s">
        <v>19</v>
      </c>
      <c r="L1533" t="s">
        <v>924</v>
      </c>
      <c r="M1533">
        <v>1</v>
      </c>
    </row>
    <row r="1534" spans="1:13" x14ac:dyDescent="0.25">
      <c r="A1534" t="s">
        <v>1078</v>
      </c>
      <c r="B1534">
        <v>12</v>
      </c>
      <c r="C1534" t="s">
        <v>1017</v>
      </c>
      <c r="D1534" t="str">
        <f>"6"</f>
        <v>6</v>
      </c>
      <c r="E1534" t="s">
        <v>1018</v>
      </c>
      <c r="F1534">
        <v>17.600000000000001</v>
      </c>
      <c r="G1534" t="s">
        <v>16</v>
      </c>
      <c r="H1534">
        <v>1</v>
      </c>
      <c r="I1534" t="s">
        <v>17</v>
      </c>
      <c r="J1534" t="s">
        <v>1079</v>
      </c>
      <c r="K1534" t="s">
        <v>19</v>
      </c>
      <c r="L1534" t="s">
        <v>924</v>
      </c>
      <c r="M1534">
        <v>1</v>
      </c>
    </row>
    <row r="1535" spans="1:13" x14ac:dyDescent="0.25">
      <c r="A1535" t="s">
        <v>1078</v>
      </c>
      <c r="B1535">
        <v>13</v>
      </c>
      <c r="C1535" t="s">
        <v>1014</v>
      </c>
      <c r="D1535" t="str">
        <f>"6"</f>
        <v>6</v>
      </c>
      <c r="E1535" t="s">
        <v>1015</v>
      </c>
      <c r="F1535">
        <v>1</v>
      </c>
      <c r="G1535" t="s">
        <v>23</v>
      </c>
      <c r="H1535">
        <v>1</v>
      </c>
      <c r="I1535" t="s">
        <v>27</v>
      </c>
      <c r="J1535" t="s">
        <v>1079</v>
      </c>
      <c r="K1535" t="s">
        <v>19</v>
      </c>
      <c r="L1535" t="s">
        <v>924</v>
      </c>
      <c r="M1535">
        <v>1</v>
      </c>
    </row>
    <row r="1536" spans="1:13" x14ac:dyDescent="0.25">
      <c r="A1536" t="s">
        <v>1081</v>
      </c>
      <c r="B1536">
        <v>1</v>
      </c>
      <c r="C1536" t="s">
        <v>1082</v>
      </c>
      <c r="D1536" t="str">
        <f>"4"</f>
        <v>4</v>
      </c>
      <c r="E1536" t="s">
        <v>1083</v>
      </c>
      <c r="F1536">
        <v>1</v>
      </c>
      <c r="G1536" t="s">
        <v>23</v>
      </c>
      <c r="H1536">
        <v>1</v>
      </c>
      <c r="I1536" t="s">
        <v>135</v>
      </c>
      <c r="J1536" t="s">
        <v>1084</v>
      </c>
      <c r="K1536" t="s">
        <v>19</v>
      </c>
      <c r="L1536" t="s">
        <v>924</v>
      </c>
      <c r="M1536">
        <v>1</v>
      </c>
    </row>
    <row r="1537" spans="1:13" x14ac:dyDescent="0.25">
      <c r="A1537" t="s">
        <v>1081</v>
      </c>
      <c r="B1537">
        <v>2</v>
      </c>
      <c r="C1537" t="s">
        <v>1014</v>
      </c>
      <c r="D1537" t="str">
        <f t="shared" ref="D1537:D1549" si="46">"6"</f>
        <v>6</v>
      </c>
      <c r="E1537" t="s">
        <v>1015</v>
      </c>
      <c r="F1537">
        <v>1</v>
      </c>
      <c r="G1537" t="s">
        <v>23</v>
      </c>
      <c r="H1537">
        <v>1</v>
      </c>
      <c r="I1537" t="s">
        <v>27</v>
      </c>
      <c r="J1537" t="s">
        <v>1084</v>
      </c>
      <c r="K1537" t="s">
        <v>19</v>
      </c>
      <c r="L1537" t="s">
        <v>924</v>
      </c>
      <c r="M1537">
        <v>1</v>
      </c>
    </row>
    <row r="1538" spans="1:13" x14ac:dyDescent="0.25">
      <c r="A1538" t="s">
        <v>1081</v>
      </c>
      <c r="B1538">
        <v>3</v>
      </c>
      <c r="C1538" t="s">
        <v>1014</v>
      </c>
      <c r="D1538" t="str">
        <f t="shared" si="46"/>
        <v>6</v>
      </c>
      <c r="E1538" t="s">
        <v>1015</v>
      </c>
      <c r="F1538">
        <v>1</v>
      </c>
      <c r="G1538" t="s">
        <v>23</v>
      </c>
      <c r="H1538">
        <v>1</v>
      </c>
      <c r="I1538" t="s">
        <v>27</v>
      </c>
      <c r="J1538" t="s">
        <v>1084</v>
      </c>
      <c r="K1538" t="s">
        <v>19</v>
      </c>
      <c r="L1538" t="s">
        <v>924</v>
      </c>
      <c r="M1538">
        <v>1</v>
      </c>
    </row>
    <row r="1539" spans="1:13" x14ac:dyDescent="0.25">
      <c r="A1539" t="s">
        <v>1081</v>
      </c>
      <c r="B1539">
        <v>4</v>
      </c>
      <c r="C1539" t="s">
        <v>1019</v>
      </c>
      <c r="D1539" t="str">
        <f t="shared" si="46"/>
        <v>6</v>
      </c>
      <c r="E1539" t="s">
        <v>1020</v>
      </c>
      <c r="F1539">
        <v>1</v>
      </c>
      <c r="G1539" t="s">
        <v>23</v>
      </c>
      <c r="H1539">
        <v>1</v>
      </c>
      <c r="I1539" t="s">
        <v>24</v>
      </c>
      <c r="J1539" t="s">
        <v>1084</v>
      </c>
      <c r="K1539" t="s">
        <v>19</v>
      </c>
      <c r="L1539" t="s">
        <v>924</v>
      </c>
      <c r="M1539">
        <v>1</v>
      </c>
    </row>
    <row r="1540" spans="1:13" x14ac:dyDescent="0.25">
      <c r="A1540" t="s">
        <v>1081</v>
      </c>
      <c r="B1540">
        <v>5</v>
      </c>
      <c r="C1540" t="s">
        <v>1019</v>
      </c>
      <c r="D1540" t="str">
        <f t="shared" si="46"/>
        <v>6</v>
      </c>
      <c r="E1540" t="s">
        <v>1020</v>
      </c>
      <c r="F1540">
        <v>1</v>
      </c>
      <c r="G1540" t="s">
        <v>23</v>
      </c>
      <c r="H1540">
        <v>1</v>
      </c>
      <c r="I1540" t="s">
        <v>24</v>
      </c>
      <c r="J1540" t="s">
        <v>1084</v>
      </c>
      <c r="K1540" t="s">
        <v>19</v>
      </c>
      <c r="L1540" t="s">
        <v>924</v>
      </c>
      <c r="M1540">
        <v>1</v>
      </c>
    </row>
    <row r="1541" spans="1:13" x14ac:dyDescent="0.25">
      <c r="A1541" t="s">
        <v>1081</v>
      </c>
      <c r="B1541">
        <v>6</v>
      </c>
      <c r="C1541" t="s">
        <v>1017</v>
      </c>
      <c r="D1541" t="str">
        <f t="shared" si="46"/>
        <v>6</v>
      </c>
      <c r="E1541" t="s">
        <v>1018</v>
      </c>
      <c r="F1541">
        <v>8.6</v>
      </c>
      <c r="G1541" t="s">
        <v>16</v>
      </c>
      <c r="H1541">
        <v>1</v>
      </c>
      <c r="I1541" t="s">
        <v>17</v>
      </c>
      <c r="J1541" t="s">
        <v>1084</v>
      </c>
      <c r="K1541" t="s">
        <v>19</v>
      </c>
      <c r="L1541" t="s">
        <v>924</v>
      </c>
      <c r="M1541">
        <v>1</v>
      </c>
    </row>
    <row r="1542" spans="1:13" x14ac:dyDescent="0.25">
      <c r="A1542" t="s">
        <v>1081</v>
      </c>
      <c r="B1542">
        <v>7</v>
      </c>
      <c r="C1542" t="s">
        <v>1019</v>
      </c>
      <c r="D1542" t="str">
        <f t="shared" si="46"/>
        <v>6</v>
      </c>
      <c r="E1542" t="s">
        <v>1020</v>
      </c>
      <c r="F1542">
        <v>1</v>
      </c>
      <c r="G1542" t="s">
        <v>23</v>
      </c>
      <c r="H1542">
        <v>1</v>
      </c>
      <c r="I1542" t="s">
        <v>24</v>
      </c>
      <c r="J1542" t="s">
        <v>1084</v>
      </c>
      <c r="K1542" t="s">
        <v>19</v>
      </c>
      <c r="L1542" t="s">
        <v>924</v>
      </c>
      <c r="M1542">
        <v>1</v>
      </c>
    </row>
    <row r="1543" spans="1:13" x14ac:dyDescent="0.25">
      <c r="A1543" t="s">
        <v>1085</v>
      </c>
      <c r="B1543">
        <v>1</v>
      </c>
      <c r="C1543" t="s">
        <v>1086</v>
      </c>
      <c r="D1543" t="str">
        <f t="shared" si="46"/>
        <v>6</v>
      </c>
      <c r="E1543" t="s">
        <v>1032</v>
      </c>
      <c r="F1543">
        <v>1</v>
      </c>
      <c r="G1543" t="s">
        <v>23</v>
      </c>
      <c r="H1543">
        <v>1</v>
      </c>
      <c r="I1543" t="s">
        <v>135</v>
      </c>
      <c r="J1543" t="s">
        <v>1087</v>
      </c>
      <c r="K1543" t="s">
        <v>19</v>
      </c>
      <c r="L1543" t="s">
        <v>924</v>
      </c>
      <c r="M1543">
        <v>1</v>
      </c>
    </row>
    <row r="1544" spans="1:13" x14ac:dyDescent="0.25">
      <c r="A1544" t="s">
        <v>1085</v>
      </c>
      <c r="B1544">
        <v>2</v>
      </c>
      <c r="C1544" t="s">
        <v>1014</v>
      </c>
      <c r="D1544" t="str">
        <f t="shared" si="46"/>
        <v>6</v>
      </c>
      <c r="E1544" t="s">
        <v>1015</v>
      </c>
      <c r="F1544">
        <v>1</v>
      </c>
      <c r="G1544" t="s">
        <v>23</v>
      </c>
      <c r="H1544">
        <v>1</v>
      </c>
      <c r="I1544" t="s">
        <v>27</v>
      </c>
      <c r="J1544" t="s">
        <v>1087</v>
      </c>
      <c r="K1544" t="s">
        <v>19</v>
      </c>
      <c r="L1544" t="s">
        <v>924</v>
      </c>
      <c r="M1544">
        <v>1</v>
      </c>
    </row>
    <row r="1545" spans="1:13" x14ac:dyDescent="0.25">
      <c r="A1545" t="s">
        <v>1085</v>
      </c>
      <c r="B1545">
        <v>3</v>
      </c>
      <c r="C1545" t="s">
        <v>1019</v>
      </c>
      <c r="D1545" t="str">
        <f t="shared" si="46"/>
        <v>6</v>
      </c>
      <c r="E1545" t="s">
        <v>1020</v>
      </c>
      <c r="F1545">
        <v>1</v>
      </c>
      <c r="G1545" t="s">
        <v>23</v>
      </c>
      <c r="H1545">
        <v>1</v>
      </c>
      <c r="I1545" t="s">
        <v>24</v>
      </c>
      <c r="J1545" t="s">
        <v>1087</v>
      </c>
      <c r="K1545" t="s">
        <v>19</v>
      </c>
      <c r="L1545" t="s">
        <v>924</v>
      </c>
      <c r="M1545">
        <v>1</v>
      </c>
    </row>
    <row r="1546" spans="1:13" x14ac:dyDescent="0.25">
      <c r="A1546" t="s">
        <v>1085</v>
      </c>
      <c r="B1546">
        <v>4</v>
      </c>
      <c r="C1546" t="s">
        <v>1019</v>
      </c>
      <c r="D1546" t="str">
        <f t="shared" si="46"/>
        <v>6</v>
      </c>
      <c r="E1546" t="s">
        <v>1020</v>
      </c>
      <c r="F1546">
        <v>1</v>
      </c>
      <c r="G1546" t="s">
        <v>23</v>
      </c>
      <c r="H1546">
        <v>1</v>
      </c>
      <c r="I1546" t="s">
        <v>24</v>
      </c>
      <c r="J1546" t="s">
        <v>1087</v>
      </c>
      <c r="K1546" t="s">
        <v>19</v>
      </c>
      <c r="L1546" t="s">
        <v>924</v>
      </c>
      <c r="M1546">
        <v>1</v>
      </c>
    </row>
    <row r="1547" spans="1:13" x14ac:dyDescent="0.25">
      <c r="A1547" t="s">
        <v>1085</v>
      </c>
      <c r="B1547">
        <v>5</v>
      </c>
      <c r="C1547" t="s">
        <v>1017</v>
      </c>
      <c r="D1547" t="str">
        <f t="shared" si="46"/>
        <v>6</v>
      </c>
      <c r="E1547" t="s">
        <v>1018</v>
      </c>
      <c r="F1547">
        <v>5.7</v>
      </c>
      <c r="G1547" t="s">
        <v>16</v>
      </c>
      <c r="H1547">
        <v>1</v>
      </c>
      <c r="I1547" t="s">
        <v>17</v>
      </c>
      <c r="J1547" t="s">
        <v>1087</v>
      </c>
      <c r="K1547" t="s">
        <v>19</v>
      </c>
      <c r="L1547" t="s">
        <v>924</v>
      </c>
      <c r="M1547">
        <v>1</v>
      </c>
    </row>
    <row r="1548" spans="1:13" x14ac:dyDescent="0.25">
      <c r="A1548" t="s">
        <v>1088</v>
      </c>
      <c r="B1548">
        <v>1</v>
      </c>
      <c r="C1548" t="s">
        <v>1014</v>
      </c>
      <c r="D1548" t="str">
        <f t="shared" si="46"/>
        <v>6</v>
      </c>
      <c r="E1548" t="s">
        <v>1015</v>
      </c>
      <c r="F1548">
        <v>1</v>
      </c>
      <c r="G1548" t="s">
        <v>23</v>
      </c>
      <c r="H1548">
        <v>1</v>
      </c>
      <c r="I1548" t="s">
        <v>27</v>
      </c>
      <c r="J1548" t="s">
        <v>1089</v>
      </c>
      <c r="K1548" t="s">
        <v>19</v>
      </c>
      <c r="L1548" t="s">
        <v>924</v>
      </c>
      <c r="M1548">
        <v>1</v>
      </c>
    </row>
    <row r="1549" spans="1:13" x14ac:dyDescent="0.25">
      <c r="A1549" t="s">
        <v>1090</v>
      </c>
      <c r="B1549">
        <v>1</v>
      </c>
      <c r="C1549" t="s">
        <v>1091</v>
      </c>
      <c r="D1549" t="str">
        <f t="shared" si="46"/>
        <v>6</v>
      </c>
      <c r="E1549" t="s">
        <v>1092</v>
      </c>
      <c r="F1549">
        <v>1</v>
      </c>
      <c r="G1549" t="s">
        <v>23</v>
      </c>
      <c r="H1549">
        <v>1</v>
      </c>
      <c r="I1549" t="s">
        <v>135</v>
      </c>
      <c r="J1549" t="s">
        <v>1093</v>
      </c>
      <c r="K1549" t="s">
        <v>19</v>
      </c>
      <c r="L1549" t="s">
        <v>924</v>
      </c>
      <c r="M1549">
        <v>1</v>
      </c>
    </row>
    <row r="1550" spans="1:13" x14ac:dyDescent="0.25">
      <c r="A1550" t="s">
        <v>1090</v>
      </c>
      <c r="B1550">
        <v>2</v>
      </c>
      <c r="C1550" t="s">
        <v>974</v>
      </c>
      <c r="D1550" t="str">
        <f>"4"</f>
        <v>4</v>
      </c>
      <c r="E1550" t="s">
        <v>975</v>
      </c>
      <c r="F1550">
        <v>1</v>
      </c>
      <c r="G1550" t="s">
        <v>23</v>
      </c>
      <c r="H1550">
        <v>1</v>
      </c>
      <c r="I1550" t="s">
        <v>27</v>
      </c>
      <c r="J1550" t="s">
        <v>1093</v>
      </c>
      <c r="K1550" t="s">
        <v>19</v>
      </c>
      <c r="L1550" t="s">
        <v>924</v>
      </c>
      <c r="M1550">
        <v>1</v>
      </c>
    </row>
    <row r="1551" spans="1:13" x14ac:dyDescent="0.25">
      <c r="A1551" t="s">
        <v>1090</v>
      </c>
      <c r="B1551">
        <v>3</v>
      </c>
      <c r="C1551" t="s">
        <v>1014</v>
      </c>
      <c r="D1551" t="str">
        <f>"6"</f>
        <v>6</v>
      </c>
      <c r="E1551" t="s">
        <v>1015</v>
      </c>
      <c r="F1551">
        <v>1</v>
      </c>
      <c r="G1551" t="s">
        <v>23</v>
      </c>
      <c r="H1551">
        <v>1</v>
      </c>
      <c r="I1551" t="s">
        <v>27</v>
      </c>
      <c r="J1551" t="s">
        <v>1093</v>
      </c>
      <c r="K1551" t="s">
        <v>19</v>
      </c>
      <c r="L1551" t="s">
        <v>924</v>
      </c>
      <c r="M1551">
        <v>1</v>
      </c>
    </row>
    <row r="1552" spans="1:13" x14ac:dyDescent="0.25">
      <c r="A1552" t="s">
        <v>1090</v>
      </c>
      <c r="B1552">
        <v>4</v>
      </c>
      <c r="C1552" t="s">
        <v>1019</v>
      </c>
      <c r="D1552" t="str">
        <f>"6"</f>
        <v>6</v>
      </c>
      <c r="E1552" t="s">
        <v>1020</v>
      </c>
      <c r="F1552">
        <v>1</v>
      </c>
      <c r="G1552" t="s">
        <v>23</v>
      </c>
      <c r="H1552">
        <v>1</v>
      </c>
      <c r="I1552" t="s">
        <v>24</v>
      </c>
      <c r="J1552" t="s">
        <v>1093</v>
      </c>
      <c r="K1552" t="s">
        <v>19</v>
      </c>
      <c r="L1552" t="s">
        <v>924</v>
      </c>
      <c r="M1552">
        <v>1</v>
      </c>
    </row>
    <row r="1553" spans="1:13" x14ac:dyDescent="0.25">
      <c r="A1553" t="s">
        <v>1090</v>
      </c>
      <c r="B1553">
        <v>5</v>
      </c>
      <c r="C1553" t="s">
        <v>1094</v>
      </c>
      <c r="D1553" t="str">
        <f>"6X4"</f>
        <v>6X4</v>
      </c>
      <c r="E1553" t="s">
        <v>1095</v>
      </c>
      <c r="F1553">
        <v>1</v>
      </c>
      <c r="G1553" t="s">
        <v>23</v>
      </c>
      <c r="H1553">
        <v>1</v>
      </c>
      <c r="I1553" t="s">
        <v>24</v>
      </c>
      <c r="J1553" t="s">
        <v>1093</v>
      </c>
      <c r="K1553" t="s">
        <v>19</v>
      </c>
      <c r="L1553" t="s">
        <v>924</v>
      </c>
      <c r="M1553">
        <v>1</v>
      </c>
    </row>
    <row r="1554" spans="1:13" x14ac:dyDescent="0.25">
      <c r="A1554" t="s">
        <v>1096</v>
      </c>
      <c r="B1554">
        <v>1</v>
      </c>
      <c r="C1554" t="s">
        <v>1021</v>
      </c>
      <c r="D1554" t="str">
        <f>"6X1"</f>
        <v>6X1</v>
      </c>
      <c r="E1554" t="s">
        <v>1022</v>
      </c>
      <c r="F1554">
        <v>1</v>
      </c>
      <c r="G1554" t="s">
        <v>23</v>
      </c>
      <c r="H1554">
        <v>1</v>
      </c>
      <c r="I1554" t="s">
        <v>24</v>
      </c>
      <c r="J1554" t="s">
        <v>1097</v>
      </c>
      <c r="K1554" t="s">
        <v>19</v>
      </c>
      <c r="L1554" t="s">
        <v>924</v>
      </c>
      <c r="M1554">
        <v>1</v>
      </c>
    </row>
    <row r="1555" spans="1:13" x14ac:dyDescent="0.25">
      <c r="A1555" t="s">
        <v>1096</v>
      </c>
      <c r="B1555">
        <v>2</v>
      </c>
      <c r="C1555" t="s">
        <v>1038</v>
      </c>
      <c r="D1555" t="str">
        <f>"3/4"</f>
        <v>3/4</v>
      </c>
      <c r="E1555" t="s">
        <v>3379</v>
      </c>
      <c r="F1555">
        <v>1</v>
      </c>
      <c r="G1555" t="s">
        <v>23</v>
      </c>
      <c r="H1555">
        <v>1</v>
      </c>
      <c r="I1555" t="s">
        <v>48</v>
      </c>
      <c r="J1555" t="s">
        <v>1097</v>
      </c>
      <c r="K1555" t="s">
        <v>19</v>
      </c>
      <c r="L1555" t="s">
        <v>924</v>
      </c>
      <c r="M1555">
        <v>1</v>
      </c>
    </row>
    <row r="1556" spans="1:13" x14ac:dyDescent="0.25">
      <c r="A1556" t="s">
        <v>1096</v>
      </c>
      <c r="B1556">
        <v>3</v>
      </c>
      <c r="C1556" t="s">
        <v>994</v>
      </c>
      <c r="D1556" t="str">
        <f>"1"</f>
        <v>1</v>
      </c>
      <c r="E1556" t="s">
        <v>3377</v>
      </c>
      <c r="F1556">
        <v>1</v>
      </c>
      <c r="G1556" t="s">
        <v>23</v>
      </c>
      <c r="H1556">
        <v>1</v>
      </c>
      <c r="I1556" t="s">
        <v>48</v>
      </c>
      <c r="J1556" t="s">
        <v>1097</v>
      </c>
      <c r="K1556" t="s">
        <v>19</v>
      </c>
      <c r="L1556" t="s">
        <v>924</v>
      </c>
      <c r="M1556">
        <v>1</v>
      </c>
    </row>
    <row r="1557" spans="1:13" x14ac:dyDescent="0.25">
      <c r="A1557" t="s">
        <v>1096</v>
      </c>
      <c r="B1557">
        <v>4</v>
      </c>
      <c r="C1557" t="s">
        <v>1014</v>
      </c>
      <c r="D1557" t="str">
        <f>"6"</f>
        <v>6</v>
      </c>
      <c r="E1557" t="s">
        <v>1015</v>
      </c>
      <c r="F1557">
        <v>1</v>
      </c>
      <c r="G1557" t="s">
        <v>23</v>
      </c>
      <c r="H1557">
        <v>1</v>
      </c>
      <c r="I1557" t="s">
        <v>27</v>
      </c>
      <c r="J1557" t="s">
        <v>1097</v>
      </c>
      <c r="K1557" t="s">
        <v>19</v>
      </c>
      <c r="L1557" t="s">
        <v>924</v>
      </c>
      <c r="M1557">
        <v>1</v>
      </c>
    </row>
    <row r="1558" spans="1:13" x14ac:dyDescent="0.25">
      <c r="A1558" t="s">
        <v>1096</v>
      </c>
      <c r="B1558">
        <v>5</v>
      </c>
      <c r="C1558" t="s">
        <v>1014</v>
      </c>
      <c r="D1558" t="str">
        <f>"6"</f>
        <v>6</v>
      </c>
      <c r="E1558" t="s">
        <v>1015</v>
      </c>
      <c r="F1558">
        <v>1</v>
      </c>
      <c r="G1558" t="s">
        <v>23</v>
      </c>
      <c r="H1558">
        <v>1</v>
      </c>
      <c r="I1558" t="s">
        <v>27</v>
      </c>
      <c r="J1558" t="s">
        <v>1097</v>
      </c>
      <c r="K1558" t="s">
        <v>19</v>
      </c>
      <c r="L1558" t="s">
        <v>924</v>
      </c>
      <c r="M1558">
        <v>1</v>
      </c>
    </row>
    <row r="1559" spans="1:13" x14ac:dyDescent="0.25">
      <c r="A1559" t="s">
        <v>1096</v>
      </c>
      <c r="B1559">
        <v>6</v>
      </c>
      <c r="C1559" t="s">
        <v>1019</v>
      </c>
      <c r="D1559" t="str">
        <f>"6"</f>
        <v>6</v>
      </c>
      <c r="E1559" t="s">
        <v>1020</v>
      </c>
      <c r="F1559">
        <v>1</v>
      </c>
      <c r="G1559" t="s">
        <v>23</v>
      </c>
      <c r="H1559">
        <v>1</v>
      </c>
      <c r="I1559" t="s">
        <v>24</v>
      </c>
      <c r="J1559" t="s">
        <v>1097</v>
      </c>
      <c r="K1559" t="s">
        <v>19</v>
      </c>
      <c r="L1559" t="s">
        <v>924</v>
      </c>
      <c r="M1559">
        <v>1</v>
      </c>
    </row>
    <row r="1560" spans="1:13" x14ac:dyDescent="0.25">
      <c r="A1560" t="s">
        <v>1096</v>
      </c>
      <c r="B1560">
        <v>7</v>
      </c>
      <c r="C1560" t="s">
        <v>1017</v>
      </c>
      <c r="D1560" t="str">
        <f>"6"</f>
        <v>6</v>
      </c>
      <c r="E1560" t="s">
        <v>1018</v>
      </c>
      <c r="F1560">
        <v>5.0999999999999996</v>
      </c>
      <c r="G1560" t="s">
        <v>16</v>
      </c>
      <c r="H1560">
        <v>1</v>
      </c>
      <c r="I1560" t="s">
        <v>17</v>
      </c>
      <c r="J1560" t="s">
        <v>1097</v>
      </c>
      <c r="K1560" t="s">
        <v>19</v>
      </c>
      <c r="L1560" t="s">
        <v>924</v>
      </c>
      <c r="M1560">
        <v>1</v>
      </c>
    </row>
    <row r="1561" spans="1:13" x14ac:dyDescent="0.25">
      <c r="A1561" t="s">
        <v>1096</v>
      </c>
      <c r="B1561">
        <v>8</v>
      </c>
      <c r="C1561" t="s">
        <v>1098</v>
      </c>
      <c r="D1561" t="str">
        <f>"6X3/4"</f>
        <v>6X3/4</v>
      </c>
      <c r="E1561" t="s">
        <v>1099</v>
      </c>
      <c r="F1561">
        <v>1</v>
      </c>
      <c r="G1561" t="s">
        <v>23</v>
      </c>
      <c r="H1561">
        <v>1</v>
      </c>
      <c r="I1561" t="s">
        <v>24</v>
      </c>
      <c r="J1561" t="s">
        <v>1097</v>
      </c>
      <c r="K1561" t="s">
        <v>19</v>
      </c>
      <c r="L1561" t="s">
        <v>924</v>
      </c>
      <c r="M1561">
        <v>1</v>
      </c>
    </row>
    <row r="1562" spans="1:13" x14ac:dyDescent="0.25">
      <c r="A1562" t="s">
        <v>1096</v>
      </c>
      <c r="B1562">
        <v>9</v>
      </c>
      <c r="C1562" t="s">
        <v>1100</v>
      </c>
      <c r="D1562" t="str">
        <f>"4"</f>
        <v>4</v>
      </c>
      <c r="E1562" t="s">
        <v>1101</v>
      </c>
      <c r="F1562">
        <v>1</v>
      </c>
      <c r="G1562" t="s">
        <v>23</v>
      </c>
      <c r="H1562">
        <v>1</v>
      </c>
      <c r="I1562" t="s">
        <v>135</v>
      </c>
      <c r="J1562" t="s">
        <v>1097</v>
      </c>
      <c r="K1562" t="s">
        <v>19</v>
      </c>
      <c r="L1562" t="s">
        <v>924</v>
      </c>
      <c r="M1562">
        <v>1</v>
      </c>
    </row>
    <row r="1563" spans="1:13" x14ac:dyDescent="0.25">
      <c r="A1563" t="s">
        <v>1096</v>
      </c>
      <c r="B1563">
        <v>10</v>
      </c>
      <c r="C1563" t="s">
        <v>977</v>
      </c>
      <c r="D1563" t="str">
        <f>"1"</f>
        <v>1</v>
      </c>
      <c r="E1563" t="s">
        <v>978</v>
      </c>
      <c r="F1563">
        <v>0.2</v>
      </c>
      <c r="G1563" t="s">
        <v>16</v>
      </c>
      <c r="H1563">
        <v>1</v>
      </c>
      <c r="I1563" t="s">
        <v>17</v>
      </c>
      <c r="J1563" t="s">
        <v>1097</v>
      </c>
      <c r="K1563" t="s">
        <v>19</v>
      </c>
      <c r="L1563" t="s">
        <v>924</v>
      </c>
      <c r="M1563">
        <v>1</v>
      </c>
    </row>
    <row r="1564" spans="1:13" x14ac:dyDescent="0.25">
      <c r="A1564" t="s">
        <v>1096</v>
      </c>
      <c r="B1564">
        <v>11</v>
      </c>
      <c r="C1564" t="s">
        <v>41</v>
      </c>
      <c r="D1564" t="str">
        <f>"3/4"</f>
        <v>3/4</v>
      </c>
      <c r="E1564" t="s">
        <v>42</v>
      </c>
      <c r="F1564">
        <v>0.4</v>
      </c>
      <c r="G1564" t="s">
        <v>16</v>
      </c>
      <c r="H1564">
        <v>1</v>
      </c>
      <c r="I1564" t="s">
        <v>17</v>
      </c>
      <c r="J1564" t="s">
        <v>1097</v>
      </c>
      <c r="K1564" t="s">
        <v>19</v>
      </c>
      <c r="L1564" t="s">
        <v>924</v>
      </c>
      <c r="M1564">
        <v>1</v>
      </c>
    </row>
    <row r="1565" spans="1:13" x14ac:dyDescent="0.25">
      <c r="A1565" t="s">
        <v>1096</v>
      </c>
      <c r="B1565">
        <v>12</v>
      </c>
      <c r="C1565" t="s">
        <v>1019</v>
      </c>
      <c r="D1565" t="str">
        <f>"6"</f>
        <v>6</v>
      </c>
      <c r="E1565" t="s">
        <v>1020</v>
      </c>
      <c r="F1565">
        <v>1</v>
      </c>
      <c r="G1565" t="s">
        <v>23</v>
      </c>
      <c r="H1565">
        <v>1</v>
      </c>
      <c r="I1565" t="s">
        <v>24</v>
      </c>
      <c r="J1565" t="s">
        <v>1097</v>
      </c>
      <c r="K1565" t="s">
        <v>19</v>
      </c>
      <c r="L1565" t="s">
        <v>924</v>
      </c>
      <c r="M1565">
        <v>1</v>
      </c>
    </row>
    <row r="1566" spans="1:13" x14ac:dyDescent="0.25">
      <c r="A1566" t="s">
        <v>1102</v>
      </c>
      <c r="B1566">
        <v>1</v>
      </c>
      <c r="C1566" t="s">
        <v>1017</v>
      </c>
      <c r="D1566" t="str">
        <f>"6"</f>
        <v>6</v>
      </c>
      <c r="E1566" t="s">
        <v>1018</v>
      </c>
      <c r="F1566">
        <v>13.2</v>
      </c>
      <c r="G1566" t="s">
        <v>16</v>
      </c>
      <c r="H1566">
        <v>1</v>
      </c>
      <c r="I1566" t="s">
        <v>17</v>
      </c>
      <c r="J1566" t="s">
        <v>1103</v>
      </c>
      <c r="K1566" t="s">
        <v>19</v>
      </c>
      <c r="L1566" t="s">
        <v>924</v>
      </c>
      <c r="M1566">
        <v>1</v>
      </c>
    </row>
    <row r="1567" spans="1:13" x14ac:dyDescent="0.25">
      <c r="A1567" t="s">
        <v>1102</v>
      </c>
      <c r="B1567">
        <v>2</v>
      </c>
      <c r="C1567" t="s">
        <v>1104</v>
      </c>
      <c r="D1567" t="str">
        <f>"4"</f>
        <v>4</v>
      </c>
      <c r="E1567" t="s">
        <v>1101</v>
      </c>
      <c r="F1567">
        <v>1</v>
      </c>
      <c r="G1567" t="s">
        <v>23</v>
      </c>
      <c r="H1567">
        <v>1</v>
      </c>
      <c r="I1567" t="s">
        <v>135</v>
      </c>
      <c r="J1567" t="s">
        <v>1103</v>
      </c>
      <c r="K1567" t="s">
        <v>19</v>
      </c>
      <c r="L1567" t="s">
        <v>924</v>
      </c>
      <c r="M1567">
        <v>1</v>
      </c>
    </row>
    <row r="1568" spans="1:13" x14ac:dyDescent="0.25">
      <c r="A1568" t="s">
        <v>1102</v>
      </c>
      <c r="B1568">
        <v>3</v>
      </c>
      <c r="C1568" t="s">
        <v>1014</v>
      </c>
      <c r="D1568" t="str">
        <f>"6"</f>
        <v>6</v>
      </c>
      <c r="E1568" t="s">
        <v>1015</v>
      </c>
      <c r="F1568">
        <v>1</v>
      </c>
      <c r="G1568" t="s">
        <v>23</v>
      </c>
      <c r="H1568">
        <v>1</v>
      </c>
      <c r="I1568" t="s">
        <v>27</v>
      </c>
      <c r="J1568" t="s">
        <v>1103</v>
      </c>
      <c r="K1568" t="s">
        <v>19</v>
      </c>
      <c r="L1568" t="s">
        <v>924</v>
      </c>
      <c r="M1568">
        <v>1</v>
      </c>
    </row>
    <row r="1569" spans="1:13" x14ac:dyDescent="0.25">
      <c r="A1569" t="s">
        <v>1102</v>
      </c>
      <c r="B1569">
        <v>4</v>
      </c>
      <c r="C1569" t="s">
        <v>1019</v>
      </c>
      <c r="D1569" t="str">
        <f>"6"</f>
        <v>6</v>
      </c>
      <c r="E1569" t="s">
        <v>1020</v>
      </c>
      <c r="F1569">
        <v>1</v>
      </c>
      <c r="G1569" t="s">
        <v>23</v>
      </c>
      <c r="H1569">
        <v>1</v>
      </c>
      <c r="I1569" t="s">
        <v>24</v>
      </c>
      <c r="J1569" t="s">
        <v>1103</v>
      </c>
      <c r="K1569" t="s">
        <v>19</v>
      </c>
      <c r="L1569" t="s">
        <v>924</v>
      </c>
      <c r="M1569">
        <v>1</v>
      </c>
    </row>
    <row r="1570" spans="1:13" x14ac:dyDescent="0.25">
      <c r="A1570" t="s">
        <v>1102</v>
      </c>
      <c r="B1570">
        <v>5</v>
      </c>
      <c r="C1570" t="s">
        <v>1019</v>
      </c>
      <c r="D1570" t="str">
        <f>"6"</f>
        <v>6</v>
      </c>
      <c r="E1570" t="s">
        <v>1020</v>
      </c>
      <c r="F1570">
        <v>1</v>
      </c>
      <c r="G1570" t="s">
        <v>23</v>
      </c>
      <c r="H1570">
        <v>1</v>
      </c>
      <c r="I1570" t="s">
        <v>24</v>
      </c>
      <c r="J1570" t="s">
        <v>1103</v>
      </c>
      <c r="K1570" t="s">
        <v>19</v>
      </c>
      <c r="L1570" t="s">
        <v>924</v>
      </c>
      <c r="M1570">
        <v>1</v>
      </c>
    </row>
    <row r="1571" spans="1:13" x14ac:dyDescent="0.25">
      <c r="A1571" t="s">
        <v>1105</v>
      </c>
      <c r="B1571">
        <v>1</v>
      </c>
      <c r="C1571" t="s">
        <v>1106</v>
      </c>
      <c r="D1571" t="str">
        <f>"3"</f>
        <v>3</v>
      </c>
      <c r="E1571" t="s">
        <v>1107</v>
      </c>
      <c r="F1571">
        <v>1</v>
      </c>
      <c r="G1571" t="s">
        <v>23</v>
      </c>
      <c r="H1571">
        <v>1</v>
      </c>
      <c r="I1571" t="s">
        <v>27</v>
      </c>
      <c r="J1571" t="s">
        <v>1108</v>
      </c>
      <c r="K1571" t="s">
        <v>19</v>
      </c>
      <c r="L1571" t="s">
        <v>924</v>
      </c>
      <c r="M1571">
        <v>1</v>
      </c>
    </row>
    <row r="1572" spans="1:13" x14ac:dyDescent="0.25">
      <c r="A1572" t="s">
        <v>1105</v>
      </c>
      <c r="B1572">
        <v>2</v>
      </c>
      <c r="C1572" t="s">
        <v>1109</v>
      </c>
      <c r="D1572" t="str">
        <f>"4"</f>
        <v>4</v>
      </c>
      <c r="E1572" t="s">
        <v>1066</v>
      </c>
      <c r="F1572">
        <v>1</v>
      </c>
      <c r="G1572" t="s">
        <v>23</v>
      </c>
      <c r="H1572">
        <v>1</v>
      </c>
      <c r="I1572" t="s">
        <v>135</v>
      </c>
      <c r="J1572" t="s">
        <v>1108</v>
      </c>
      <c r="K1572" t="s">
        <v>19</v>
      </c>
      <c r="L1572" t="s">
        <v>924</v>
      </c>
      <c r="M1572">
        <v>1</v>
      </c>
    </row>
    <row r="1573" spans="1:13" x14ac:dyDescent="0.25">
      <c r="A1573" t="s">
        <v>1105</v>
      </c>
      <c r="B1573">
        <v>3</v>
      </c>
      <c r="C1573" t="s">
        <v>964</v>
      </c>
      <c r="D1573" t="str">
        <f>"2"</f>
        <v>2</v>
      </c>
      <c r="E1573" t="s">
        <v>965</v>
      </c>
      <c r="F1573">
        <v>1</v>
      </c>
      <c r="G1573" t="s">
        <v>23</v>
      </c>
      <c r="H1573">
        <v>1</v>
      </c>
      <c r="I1573" t="s">
        <v>27</v>
      </c>
      <c r="J1573" t="s">
        <v>1108</v>
      </c>
      <c r="K1573" t="s">
        <v>19</v>
      </c>
      <c r="L1573" t="s">
        <v>924</v>
      </c>
      <c r="M1573">
        <v>1</v>
      </c>
    </row>
    <row r="1574" spans="1:13" x14ac:dyDescent="0.25">
      <c r="A1574" t="s">
        <v>1105</v>
      </c>
      <c r="B1574">
        <v>4</v>
      </c>
      <c r="C1574" t="s">
        <v>1067</v>
      </c>
      <c r="D1574" t="str">
        <f>"6X2"</f>
        <v>6X2</v>
      </c>
      <c r="E1574" t="s">
        <v>1068</v>
      </c>
      <c r="F1574">
        <v>1</v>
      </c>
      <c r="G1574" t="s">
        <v>23</v>
      </c>
      <c r="H1574">
        <v>1</v>
      </c>
      <c r="I1574" t="s">
        <v>24</v>
      </c>
      <c r="J1574" t="s">
        <v>1108</v>
      </c>
      <c r="K1574" t="s">
        <v>19</v>
      </c>
      <c r="L1574" t="s">
        <v>924</v>
      </c>
      <c r="M1574">
        <v>1</v>
      </c>
    </row>
    <row r="1575" spans="1:13" x14ac:dyDescent="0.25">
      <c r="A1575" t="s">
        <v>1105</v>
      </c>
      <c r="B1575">
        <v>5</v>
      </c>
      <c r="C1575" t="s">
        <v>1110</v>
      </c>
      <c r="D1575" t="str">
        <f>"6X3"</f>
        <v>6X3</v>
      </c>
      <c r="E1575" t="s">
        <v>1111</v>
      </c>
      <c r="F1575">
        <v>1</v>
      </c>
      <c r="G1575" t="s">
        <v>23</v>
      </c>
      <c r="H1575">
        <v>1</v>
      </c>
      <c r="I1575" t="s">
        <v>24</v>
      </c>
      <c r="J1575" t="s">
        <v>1108</v>
      </c>
      <c r="K1575" t="s">
        <v>19</v>
      </c>
      <c r="L1575" t="s">
        <v>924</v>
      </c>
      <c r="M1575">
        <v>1</v>
      </c>
    </row>
    <row r="1576" spans="1:13" x14ac:dyDescent="0.25">
      <c r="A1576" t="s">
        <v>1105</v>
      </c>
      <c r="B1576">
        <v>6</v>
      </c>
      <c r="C1576" t="s">
        <v>1019</v>
      </c>
      <c r="D1576" t="str">
        <f>"6"</f>
        <v>6</v>
      </c>
      <c r="E1576" t="s">
        <v>1020</v>
      </c>
      <c r="F1576">
        <v>1</v>
      </c>
      <c r="G1576" t="s">
        <v>23</v>
      </c>
      <c r="H1576">
        <v>1</v>
      </c>
      <c r="I1576" t="s">
        <v>24</v>
      </c>
      <c r="J1576" t="s">
        <v>1108</v>
      </c>
      <c r="K1576" t="s">
        <v>19</v>
      </c>
      <c r="L1576" t="s">
        <v>924</v>
      </c>
      <c r="M1576">
        <v>1</v>
      </c>
    </row>
    <row r="1577" spans="1:13" x14ac:dyDescent="0.25">
      <c r="A1577" t="s">
        <v>1105</v>
      </c>
      <c r="B1577">
        <v>7</v>
      </c>
      <c r="C1577" t="s">
        <v>1017</v>
      </c>
      <c r="D1577" t="str">
        <f>"6"</f>
        <v>6</v>
      </c>
      <c r="E1577" t="s">
        <v>1018</v>
      </c>
      <c r="F1577">
        <v>8.9</v>
      </c>
      <c r="G1577" t="s">
        <v>16</v>
      </c>
      <c r="H1577">
        <v>1</v>
      </c>
      <c r="I1577" t="s">
        <v>17</v>
      </c>
      <c r="J1577" t="s">
        <v>1108</v>
      </c>
      <c r="K1577" t="s">
        <v>19</v>
      </c>
      <c r="L1577" t="s">
        <v>924</v>
      </c>
      <c r="M1577">
        <v>1</v>
      </c>
    </row>
    <row r="1578" spans="1:13" x14ac:dyDescent="0.25">
      <c r="A1578" t="s">
        <v>1105</v>
      </c>
      <c r="B1578">
        <v>8</v>
      </c>
      <c r="C1578" t="s">
        <v>1014</v>
      </c>
      <c r="D1578" t="str">
        <f>"6"</f>
        <v>6</v>
      </c>
      <c r="E1578" t="s">
        <v>1015</v>
      </c>
      <c r="F1578">
        <v>1</v>
      </c>
      <c r="G1578" t="s">
        <v>23</v>
      </c>
      <c r="H1578">
        <v>1</v>
      </c>
      <c r="I1578" t="s">
        <v>27</v>
      </c>
      <c r="J1578" t="s">
        <v>1108</v>
      </c>
      <c r="K1578" t="s">
        <v>19</v>
      </c>
      <c r="L1578" t="s">
        <v>924</v>
      </c>
      <c r="M1578">
        <v>1</v>
      </c>
    </row>
    <row r="1579" spans="1:13" x14ac:dyDescent="0.25">
      <c r="A1579" t="s">
        <v>1112</v>
      </c>
      <c r="B1579">
        <v>1</v>
      </c>
      <c r="C1579" t="s">
        <v>1113</v>
      </c>
      <c r="D1579" t="str">
        <f>"3"</f>
        <v>3</v>
      </c>
      <c r="E1579" t="s">
        <v>1114</v>
      </c>
      <c r="F1579">
        <v>1</v>
      </c>
      <c r="G1579" t="s">
        <v>23</v>
      </c>
      <c r="H1579">
        <v>1</v>
      </c>
      <c r="I1579" t="s">
        <v>27</v>
      </c>
      <c r="J1579" t="s">
        <v>1115</v>
      </c>
      <c r="K1579" t="s">
        <v>19</v>
      </c>
      <c r="L1579" t="s">
        <v>924</v>
      </c>
      <c r="M1579">
        <v>1</v>
      </c>
    </row>
    <row r="1580" spans="1:13" x14ac:dyDescent="0.25">
      <c r="A1580" t="s">
        <v>1112</v>
      </c>
      <c r="B1580">
        <v>2</v>
      </c>
      <c r="C1580" t="s">
        <v>1038</v>
      </c>
      <c r="D1580" t="str">
        <f>"3/4"</f>
        <v>3/4</v>
      </c>
      <c r="E1580" t="s">
        <v>3379</v>
      </c>
      <c r="F1580">
        <v>1</v>
      </c>
      <c r="G1580" t="s">
        <v>23</v>
      </c>
      <c r="H1580">
        <v>1</v>
      </c>
      <c r="I1580" t="s">
        <v>48</v>
      </c>
      <c r="J1580" t="s">
        <v>1115</v>
      </c>
      <c r="K1580" t="s">
        <v>19</v>
      </c>
      <c r="L1580" t="s">
        <v>924</v>
      </c>
      <c r="M1580">
        <v>1</v>
      </c>
    </row>
    <row r="1581" spans="1:13" x14ac:dyDescent="0.25">
      <c r="A1581" t="s">
        <v>1112</v>
      </c>
      <c r="B1581">
        <v>3</v>
      </c>
      <c r="C1581" t="s">
        <v>41</v>
      </c>
      <c r="D1581" t="str">
        <f>"3/4"</f>
        <v>3/4</v>
      </c>
      <c r="E1581" t="s">
        <v>42</v>
      </c>
      <c r="F1581">
        <v>0.4</v>
      </c>
      <c r="G1581" t="s">
        <v>16</v>
      </c>
      <c r="H1581">
        <v>1</v>
      </c>
      <c r="I1581" t="s">
        <v>17</v>
      </c>
      <c r="J1581" t="s">
        <v>1115</v>
      </c>
      <c r="K1581" t="s">
        <v>19</v>
      </c>
      <c r="L1581" t="s">
        <v>924</v>
      </c>
      <c r="M1581">
        <v>1</v>
      </c>
    </row>
    <row r="1582" spans="1:13" x14ac:dyDescent="0.25">
      <c r="A1582" t="s">
        <v>1116</v>
      </c>
      <c r="B1582">
        <v>1</v>
      </c>
      <c r="C1582" t="s">
        <v>921</v>
      </c>
      <c r="D1582" t="str">
        <f>"2"</f>
        <v>2</v>
      </c>
      <c r="E1582" t="s">
        <v>922</v>
      </c>
      <c r="F1582">
        <v>1</v>
      </c>
      <c r="G1582" t="s">
        <v>23</v>
      </c>
      <c r="H1582">
        <v>1</v>
      </c>
      <c r="I1582" t="s">
        <v>27</v>
      </c>
      <c r="J1582" t="s">
        <v>1117</v>
      </c>
      <c r="K1582" t="s">
        <v>19</v>
      </c>
      <c r="L1582" t="s">
        <v>924</v>
      </c>
      <c r="M1582">
        <v>1</v>
      </c>
    </row>
    <row r="1583" spans="1:13" x14ac:dyDescent="0.25">
      <c r="A1583" t="s">
        <v>1118</v>
      </c>
      <c r="B1583">
        <v>1</v>
      </c>
      <c r="C1583" t="s">
        <v>1021</v>
      </c>
      <c r="D1583" t="str">
        <f>"6X1"</f>
        <v>6X1</v>
      </c>
      <c r="E1583" t="s">
        <v>1022</v>
      </c>
      <c r="F1583">
        <v>1</v>
      </c>
      <c r="G1583" t="s">
        <v>23</v>
      </c>
      <c r="H1583">
        <v>1</v>
      </c>
      <c r="I1583" t="s">
        <v>24</v>
      </c>
      <c r="J1583" t="s">
        <v>1119</v>
      </c>
      <c r="K1583" t="s">
        <v>19</v>
      </c>
      <c r="L1583" t="s">
        <v>924</v>
      </c>
      <c r="M1583">
        <v>1</v>
      </c>
    </row>
    <row r="1584" spans="1:13" x14ac:dyDescent="0.25">
      <c r="A1584" t="s">
        <v>1118</v>
      </c>
      <c r="B1584">
        <v>2</v>
      </c>
      <c r="C1584" t="s">
        <v>994</v>
      </c>
      <c r="D1584" t="str">
        <f>"1"</f>
        <v>1</v>
      </c>
      <c r="E1584" t="s">
        <v>3377</v>
      </c>
      <c r="F1584">
        <v>1</v>
      </c>
      <c r="G1584" t="s">
        <v>23</v>
      </c>
      <c r="H1584">
        <v>1</v>
      </c>
      <c r="I1584" t="s">
        <v>48</v>
      </c>
      <c r="J1584" t="s">
        <v>1119</v>
      </c>
      <c r="K1584" t="s">
        <v>19</v>
      </c>
      <c r="L1584" t="s">
        <v>924</v>
      </c>
      <c r="M1584">
        <v>1</v>
      </c>
    </row>
    <row r="1585" spans="1:13" x14ac:dyDescent="0.25">
      <c r="A1585" t="s">
        <v>1118</v>
      </c>
      <c r="B1585">
        <v>3</v>
      </c>
      <c r="C1585" t="s">
        <v>1014</v>
      </c>
      <c r="D1585" t="str">
        <f>"6"</f>
        <v>6</v>
      </c>
      <c r="E1585" t="s">
        <v>1015</v>
      </c>
      <c r="F1585">
        <v>1</v>
      </c>
      <c r="G1585" t="s">
        <v>23</v>
      </c>
      <c r="H1585">
        <v>1</v>
      </c>
      <c r="I1585" t="s">
        <v>27</v>
      </c>
      <c r="J1585" t="s">
        <v>1119</v>
      </c>
      <c r="K1585" t="s">
        <v>19</v>
      </c>
      <c r="L1585" t="s">
        <v>924</v>
      </c>
      <c r="M1585">
        <v>1</v>
      </c>
    </row>
    <row r="1586" spans="1:13" x14ac:dyDescent="0.25">
      <c r="A1586" t="s">
        <v>1118</v>
      </c>
      <c r="B1586">
        <v>4</v>
      </c>
      <c r="C1586" t="s">
        <v>1120</v>
      </c>
      <c r="D1586" t="str">
        <f>"4"</f>
        <v>4</v>
      </c>
      <c r="E1586" t="s">
        <v>1072</v>
      </c>
      <c r="F1586">
        <v>1</v>
      </c>
      <c r="G1586" t="s">
        <v>23</v>
      </c>
      <c r="H1586">
        <v>1</v>
      </c>
      <c r="I1586" t="s">
        <v>135</v>
      </c>
      <c r="J1586" t="s">
        <v>1119</v>
      </c>
      <c r="K1586" t="s">
        <v>19</v>
      </c>
      <c r="L1586" t="s">
        <v>924</v>
      </c>
      <c r="M1586">
        <v>1</v>
      </c>
    </row>
    <row r="1587" spans="1:13" x14ac:dyDescent="0.25">
      <c r="A1587" t="s">
        <v>1118</v>
      </c>
      <c r="B1587">
        <v>5</v>
      </c>
      <c r="C1587" t="s">
        <v>977</v>
      </c>
      <c r="D1587" t="str">
        <f>"1"</f>
        <v>1</v>
      </c>
      <c r="E1587" t="s">
        <v>978</v>
      </c>
      <c r="F1587">
        <v>0.2</v>
      </c>
      <c r="G1587" t="s">
        <v>16</v>
      </c>
      <c r="H1587">
        <v>1</v>
      </c>
      <c r="I1587" t="s">
        <v>17</v>
      </c>
      <c r="J1587" t="s">
        <v>1119</v>
      </c>
      <c r="K1587" t="s">
        <v>19</v>
      </c>
      <c r="L1587" t="s">
        <v>924</v>
      </c>
      <c r="M1587">
        <v>1</v>
      </c>
    </row>
    <row r="1588" spans="1:13" x14ac:dyDescent="0.25">
      <c r="A1588" t="s">
        <v>1118</v>
      </c>
      <c r="B1588">
        <v>6</v>
      </c>
      <c r="C1588" t="s">
        <v>1017</v>
      </c>
      <c r="D1588" t="str">
        <f>"6"</f>
        <v>6</v>
      </c>
      <c r="E1588" t="s">
        <v>1018</v>
      </c>
      <c r="F1588">
        <v>5.8</v>
      </c>
      <c r="G1588" t="s">
        <v>16</v>
      </c>
      <c r="H1588">
        <v>1</v>
      </c>
      <c r="I1588" t="s">
        <v>17</v>
      </c>
      <c r="J1588" t="s">
        <v>1119</v>
      </c>
      <c r="K1588" t="s">
        <v>19</v>
      </c>
      <c r="L1588" t="s">
        <v>924</v>
      </c>
      <c r="M1588">
        <v>1</v>
      </c>
    </row>
    <row r="1589" spans="1:13" x14ac:dyDescent="0.25">
      <c r="A1589" t="s">
        <v>1118</v>
      </c>
      <c r="B1589">
        <v>7</v>
      </c>
      <c r="C1589" t="s">
        <v>1014</v>
      </c>
      <c r="D1589" t="str">
        <f>"6"</f>
        <v>6</v>
      </c>
      <c r="E1589" t="s">
        <v>1015</v>
      </c>
      <c r="F1589">
        <v>1</v>
      </c>
      <c r="G1589" t="s">
        <v>23</v>
      </c>
      <c r="H1589">
        <v>1</v>
      </c>
      <c r="I1589" t="s">
        <v>27</v>
      </c>
      <c r="J1589" t="s">
        <v>1119</v>
      </c>
      <c r="K1589" t="s">
        <v>19</v>
      </c>
      <c r="L1589" t="s">
        <v>924</v>
      </c>
      <c r="M1589">
        <v>1</v>
      </c>
    </row>
    <row r="1590" spans="1:13" x14ac:dyDescent="0.25">
      <c r="A1590" t="s">
        <v>1121</v>
      </c>
      <c r="B1590">
        <v>3</v>
      </c>
      <c r="C1590" t="s">
        <v>1122</v>
      </c>
      <c r="D1590" t="str">
        <f>"2X1 1/2"</f>
        <v>2X1 1/2</v>
      </c>
      <c r="E1590" t="s">
        <v>1123</v>
      </c>
      <c r="F1590">
        <v>1</v>
      </c>
      <c r="G1590" t="s">
        <v>23</v>
      </c>
      <c r="H1590">
        <v>1</v>
      </c>
      <c r="I1590" t="s">
        <v>24</v>
      </c>
      <c r="J1590" t="s">
        <v>1124</v>
      </c>
      <c r="K1590" t="s">
        <v>19</v>
      </c>
      <c r="L1590" t="s">
        <v>924</v>
      </c>
      <c r="M1590">
        <v>1</v>
      </c>
    </row>
    <row r="1591" spans="1:13" x14ac:dyDescent="0.25">
      <c r="A1591" t="s">
        <v>1121</v>
      </c>
      <c r="B1591">
        <v>5</v>
      </c>
      <c r="C1591" t="s">
        <v>966</v>
      </c>
      <c r="D1591" t="str">
        <f t="shared" ref="D1591:D1597" si="47">"2"</f>
        <v>2</v>
      </c>
      <c r="E1591" t="s">
        <v>967</v>
      </c>
      <c r="F1591">
        <v>1</v>
      </c>
      <c r="G1591" t="s">
        <v>23</v>
      </c>
      <c r="H1591">
        <v>1</v>
      </c>
      <c r="I1591" t="s">
        <v>24</v>
      </c>
      <c r="J1591" t="s">
        <v>1124</v>
      </c>
      <c r="K1591" t="s">
        <v>19</v>
      </c>
      <c r="L1591" t="s">
        <v>924</v>
      </c>
      <c r="M1591">
        <v>1</v>
      </c>
    </row>
    <row r="1592" spans="1:13" x14ac:dyDescent="0.25">
      <c r="A1592" t="s">
        <v>1121</v>
      </c>
      <c r="B1592">
        <v>6</v>
      </c>
      <c r="C1592" t="s">
        <v>966</v>
      </c>
      <c r="D1592" t="str">
        <f t="shared" si="47"/>
        <v>2</v>
      </c>
      <c r="E1592" t="s">
        <v>967</v>
      </c>
      <c r="F1592">
        <v>1</v>
      </c>
      <c r="G1592" t="s">
        <v>23</v>
      </c>
      <c r="H1592">
        <v>1</v>
      </c>
      <c r="I1592" t="s">
        <v>24</v>
      </c>
      <c r="J1592" t="s">
        <v>1124</v>
      </c>
      <c r="K1592" t="s">
        <v>19</v>
      </c>
      <c r="L1592" t="s">
        <v>924</v>
      </c>
      <c r="M1592">
        <v>1</v>
      </c>
    </row>
    <row r="1593" spans="1:13" x14ac:dyDescent="0.25">
      <c r="A1593" t="s">
        <v>1121</v>
      </c>
      <c r="B1593">
        <v>7</v>
      </c>
      <c r="C1593" t="s">
        <v>966</v>
      </c>
      <c r="D1593" t="str">
        <f t="shared" si="47"/>
        <v>2</v>
      </c>
      <c r="E1593" t="s">
        <v>967</v>
      </c>
      <c r="F1593">
        <v>1</v>
      </c>
      <c r="G1593" t="s">
        <v>23</v>
      </c>
      <c r="H1593">
        <v>1</v>
      </c>
      <c r="I1593" t="s">
        <v>24</v>
      </c>
      <c r="J1593" t="s">
        <v>1124</v>
      </c>
      <c r="K1593" t="s">
        <v>19</v>
      </c>
      <c r="L1593" t="s">
        <v>924</v>
      </c>
      <c r="M1593">
        <v>1</v>
      </c>
    </row>
    <row r="1594" spans="1:13" x14ac:dyDescent="0.25">
      <c r="A1594" t="s">
        <v>1121</v>
      </c>
      <c r="B1594">
        <v>8</v>
      </c>
      <c r="C1594" t="s">
        <v>964</v>
      </c>
      <c r="D1594" t="str">
        <f t="shared" si="47"/>
        <v>2</v>
      </c>
      <c r="E1594" t="s">
        <v>965</v>
      </c>
      <c r="F1594">
        <v>1</v>
      </c>
      <c r="G1594" t="s">
        <v>23</v>
      </c>
      <c r="H1594">
        <v>1</v>
      </c>
      <c r="I1594" t="s">
        <v>27</v>
      </c>
      <c r="J1594" t="s">
        <v>1124</v>
      </c>
      <c r="K1594" t="s">
        <v>19</v>
      </c>
      <c r="L1594" t="s">
        <v>924</v>
      </c>
      <c r="M1594">
        <v>1</v>
      </c>
    </row>
    <row r="1595" spans="1:13" x14ac:dyDescent="0.25">
      <c r="A1595" t="s">
        <v>1121</v>
      </c>
      <c r="B1595">
        <v>12</v>
      </c>
      <c r="C1595" t="s">
        <v>968</v>
      </c>
      <c r="D1595" t="str">
        <f t="shared" si="47"/>
        <v>2</v>
      </c>
      <c r="E1595" t="s">
        <v>969</v>
      </c>
      <c r="F1595">
        <v>12</v>
      </c>
      <c r="G1595" t="s">
        <v>16</v>
      </c>
      <c r="H1595">
        <v>1</v>
      </c>
      <c r="I1595" t="s">
        <v>17</v>
      </c>
      <c r="J1595" t="s">
        <v>1124</v>
      </c>
      <c r="K1595" t="s">
        <v>19</v>
      </c>
      <c r="L1595" t="s">
        <v>924</v>
      </c>
      <c r="M1595">
        <v>1</v>
      </c>
    </row>
    <row r="1596" spans="1:13" x14ac:dyDescent="0.25">
      <c r="A1596" t="s">
        <v>1125</v>
      </c>
      <c r="B1596">
        <v>1</v>
      </c>
      <c r="C1596" t="s">
        <v>964</v>
      </c>
      <c r="D1596" t="str">
        <f t="shared" si="47"/>
        <v>2</v>
      </c>
      <c r="E1596" t="s">
        <v>965</v>
      </c>
      <c r="F1596">
        <v>1</v>
      </c>
      <c r="G1596" t="s">
        <v>23</v>
      </c>
      <c r="H1596">
        <v>1</v>
      </c>
      <c r="I1596" t="s">
        <v>27</v>
      </c>
      <c r="J1596" t="s">
        <v>1126</v>
      </c>
      <c r="K1596" t="s">
        <v>19</v>
      </c>
      <c r="L1596" t="s">
        <v>924</v>
      </c>
      <c r="M1596">
        <v>1</v>
      </c>
    </row>
    <row r="1597" spans="1:13" x14ac:dyDescent="0.25">
      <c r="A1597" t="s">
        <v>1125</v>
      </c>
      <c r="B1597">
        <v>2</v>
      </c>
      <c r="C1597" t="s">
        <v>964</v>
      </c>
      <c r="D1597" t="str">
        <f t="shared" si="47"/>
        <v>2</v>
      </c>
      <c r="E1597" t="s">
        <v>965</v>
      </c>
      <c r="F1597">
        <v>1</v>
      </c>
      <c r="G1597" t="s">
        <v>23</v>
      </c>
      <c r="H1597">
        <v>1</v>
      </c>
      <c r="I1597" t="s">
        <v>27</v>
      </c>
      <c r="J1597" t="s">
        <v>1126</v>
      </c>
      <c r="K1597" t="s">
        <v>19</v>
      </c>
      <c r="L1597" t="s">
        <v>924</v>
      </c>
      <c r="M1597">
        <v>1</v>
      </c>
    </row>
    <row r="1598" spans="1:13" x14ac:dyDescent="0.25">
      <c r="A1598" t="s">
        <v>1125</v>
      </c>
      <c r="B1598">
        <v>3</v>
      </c>
      <c r="C1598" t="s">
        <v>1038</v>
      </c>
      <c r="D1598" t="str">
        <f>"3/4"</f>
        <v>3/4</v>
      </c>
      <c r="E1598" t="s">
        <v>3379</v>
      </c>
      <c r="F1598">
        <v>1</v>
      </c>
      <c r="G1598" t="s">
        <v>23</v>
      </c>
      <c r="H1598">
        <v>1</v>
      </c>
      <c r="I1598" t="s">
        <v>48</v>
      </c>
      <c r="J1598" t="s">
        <v>1126</v>
      </c>
      <c r="K1598" t="s">
        <v>19</v>
      </c>
      <c r="L1598" t="s">
        <v>924</v>
      </c>
      <c r="M1598">
        <v>1</v>
      </c>
    </row>
    <row r="1599" spans="1:13" x14ac:dyDescent="0.25">
      <c r="A1599" t="s">
        <v>1125</v>
      </c>
      <c r="B1599">
        <v>4</v>
      </c>
      <c r="C1599" t="s">
        <v>1127</v>
      </c>
      <c r="D1599" t="str">
        <f>"2"</f>
        <v>2</v>
      </c>
      <c r="E1599" t="s">
        <v>960</v>
      </c>
      <c r="F1599">
        <v>1</v>
      </c>
      <c r="G1599" t="s">
        <v>23</v>
      </c>
      <c r="H1599">
        <v>1</v>
      </c>
      <c r="I1599" t="s">
        <v>135</v>
      </c>
      <c r="J1599" t="s">
        <v>1126</v>
      </c>
      <c r="K1599" t="s">
        <v>19</v>
      </c>
      <c r="L1599" t="s">
        <v>924</v>
      </c>
      <c r="M1599">
        <v>1</v>
      </c>
    </row>
    <row r="1600" spans="1:13" x14ac:dyDescent="0.25">
      <c r="A1600" t="s">
        <v>1125</v>
      </c>
      <c r="B1600">
        <v>5</v>
      </c>
      <c r="C1600" t="s">
        <v>966</v>
      </c>
      <c r="D1600" t="str">
        <f>"2"</f>
        <v>2</v>
      </c>
      <c r="E1600" t="s">
        <v>967</v>
      </c>
      <c r="F1600">
        <v>1</v>
      </c>
      <c r="G1600" t="s">
        <v>23</v>
      </c>
      <c r="H1600">
        <v>1</v>
      </c>
      <c r="I1600" t="s">
        <v>24</v>
      </c>
      <c r="J1600" t="s">
        <v>1126</v>
      </c>
      <c r="K1600" t="s">
        <v>19</v>
      </c>
      <c r="L1600" t="s">
        <v>924</v>
      </c>
      <c r="M1600">
        <v>1</v>
      </c>
    </row>
    <row r="1601" spans="1:13" x14ac:dyDescent="0.25">
      <c r="A1601" t="s">
        <v>1125</v>
      </c>
      <c r="B1601">
        <v>6</v>
      </c>
      <c r="C1601" t="s">
        <v>1128</v>
      </c>
      <c r="D1601" t="str">
        <f>"2X3/4"</f>
        <v>2X3/4</v>
      </c>
      <c r="E1601" t="s">
        <v>1129</v>
      </c>
      <c r="F1601">
        <v>1</v>
      </c>
      <c r="G1601" t="s">
        <v>23</v>
      </c>
      <c r="H1601">
        <v>1</v>
      </c>
      <c r="I1601" t="s">
        <v>24</v>
      </c>
      <c r="J1601" t="s">
        <v>1126</v>
      </c>
      <c r="K1601" t="s">
        <v>19</v>
      </c>
      <c r="L1601" t="s">
        <v>924</v>
      </c>
      <c r="M1601">
        <v>1</v>
      </c>
    </row>
    <row r="1602" spans="1:13" x14ac:dyDescent="0.25">
      <c r="A1602" t="s">
        <v>1125</v>
      </c>
      <c r="B1602">
        <v>7</v>
      </c>
      <c r="C1602" t="s">
        <v>41</v>
      </c>
      <c r="D1602" t="str">
        <f>"3/4"</f>
        <v>3/4</v>
      </c>
      <c r="E1602" t="s">
        <v>42</v>
      </c>
      <c r="F1602">
        <v>0.2</v>
      </c>
      <c r="G1602" t="s">
        <v>16</v>
      </c>
      <c r="H1602">
        <v>1</v>
      </c>
      <c r="I1602" t="s">
        <v>17</v>
      </c>
      <c r="J1602" t="s">
        <v>1126</v>
      </c>
      <c r="K1602" t="s">
        <v>19</v>
      </c>
      <c r="L1602" t="s">
        <v>924</v>
      </c>
      <c r="M1602">
        <v>1</v>
      </c>
    </row>
    <row r="1603" spans="1:13" x14ac:dyDescent="0.25">
      <c r="A1603" t="s">
        <v>1125</v>
      </c>
      <c r="B1603">
        <v>8</v>
      </c>
      <c r="C1603" t="s">
        <v>968</v>
      </c>
      <c r="D1603" t="str">
        <f>"2"</f>
        <v>2</v>
      </c>
      <c r="E1603" t="s">
        <v>969</v>
      </c>
      <c r="F1603">
        <v>3</v>
      </c>
      <c r="G1603" t="s">
        <v>16</v>
      </c>
      <c r="H1603">
        <v>1</v>
      </c>
      <c r="I1603" t="s">
        <v>17</v>
      </c>
      <c r="J1603" t="s">
        <v>1126</v>
      </c>
      <c r="K1603" t="s">
        <v>19</v>
      </c>
      <c r="L1603" t="s">
        <v>924</v>
      </c>
      <c r="M1603">
        <v>1</v>
      </c>
    </row>
    <row r="1604" spans="1:13" x14ac:dyDescent="0.25">
      <c r="A1604" t="s">
        <v>1130</v>
      </c>
      <c r="B1604">
        <v>1</v>
      </c>
      <c r="C1604" t="s">
        <v>41</v>
      </c>
      <c r="D1604" t="str">
        <f>"3/4"</f>
        <v>3/4</v>
      </c>
      <c r="E1604" t="s">
        <v>42</v>
      </c>
      <c r="F1604">
        <v>0.2</v>
      </c>
      <c r="G1604" t="s">
        <v>16</v>
      </c>
      <c r="H1604">
        <v>1</v>
      </c>
      <c r="I1604" t="s">
        <v>17</v>
      </c>
      <c r="J1604" t="s">
        <v>1131</v>
      </c>
      <c r="K1604" t="s">
        <v>19</v>
      </c>
      <c r="L1604" t="s">
        <v>924</v>
      </c>
      <c r="M1604">
        <v>1</v>
      </c>
    </row>
    <row r="1605" spans="1:13" x14ac:dyDescent="0.25">
      <c r="A1605" t="s">
        <v>1130</v>
      </c>
      <c r="B1605">
        <v>2</v>
      </c>
      <c r="C1605" t="s">
        <v>968</v>
      </c>
      <c r="D1605" t="str">
        <f>"2"</f>
        <v>2</v>
      </c>
      <c r="E1605" t="s">
        <v>969</v>
      </c>
      <c r="F1605">
        <v>3</v>
      </c>
      <c r="G1605" t="s">
        <v>16</v>
      </c>
      <c r="H1605">
        <v>1</v>
      </c>
      <c r="I1605" t="s">
        <v>17</v>
      </c>
      <c r="J1605" t="s">
        <v>1131</v>
      </c>
      <c r="K1605" t="s">
        <v>19</v>
      </c>
      <c r="L1605" t="s">
        <v>924</v>
      </c>
      <c r="M1605">
        <v>1</v>
      </c>
    </row>
    <row r="1606" spans="1:13" x14ac:dyDescent="0.25">
      <c r="A1606" t="s">
        <v>1130</v>
      </c>
      <c r="B1606">
        <v>3</v>
      </c>
      <c r="C1606" t="s">
        <v>1128</v>
      </c>
      <c r="D1606" t="str">
        <f>"2X3/4"</f>
        <v>2X3/4</v>
      </c>
      <c r="E1606" t="s">
        <v>1129</v>
      </c>
      <c r="F1606">
        <v>1</v>
      </c>
      <c r="G1606" t="s">
        <v>23</v>
      </c>
      <c r="H1606">
        <v>1</v>
      </c>
      <c r="I1606" t="s">
        <v>24</v>
      </c>
      <c r="J1606" t="s">
        <v>1131</v>
      </c>
      <c r="K1606" t="s">
        <v>19</v>
      </c>
      <c r="L1606" t="s">
        <v>924</v>
      </c>
      <c r="M1606">
        <v>1</v>
      </c>
    </row>
    <row r="1607" spans="1:13" x14ac:dyDescent="0.25">
      <c r="A1607" t="s">
        <v>1130</v>
      </c>
      <c r="B1607">
        <v>4</v>
      </c>
      <c r="C1607" t="s">
        <v>966</v>
      </c>
      <c r="D1607" t="str">
        <f>"2"</f>
        <v>2</v>
      </c>
      <c r="E1607" t="s">
        <v>967</v>
      </c>
      <c r="F1607">
        <v>1</v>
      </c>
      <c r="G1607" t="s">
        <v>23</v>
      </c>
      <c r="H1607">
        <v>1</v>
      </c>
      <c r="I1607" t="s">
        <v>24</v>
      </c>
      <c r="J1607" t="s">
        <v>1131</v>
      </c>
      <c r="K1607" t="s">
        <v>19</v>
      </c>
      <c r="L1607" t="s">
        <v>924</v>
      </c>
      <c r="M1607">
        <v>1</v>
      </c>
    </row>
    <row r="1608" spans="1:13" x14ac:dyDescent="0.25">
      <c r="A1608" t="s">
        <v>1130</v>
      </c>
      <c r="B1608">
        <v>5</v>
      </c>
      <c r="C1608" t="s">
        <v>964</v>
      </c>
      <c r="D1608" t="str">
        <f>"2"</f>
        <v>2</v>
      </c>
      <c r="E1608" t="s">
        <v>965</v>
      </c>
      <c r="F1608">
        <v>1</v>
      </c>
      <c r="G1608" t="s">
        <v>23</v>
      </c>
      <c r="H1608">
        <v>1</v>
      </c>
      <c r="I1608" t="s">
        <v>27</v>
      </c>
      <c r="J1608" t="s">
        <v>1131</v>
      </c>
      <c r="K1608" t="s">
        <v>19</v>
      </c>
      <c r="L1608" t="s">
        <v>924</v>
      </c>
      <c r="M1608">
        <v>1</v>
      </c>
    </row>
    <row r="1609" spans="1:13" x14ac:dyDescent="0.25">
      <c r="A1609" t="s">
        <v>1130</v>
      </c>
      <c r="B1609">
        <v>6</v>
      </c>
      <c r="C1609" t="s">
        <v>1132</v>
      </c>
      <c r="D1609" t="str">
        <f>"2"</f>
        <v>2</v>
      </c>
      <c r="E1609" t="s">
        <v>960</v>
      </c>
      <c r="F1609">
        <v>1</v>
      </c>
      <c r="G1609" t="s">
        <v>23</v>
      </c>
      <c r="H1609">
        <v>1</v>
      </c>
      <c r="I1609" t="s">
        <v>135</v>
      </c>
      <c r="J1609" t="s">
        <v>1131</v>
      </c>
      <c r="K1609" t="s">
        <v>19</v>
      </c>
      <c r="L1609" t="s">
        <v>924</v>
      </c>
      <c r="M1609">
        <v>1</v>
      </c>
    </row>
    <row r="1610" spans="1:13" x14ac:dyDescent="0.25">
      <c r="A1610" t="s">
        <v>1130</v>
      </c>
      <c r="B1610">
        <v>7</v>
      </c>
      <c r="C1610" t="s">
        <v>964</v>
      </c>
      <c r="D1610" t="str">
        <f>"2"</f>
        <v>2</v>
      </c>
      <c r="E1610" t="s">
        <v>965</v>
      </c>
      <c r="F1610">
        <v>1</v>
      </c>
      <c r="G1610" t="s">
        <v>23</v>
      </c>
      <c r="H1610">
        <v>1</v>
      </c>
      <c r="I1610" t="s">
        <v>27</v>
      </c>
      <c r="J1610" t="s">
        <v>1131</v>
      </c>
      <c r="K1610" t="s">
        <v>19</v>
      </c>
      <c r="L1610" t="s">
        <v>924</v>
      </c>
      <c r="M1610">
        <v>1</v>
      </c>
    </row>
    <row r="1611" spans="1:13" x14ac:dyDescent="0.25">
      <c r="A1611" t="s">
        <v>1130</v>
      </c>
      <c r="B1611">
        <v>8</v>
      </c>
      <c r="C1611" t="s">
        <v>1038</v>
      </c>
      <c r="D1611" t="str">
        <f>"3/4"</f>
        <v>3/4</v>
      </c>
      <c r="E1611" t="s">
        <v>3379</v>
      </c>
      <c r="F1611">
        <v>1</v>
      </c>
      <c r="G1611" t="s">
        <v>23</v>
      </c>
      <c r="H1611">
        <v>1</v>
      </c>
      <c r="I1611" t="s">
        <v>48</v>
      </c>
      <c r="J1611" t="s">
        <v>1131</v>
      </c>
      <c r="K1611" t="s">
        <v>19</v>
      </c>
      <c r="L1611" t="s">
        <v>924</v>
      </c>
      <c r="M1611">
        <v>1</v>
      </c>
    </row>
    <row r="1612" spans="1:13" x14ac:dyDescent="0.25">
      <c r="A1612" t="s">
        <v>1133</v>
      </c>
      <c r="B1612">
        <v>1</v>
      </c>
      <c r="C1612" t="s">
        <v>1134</v>
      </c>
      <c r="D1612" t="str">
        <f>"1 1/2"</f>
        <v>1 1/2</v>
      </c>
      <c r="E1612" t="s">
        <v>1135</v>
      </c>
      <c r="F1612">
        <v>4.5</v>
      </c>
      <c r="G1612" t="s">
        <v>16</v>
      </c>
      <c r="H1612">
        <v>1</v>
      </c>
      <c r="I1612" t="s">
        <v>17</v>
      </c>
      <c r="J1612" t="s">
        <v>1136</v>
      </c>
      <c r="K1612" t="s">
        <v>19</v>
      </c>
      <c r="L1612" t="s">
        <v>924</v>
      </c>
      <c r="M1612">
        <v>1</v>
      </c>
    </row>
    <row r="1613" spans="1:13" x14ac:dyDescent="0.25">
      <c r="A1613" t="s">
        <v>1133</v>
      </c>
      <c r="B1613">
        <v>3</v>
      </c>
      <c r="C1613" t="s">
        <v>1122</v>
      </c>
      <c r="D1613" t="str">
        <f>"2X1 1/2"</f>
        <v>2X1 1/2</v>
      </c>
      <c r="E1613" t="s">
        <v>1123</v>
      </c>
      <c r="F1613">
        <v>1</v>
      </c>
      <c r="G1613" t="s">
        <v>23</v>
      </c>
      <c r="H1613">
        <v>1</v>
      </c>
      <c r="I1613" t="s">
        <v>24</v>
      </c>
      <c r="J1613" t="s">
        <v>1136</v>
      </c>
      <c r="K1613" t="s">
        <v>19</v>
      </c>
      <c r="L1613" t="s">
        <v>924</v>
      </c>
      <c r="M1613">
        <v>1</v>
      </c>
    </row>
    <row r="1614" spans="1:13" x14ac:dyDescent="0.25">
      <c r="A1614" t="s">
        <v>1133</v>
      </c>
      <c r="B1614">
        <v>5</v>
      </c>
      <c r="C1614" t="s">
        <v>966</v>
      </c>
      <c r="D1614" t="str">
        <f>"2"</f>
        <v>2</v>
      </c>
      <c r="E1614" t="s">
        <v>967</v>
      </c>
      <c r="F1614">
        <v>1</v>
      </c>
      <c r="G1614" t="s">
        <v>23</v>
      </c>
      <c r="H1614">
        <v>1</v>
      </c>
      <c r="I1614" t="s">
        <v>24</v>
      </c>
      <c r="J1614" t="s">
        <v>1136</v>
      </c>
      <c r="K1614" t="s">
        <v>19</v>
      </c>
      <c r="L1614" t="s">
        <v>924</v>
      </c>
      <c r="M1614">
        <v>1</v>
      </c>
    </row>
    <row r="1615" spans="1:13" x14ac:dyDescent="0.25">
      <c r="A1615" t="s">
        <v>1133</v>
      </c>
      <c r="B1615">
        <v>6</v>
      </c>
      <c r="C1615" t="s">
        <v>966</v>
      </c>
      <c r="D1615" t="str">
        <f>"2"</f>
        <v>2</v>
      </c>
      <c r="E1615" t="s">
        <v>967</v>
      </c>
      <c r="F1615">
        <v>1</v>
      </c>
      <c r="G1615" t="s">
        <v>23</v>
      </c>
      <c r="H1615">
        <v>1</v>
      </c>
      <c r="I1615" t="s">
        <v>24</v>
      </c>
      <c r="J1615" t="s">
        <v>1136</v>
      </c>
      <c r="K1615" t="s">
        <v>19</v>
      </c>
      <c r="L1615" t="s">
        <v>924</v>
      </c>
      <c r="M1615">
        <v>1</v>
      </c>
    </row>
    <row r="1616" spans="1:13" x14ac:dyDescent="0.25">
      <c r="A1616" t="s">
        <v>1133</v>
      </c>
      <c r="B1616">
        <v>9</v>
      </c>
      <c r="C1616" t="s">
        <v>964</v>
      </c>
      <c r="D1616" t="str">
        <f>"2"</f>
        <v>2</v>
      </c>
      <c r="E1616" t="s">
        <v>965</v>
      </c>
      <c r="F1616">
        <v>1</v>
      </c>
      <c r="G1616" t="s">
        <v>23</v>
      </c>
      <c r="H1616">
        <v>1</v>
      </c>
      <c r="I1616" t="s">
        <v>27</v>
      </c>
      <c r="J1616" t="s">
        <v>1136</v>
      </c>
      <c r="K1616" t="s">
        <v>19</v>
      </c>
      <c r="L1616" t="s">
        <v>924</v>
      </c>
      <c r="M1616">
        <v>1</v>
      </c>
    </row>
    <row r="1617" spans="1:13" x14ac:dyDescent="0.25">
      <c r="A1617" t="s">
        <v>1133</v>
      </c>
      <c r="B1617">
        <v>10</v>
      </c>
      <c r="C1617" t="s">
        <v>1137</v>
      </c>
      <c r="D1617" t="str">
        <f>"1 1/2"</f>
        <v>1 1/2</v>
      </c>
      <c r="E1617" t="s">
        <v>3380</v>
      </c>
      <c r="F1617">
        <v>1</v>
      </c>
      <c r="G1617" t="s">
        <v>23</v>
      </c>
      <c r="H1617">
        <v>1</v>
      </c>
      <c r="I1617" t="s">
        <v>48</v>
      </c>
      <c r="J1617" t="s">
        <v>1136</v>
      </c>
      <c r="K1617" t="s">
        <v>19</v>
      </c>
      <c r="L1617" t="s">
        <v>924</v>
      </c>
      <c r="M1617">
        <v>1</v>
      </c>
    </row>
    <row r="1618" spans="1:13" x14ac:dyDescent="0.25">
      <c r="A1618" t="s">
        <v>1133</v>
      </c>
      <c r="B1618">
        <v>12</v>
      </c>
      <c r="C1618" t="s">
        <v>968</v>
      </c>
      <c r="D1618" t="str">
        <f>"2"</f>
        <v>2</v>
      </c>
      <c r="E1618" t="s">
        <v>969</v>
      </c>
      <c r="F1618">
        <v>10.4</v>
      </c>
      <c r="G1618" t="s">
        <v>16</v>
      </c>
      <c r="H1618">
        <v>1</v>
      </c>
      <c r="I1618" t="s">
        <v>17</v>
      </c>
      <c r="J1618" t="s">
        <v>1136</v>
      </c>
      <c r="K1618" t="s">
        <v>19</v>
      </c>
      <c r="L1618" t="s">
        <v>924</v>
      </c>
      <c r="M1618">
        <v>1</v>
      </c>
    </row>
    <row r="1619" spans="1:13" x14ac:dyDescent="0.25">
      <c r="A1619" t="s">
        <v>1138</v>
      </c>
      <c r="B1619">
        <v>1</v>
      </c>
      <c r="C1619" t="s">
        <v>1139</v>
      </c>
      <c r="D1619" t="str">
        <f t="shared" ref="D1619:D1636" si="48">"1/2"</f>
        <v>1/2</v>
      </c>
      <c r="E1619" t="s">
        <v>1140</v>
      </c>
      <c r="F1619">
        <v>1</v>
      </c>
      <c r="G1619" t="s">
        <v>23</v>
      </c>
      <c r="H1619">
        <v>1</v>
      </c>
      <c r="I1619" t="s">
        <v>135</v>
      </c>
      <c r="J1619" t="s">
        <v>1141</v>
      </c>
      <c r="K1619" t="s">
        <v>19</v>
      </c>
      <c r="L1619" t="s">
        <v>924</v>
      </c>
      <c r="M1619">
        <v>1</v>
      </c>
    </row>
    <row r="1620" spans="1:13" x14ac:dyDescent="0.25">
      <c r="A1620" t="s">
        <v>1138</v>
      </c>
      <c r="B1620">
        <v>2</v>
      </c>
      <c r="C1620" t="s">
        <v>1142</v>
      </c>
      <c r="D1620" t="str">
        <f t="shared" si="48"/>
        <v>1/2</v>
      </c>
      <c r="E1620" t="s">
        <v>1143</v>
      </c>
      <c r="F1620">
        <v>1</v>
      </c>
      <c r="G1620" t="s">
        <v>23</v>
      </c>
      <c r="H1620">
        <v>1</v>
      </c>
      <c r="I1620" t="s">
        <v>135</v>
      </c>
      <c r="J1620" t="s">
        <v>1141</v>
      </c>
      <c r="K1620" t="s">
        <v>19</v>
      </c>
      <c r="L1620" t="s">
        <v>924</v>
      </c>
      <c r="M1620">
        <v>1</v>
      </c>
    </row>
    <row r="1621" spans="1:13" x14ac:dyDescent="0.25">
      <c r="A1621" t="s">
        <v>1138</v>
      </c>
      <c r="B1621">
        <v>3</v>
      </c>
      <c r="C1621" t="s">
        <v>1144</v>
      </c>
      <c r="D1621" t="str">
        <f t="shared" si="48"/>
        <v>1/2</v>
      </c>
      <c r="E1621" t="s">
        <v>1145</v>
      </c>
      <c r="F1621">
        <v>1</v>
      </c>
      <c r="G1621" t="s">
        <v>23</v>
      </c>
      <c r="H1621">
        <v>1</v>
      </c>
      <c r="I1621" t="s">
        <v>135</v>
      </c>
      <c r="J1621" t="s">
        <v>1141</v>
      </c>
      <c r="K1621" t="s">
        <v>19</v>
      </c>
      <c r="L1621" t="s">
        <v>924</v>
      </c>
      <c r="M1621">
        <v>1</v>
      </c>
    </row>
    <row r="1622" spans="1:13" x14ac:dyDescent="0.25">
      <c r="A1622" t="s">
        <v>1138</v>
      </c>
      <c r="B1622">
        <v>4</v>
      </c>
      <c r="C1622" t="s">
        <v>979</v>
      </c>
      <c r="D1622" t="str">
        <f t="shared" si="48"/>
        <v>1/2</v>
      </c>
      <c r="E1622" t="s">
        <v>980</v>
      </c>
      <c r="F1622">
        <v>4.3</v>
      </c>
      <c r="G1622" t="s">
        <v>16</v>
      </c>
      <c r="H1622">
        <v>1</v>
      </c>
      <c r="I1622" t="s">
        <v>17</v>
      </c>
      <c r="J1622" t="s">
        <v>1141</v>
      </c>
      <c r="K1622" t="s">
        <v>19</v>
      </c>
      <c r="L1622" t="s">
        <v>924</v>
      </c>
      <c r="M1622">
        <v>1</v>
      </c>
    </row>
    <row r="1623" spans="1:13" x14ac:dyDescent="0.25">
      <c r="A1623" t="s">
        <v>1138</v>
      </c>
      <c r="B1623">
        <v>5</v>
      </c>
      <c r="C1623" t="s">
        <v>1146</v>
      </c>
      <c r="D1623" t="str">
        <f t="shared" si="48"/>
        <v>1/2</v>
      </c>
      <c r="E1623" t="s">
        <v>1147</v>
      </c>
      <c r="F1623">
        <v>1</v>
      </c>
      <c r="G1623" t="s">
        <v>23</v>
      </c>
      <c r="H1623">
        <v>1</v>
      </c>
      <c r="I1623" t="s">
        <v>27</v>
      </c>
      <c r="J1623" t="s">
        <v>1141</v>
      </c>
      <c r="K1623" t="s">
        <v>19</v>
      </c>
      <c r="L1623" t="s">
        <v>924</v>
      </c>
      <c r="M1623">
        <v>1</v>
      </c>
    </row>
    <row r="1624" spans="1:13" x14ac:dyDescent="0.25">
      <c r="A1624" t="s">
        <v>1138</v>
      </c>
      <c r="B1624">
        <v>6</v>
      </c>
      <c r="C1624" t="s">
        <v>1148</v>
      </c>
      <c r="D1624" t="str">
        <f t="shared" si="48"/>
        <v>1/2</v>
      </c>
      <c r="E1624" t="s">
        <v>1149</v>
      </c>
      <c r="F1624">
        <v>1.9</v>
      </c>
      <c r="G1624" t="s">
        <v>16</v>
      </c>
      <c r="H1624">
        <v>1</v>
      </c>
      <c r="I1624" t="s">
        <v>17</v>
      </c>
      <c r="J1624" t="s">
        <v>1141</v>
      </c>
      <c r="K1624" t="s">
        <v>19</v>
      </c>
      <c r="L1624" t="s">
        <v>924</v>
      </c>
      <c r="M1624">
        <v>1</v>
      </c>
    </row>
    <row r="1625" spans="1:13" x14ac:dyDescent="0.25">
      <c r="A1625" t="s">
        <v>1138</v>
      </c>
      <c r="B1625">
        <v>7</v>
      </c>
      <c r="C1625" t="s">
        <v>1148</v>
      </c>
      <c r="D1625" t="str">
        <f t="shared" si="48"/>
        <v>1/2</v>
      </c>
      <c r="E1625" t="s">
        <v>1149</v>
      </c>
      <c r="F1625">
        <v>8</v>
      </c>
      <c r="G1625" t="s">
        <v>16</v>
      </c>
      <c r="H1625">
        <v>1</v>
      </c>
      <c r="I1625" t="s">
        <v>17</v>
      </c>
      <c r="J1625" t="s">
        <v>1141</v>
      </c>
      <c r="K1625" t="s">
        <v>19</v>
      </c>
      <c r="L1625" t="s">
        <v>924</v>
      </c>
      <c r="M1625">
        <v>1</v>
      </c>
    </row>
    <row r="1626" spans="1:13" x14ac:dyDescent="0.25">
      <c r="A1626" t="s">
        <v>1138</v>
      </c>
      <c r="B1626">
        <v>8</v>
      </c>
      <c r="C1626" t="s">
        <v>1150</v>
      </c>
      <c r="D1626" t="str">
        <f t="shared" si="48"/>
        <v>1/2</v>
      </c>
      <c r="E1626" t="s">
        <v>1151</v>
      </c>
      <c r="F1626">
        <v>1</v>
      </c>
      <c r="G1626" t="s">
        <v>23</v>
      </c>
      <c r="H1626">
        <v>1</v>
      </c>
      <c r="I1626" t="s">
        <v>24</v>
      </c>
      <c r="J1626" t="s">
        <v>1141</v>
      </c>
      <c r="K1626" t="s">
        <v>19</v>
      </c>
      <c r="L1626" t="s">
        <v>924</v>
      </c>
      <c r="M1626">
        <v>1</v>
      </c>
    </row>
    <row r="1627" spans="1:13" x14ac:dyDescent="0.25">
      <c r="A1627" t="s">
        <v>1138</v>
      </c>
      <c r="B1627">
        <v>9</v>
      </c>
      <c r="C1627" t="s">
        <v>979</v>
      </c>
      <c r="D1627" t="str">
        <f t="shared" si="48"/>
        <v>1/2</v>
      </c>
      <c r="E1627" t="s">
        <v>980</v>
      </c>
      <c r="F1627">
        <v>6.7</v>
      </c>
      <c r="G1627" t="s">
        <v>16</v>
      </c>
      <c r="H1627">
        <v>1</v>
      </c>
      <c r="I1627" t="s">
        <v>17</v>
      </c>
      <c r="J1627" t="s">
        <v>1141</v>
      </c>
      <c r="K1627" t="s">
        <v>19</v>
      </c>
      <c r="L1627" t="s">
        <v>924</v>
      </c>
      <c r="M1627">
        <v>1</v>
      </c>
    </row>
    <row r="1628" spans="1:13" x14ac:dyDescent="0.25">
      <c r="A1628" t="s">
        <v>1138</v>
      </c>
      <c r="B1628">
        <v>10</v>
      </c>
      <c r="C1628" t="s">
        <v>1150</v>
      </c>
      <c r="D1628" t="str">
        <f t="shared" si="48"/>
        <v>1/2</v>
      </c>
      <c r="E1628" t="s">
        <v>1151</v>
      </c>
      <c r="F1628">
        <v>1</v>
      </c>
      <c r="G1628" t="s">
        <v>23</v>
      </c>
      <c r="H1628">
        <v>1</v>
      </c>
      <c r="I1628" t="s">
        <v>24</v>
      </c>
      <c r="J1628" t="s">
        <v>1141</v>
      </c>
      <c r="K1628" t="s">
        <v>19</v>
      </c>
      <c r="L1628" t="s">
        <v>924</v>
      </c>
      <c r="M1628">
        <v>1</v>
      </c>
    </row>
    <row r="1629" spans="1:13" x14ac:dyDescent="0.25">
      <c r="A1629" t="s">
        <v>1138</v>
      </c>
      <c r="B1629">
        <v>11</v>
      </c>
      <c r="C1629" t="s">
        <v>1150</v>
      </c>
      <c r="D1629" t="str">
        <f t="shared" si="48"/>
        <v>1/2</v>
      </c>
      <c r="E1629" t="s">
        <v>1151</v>
      </c>
      <c r="F1629">
        <v>1</v>
      </c>
      <c r="G1629" t="s">
        <v>23</v>
      </c>
      <c r="H1629">
        <v>1</v>
      </c>
      <c r="I1629" t="s">
        <v>24</v>
      </c>
      <c r="J1629" t="s">
        <v>1141</v>
      </c>
      <c r="K1629" t="s">
        <v>19</v>
      </c>
      <c r="L1629" t="s">
        <v>924</v>
      </c>
      <c r="M1629">
        <v>1</v>
      </c>
    </row>
    <row r="1630" spans="1:13" x14ac:dyDescent="0.25">
      <c r="A1630" t="s">
        <v>1138</v>
      </c>
      <c r="B1630">
        <v>12</v>
      </c>
      <c r="C1630" t="s">
        <v>1150</v>
      </c>
      <c r="D1630" t="str">
        <f t="shared" si="48"/>
        <v>1/2</v>
      </c>
      <c r="E1630" t="s">
        <v>1151</v>
      </c>
      <c r="F1630">
        <v>1</v>
      </c>
      <c r="G1630" t="s">
        <v>23</v>
      </c>
      <c r="H1630">
        <v>1</v>
      </c>
      <c r="I1630" t="s">
        <v>24</v>
      </c>
      <c r="J1630" t="s">
        <v>1141</v>
      </c>
      <c r="K1630" t="s">
        <v>19</v>
      </c>
      <c r="L1630" t="s">
        <v>924</v>
      </c>
      <c r="M1630">
        <v>1</v>
      </c>
    </row>
    <row r="1631" spans="1:13" x14ac:dyDescent="0.25">
      <c r="A1631" t="s">
        <v>1138</v>
      </c>
      <c r="B1631">
        <v>13</v>
      </c>
      <c r="C1631" t="s">
        <v>1150</v>
      </c>
      <c r="D1631" t="str">
        <f t="shared" si="48"/>
        <v>1/2</v>
      </c>
      <c r="E1631" t="s">
        <v>1151</v>
      </c>
      <c r="F1631">
        <v>1</v>
      </c>
      <c r="G1631" t="s">
        <v>23</v>
      </c>
      <c r="H1631">
        <v>1</v>
      </c>
      <c r="I1631" t="s">
        <v>24</v>
      </c>
      <c r="J1631" t="s">
        <v>1141</v>
      </c>
      <c r="K1631" t="s">
        <v>19</v>
      </c>
      <c r="L1631" t="s">
        <v>924</v>
      </c>
      <c r="M1631">
        <v>1</v>
      </c>
    </row>
    <row r="1632" spans="1:13" x14ac:dyDescent="0.25">
      <c r="A1632" t="s">
        <v>1152</v>
      </c>
      <c r="B1632">
        <v>1</v>
      </c>
      <c r="C1632" t="s">
        <v>979</v>
      </c>
      <c r="D1632" t="str">
        <f t="shared" si="48"/>
        <v>1/2</v>
      </c>
      <c r="E1632" t="s">
        <v>980</v>
      </c>
      <c r="F1632">
        <v>0.3</v>
      </c>
      <c r="G1632" t="s">
        <v>16</v>
      </c>
      <c r="H1632">
        <v>1</v>
      </c>
      <c r="I1632" t="s">
        <v>17</v>
      </c>
      <c r="J1632" t="s">
        <v>1153</v>
      </c>
      <c r="K1632" t="s">
        <v>19</v>
      </c>
      <c r="L1632" t="s">
        <v>924</v>
      </c>
      <c r="M1632">
        <v>1</v>
      </c>
    </row>
    <row r="1633" spans="1:13" x14ac:dyDescent="0.25">
      <c r="A1633" t="s">
        <v>1152</v>
      </c>
      <c r="B1633">
        <v>2</v>
      </c>
      <c r="C1633" t="s">
        <v>1146</v>
      </c>
      <c r="D1633" t="str">
        <f t="shared" si="48"/>
        <v>1/2</v>
      </c>
      <c r="E1633" t="s">
        <v>1147</v>
      </c>
      <c r="F1633">
        <v>1</v>
      </c>
      <c r="G1633" t="s">
        <v>23</v>
      </c>
      <c r="H1633">
        <v>1</v>
      </c>
      <c r="I1633" t="s">
        <v>27</v>
      </c>
      <c r="J1633" t="s">
        <v>1153</v>
      </c>
      <c r="K1633" t="s">
        <v>19</v>
      </c>
      <c r="L1633" t="s">
        <v>924</v>
      </c>
      <c r="M1633">
        <v>1</v>
      </c>
    </row>
    <row r="1634" spans="1:13" x14ac:dyDescent="0.25">
      <c r="A1634" t="s">
        <v>1154</v>
      </c>
      <c r="B1634">
        <v>1</v>
      </c>
      <c r="C1634" t="s">
        <v>979</v>
      </c>
      <c r="D1634" t="str">
        <f t="shared" si="48"/>
        <v>1/2</v>
      </c>
      <c r="E1634" t="s">
        <v>980</v>
      </c>
      <c r="F1634">
        <v>0.3</v>
      </c>
      <c r="G1634" t="s">
        <v>16</v>
      </c>
      <c r="H1634">
        <v>1</v>
      </c>
      <c r="I1634" t="s">
        <v>17</v>
      </c>
      <c r="J1634" t="s">
        <v>1155</v>
      </c>
      <c r="K1634" t="s">
        <v>19</v>
      </c>
      <c r="L1634" t="s">
        <v>924</v>
      </c>
      <c r="M1634">
        <v>1</v>
      </c>
    </row>
    <row r="1635" spans="1:13" x14ac:dyDescent="0.25">
      <c r="A1635" t="s">
        <v>1154</v>
      </c>
      <c r="B1635">
        <v>2</v>
      </c>
      <c r="C1635" t="s">
        <v>1150</v>
      </c>
      <c r="D1635" t="str">
        <f t="shared" si="48"/>
        <v>1/2</v>
      </c>
      <c r="E1635" t="s">
        <v>1151</v>
      </c>
      <c r="F1635">
        <v>1</v>
      </c>
      <c r="G1635" t="s">
        <v>23</v>
      </c>
      <c r="H1635">
        <v>1</v>
      </c>
      <c r="I1635" t="s">
        <v>24</v>
      </c>
      <c r="J1635" t="s">
        <v>1155</v>
      </c>
      <c r="K1635" t="s">
        <v>19</v>
      </c>
      <c r="L1635" t="s">
        <v>924</v>
      </c>
      <c r="M1635">
        <v>1</v>
      </c>
    </row>
    <row r="1636" spans="1:13" x14ac:dyDescent="0.25">
      <c r="A1636" t="s">
        <v>1154</v>
      </c>
      <c r="B1636">
        <v>3</v>
      </c>
      <c r="C1636" t="s">
        <v>1146</v>
      </c>
      <c r="D1636" t="str">
        <f t="shared" si="48"/>
        <v>1/2</v>
      </c>
      <c r="E1636" t="s">
        <v>1147</v>
      </c>
      <c r="F1636">
        <v>1</v>
      </c>
      <c r="G1636" t="s">
        <v>23</v>
      </c>
      <c r="H1636">
        <v>1</v>
      </c>
      <c r="I1636" t="s">
        <v>27</v>
      </c>
      <c r="J1636" t="s">
        <v>1155</v>
      </c>
      <c r="K1636" t="s">
        <v>19</v>
      </c>
      <c r="L1636" t="s">
        <v>924</v>
      </c>
      <c r="M1636">
        <v>1</v>
      </c>
    </row>
    <row r="1637" spans="1:13" x14ac:dyDescent="0.25">
      <c r="A1637" t="s">
        <v>1154</v>
      </c>
      <c r="B1637">
        <v>4</v>
      </c>
      <c r="C1637" t="s">
        <v>1156</v>
      </c>
      <c r="D1637" t="str">
        <f>"1X1/2"</f>
        <v>1X1/2</v>
      </c>
      <c r="E1637" t="s">
        <v>1157</v>
      </c>
      <c r="F1637">
        <v>1</v>
      </c>
      <c r="G1637" t="s">
        <v>23</v>
      </c>
      <c r="H1637">
        <v>1</v>
      </c>
      <c r="I1637" t="s">
        <v>24</v>
      </c>
      <c r="J1637" t="s">
        <v>1155</v>
      </c>
      <c r="K1637" t="s">
        <v>19</v>
      </c>
      <c r="L1637" t="s">
        <v>924</v>
      </c>
      <c r="M1637">
        <v>1</v>
      </c>
    </row>
    <row r="1638" spans="1:13" x14ac:dyDescent="0.25">
      <c r="A1638" t="s">
        <v>1158</v>
      </c>
      <c r="B1638">
        <v>1</v>
      </c>
      <c r="C1638" t="s">
        <v>1159</v>
      </c>
      <c r="D1638" t="str">
        <f>"2X1 1/2"</f>
        <v>2X1 1/2</v>
      </c>
      <c r="E1638" t="s">
        <v>1160</v>
      </c>
      <c r="F1638">
        <v>1</v>
      </c>
      <c r="G1638" t="s">
        <v>23</v>
      </c>
      <c r="H1638">
        <v>1</v>
      </c>
      <c r="I1638" t="s">
        <v>24</v>
      </c>
      <c r="J1638" t="s">
        <v>1161</v>
      </c>
      <c r="K1638" t="s">
        <v>19</v>
      </c>
      <c r="L1638" t="s">
        <v>924</v>
      </c>
      <c r="M1638">
        <v>1</v>
      </c>
    </row>
    <row r="1639" spans="1:13" x14ac:dyDescent="0.25">
      <c r="A1639" t="s">
        <v>1158</v>
      </c>
      <c r="B1639">
        <v>2</v>
      </c>
      <c r="C1639" t="s">
        <v>1134</v>
      </c>
      <c r="D1639" t="str">
        <f>"1 1/2"</f>
        <v>1 1/2</v>
      </c>
      <c r="E1639" t="s">
        <v>1135</v>
      </c>
      <c r="F1639">
        <v>0.5</v>
      </c>
      <c r="G1639" t="s">
        <v>16</v>
      </c>
      <c r="H1639">
        <v>1</v>
      </c>
      <c r="I1639" t="s">
        <v>17</v>
      </c>
      <c r="J1639" t="s">
        <v>1161</v>
      </c>
      <c r="K1639" t="s">
        <v>19</v>
      </c>
      <c r="L1639" t="s">
        <v>924</v>
      </c>
      <c r="M1639">
        <v>1</v>
      </c>
    </row>
    <row r="1640" spans="1:13" x14ac:dyDescent="0.25">
      <c r="A1640" t="s">
        <v>1162</v>
      </c>
      <c r="B1640">
        <v>1</v>
      </c>
      <c r="C1640" t="s">
        <v>974</v>
      </c>
      <c r="D1640" t="str">
        <f>"4"</f>
        <v>4</v>
      </c>
      <c r="E1640" t="s">
        <v>975</v>
      </c>
      <c r="F1640">
        <v>1</v>
      </c>
      <c r="G1640" t="s">
        <v>23</v>
      </c>
      <c r="H1640">
        <v>1</v>
      </c>
      <c r="I1640" t="s">
        <v>27</v>
      </c>
      <c r="J1640" t="s">
        <v>1163</v>
      </c>
      <c r="K1640" t="s">
        <v>19</v>
      </c>
      <c r="L1640" t="s">
        <v>924</v>
      </c>
      <c r="M1640">
        <v>1</v>
      </c>
    </row>
    <row r="1641" spans="1:13" x14ac:dyDescent="0.25">
      <c r="A1641" t="s">
        <v>1162</v>
      </c>
      <c r="B1641">
        <v>2</v>
      </c>
      <c r="C1641" t="s">
        <v>1019</v>
      </c>
      <c r="D1641" t="str">
        <f>"6"</f>
        <v>6</v>
      </c>
      <c r="E1641" t="s">
        <v>1020</v>
      </c>
      <c r="F1641">
        <v>1</v>
      </c>
      <c r="G1641" t="s">
        <v>23</v>
      </c>
      <c r="H1641">
        <v>1</v>
      </c>
      <c r="I1641" t="s">
        <v>24</v>
      </c>
      <c r="J1641" t="s">
        <v>1163</v>
      </c>
      <c r="K1641" t="s">
        <v>19</v>
      </c>
      <c r="L1641" t="s">
        <v>924</v>
      </c>
      <c r="M1641">
        <v>1</v>
      </c>
    </row>
    <row r="1642" spans="1:13" x14ac:dyDescent="0.25">
      <c r="A1642" t="s">
        <v>1162</v>
      </c>
      <c r="B1642">
        <v>3</v>
      </c>
      <c r="C1642" t="s">
        <v>1164</v>
      </c>
      <c r="D1642" t="str">
        <f>"6"</f>
        <v>6</v>
      </c>
      <c r="E1642" t="s">
        <v>1092</v>
      </c>
      <c r="F1642">
        <v>1</v>
      </c>
      <c r="G1642" t="s">
        <v>23</v>
      </c>
      <c r="H1642">
        <v>1</v>
      </c>
      <c r="I1642" t="s">
        <v>135</v>
      </c>
      <c r="J1642" t="s">
        <v>1163</v>
      </c>
      <c r="K1642" t="s">
        <v>19</v>
      </c>
      <c r="L1642" t="s">
        <v>924</v>
      </c>
      <c r="M1642">
        <v>1</v>
      </c>
    </row>
    <row r="1643" spans="1:13" x14ac:dyDescent="0.25">
      <c r="A1643" t="s">
        <v>1162</v>
      </c>
      <c r="B1643">
        <v>4</v>
      </c>
      <c r="C1643" t="s">
        <v>1014</v>
      </c>
      <c r="D1643" t="str">
        <f>"6"</f>
        <v>6</v>
      </c>
      <c r="E1643" t="s">
        <v>1015</v>
      </c>
      <c r="F1643">
        <v>1</v>
      </c>
      <c r="G1643" t="s">
        <v>23</v>
      </c>
      <c r="H1643">
        <v>1</v>
      </c>
      <c r="I1643" t="s">
        <v>27</v>
      </c>
      <c r="J1643" t="s">
        <v>1163</v>
      </c>
      <c r="K1643" t="s">
        <v>19</v>
      </c>
      <c r="L1643" t="s">
        <v>924</v>
      </c>
      <c r="M1643">
        <v>1</v>
      </c>
    </row>
    <row r="1644" spans="1:13" x14ac:dyDescent="0.25">
      <c r="A1644" t="s">
        <v>1162</v>
      </c>
      <c r="B1644">
        <v>5</v>
      </c>
      <c r="C1644" t="s">
        <v>1094</v>
      </c>
      <c r="D1644" t="str">
        <f>"6X4"</f>
        <v>6X4</v>
      </c>
      <c r="E1644" t="s">
        <v>1095</v>
      </c>
      <c r="F1644">
        <v>1</v>
      </c>
      <c r="G1644" t="s">
        <v>23</v>
      </c>
      <c r="H1644">
        <v>1</v>
      </c>
      <c r="I1644" t="s">
        <v>24</v>
      </c>
      <c r="J1644" t="s">
        <v>1163</v>
      </c>
      <c r="K1644" t="s">
        <v>19</v>
      </c>
      <c r="L1644" t="s">
        <v>924</v>
      </c>
      <c r="M1644">
        <v>1</v>
      </c>
    </row>
    <row r="1645" spans="1:13" x14ac:dyDescent="0.25">
      <c r="A1645" t="s">
        <v>1165</v>
      </c>
      <c r="B1645">
        <v>1</v>
      </c>
      <c r="C1645" t="s">
        <v>1038</v>
      </c>
      <c r="D1645" t="str">
        <f>"3/4"</f>
        <v>3/4</v>
      </c>
      <c r="E1645" t="s">
        <v>3379</v>
      </c>
      <c r="F1645">
        <v>1</v>
      </c>
      <c r="G1645" t="s">
        <v>23</v>
      </c>
      <c r="H1645">
        <v>1</v>
      </c>
      <c r="I1645" t="s">
        <v>48</v>
      </c>
      <c r="J1645" t="s">
        <v>1166</v>
      </c>
      <c r="K1645" t="s">
        <v>19</v>
      </c>
      <c r="L1645" t="s">
        <v>924</v>
      </c>
      <c r="M1645">
        <v>1</v>
      </c>
    </row>
    <row r="1646" spans="1:13" x14ac:dyDescent="0.25">
      <c r="A1646" t="s">
        <v>1165</v>
      </c>
      <c r="B1646">
        <v>2</v>
      </c>
      <c r="C1646" t="s">
        <v>994</v>
      </c>
      <c r="D1646" t="str">
        <f>"1"</f>
        <v>1</v>
      </c>
      <c r="E1646" t="s">
        <v>3377</v>
      </c>
      <c r="F1646">
        <v>1</v>
      </c>
      <c r="G1646" t="s">
        <v>23</v>
      </c>
      <c r="H1646">
        <v>1</v>
      </c>
      <c r="I1646" t="s">
        <v>48</v>
      </c>
      <c r="J1646" t="s">
        <v>1166</v>
      </c>
      <c r="K1646" t="s">
        <v>19</v>
      </c>
      <c r="L1646" t="s">
        <v>924</v>
      </c>
      <c r="M1646">
        <v>1</v>
      </c>
    </row>
    <row r="1647" spans="1:13" x14ac:dyDescent="0.25">
      <c r="A1647" t="s">
        <v>1165</v>
      </c>
      <c r="B1647">
        <v>3</v>
      </c>
      <c r="C1647" t="s">
        <v>1014</v>
      </c>
      <c r="D1647" t="str">
        <f>"6"</f>
        <v>6</v>
      </c>
      <c r="E1647" t="s">
        <v>1015</v>
      </c>
      <c r="F1647">
        <v>1</v>
      </c>
      <c r="G1647" t="s">
        <v>23</v>
      </c>
      <c r="H1647">
        <v>1</v>
      </c>
      <c r="I1647" t="s">
        <v>27</v>
      </c>
      <c r="J1647" t="s">
        <v>1166</v>
      </c>
      <c r="K1647" t="s">
        <v>19</v>
      </c>
      <c r="L1647" t="s">
        <v>924</v>
      </c>
      <c r="M1647">
        <v>1</v>
      </c>
    </row>
    <row r="1648" spans="1:13" x14ac:dyDescent="0.25">
      <c r="A1648" t="s">
        <v>1165</v>
      </c>
      <c r="B1648">
        <v>4</v>
      </c>
      <c r="C1648" t="s">
        <v>1019</v>
      </c>
      <c r="D1648" t="str">
        <f>"6"</f>
        <v>6</v>
      </c>
      <c r="E1648" t="s">
        <v>1020</v>
      </c>
      <c r="F1648">
        <v>1</v>
      </c>
      <c r="G1648" t="s">
        <v>23</v>
      </c>
      <c r="H1648">
        <v>1</v>
      </c>
      <c r="I1648" t="s">
        <v>24</v>
      </c>
      <c r="J1648" t="s">
        <v>1166</v>
      </c>
      <c r="K1648" t="s">
        <v>19</v>
      </c>
      <c r="L1648" t="s">
        <v>924</v>
      </c>
      <c r="M1648">
        <v>1</v>
      </c>
    </row>
    <row r="1649" spans="1:13" x14ac:dyDescent="0.25">
      <c r="A1649" t="s">
        <v>1165</v>
      </c>
      <c r="B1649">
        <v>5</v>
      </c>
      <c r="C1649" t="s">
        <v>1098</v>
      </c>
      <c r="D1649" t="str">
        <f>"6X3/4"</f>
        <v>6X3/4</v>
      </c>
      <c r="E1649" t="s">
        <v>1099</v>
      </c>
      <c r="F1649">
        <v>1</v>
      </c>
      <c r="G1649" t="s">
        <v>23</v>
      </c>
      <c r="H1649">
        <v>1</v>
      </c>
      <c r="I1649" t="s">
        <v>24</v>
      </c>
      <c r="J1649" t="s">
        <v>1166</v>
      </c>
      <c r="K1649" t="s">
        <v>19</v>
      </c>
      <c r="L1649" t="s">
        <v>924</v>
      </c>
      <c r="M1649">
        <v>1</v>
      </c>
    </row>
    <row r="1650" spans="1:13" x14ac:dyDescent="0.25">
      <c r="A1650" t="s">
        <v>1165</v>
      </c>
      <c r="B1650">
        <v>6</v>
      </c>
      <c r="C1650" t="s">
        <v>1021</v>
      </c>
      <c r="D1650" t="str">
        <f>"6X1"</f>
        <v>6X1</v>
      </c>
      <c r="E1650" t="s">
        <v>1022</v>
      </c>
      <c r="F1650">
        <v>1</v>
      </c>
      <c r="G1650" t="s">
        <v>23</v>
      </c>
      <c r="H1650">
        <v>1</v>
      </c>
      <c r="I1650" t="s">
        <v>24</v>
      </c>
      <c r="J1650" t="s">
        <v>1166</v>
      </c>
      <c r="K1650" t="s">
        <v>19</v>
      </c>
      <c r="L1650" t="s">
        <v>924</v>
      </c>
      <c r="M1650">
        <v>1</v>
      </c>
    </row>
    <row r="1651" spans="1:13" x14ac:dyDescent="0.25">
      <c r="A1651" t="s">
        <v>1165</v>
      </c>
      <c r="B1651">
        <v>7</v>
      </c>
      <c r="C1651" t="s">
        <v>1019</v>
      </c>
      <c r="D1651" t="str">
        <f>"6"</f>
        <v>6</v>
      </c>
      <c r="E1651" t="s">
        <v>1020</v>
      </c>
      <c r="F1651">
        <v>1</v>
      </c>
      <c r="G1651" t="s">
        <v>23</v>
      </c>
      <c r="H1651">
        <v>1</v>
      </c>
      <c r="I1651" t="s">
        <v>24</v>
      </c>
      <c r="J1651" t="s">
        <v>1166</v>
      </c>
      <c r="K1651" t="s">
        <v>19</v>
      </c>
      <c r="L1651" t="s">
        <v>924</v>
      </c>
      <c r="M1651">
        <v>1</v>
      </c>
    </row>
    <row r="1652" spans="1:13" x14ac:dyDescent="0.25">
      <c r="A1652" t="s">
        <v>1165</v>
      </c>
      <c r="B1652">
        <v>8</v>
      </c>
      <c r="C1652" t="s">
        <v>41</v>
      </c>
      <c r="D1652" t="str">
        <f>"3/4"</f>
        <v>3/4</v>
      </c>
      <c r="E1652" t="s">
        <v>42</v>
      </c>
      <c r="F1652">
        <v>0.4</v>
      </c>
      <c r="G1652" t="s">
        <v>16</v>
      </c>
      <c r="H1652">
        <v>1</v>
      </c>
      <c r="I1652" t="s">
        <v>17</v>
      </c>
      <c r="J1652" t="s">
        <v>1166</v>
      </c>
      <c r="K1652" t="s">
        <v>19</v>
      </c>
      <c r="L1652" t="s">
        <v>924</v>
      </c>
      <c r="M1652">
        <v>1</v>
      </c>
    </row>
    <row r="1653" spans="1:13" x14ac:dyDescent="0.25">
      <c r="A1653" t="s">
        <v>1165</v>
      </c>
      <c r="B1653">
        <v>9</v>
      </c>
      <c r="C1653" t="s">
        <v>977</v>
      </c>
      <c r="D1653" t="str">
        <f>"1"</f>
        <v>1</v>
      </c>
      <c r="E1653" t="s">
        <v>978</v>
      </c>
      <c r="F1653">
        <v>0.2</v>
      </c>
      <c r="G1653" t="s">
        <v>16</v>
      </c>
      <c r="H1653">
        <v>1</v>
      </c>
      <c r="I1653" t="s">
        <v>17</v>
      </c>
      <c r="J1653" t="s">
        <v>1166</v>
      </c>
      <c r="K1653" t="s">
        <v>19</v>
      </c>
      <c r="L1653" t="s">
        <v>924</v>
      </c>
      <c r="M1653">
        <v>1</v>
      </c>
    </row>
    <row r="1654" spans="1:13" x14ac:dyDescent="0.25">
      <c r="A1654" t="s">
        <v>1165</v>
      </c>
      <c r="B1654">
        <v>10</v>
      </c>
      <c r="C1654" t="s">
        <v>1167</v>
      </c>
      <c r="D1654" t="str">
        <f>"4"</f>
        <v>4</v>
      </c>
      <c r="E1654" t="s">
        <v>1101</v>
      </c>
      <c r="F1654">
        <v>1</v>
      </c>
      <c r="G1654" t="s">
        <v>23</v>
      </c>
      <c r="H1654">
        <v>1</v>
      </c>
      <c r="I1654" t="s">
        <v>135</v>
      </c>
      <c r="J1654" t="s">
        <v>1166</v>
      </c>
      <c r="K1654" t="s">
        <v>19</v>
      </c>
      <c r="L1654" t="s">
        <v>924</v>
      </c>
      <c r="M1654">
        <v>1</v>
      </c>
    </row>
    <row r="1655" spans="1:13" x14ac:dyDescent="0.25">
      <c r="A1655" t="s">
        <v>1165</v>
      </c>
      <c r="B1655">
        <v>11</v>
      </c>
      <c r="C1655" t="s">
        <v>1014</v>
      </c>
      <c r="D1655" t="str">
        <f>"6"</f>
        <v>6</v>
      </c>
      <c r="E1655" t="s">
        <v>1015</v>
      </c>
      <c r="F1655">
        <v>1</v>
      </c>
      <c r="G1655" t="s">
        <v>23</v>
      </c>
      <c r="H1655">
        <v>1</v>
      </c>
      <c r="I1655" t="s">
        <v>27</v>
      </c>
      <c r="J1655" t="s">
        <v>1166</v>
      </c>
      <c r="K1655" t="s">
        <v>19</v>
      </c>
      <c r="L1655" t="s">
        <v>924</v>
      </c>
      <c r="M1655">
        <v>1</v>
      </c>
    </row>
    <row r="1656" spans="1:13" x14ac:dyDescent="0.25">
      <c r="A1656" t="s">
        <v>1165</v>
      </c>
      <c r="B1656">
        <v>12</v>
      </c>
      <c r="C1656" t="s">
        <v>1017</v>
      </c>
      <c r="D1656" t="str">
        <f>"6"</f>
        <v>6</v>
      </c>
      <c r="E1656" t="s">
        <v>1018</v>
      </c>
      <c r="F1656">
        <v>4.0999999999999996</v>
      </c>
      <c r="G1656" t="s">
        <v>16</v>
      </c>
      <c r="H1656">
        <v>1</v>
      </c>
      <c r="I1656" t="s">
        <v>17</v>
      </c>
      <c r="J1656" t="s">
        <v>1166</v>
      </c>
      <c r="K1656" t="s">
        <v>19</v>
      </c>
      <c r="L1656" t="s">
        <v>924</v>
      </c>
      <c r="M1656">
        <v>1</v>
      </c>
    </row>
    <row r="1657" spans="1:13" x14ac:dyDescent="0.25">
      <c r="A1657" t="s">
        <v>1168</v>
      </c>
      <c r="B1657">
        <v>1</v>
      </c>
      <c r="C1657" t="s">
        <v>1029</v>
      </c>
      <c r="D1657" t="str">
        <f>"1 1/2"</f>
        <v>1 1/2</v>
      </c>
      <c r="E1657" t="s">
        <v>1030</v>
      </c>
      <c r="F1657">
        <v>1</v>
      </c>
      <c r="G1657" t="s">
        <v>23</v>
      </c>
      <c r="H1657">
        <v>1</v>
      </c>
      <c r="I1657" t="s">
        <v>27</v>
      </c>
      <c r="J1657" t="s">
        <v>1169</v>
      </c>
      <c r="K1657" t="s">
        <v>19</v>
      </c>
      <c r="L1657" t="s">
        <v>924</v>
      </c>
      <c r="M1657">
        <v>1</v>
      </c>
    </row>
    <row r="1658" spans="1:13" x14ac:dyDescent="0.25">
      <c r="A1658" t="s">
        <v>1168</v>
      </c>
      <c r="B1658">
        <v>2</v>
      </c>
      <c r="C1658" t="s">
        <v>1025</v>
      </c>
      <c r="D1658" t="str">
        <f>"6X6"</f>
        <v>6X6</v>
      </c>
      <c r="E1658" t="s">
        <v>1026</v>
      </c>
      <c r="F1658">
        <v>1</v>
      </c>
      <c r="G1658" t="s">
        <v>23</v>
      </c>
      <c r="H1658">
        <v>1</v>
      </c>
      <c r="I1658" t="s">
        <v>24</v>
      </c>
      <c r="J1658" t="s">
        <v>1169</v>
      </c>
      <c r="K1658" t="s">
        <v>19</v>
      </c>
      <c r="L1658" t="s">
        <v>924</v>
      </c>
      <c r="M1658">
        <v>1</v>
      </c>
    </row>
    <row r="1659" spans="1:13" x14ac:dyDescent="0.25">
      <c r="A1659" t="s">
        <v>1168</v>
      </c>
      <c r="B1659">
        <v>3</v>
      </c>
      <c r="C1659" t="s">
        <v>1170</v>
      </c>
      <c r="D1659" t="str">
        <f>"6"</f>
        <v>6</v>
      </c>
      <c r="E1659" t="s">
        <v>1171</v>
      </c>
      <c r="F1659">
        <v>1</v>
      </c>
      <c r="G1659" t="s">
        <v>23</v>
      </c>
      <c r="H1659">
        <v>1</v>
      </c>
      <c r="I1659" t="s">
        <v>135</v>
      </c>
      <c r="J1659" t="s">
        <v>1169</v>
      </c>
      <c r="K1659" t="s">
        <v>19</v>
      </c>
      <c r="L1659" t="s">
        <v>924</v>
      </c>
      <c r="M1659">
        <v>1</v>
      </c>
    </row>
    <row r="1660" spans="1:13" x14ac:dyDescent="0.25">
      <c r="A1660" t="s">
        <v>1168</v>
      </c>
      <c r="B1660">
        <v>4</v>
      </c>
      <c r="C1660" t="s">
        <v>1014</v>
      </c>
      <c r="D1660" t="str">
        <f>"6"</f>
        <v>6</v>
      </c>
      <c r="E1660" t="s">
        <v>1015</v>
      </c>
      <c r="F1660">
        <v>1</v>
      </c>
      <c r="G1660" t="s">
        <v>23</v>
      </c>
      <c r="H1660">
        <v>1</v>
      </c>
      <c r="I1660" t="s">
        <v>27</v>
      </c>
      <c r="J1660" t="s">
        <v>1169</v>
      </c>
      <c r="K1660" t="s">
        <v>19</v>
      </c>
      <c r="L1660" t="s">
        <v>924</v>
      </c>
      <c r="M1660">
        <v>1</v>
      </c>
    </row>
    <row r="1661" spans="1:13" x14ac:dyDescent="0.25">
      <c r="A1661" t="s">
        <v>1168</v>
      </c>
      <c r="B1661">
        <v>5</v>
      </c>
      <c r="C1661" t="s">
        <v>1172</v>
      </c>
      <c r="D1661" t="str">
        <f>"6"</f>
        <v>6</v>
      </c>
      <c r="E1661" t="s">
        <v>1173</v>
      </c>
      <c r="F1661">
        <v>1</v>
      </c>
      <c r="G1661" t="s">
        <v>23</v>
      </c>
      <c r="H1661">
        <v>1</v>
      </c>
      <c r="I1661" t="s">
        <v>24</v>
      </c>
      <c r="J1661" t="s">
        <v>1169</v>
      </c>
      <c r="K1661" t="s">
        <v>19</v>
      </c>
      <c r="L1661" t="s">
        <v>924</v>
      </c>
      <c r="M1661">
        <v>1</v>
      </c>
    </row>
    <row r="1662" spans="1:13" x14ac:dyDescent="0.25">
      <c r="A1662" t="s">
        <v>1168</v>
      </c>
      <c r="B1662">
        <v>6</v>
      </c>
      <c r="C1662" t="s">
        <v>1019</v>
      </c>
      <c r="D1662" t="str">
        <f>"6"</f>
        <v>6</v>
      </c>
      <c r="E1662" t="s">
        <v>1020</v>
      </c>
      <c r="F1662">
        <v>1</v>
      </c>
      <c r="G1662" t="s">
        <v>23</v>
      </c>
      <c r="H1662">
        <v>1</v>
      </c>
      <c r="I1662" t="s">
        <v>24</v>
      </c>
      <c r="J1662" t="s">
        <v>1169</v>
      </c>
      <c r="K1662" t="s">
        <v>19</v>
      </c>
      <c r="L1662" t="s">
        <v>924</v>
      </c>
      <c r="M1662">
        <v>1</v>
      </c>
    </row>
    <row r="1663" spans="1:13" x14ac:dyDescent="0.25">
      <c r="A1663" t="s">
        <v>1168</v>
      </c>
      <c r="B1663">
        <v>7</v>
      </c>
      <c r="C1663" t="s">
        <v>1027</v>
      </c>
      <c r="D1663" t="str">
        <f>"6X1 1/2"</f>
        <v>6X1 1/2</v>
      </c>
      <c r="E1663" t="s">
        <v>1028</v>
      </c>
      <c r="F1663">
        <v>1</v>
      </c>
      <c r="G1663" t="s">
        <v>23</v>
      </c>
      <c r="H1663">
        <v>1</v>
      </c>
      <c r="I1663" t="s">
        <v>24</v>
      </c>
      <c r="J1663" t="s">
        <v>1169</v>
      </c>
      <c r="K1663" t="s">
        <v>19</v>
      </c>
      <c r="L1663" t="s">
        <v>924</v>
      </c>
      <c r="M1663">
        <v>1</v>
      </c>
    </row>
    <row r="1664" spans="1:13" x14ac:dyDescent="0.25">
      <c r="A1664" t="s">
        <v>1168</v>
      </c>
      <c r="B1664">
        <v>8</v>
      </c>
      <c r="C1664" t="s">
        <v>1017</v>
      </c>
      <c r="D1664" t="str">
        <f>"6"</f>
        <v>6</v>
      </c>
      <c r="E1664" t="s">
        <v>1018</v>
      </c>
      <c r="F1664">
        <v>23.1</v>
      </c>
      <c r="G1664" t="s">
        <v>16</v>
      </c>
      <c r="H1664">
        <v>1</v>
      </c>
      <c r="I1664" t="s">
        <v>17</v>
      </c>
      <c r="J1664" t="s">
        <v>1169</v>
      </c>
      <c r="K1664" t="s">
        <v>19</v>
      </c>
      <c r="L1664" t="s">
        <v>924</v>
      </c>
      <c r="M1664">
        <v>1</v>
      </c>
    </row>
    <row r="1665" spans="1:13" x14ac:dyDescent="0.25">
      <c r="A1665" t="s">
        <v>1168</v>
      </c>
      <c r="B1665">
        <v>9</v>
      </c>
      <c r="C1665" t="s">
        <v>1067</v>
      </c>
      <c r="D1665" t="str">
        <f>"6X2"</f>
        <v>6X2</v>
      </c>
      <c r="E1665" t="s">
        <v>1068</v>
      </c>
      <c r="F1665">
        <v>1</v>
      </c>
      <c r="G1665" t="s">
        <v>23</v>
      </c>
      <c r="H1665">
        <v>1</v>
      </c>
      <c r="I1665" t="s">
        <v>24</v>
      </c>
      <c r="J1665" t="s">
        <v>1169</v>
      </c>
      <c r="K1665" t="s">
        <v>19</v>
      </c>
      <c r="L1665" t="s">
        <v>924</v>
      </c>
      <c r="M1665">
        <v>1</v>
      </c>
    </row>
    <row r="1666" spans="1:13" x14ac:dyDescent="0.25">
      <c r="A1666" t="s">
        <v>1168</v>
      </c>
      <c r="B1666">
        <v>10</v>
      </c>
      <c r="C1666" t="s">
        <v>1019</v>
      </c>
      <c r="D1666" t="str">
        <f>"6"</f>
        <v>6</v>
      </c>
      <c r="E1666" t="s">
        <v>1020</v>
      </c>
      <c r="F1666">
        <v>1</v>
      </c>
      <c r="G1666" t="s">
        <v>23</v>
      </c>
      <c r="H1666">
        <v>1</v>
      </c>
      <c r="I1666" t="s">
        <v>24</v>
      </c>
      <c r="J1666" t="s">
        <v>1169</v>
      </c>
      <c r="K1666" t="s">
        <v>19</v>
      </c>
      <c r="L1666" t="s">
        <v>924</v>
      </c>
      <c r="M1666">
        <v>1</v>
      </c>
    </row>
    <row r="1667" spans="1:13" x14ac:dyDescent="0.25">
      <c r="A1667" t="s">
        <v>1168</v>
      </c>
      <c r="B1667">
        <v>11</v>
      </c>
      <c r="C1667" t="s">
        <v>1019</v>
      </c>
      <c r="D1667" t="str">
        <f>"6"</f>
        <v>6</v>
      </c>
      <c r="E1667" t="s">
        <v>1020</v>
      </c>
      <c r="F1667">
        <v>1</v>
      </c>
      <c r="G1667" t="s">
        <v>23</v>
      </c>
      <c r="H1667">
        <v>1</v>
      </c>
      <c r="I1667" t="s">
        <v>24</v>
      </c>
      <c r="J1667" t="s">
        <v>1169</v>
      </c>
      <c r="K1667" t="s">
        <v>19</v>
      </c>
      <c r="L1667" t="s">
        <v>924</v>
      </c>
      <c r="M1667">
        <v>1</v>
      </c>
    </row>
    <row r="1668" spans="1:13" x14ac:dyDescent="0.25">
      <c r="A1668" t="s">
        <v>1168</v>
      </c>
      <c r="B1668">
        <v>12</v>
      </c>
      <c r="C1668" t="s">
        <v>1174</v>
      </c>
      <c r="D1668" t="str">
        <f>"4"</f>
        <v>4</v>
      </c>
      <c r="E1668" t="s">
        <v>1101</v>
      </c>
      <c r="F1668">
        <v>1</v>
      </c>
      <c r="G1668" t="s">
        <v>23</v>
      </c>
      <c r="H1668">
        <v>1</v>
      </c>
      <c r="I1668" t="s">
        <v>135</v>
      </c>
      <c r="J1668" t="s">
        <v>1169</v>
      </c>
      <c r="K1668" t="s">
        <v>19</v>
      </c>
      <c r="L1668" t="s">
        <v>924</v>
      </c>
      <c r="M1668">
        <v>1</v>
      </c>
    </row>
    <row r="1669" spans="1:13" x14ac:dyDescent="0.25">
      <c r="A1669" t="s">
        <v>1175</v>
      </c>
      <c r="B1669">
        <v>1</v>
      </c>
      <c r="C1669" t="s">
        <v>1176</v>
      </c>
      <c r="D1669" t="str">
        <f t="shared" ref="D1669:D1674" si="49">"6"</f>
        <v>6</v>
      </c>
      <c r="E1669" t="s">
        <v>1032</v>
      </c>
      <c r="F1669">
        <v>1</v>
      </c>
      <c r="G1669" t="s">
        <v>23</v>
      </c>
      <c r="H1669">
        <v>1</v>
      </c>
      <c r="I1669" t="s">
        <v>135</v>
      </c>
      <c r="J1669" t="s">
        <v>1177</v>
      </c>
      <c r="K1669" t="s">
        <v>19</v>
      </c>
      <c r="L1669" t="s">
        <v>924</v>
      </c>
      <c r="M1669">
        <v>1</v>
      </c>
    </row>
    <row r="1670" spans="1:13" x14ac:dyDescent="0.25">
      <c r="A1670" t="s">
        <v>1175</v>
      </c>
      <c r="B1670">
        <v>2</v>
      </c>
      <c r="C1670" t="s">
        <v>1017</v>
      </c>
      <c r="D1670" t="str">
        <f t="shared" si="49"/>
        <v>6</v>
      </c>
      <c r="E1670" t="s">
        <v>1018</v>
      </c>
      <c r="F1670">
        <v>25.1</v>
      </c>
      <c r="G1670" t="s">
        <v>16</v>
      </c>
      <c r="H1670">
        <v>1</v>
      </c>
      <c r="I1670" t="s">
        <v>17</v>
      </c>
      <c r="J1670" t="s">
        <v>1177</v>
      </c>
      <c r="K1670" t="s">
        <v>19</v>
      </c>
      <c r="L1670" t="s">
        <v>924</v>
      </c>
      <c r="M1670">
        <v>1</v>
      </c>
    </row>
    <row r="1671" spans="1:13" x14ac:dyDescent="0.25">
      <c r="A1671" t="s">
        <v>1175</v>
      </c>
      <c r="B1671">
        <v>3</v>
      </c>
      <c r="C1671" t="s">
        <v>1014</v>
      </c>
      <c r="D1671" t="str">
        <f t="shared" si="49"/>
        <v>6</v>
      </c>
      <c r="E1671" t="s">
        <v>1015</v>
      </c>
      <c r="F1671">
        <v>1</v>
      </c>
      <c r="G1671" t="s">
        <v>23</v>
      </c>
      <c r="H1671">
        <v>1</v>
      </c>
      <c r="I1671" t="s">
        <v>27</v>
      </c>
      <c r="J1671" t="s">
        <v>1177</v>
      </c>
      <c r="K1671" t="s">
        <v>19</v>
      </c>
      <c r="L1671" t="s">
        <v>924</v>
      </c>
      <c r="M1671">
        <v>1</v>
      </c>
    </row>
    <row r="1672" spans="1:13" x14ac:dyDescent="0.25">
      <c r="A1672" t="s">
        <v>1175</v>
      </c>
      <c r="B1672">
        <v>4</v>
      </c>
      <c r="C1672" t="s">
        <v>1019</v>
      </c>
      <c r="D1672" t="str">
        <f t="shared" si="49"/>
        <v>6</v>
      </c>
      <c r="E1672" t="s">
        <v>1020</v>
      </c>
      <c r="F1672">
        <v>1</v>
      </c>
      <c r="G1672" t="s">
        <v>23</v>
      </c>
      <c r="H1672">
        <v>1</v>
      </c>
      <c r="I1672" t="s">
        <v>24</v>
      </c>
      <c r="J1672" t="s">
        <v>1177</v>
      </c>
      <c r="K1672" t="s">
        <v>19</v>
      </c>
      <c r="L1672" t="s">
        <v>924</v>
      </c>
      <c r="M1672">
        <v>1</v>
      </c>
    </row>
    <row r="1673" spans="1:13" x14ac:dyDescent="0.25">
      <c r="A1673" t="s">
        <v>1175</v>
      </c>
      <c r="B1673">
        <v>5</v>
      </c>
      <c r="C1673" t="s">
        <v>1019</v>
      </c>
      <c r="D1673" t="str">
        <f t="shared" si="49"/>
        <v>6</v>
      </c>
      <c r="E1673" t="s">
        <v>1020</v>
      </c>
      <c r="F1673">
        <v>1</v>
      </c>
      <c r="G1673" t="s">
        <v>23</v>
      </c>
      <c r="H1673">
        <v>1</v>
      </c>
      <c r="I1673" t="s">
        <v>24</v>
      </c>
      <c r="J1673" t="s">
        <v>1177</v>
      </c>
      <c r="K1673" t="s">
        <v>19</v>
      </c>
      <c r="L1673" t="s">
        <v>924</v>
      </c>
      <c r="M1673">
        <v>1</v>
      </c>
    </row>
    <row r="1674" spans="1:13" x14ac:dyDescent="0.25">
      <c r="A1674" t="s">
        <v>1175</v>
      </c>
      <c r="B1674">
        <v>6</v>
      </c>
      <c r="C1674" t="s">
        <v>1172</v>
      </c>
      <c r="D1674" t="str">
        <f t="shared" si="49"/>
        <v>6</v>
      </c>
      <c r="E1674" t="s">
        <v>1173</v>
      </c>
      <c r="F1674">
        <v>1</v>
      </c>
      <c r="G1674" t="s">
        <v>23</v>
      </c>
      <c r="H1674">
        <v>1</v>
      </c>
      <c r="I1674" t="s">
        <v>24</v>
      </c>
      <c r="J1674" t="s">
        <v>1177</v>
      </c>
      <c r="K1674" t="s">
        <v>19</v>
      </c>
      <c r="L1674" t="s">
        <v>924</v>
      </c>
      <c r="M1674">
        <v>1</v>
      </c>
    </row>
    <row r="1675" spans="1:13" x14ac:dyDescent="0.25">
      <c r="A1675" t="s">
        <v>1175</v>
      </c>
      <c r="B1675">
        <v>7</v>
      </c>
      <c r="C1675" t="s">
        <v>1025</v>
      </c>
      <c r="D1675" t="str">
        <f>"6X6"</f>
        <v>6X6</v>
      </c>
      <c r="E1675" t="s">
        <v>1026</v>
      </c>
      <c r="F1675">
        <v>1</v>
      </c>
      <c r="G1675" t="s">
        <v>23</v>
      </c>
      <c r="H1675">
        <v>1</v>
      </c>
      <c r="I1675" t="s">
        <v>24</v>
      </c>
      <c r="J1675" t="s">
        <v>1177</v>
      </c>
      <c r="K1675" t="s">
        <v>19</v>
      </c>
      <c r="L1675" t="s">
        <v>924</v>
      </c>
      <c r="M1675">
        <v>1</v>
      </c>
    </row>
    <row r="1676" spans="1:13" x14ac:dyDescent="0.25">
      <c r="A1676" t="s">
        <v>1178</v>
      </c>
      <c r="B1676">
        <v>1</v>
      </c>
      <c r="C1676" t="s">
        <v>1017</v>
      </c>
      <c r="D1676" t="str">
        <f>"6"</f>
        <v>6</v>
      </c>
      <c r="E1676" t="s">
        <v>1018</v>
      </c>
      <c r="F1676">
        <v>2.1</v>
      </c>
      <c r="G1676" t="s">
        <v>16</v>
      </c>
      <c r="H1676">
        <v>1</v>
      </c>
      <c r="I1676" t="s">
        <v>17</v>
      </c>
      <c r="J1676" t="s">
        <v>1179</v>
      </c>
      <c r="K1676" t="s">
        <v>19</v>
      </c>
      <c r="L1676" t="s">
        <v>924</v>
      </c>
      <c r="M1676">
        <v>1</v>
      </c>
    </row>
    <row r="1677" spans="1:13" x14ac:dyDescent="0.25">
      <c r="A1677" t="s">
        <v>1178</v>
      </c>
      <c r="B1677">
        <v>2</v>
      </c>
      <c r="C1677" t="s">
        <v>1014</v>
      </c>
      <c r="D1677" t="str">
        <f>"6"</f>
        <v>6</v>
      </c>
      <c r="E1677" t="s">
        <v>1015</v>
      </c>
      <c r="F1677">
        <v>1</v>
      </c>
      <c r="G1677" t="s">
        <v>23</v>
      </c>
      <c r="H1677">
        <v>1</v>
      </c>
      <c r="I1677" t="s">
        <v>27</v>
      </c>
      <c r="J1677" t="s">
        <v>1179</v>
      </c>
      <c r="K1677" t="s">
        <v>19</v>
      </c>
      <c r="L1677" t="s">
        <v>924</v>
      </c>
      <c r="M1677">
        <v>1</v>
      </c>
    </row>
    <row r="1678" spans="1:13" x14ac:dyDescent="0.25">
      <c r="A1678" t="s">
        <v>1178</v>
      </c>
      <c r="B1678">
        <v>3</v>
      </c>
      <c r="C1678" t="s">
        <v>1019</v>
      </c>
      <c r="D1678" t="str">
        <f>"6"</f>
        <v>6</v>
      </c>
      <c r="E1678" t="s">
        <v>1020</v>
      </c>
      <c r="F1678">
        <v>1</v>
      </c>
      <c r="G1678" t="s">
        <v>23</v>
      </c>
      <c r="H1678">
        <v>1</v>
      </c>
      <c r="I1678" t="s">
        <v>24</v>
      </c>
      <c r="J1678" t="s">
        <v>1179</v>
      </c>
      <c r="K1678" t="s">
        <v>19</v>
      </c>
      <c r="L1678" t="s">
        <v>924</v>
      </c>
      <c r="M1678">
        <v>1</v>
      </c>
    </row>
    <row r="1679" spans="1:13" x14ac:dyDescent="0.25">
      <c r="A1679" t="s">
        <v>1178</v>
      </c>
      <c r="B1679">
        <v>4</v>
      </c>
      <c r="C1679" t="s">
        <v>1019</v>
      </c>
      <c r="D1679" t="str">
        <f>"6"</f>
        <v>6</v>
      </c>
      <c r="E1679" t="s">
        <v>1020</v>
      </c>
      <c r="F1679">
        <v>1</v>
      </c>
      <c r="G1679" t="s">
        <v>23</v>
      </c>
      <c r="H1679">
        <v>1</v>
      </c>
      <c r="I1679" t="s">
        <v>24</v>
      </c>
      <c r="J1679" t="s">
        <v>1179</v>
      </c>
      <c r="K1679" t="s">
        <v>19</v>
      </c>
      <c r="L1679" t="s">
        <v>924</v>
      </c>
      <c r="M1679">
        <v>1</v>
      </c>
    </row>
    <row r="1680" spans="1:13" x14ac:dyDescent="0.25">
      <c r="A1680" t="s">
        <v>1178</v>
      </c>
      <c r="B1680">
        <v>5</v>
      </c>
      <c r="C1680" t="s">
        <v>1021</v>
      </c>
      <c r="D1680" t="str">
        <f>"6X1"</f>
        <v>6X1</v>
      </c>
      <c r="E1680" t="s">
        <v>1022</v>
      </c>
      <c r="F1680">
        <v>1</v>
      </c>
      <c r="G1680" t="s">
        <v>23</v>
      </c>
      <c r="H1680">
        <v>1</v>
      </c>
      <c r="I1680" t="s">
        <v>24</v>
      </c>
      <c r="J1680" t="s">
        <v>1179</v>
      </c>
      <c r="K1680" t="s">
        <v>19</v>
      </c>
      <c r="L1680" t="s">
        <v>924</v>
      </c>
      <c r="M1680">
        <v>1</v>
      </c>
    </row>
    <row r="1681" spans="1:13" x14ac:dyDescent="0.25">
      <c r="A1681" t="s">
        <v>1178</v>
      </c>
      <c r="B1681">
        <v>6</v>
      </c>
      <c r="C1681" t="s">
        <v>994</v>
      </c>
      <c r="D1681" t="str">
        <f>"1"</f>
        <v>1</v>
      </c>
      <c r="E1681" t="s">
        <v>3377</v>
      </c>
      <c r="F1681">
        <v>1</v>
      </c>
      <c r="G1681" t="s">
        <v>23</v>
      </c>
      <c r="H1681">
        <v>1</v>
      </c>
      <c r="I1681" t="s">
        <v>48</v>
      </c>
      <c r="J1681" t="s">
        <v>1179</v>
      </c>
      <c r="K1681" t="s">
        <v>19</v>
      </c>
      <c r="L1681" t="s">
        <v>924</v>
      </c>
      <c r="M1681">
        <v>1</v>
      </c>
    </row>
    <row r="1682" spans="1:13" x14ac:dyDescent="0.25">
      <c r="A1682" t="s">
        <v>1178</v>
      </c>
      <c r="B1682">
        <v>7</v>
      </c>
      <c r="C1682" t="s">
        <v>1180</v>
      </c>
      <c r="D1682" t="str">
        <f>"4"</f>
        <v>4</v>
      </c>
      <c r="E1682" t="s">
        <v>1181</v>
      </c>
      <c r="F1682">
        <v>1</v>
      </c>
      <c r="G1682" t="s">
        <v>23</v>
      </c>
      <c r="H1682">
        <v>1</v>
      </c>
      <c r="I1682" t="s">
        <v>135</v>
      </c>
      <c r="J1682" t="s">
        <v>1179</v>
      </c>
      <c r="K1682" t="s">
        <v>19</v>
      </c>
      <c r="L1682" t="s">
        <v>924</v>
      </c>
      <c r="M1682">
        <v>1</v>
      </c>
    </row>
    <row r="1683" spans="1:13" x14ac:dyDescent="0.25">
      <c r="A1683" t="s">
        <v>1178</v>
      </c>
      <c r="B1683">
        <v>8</v>
      </c>
      <c r="C1683" t="s">
        <v>977</v>
      </c>
      <c r="D1683" t="str">
        <f>"1"</f>
        <v>1</v>
      </c>
      <c r="E1683" t="s">
        <v>978</v>
      </c>
      <c r="F1683">
        <v>0.2</v>
      </c>
      <c r="G1683" t="s">
        <v>16</v>
      </c>
      <c r="H1683">
        <v>1</v>
      </c>
      <c r="I1683" t="s">
        <v>17</v>
      </c>
      <c r="J1683" t="s">
        <v>1179</v>
      </c>
      <c r="K1683" t="s">
        <v>19</v>
      </c>
      <c r="L1683" t="s">
        <v>924</v>
      </c>
      <c r="M1683">
        <v>1</v>
      </c>
    </row>
    <row r="1684" spans="1:13" x14ac:dyDescent="0.25">
      <c r="A1684" t="s">
        <v>1178</v>
      </c>
      <c r="B1684">
        <v>9</v>
      </c>
      <c r="C1684" t="s">
        <v>1014</v>
      </c>
      <c r="D1684" t="str">
        <f>"6"</f>
        <v>6</v>
      </c>
      <c r="E1684" t="s">
        <v>1015</v>
      </c>
      <c r="F1684">
        <v>1</v>
      </c>
      <c r="G1684" t="s">
        <v>23</v>
      </c>
      <c r="H1684">
        <v>1</v>
      </c>
      <c r="I1684" t="s">
        <v>27</v>
      </c>
      <c r="J1684" t="s">
        <v>1179</v>
      </c>
      <c r="K1684" t="s">
        <v>19</v>
      </c>
      <c r="L1684" t="s">
        <v>924</v>
      </c>
      <c r="M1684">
        <v>1</v>
      </c>
    </row>
    <row r="1685" spans="1:13" x14ac:dyDescent="0.25">
      <c r="A1685" t="s">
        <v>1182</v>
      </c>
      <c r="B1685">
        <v>1</v>
      </c>
      <c r="C1685" t="s">
        <v>988</v>
      </c>
      <c r="D1685" t="str">
        <f>"1"</f>
        <v>1</v>
      </c>
      <c r="E1685" t="s">
        <v>989</v>
      </c>
      <c r="F1685">
        <v>1</v>
      </c>
      <c r="G1685" t="s">
        <v>23</v>
      </c>
      <c r="H1685">
        <v>1</v>
      </c>
      <c r="I1685" t="s">
        <v>24</v>
      </c>
      <c r="J1685" t="s">
        <v>1183</v>
      </c>
      <c r="K1685" t="s">
        <v>19</v>
      </c>
      <c r="L1685" t="s">
        <v>924</v>
      </c>
      <c r="M1685">
        <v>1</v>
      </c>
    </row>
    <row r="1686" spans="1:13" x14ac:dyDescent="0.25">
      <c r="A1686" t="s">
        <v>1182</v>
      </c>
      <c r="B1686">
        <v>2</v>
      </c>
      <c r="C1686" t="s">
        <v>977</v>
      </c>
      <c r="D1686" t="str">
        <f>"1"</f>
        <v>1</v>
      </c>
      <c r="E1686" t="s">
        <v>978</v>
      </c>
      <c r="F1686">
        <v>22.5</v>
      </c>
      <c r="G1686" t="s">
        <v>16</v>
      </c>
      <c r="H1686">
        <v>1</v>
      </c>
      <c r="I1686" t="s">
        <v>17</v>
      </c>
      <c r="J1686" t="s">
        <v>1183</v>
      </c>
      <c r="K1686" t="s">
        <v>19</v>
      </c>
      <c r="L1686" t="s">
        <v>924</v>
      </c>
      <c r="M1686">
        <v>1</v>
      </c>
    </row>
    <row r="1687" spans="1:13" x14ac:dyDescent="0.25">
      <c r="A1687" t="s">
        <v>1182</v>
      </c>
      <c r="B1687">
        <v>3</v>
      </c>
      <c r="C1687" t="s">
        <v>41</v>
      </c>
      <c r="D1687" t="str">
        <f>"3/4"</f>
        <v>3/4</v>
      </c>
      <c r="E1687" t="s">
        <v>42</v>
      </c>
      <c r="F1687">
        <v>0.4</v>
      </c>
      <c r="G1687" t="s">
        <v>16</v>
      </c>
      <c r="H1687">
        <v>1</v>
      </c>
      <c r="I1687" t="s">
        <v>17</v>
      </c>
      <c r="J1687" t="s">
        <v>1183</v>
      </c>
      <c r="K1687" t="s">
        <v>19</v>
      </c>
      <c r="L1687" t="s">
        <v>924</v>
      </c>
      <c r="M1687">
        <v>1</v>
      </c>
    </row>
    <row r="1688" spans="1:13" x14ac:dyDescent="0.25">
      <c r="A1688" t="s">
        <v>1182</v>
      </c>
      <c r="B1688">
        <v>4</v>
      </c>
      <c r="C1688" t="s">
        <v>1184</v>
      </c>
      <c r="D1688" t="str">
        <f>"1 1/2X1"</f>
        <v>1 1/2X1</v>
      </c>
      <c r="E1688" t="s">
        <v>1185</v>
      </c>
      <c r="F1688">
        <v>1</v>
      </c>
      <c r="G1688" t="s">
        <v>23</v>
      </c>
      <c r="H1688">
        <v>1</v>
      </c>
      <c r="I1688" t="s">
        <v>24</v>
      </c>
      <c r="J1688" t="s">
        <v>1183</v>
      </c>
      <c r="K1688" t="s">
        <v>19</v>
      </c>
      <c r="L1688" t="s">
        <v>924</v>
      </c>
      <c r="M1688">
        <v>1</v>
      </c>
    </row>
    <row r="1689" spans="1:13" x14ac:dyDescent="0.25">
      <c r="A1689" t="s">
        <v>1182</v>
      </c>
      <c r="B1689">
        <v>5</v>
      </c>
      <c r="C1689" t="s">
        <v>985</v>
      </c>
      <c r="D1689" t="str">
        <f>"1X1"</f>
        <v>1X1</v>
      </c>
      <c r="E1689" t="s">
        <v>986</v>
      </c>
      <c r="F1689">
        <v>1</v>
      </c>
      <c r="G1689" t="s">
        <v>23</v>
      </c>
      <c r="H1689">
        <v>1</v>
      </c>
      <c r="I1689" t="s">
        <v>24</v>
      </c>
      <c r="J1689" t="s">
        <v>1183</v>
      </c>
      <c r="K1689" t="s">
        <v>19</v>
      </c>
      <c r="L1689" t="s">
        <v>924</v>
      </c>
      <c r="M1689">
        <v>1</v>
      </c>
    </row>
    <row r="1690" spans="1:13" x14ac:dyDescent="0.25">
      <c r="A1690" t="s">
        <v>1182</v>
      </c>
      <c r="B1690">
        <v>6</v>
      </c>
      <c r="C1690" t="s">
        <v>985</v>
      </c>
      <c r="D1690" t="str">
        <f>"1X1"</f>
        <v>1X1</v>
      </c>
      <c r="E1690" t="s">
        <v>986</v>
      </c>
      <c r="F1690">
        <v>1</v>
      </c>
      <c r="G1690" t="s">
        <v>23</v>
      </c>
      <c r="H1690">
        <v>1</v>
      </c>
      <c r="I1690" t="s">
        <v>24</v>
      </c>
      <c r="J1690" t="s">
        <v>1183</v>
      </c>
      <c r="K1690" t="s">
        <v>19</v>
      </c>
      <c r="L1690" t="s">
        <v>924</v>
      </c>
      <c r="M1690">
        <v>1</v>
      </c>
    </row>
    <row r="1691" spans="1:13" x14ac:dyDescent="0.25">
      <c r="A1691" t="s">
        <v>1182</v>
      </c>
      <c r="B1691">
        <v>7</v>
      </c>
      <c r="C1691" t="s">
        <v>985</v>
      </c>
      <c r="D1691" t="str">
        <f>"1X1"</f>
        <v>1X1</v>
      </c>
      <c r="E1691" t="s">
        <v>986</v>
      </c>
      <c r="F1691">
        <v>1</v>
      </c>
      <c r="G1691" t="s">
        <v>23</v>
      </c>
      <c r="H1691">
        <v>1</v>
      </c>
      <c r="I1691" t="s">
        <v>24</v>
      </c>
      <c r="J1691" t="s">
        <v>1183</v>
      </c>
      <c r="K1691" t="s">
        <v>19</v>
      </c>
      <c r="L1691" t="s">
        <v>924</v>
      </c>
      <c r="M1691">
        <v>1</v>
      </c>
    </row>
    <row r="1692" spans="1:13" x14ac:dyDescent="0.25">
      <c r="A1692" t="s">
        <v>1182</v>
      </c>
      <c r="B1692">
        <v>8</v>
      </c>
      <c r="C1692" t="s">
        <v>1186</v>
      </c>
      <c r="D1692" t="str">
        <f>"1X3/4"</f>
        <v>1X3/4</v>
      </c>
      <c r="E1692" t="s">
        <v>1187</v>
      </c>
      <c r="F1692">
        <v>1</v>
      </c>
      <c r="G1692" t="s">
        <v>23</v>
      </c>
      <c r="H1692">
        <v>1</v>
      </c>
      <c r="I1692" t="s">
        <v>24</v>
      </c>
      <c r="J1692" t="s">
        <v>1183</v>
      </c>
      <c r="K1692" t="s">
        <v>19</v>
      </c>
      <c r="L1692" t="s">
        <v>924</v>
      </c>
      <c r="M1692">
        <v>1</v>
      </c>
    </row>
    <row r="1693" spans="1:13" x14ac:dyDescent="0.25">
      <c r="A1693" t="s">
        <v>1182</v>
      </c>
      <c r="B1693">
        <v>9</v>
      </c>
      <c r="C1693" t="s">
        <v>1186</v>
      </c>
      <c r="D1693" t="str">
        <f>"1X3/4"</f>
        <v>1X3/4</v>
      </c>
      <c r="E1693" t="s">
        <v>1187</v>
      </c>
      <c r="F1693">
        <v>1</v>
      </c>
      <c r="G1693" t="s">
        <v>23</v>
      </c>
      <c r="H1693">
        <v>1</v>
      </c>
      <c r="I1693" t="s">
        <v>24</v>
      </c>
      <c r="J1693" t="s">
        <v>1183</v>
      </c>
      <c r="K1693" t="s">
        <v>19</v>
      </c>
      <c r="L1693" t="s">
        <v>924</v>
      </c>
      <c r="M1693">
        <v>1</v>
      </c>
    </row>
    <row r="1694" spans="1:13" x14ac:dyDescent="0.25">
      <c r="A1694" t="s">
        <v>1182</v>
      </c>
      <c r="B1694">
        <v>10</v>
      </c>
      <c r="C1694" t="s">
        <v>1188</v>
      </c>
      <c r="D1694" t="str">
        <f>"1"</f>
        <v>1</v>
      </c>
      <c r="E1694" t="s">
        <v>1189</v>
      </c>
      <c r="F1694">
        <v>1</v>
      </c>
      <c r="G1694" t="s">
        <v>23</v>
      </c>
      <c r="H1694">
        <v>1</v>
      </c>
      <c r="I1694" t="s">
        <v>135</v>
      </c>
      <c r="J1694" t="s">
        <v>1183</v>
      </c>
      <c r="K1694" t="s">
        <v>19</v>
      </c>
      <c r="L1694" t="s">
        <v>924</v>
      </c>
      <c r="M1694">
        <v>1</v>
      </c>
    </row>
    <row r="1695" spans="1:13" x14ac:dyDescent="0.25">
      <c r="A1695" t="s">
        <v>1182</v>
      </c>
      <c r="B1695">
        <v>11</v>
      </c>
      <c r="C1695" t="s">
        <v>988</v>
      </c>
      <c r="D1695" t="str">
        <f>"1"</f>
        <v>1</v>
      </c>
      <c r="E1695" t="s">
        <v>989</v>
      </c>
      <c r="F1695">
        <v>1</v>
      </c>
      <c r="G1695" t="s">
        <v>23</v>
      </c>
      <c r="H1695">
        <v>1</v>
      </c>
      <c r="I1695" t="s">
        <v>24</v>
      </c>
      <c r="J1695" t="s">
        <v>1183</v>
      </c>
      <c r="K1695" t="s">
        <v>19</v>
      </c>
      <c r="L1695" t="s">
        <v>924</v>
      </c>
      <c r="M1695">
        <v>1</v>
      </c>
    </row>
    <row r="1696" spans="1:13" x14ac:dyDescent="0.25">
      <c r="A1696" t="s">
        <v>1182</v>
      </c>
      <c r="B1696">
        <v>12</v>
      </c>
      <c r="C1696" t="s">
        <v>988</v>
      </c>
      <c r="D1696" t="str">
        <f>"1"</f>
        <v>1</v>
      </c>
      <c r="E1696" t="s">
        <v>989</v>
      </c>
      <c r="F1696">
        <v>1</v>
      </c>
      <c r="G1696" t="s">
        <v>23</v>
      </c>
      <c r="H1696">
        <v>1</v>
      </c>
      <c r="I1696" t="s">
        <v>24</v>
      </c>
      <c r="J1696" t="s">
        <v>1183</v>
      </c>
      <c r="K1696" t="s">
        <v>19</v>
      </c>
      <c r="L1696" t="s">
        <v>924</v>
      </c>
      <c r="M1696">
        <v>1</v>
      </c>
    </row>
    <row r="1697" spans="1:13" x14ac:dyDescent="0.25">
      <c r="A1697" t="s">
        <v>1182</v>
      </c>
      <c r="B1697">
        <v>13</v>
      </c>
      <c r="C1697" t="s">
        <v>988</v>
      </c>
      <c r="D1697" t="str">
        <f>"1"</f>
        <v>1</v>
      </c>
      <c r="E1697" t="s">
        <v>989</v>
      </c>
      <c r="F1697">
        <v>1</v>
      </c>
      <c r="G1697" t="s">
        <v>23</v>
      </c>
      <c r="H1697">
        <v>1</v>
      </c>
      <c r="I1697" t="s">
        <v>24</v>
      </c>
      <c r="J1697" t="s">
        <v>1183</v>
      </c>
      <c r="K1697" t="s">
        <v>19</v>
      </c>
      <c r="L1697" t="s">
        <v>924</v>
      </c>
      <c r="M1697">
        <v>1</v>
      </c>
    </row>
    <row r="1698" spans="1:13" x14ac:dyDescent="0.25">
      <c r="A1698" t="s">
        <v>1182</v>
      </c>
      <c r="B1698">
        <v>14</v>
      </c>
      <c r="C1698" t="s">
        <v>1190</v>
      </c>
      <c r="D1698" t="str">
        <f>"1 1/2"</f>
        <v>1 1/2</v>
      </c>
      <c r="E1698" t="s">
        <v>1191</v>
      </c>
      <c r="F1698">
        <v>1</v>
      </c>
      <c r="G1698" t="s">
        <v>23</v>
      </c>
      <c r="H1698">
        <v>1</v>
      </c>
      <c r="I1698" t="s">
        <v>27</v>
      </c>
      <c r="J1698" t="s">
        <v>1183</v>
      </c>
      <c r="K1698" t="s">
        <v>19</v>
      </c>
      <c r="L1698" t="s">
        <v>924</v>
      </c>
      <c r="M1698">
        <v>1</v>
      </c>
    </row>
    <row r="1699" spans="1:13" x14ac:dyDescent="0.25">
      <c r="A1699" t="s">
        <v>1182</v>
      </c>
      <c r="B1699">
        <v>15</v>
      </c>
      <c r="C1699" t="s">
        <v>996</v>
      </c>
      <c r="D1699" t="str">
        <f>"1"</f>
        <v>1</v>
      </c>
      <c r="E1699" t="s">
        <v>997</v>
      </c>
      <c r="F1699">
        <v>1</v>
      </c>
      <c r="G1699" t="s">
        <v>23</v>
      </c>
      <c r="H1699">
        <v>1</v>
      </c>
      <c r="I1699" t="s">
        <v>27</v>
      </c>
      <c r="J1699" t="s">
        <v>1183</v>
      </c>
      <c r="K1699" t="s">
        <v>19</v>
      </c>
      <c r="L1699" t="s">
        <v>924</v>
      </c>
      <c r="M1699">
        <v>1</v>
      </c>
    </row>
    <row r="1700" spans="1:13" x14ac:dyDescent="0.25">
      <c r="A1700" t="s">
        <v>1182</v>
      </c>
      <c r="B1700">
        <v>16</v>
      </c>
      <c r="C1700" t="s">
        <v>1192</v>
      </c>
      <c r="D1700" t="str">
        <f>"1"</f>
        <v>1</v>
      </c>
      <c r="E1700" t="s">
        <v>3381</v>
      </c>
      <c r="F1700">
        <v>1</v>
      </c>
      <c r="G1700" t="s">
        <v>23</v>
      </c>
      <c r="H1700">
        <v>1</v>
      </c>
      <c r="I1700" t="s">
        <v>48</v>
      </c>
      <c r="J1700" t="s">
        <v>1183</v>
      </c>
      <c r="K1700" t="s">
        <v>19</v>
      </c>
      <c r="L1700" t="s">
        <v>924</v>
      </c>
      <c r="M1700">
        <v>1</v>
      </c>
    </row>
    <row r="1701" spans="1:13" x14ac:dyDescent="0.25">
      <c r="A1701" t="s">
        <v>1182</v>
      </c>
      <c r="B1701">
        <v>17</v>
      </c>
      <c r="C1701" t="s">
        <v>994</v>
      </c>
      <c r="D1701" t="str">
        <f>"1"</f>
        <v>1</v>
      </c>
      <c r="E1701" t="s">
        <v>3377</v>
      </c>
      <c r="F1701">
        <v>1</v>
      </c>
      <c r="G1701" t="s">
        <v>23</v>
      </c>
      <c r="H1701">
        <v>1</v>
      </c>
      <c r="I1701" t="s">
        <v>48</v>
      </c>
      <c r="J1701" t="s">
        <v>1183</v>
      </c>
      <c r="K1701" t="s">
        <v>19</v>
      </c>
      <c r="L1701" t="s">
        <v>924</v>
      </c>
      <c r="M1701">
        <v>1</v>
      </c>
    </row>
    <row r="1702" spans="1:13" x14ac:dyDescent="0.25">
      <c r="A1702" t="s">
        <v>1182</v>
      </c>
      <c r="B1702">
        <v>18</v>
      </c>
      <c r="C1702" t="s">
        <v>1193</v>
      </c>
      <c r="D1702" t="str">
        <f>"3/4"</f>
        <v>3/4</v>
      </c>
      <c r="E1702" t="s">
        <v>3382</v>
      </c>
      <c r="F1702">
        <v>1</v>
      </c>
      <c r="G1702" t="s">
        <v>23</v>
      </c>
      <c r="H1702">
        <v>1</v>
      </c>
      <c r="I1702" t="s">
        <v>48</v>
      </c>
      <c r="J1702" t="s">
        <v>1183</v>
      </c>
      <c r="K1702" t="s">
        <v>19</v>
      </c>
      <c r="L1702" t="s">
        <v>924</v>
      </c>
      <c r="M1702">
        <v>1</v>
      </c>
    </row>
    <row r="1703" spans="1:13" x14ac:dyDescent="0.25">
      <c r="A1703" t="s">
        <v>1182</v>
      </c>
      <c r="B1703">
        <v>19</v>
      </c>
      <c r="C1703" t="s">
        <v>1188</v>
      </c>
      <c r="D1703" t="str">
        <f>"1"</f>
        <v>1</v>
      </c>
      <c r="E1703" t="s">
        <v>1189</v>
      </c>
      <c r="F1703">
        <v>1</v>
      </c>
      <c r="G1703" t="s">
        <v>23</v>
      </c>
      <c r="H1703">
        <v>1</v>
      </c>
      <c r="I1703" t="s">
        <v>135</v>
      </c>
      <c r="J1703" t="s">
        <v>1183</v>
      </c>
      <c r="K1703" t="s">
        <v>19</v>
      </c>
      <c r="L1703" t="s">
        <v>924</v>
      </c>
      <c r="M1703">
        <v>1</v>
      </c>
    </row>
    <row r="1704" spans="1:13" x14ac:dyDescent="0.25">
      <c r="A1704" t="s">
        <v>1182</v>
      </c>
      <c r="B1704">
        <v>20</v>
      </c>
      <c r="C1704" t="s">
        <v>988</v>
      </c>
      <c r="D1704" t="str">
        <f>"1"</f>
        <v>1</v>
      </c>
      <c r="E1704" t="s">
        <v>989</v>
      </c>
      <c r="F1704">
        <v>1</v>
      </c>
      <c r="G1704" t="s">
        <v>23</v>
      </c>
      <c r="H1704">
        <v>1</v>
      </c>
      <c r="I1704" t="s">
        <v>24</v>
      </c>
      <c r="J1704" t="s">
        <v>1183</v>
      </c>
      <c r="K1704" t="s">
        <v>19</v>
      </c>
      <c r="L1704" t="s">
        <v>924</v>
      </c>
      <c r="M1704">
        <v>1</v>
      </c>
    </row>
    <row r="1705" spans="1:13" x14ac:dyDescent="0.25">
      <c r="A1705" t="s">
        <v>1194</v>
      </c>
      <c r="B1705">
        <v>1</v>
      </c>
      <c r="C1705" t="s">
        <v>996</v>
      </c>
      <c r="D1705" t="str">
        <f>"1"</f>
        <v>1</v>
      </c>
      <c r="E1705" t="s">
        <v>997</v>
      </c>
      <c r="F1705">
        <v>1</v>
      </c>
      <c r="G1705" t="s">
        <v>23</v>
      </c>
      <c r="H1705">
        <v>1</v>
      </c>
      <c r="I1705" t="s">
        <v>27</v>
      </c>
      <c r="J1705" t="s">
        <v>1195</v>
      </c>
      <c r="K1705" t="s">
        <v>19</v>
      </c>
      <c r="L1705" t="s">
        <v>924</v>
      </c>
      <c r="M1705">
        <v>1</v>
      </c>
    </row>
    <row r="1706" spans="1:13" x14ac:dyDescent="0.25">
      <c r="A1706" t="s">
        <v>1194</v>
      </c>
      <c r="B1706">
        <v>2</v>
      </c>
      <c r="C1706" t="s">
        <v>988</v>
      </c>
      <c r="D1706" t="str">
        <f>"1"</f>
        <v>1</v>
      </c>
      <c r="E1706" t="s">
        <v>989</v>
      </c>
      <c r="F1706">
        <v>1</v>
      </c>
      <c r="G1706" t="s">
        <v>23</v>
      </c>
      <c r="H1706">
        <v>1</v>
      </c>
      <c r="I1706" t="s">
        <v>24</v>
      </c>
      <c r="J1706" t="s">
        <v>1195</v>
      </c>
      <c r="K1706" t="s">
        <v>19</v>
      </c>
      <c r="L1706" t="s">
        <v>924</v>
      </c>
      <c r="M1706">
        <v>1</v>
      </c>
    </row>
    <row r="1707" spans="1:13" x14ac:dyDescent="0.25">
      <c r="A1707" t="s">
        <v>1194</v>
      </c>
      <c r="B1707">
        <v>3</v>
      </c>
      <c r="C1707" t="s">
        <v>1196</v>
      </c>
      <c r="D1707" t="str">
        <f>"3/4"</f>
        <v>3/4</v>
      </c>
      <c r="E1707" t="s">
        <v>3383</v>
      </c>
      <c r="F1707">
        <v>1</v>
      </c>
      <c r="G1707" t="s">
        <v>23</v>
      </c>
      <c r="H1707">
        <v>1</v>
      </c>
      <c r="I1707" t="s">
        <v>48</v>
      </c>
      <c r="J1707" t="s">
        <v>1195</v>
      </c>
      <c r="K1707" t="s">
        <v>19</v>
      </c>
      <c r="L1707" t="s">
        <v>924</v>
      </c>
      <c r="M1707">
        <v>1</v>
      </c>
    </row>
    <row r="1708" spans="1:13" x14ac:dyDescent="0.25">
      <c r="A1708" t="s">
        <v>1194</v>
      </c>
      <c r="B1708">
        <v>4</v>
      </c>
      <c r="C1708" t="s">
        <v>977</v>
      </c>
      <c r="D1708" t="str">
        <f>"1"</f>
        <v>1</v>
      </c>
      <c r="E1708" t="s">
        <v>978</v>
      </c>
      <c r="F1708">
        <v>19.899999999999999</v>
      </c>
      <c r="G1708" t="s">
        <v>16</v>
      </c>
      <c r="H1708">
        <v>1</v>
      </c>
      <c r="I1708" t="s">
        <v>17</v>
      </c>
      <c r="J1708" t="s">
        <v>1195</v>
      </c>
      <c r="K1708" t="s">
        <v>19</v>
      </c>
      <c r="L1708" t="s">
        <v>924</v>
      </c>
      <c r="M1708">
        <v>1</v>
      </c>
    </row>
    <row r="1709" spans="1:13" x14ac:dyDescent="0.25">
      <c r="A1709" t="s">
        <v>1194</v>
      </c>
      <c r="B1709">
        <v>5</v>
      </c>
      <c r="C1709" t="s">
        <v>41</v>
      </c>
      <c r="D1709" t="str">
        <f>"3/4"</f>
        <v>3/4</v>
      </c>
      <c r="E1709" t="s">
        <v>42</v>
      </c>
      <c r="F1709">
        <v>2.8</v>
      </c>
      <c r="G1709" t="s">
        <v>16</v>
      </c>
      <c r="H1709">
        <v>1</v>
      </c>
      <c r="I1709" t="s">
        <v>17</v>
      </c>
      <c r="J1709" t="s">
        <v>1195</v>
      </c>
      <c r="K1709" t="s">
        <v>19</v>
      </c>
      <c r="L1709" t="s">
        <v>924</v>
      </c>
      <c r="M1709">
        <v>1</v>
      </c>
    </row>
    <row r="1710" spans="1:13" x14ac:dyDescent="0.25">
      <c r="A1710" t="s">
        <v>1194</v>
      </c>
      <c r="B1710">
        <v>6</v>
      </c>
      <c r="C1710" t="s">
        <v>1186</v>
      </c>
      <c r="D1710" t="str">
        <f>"1X3/4"</f>
        <v>1X3/4</v>
      </c>
      <c r="E1710" t="s">
        <v>1187</v>
      </c>
      <c r="F1710">
        <v>1</v>
      </c>
      <c r="G1710" t="s">
        <v>23</v>
      </c>
      <c r="H1710">
        <v>1</v>
      </c>
      <c r="I1710" t="s">
        <v>24</v>
      </c>
      <c r="J1710" t="s">
        <v>1195</v>
      </c>
      <c r="K1710" t="s">
        <v>19</v>
      </c>
      <c r="L1710" t="s">
        <v>924</v>
      </c>
      <c r="M1710">
        <v>1</v>
      </c>
    </row>
    <row r="1711" spans="1:13" x14ac:dyDescent="0.25">
      <c r="A1711" t="s">
        <v>1194</v>
      </c>
      <c r="B1711">
        <v>7</v>
      </c>
      <c r="C1711" t="s">
        <v>1186</v>
      </c>
      <c r="D1711" t="str">
        <f>"1X3/4"</f>
        <v>1X3/4</v>
      </c>
      <c r="E1711" t="s">
        <v>1187</v>
      </c>
      <c r="F1711">
        <v>1</v>
      </c>
      <c r="G1711" t="s">
        <v>23</v>
      </c>
      <c r="H1711">
        <v>1</v>
      </c>
      <c r="I1711" t="s">
        <v>24</v>
      </c>
      <c r="J1711" t="s">
        <v>1195</v>
      </c>
      <c r="K1711" t="s">
        <v>19</v>
      </c>
      <c r="L1711" t="s">
        <v>924</v>
      </c>
      <c r="M1711">
        <v>1</v>
      </c>
    </row>
    <row r="1712" spans="1:13" x14ac:dyDescent="0.25">
      <c r="A1712" t="s">
        <v>1194</v>
      </c>
      <c r="B1712">
        <v>8</v>
      </c>
      <c r="C1712" t="s">
        <v>988</v>
      </c>
      <c r="D1712" t="str">
        <f t="shared" ref="D1712:D1717" si="50">"1"</f>
        <v>1</v>
      </c>
      <c r="E1712" t="s">
        <v>989</v>
      </c>
      <c r="F1712">
        <v>1</v>
      </c>
      <c r="G1712" t="s">
        <v>23</v>
      </c>
      <c r="H1712">
        <v>1</v>
      </c>
      <c r="I1712" t="s">
        <v>24</v>
      </c>
      <c r="J1712" t="s">
        <v>1195</v>
      </c>
      <c r="K1712" t="s">
        <v>19</v>
      </c>
      <c r="L1712" t="s">
        <v>924</v>
      </c>
      <c r="M1712">
        <v>1</v>
      </c>
    </row>
    <row r="1713" spans="1:13" x14ac:dyDescent="0.25">
      <c r="A1713" t="s">
        <v>1194</v>
      </c>
      <c r="B1713">
        <v>9</v>
      </c>
      <c r="C1713" t="s">
        <v>988</v>
      </c>
      <c r="D1713" t="str">
        <f t="shared" si="50"/>
        <v>1</v>
      </c>
      <c r="E1713" t="s">
        <v>989</v>
      </c>
      <c r="F1713">
        <v>1</v>
      </c>
      <c r="G1713" t="s">
        <v>23</v>
      </c>
      <c r="H1713">
        <v>1</v>
      </c>
      <c r="I1713" t="s">
        <v>24</v>
      </c>
      <c r="J1713" t="s">
        <v>1195</v>
      </c>
      <c r="K1713" t="s">
        <v>19</v>
      </c>
      <c r="L1713" t="s">
        <v>924</v>
      </c>
      <c r="M1713">
        <v>1</v>
      </c>
    </row>
    <row r="1714" spans="1:13" x14ac:dyDescent="0.25">
      <c r="A1714" t="s">
        <v>1194</v>
      </c>
      <c r="B1714">
        <v>10</v>
      </c>
      <c r="C1714" t="s">
        <v>988</v>
      </c>
      <c r="D1714" t="str">
        <f t="shared" si="50"/>
        <v>1</v>
      </c>
      <c r="E1714" t="s">
        <v>989</v>
      </c>
      <c r="F1714">
        <v>1</v>
      </c>
      <c r="G1714" t="s">
        <v>23</v>
      </c>
      <c r="H1714">
        <v>1</v>
      </c>
      <c r="I1714" t="s">
        <v>24</v>
      </c>
      <c r="J1714" t="s">
        <v>1195</v>
      </c>
      <c r="K1714" t="s">
        <v>19</v>
      </c>
      <c r="L1714" t="s">
        <v>924</v>
      </c>
      <c r="M1714">
        <v>1</v>
      </c>
    </row>
    <row r="1715" spans="1:13" x14ac:dyDescent="0.25">
      <c r="A1715" t="s">
        <v>1194</v>
      </c>
      <c r="B1715">
        <v>11</v>
      </c>
      <c r="C1715" t="s">
        <v>988</v>
      </c>
      <c r="D1715" t="str">
        <f t="shared" si="50"/>
        <v>1</v>
      </c>
      <c r="E1715" t="s">
        <v>989</v>
      </c>
      <c r="F1715">
        <v>1</v>
      </c>
      <c r="G1715" t="s">
        <v>23</v>
      </c>
      <c r="H1715">
        <v>1</v>
      </c>
      <c r="I1715" t="s">
        <v>24</v>
      </c>
      <c r="J1715" t="s">
        <v>1195</v>
      </c>
      <c r="K1715" t="s">
        <v>19</v>
      </c>
      <c r="L1715" t="s">
        <v>924</v>
      </c>
      <c r="M1715">
        <v>1</v>
      </c>
    </row>
    <row r="1716" spans="1:13" x14ac:dyDescent="0.25">
      <c r="A1716" t="s">
        <v>1194</v>
      </c>
      <c r="B1716">
        <v>12</v>
      </c>
      <c r="C1716" t="s">
        <v>996</v>
      </c>
      <c r="D1716" t="str">
        <f t="shared" si="50"/>
        <v>1</v>
      </c>
      <c r="E1716" t="s">
        <v>997</v>
      </c>
      <c r="F1716">
        <v>1</v>
      </c>
      <c r="G1716" t="s">
        <v>23</v>
      </c>
      <c r="H1716">
        <v>1</v>
      </c>
      <c r="I1716" t="s">
        <v>27</v>
      </c>
      <c r="J1716" t="s">
        <v>1195</v>
      </c>
      <c r="K1716" t="s">
        <v>19</v>
      </c>
      <c r="L1716" t="s">
        <v>924</v>
      </c>
      <c r="M1716">
        <v>1</v>
      </c>
    </row>
    <row r="1717" spans="1:13" x14ac:dyDescent="0.25">
      <c r="A1717" t="s">
        <v>1194</v>
      </c>
      <c r="B1717">
        <v>13</v>
      </c>
      <c r="C1717" t="s">
        <v>995</v>
      </c>
      <c r="D1717" t="str">
        <f t="shared" si="50"/>
        <v>1</v>
      </c>
      <c r="E1717" t="s">
        <v>3378</v>
      </c>
      <c r="F1717">
        <v>1</v>
      </c>
      <c r="G1717" t="s">
        <v>23</v>
      </c>
      <c r="H1717">
        <v>1</v>
      </c>
      <c r="I1717" t="s">
        <v>48</v>
      </c>
      <c r="J1717" t="s">
        <v>1195</v>
      </c>
      <c r="K1717" t="s">
        <v>19</v>
      </c>
      <c r="L1717" t="s">
        <v>924</v>
      </c>
      <c r="M1717">
        <v>1</v>
      </c>
    </row>
    <row r="1718" spans="1:13" x14ac:dyDescent="0.25">
      <c r="A1718" t="s">
        <v>1194</v>
      </c>
      <c r="B1718">
        <v>14</v>
      </c>
      <c r="C1718" t="s">
        <v>1038</v>
      </c>
      <c r="D1718" t="str">
        <f>"3/4"</f>
        <v>3/4</v>
      </c>
      <c r="E1718" t="s">
        <v>3379</v>
      </c>
      <c r="F1718">
        <v>1</v>
      </c>
      <c r="G1718" t="s">
        <v>23</v>
      </c>
      <c r="H1718">
        <v>1</v>
      </c>
      <c r="I1718" t="s">
        <v>48</v>
      </c>
      <c r="J1718" t="s">
        <v>1195</v>
      </c>
      <c r="K1718" t="s">
        <v>19</v>
      </c>
      <c r="L1718" t="s">
        <v>924</v>
      </c>
      <c r="M1718">
        <v>1</v>
      </c>
    </row>
    <row r="1719" spans="1:13" x14ac:dyDescent="0.25">
      <c r="A1719" t="s">
        <v>1194</v>
      </c>
      <c r="B1719">
        <v>15</v>
      </c>
      <c r="C1719" t="s">
        <v>1197</v>
      </c>
      <c r="D1719" t="str">
        <f>"1"</f>
        <v>1</v>
      </c>
      <c r="E1719" t="s">
        <v>1198</v>
      </c>
      <c r="F1719">
        <v>1</v>
      </c>
      <c r="G1719" t="s">
        <v>23</v>
      </c>
      <c r="H1719">
        <v>1</v>
      </c>
      <c r="I1719" t="s">
        <v>135</v>
      </c>
      <c r="J1719" t="s">
        <v>1195</v>
      </c>
      <c r="K1719" t="s">
        <v>19</v>
      </c>
      <c r="L1719" t="s">
        <v>924</v>
      </c>
      <c r="M1719">
        <v>1</v>
      </c>
    </row>
    <row r="1720" spans="1:13" x14ac:dyDescent="0.25">
      <c r="A1720" t="s">
        <v>1194</v>
      </c>
      <c r="B1720">
        <v>16</v>
      </c>
      <c r="C1720" t="s">
        <v>1199</v>
      </c>
      <c r="D1720" t="str">
        <f>"1"</f>
        <v>1</v>
      </c>
      <c r="E1720" t="s">
        <v>1200</v>
      </c>
      <c r="F1720">
        <v>1</v>
      </c>
      <c r="G1720" t="s">
        <v>23</v>
      </c>
      <c r="H1720">
        <v>1</v>
      </c>
      <c r="I1720" t="s">
        <v>135</v>
      </c>
      <c r="J1720" t="s">
        <v>1195</v>
      </c>
      <c r="K1720" t="s">
        <v>19</v>
      </c>
      <c r="L1720" t="s">
        <v>924</v>
      </c>
      <c r="M1720">
        <v>1</v>
      </c>
    </row>
    <row r="1721" spans="1:13" x14ac:dyDescent="0.25">
      <c r="A1721" t="s">
        <v>1194</v>
      </c>
      <c r="B1721">
        <v>17</v>
      </c>
      <c r="C1721" t="s">
        <v>1186</v>
      </c>
      <c r="D1721" t="str">
        <f>"1X3/4"</f>
        <v>1X3/4</v>
      </c>
      <c r="E1721" t="s">
        <v>1187</v>
      </c>
      <c r="F1721">
        <v>1</v>
      </c>
      <c r="G1721" t="s">
        <v>23</v>
      </c>
      <c r="H1721">
        <v>1</v>
      </c>
      <c r="I1721" t="s">
        <v>24</v>
      </c>
      <c r="J1721" t="s">
        <v>1195</v>
      </c>
      <c r="K1721" t="s">
        <v>19</v>
      </c>
      <c r="L1721" t="s">
        <v>924</v>
      </c>
      <c r="M1721">
        <v>1</v>
      </c>
    </row>
    <row r="1722" spans="1:13" x14ac:dyDescent="0.25">
      <c r="A1722" t="s">
        <v>1194</v>
      </c>
      <c r="B1722">
        <v>18</v>
      </c>
      <c r="C1722" t="s">
        <v>1201</v>
      </c>
      <c r="D1722" t="str">
        <f>"1"</f>
        <v>1</v>
      </c>
      <c r="E1722" t="s">
        <v>1202</v>
      </c>
      <c r="F1722">
        <v>1</v>
      </c>
      <c r="G1722" t="s">
        <v>23</v>
      </c>
      <c r="H1722">
        <v>1</v>
      </c>
      <c r="I1722" t="s">
        <v>135</v>
      </c>
      <c r="J1722" t="s">
        <v>1195</v>
      </c>
      <c r="K1722" t="s">
        <v>19</v>
      </c>
      <c r="L1722" t="s">
        <v>924</v>
      </c>
      <c r="M1722">
        <v>1</v>
      </c>
    </row>
    <row r="1723" spans="1:13" x14ac:dyDescent="0.25">
      <c r="A1723" t="s">
        <v>1203</v>
      </c>
      <c r="B1723">
        <v>1</v>
      </c>
      <c r="C1723" t="s">
        <v>977</v>
      </c>
      <c r="D1723" t="str">
        <f>"1"</f>
        <v>1</v>
      </c>
      <c r="E1723" t="s">
        <v>978</v>
      </c>
      <c r="F1723">
        <v>3.4</v>
      </c>
      <c r="G1723" t="s">
        <v>16</v>
      </c>
      <c r="H1723">
        <v>1</v>
      </c>
      <c r="I1723" t="s">
        <v>17</v>
      </c>
      <c r="J1723" t="s">
        <v>1204</v>
      </c>
      <c r="K1723" t="s">
        <v>19</v>
      </c>
      <c r="L1723" t="s">
        <v>924</v>
      </c>
      <c r="M1723">
        <v>1</v>
      </c>
    </row>
    <row r="1724" spans="1:13" x14ac:dyDescent="0.25">
      <c r="A1724" t="s">
        <v>1203</v>
      </c>
      <c r="B1724">
        <v>2</v>
      </c>
      <c r="C1724" t="s">
        <v>41</v>
      </c>
      <c r="D1724" t="str">
        <f>"3/4"</f>
        <v>3/4</v>
      </c>
      <c r="E1724" t="s">
        <v>42</v>
      </c>
      <c r="F1724">
        <v>0.2</v>
      </c>
      <c r="G1724" t="s">
        <v>16</v>
      </c>
      <c r="H1724">
        <v>1</v>
      </c>
      <c r="I1724" t="s">
        <v>17</v>
      </c>
      <c r="J1724" t="s">
        <v>1204</v>
      </c>
      <c r="K1724" t="s">
        <v>19</v>
      </c>
      <c r="L1724" t="s">
        <v>924</v>
      </c>
      <c r="M1724">
        <v>1</v>
      </c>
    </row>
    <row r="1725" spans="1:13" x14ac:dyDescent="0.25">
      <c r="A1725" t="s">
        <v>1203</v>
      </c>
      <c r="B1725">
        <v>3</v>
      </c>
      <c r="C1725" t="s">
        <v>1186</v>
      </c>
      <c r="D1725" t="str">
        <f>"1X3/4"</f>
        <v>1X3/4</v>
      </c>
      <c r="E1725" t="s">
        <v>1187</v>
      </c>
      <c r="F1725">
        <v>1</v>
      </c>
      <c r="G1725" t="s">
        <v>23</v>
      </c>
      <c r="H1725">
        <v>1</v>
      </c>
      <c r="I1725" t="s">
        <v>24</v>
      </c>
      <c r="J1725" t="s">
        <v>1204</v>
      </c>
      <c r="K1725" t="s">
        <v>19</v>
      </c>
      <c r="L1725" t="s">
        <v>924</v>
      </c>
      <c r="M1725">
        <v>1</v>
      </c>
    </row>
    <row r="1726" spans="1:13" x14ac:dyDescent="0.25">
      <c r="A1726" t="s">
        <v>1203</v>
      </c>
      <c r="B1726">
        <v>4</v>
      </c>
      <c r="C1726" t="s">
        <v>988</v>
      </c>
      <c r="D1726" t="str">
        <f>"1"</f>
        <v>1</v>
      </c>
      <c r="E1726" t="s">
        <v>989</v>
      </c>
      <c r="F1726">
        <v>1</v>
      </c>
      <c r="G1726" t="s">
        <v>23</v>
      </c>
      <c r="H1726">
        <v>1</v>
      </c>
      <c r="I1726" t="s">
        <v>24</v>
      </c>
      <c r="J1726" t="s">
        <v>1204</v>
      </c>
      <c r="K1726" t="s">
        <v>19</v>
      </c>
      <c r="L1726" t="s">
        <v>924</v>
      </c>
      <c r="M1726">
        <v>1</v>
      </c>
    </row>
    <row r="1727" spans="1:13" x14ac:dyDescent="0.25">
      <c r="A1727" t="s">
        <v>1203</v>
      </c>
      <c r="B1727">
        <v>5</v>
      </c>
      <c r="C1727" t="s">
        <v>996</v>
      </c>
      <c r="D1727" t="str">
        <f>"1"</f>
        <v>1</v>
      </c>
      <c r="E1727" t="s">
        <v>997</v>
      </c>
      <c r="F1727">
        <v>1</v>
      </c>
      <c r="G1727" t="s">
        <v>23</v>
      </c>
      <c r="H1727">
        <v>1</v>
      </c>
      <c r="I1727" t="s">
        <v>27</v>
      </c>
      <c r="J1727" t="s">
        <v>1204</v>
      </c>
      <c r="K1727" t="s">
        <v>19</v>
      </c>
      <c r="L1727" t="s">
        <v>924</v>
      </c>
      <c r="M1727">
        <v>1</v>
      </c>
    </row>
    <row r="1728" spans="1:13" x14ac:dyDescent="0.25">
      <c r="A1728" t="s">
        <v>1203</v>
      </c>
      <c r="B1728">
        <v>6</v>
      </c>
      <c r="C1728" t="s">
        <v>995</v>
      </c>
      <c r="D1728" t="str">
        <f>"1"</f>
        <v>1</v>
      </c>
      <c r="E1728" t="s">
        <v>3378</v>
      </c>
      <c r="F1728">
        <v>1</v>
      </c>
      <c r="G1728" t="s">
        <v>23</v>
      </c>
      <c r="H1728">
        <v>1</v>
      </c>
      <c r="I1728" t="s">
        <v>48</v>
      </c>
      <c r="J1728" t="s">
        <v>1204</v>
      </c>
      <c r="K1728" t="s">
        <v>19</v>
      </c>
      <c r="L1728" t="s">
        <v>924</v>
      </c>
      <c r="M1728">
        <v>1</v>
      </c>
    </row>
    <row r="1729" spans="1:13" x14ac:dyDescent="0.25">
      <c r="A1729" t="s">
        <v>1203</v>
      </c>
      <c r="B1729">
        <v>7</v>
      </c>
      <c r="C1729" t="s">
        <v>1038</v>
      </c>
      <c r="D1729" t="str">
        <f>"3/4"</f>
        <v>3/4</v>
      </c>
      <c r="E1729" t="s">
        <v>3379</v>
      </c>
      <c r="F1729">
        <v>1</v>
      </c>
      <c r="G1729" t="s">
        <v>23</v>
      </c>
      <c r="H1729">
        <v>1</v>
      </c>
      <c r="I1729" t="s">
        <v>48</v>
      </c>
      <c r="J1729" t="s">
        <v>1204</v>
      </c>
      <c r="K1729" t="s">
        <v>19</v>
      </c>
      <c r="L1729" t="s">
        <v>924</v>
      </c>
      <c r="M1729">
        <v>1</v>
      </c>
    </row>
    <row r="1730" spans="1:13" x14ac:dyDescent="0.25">
      <c r="A1730" t="s">
        <v>1203</v>
      </c>
      <c r="B1730">
        <v>8</v>
      </c>
      <c r="C1730" t="s">
        <v>1205</v>
      </c>
      <c r="D1730" t="str">
        <f t="shared" ref="D1730:D1750" si="51">"1"</f>
        <v>1</v>
      </c>
      <c r="E1730" t="s">
        <v>1200</v>
      </c>
      <c r="F1730">
        <v>1</v>
      </c>
      <c r="G1730" t="s">
        <v>23</v>
      </c>
      <c r="H1730">
        <v>1</v>
      </c>
      <c r="I1730" t="s">
        <v>135</v>
      </c>
      <c r="J1730" t="s">
        <v>1204</v>
      </c>
      <c r="K1730" t="s">
        <v>19</v>
      </c>
      <c r="L1730" t="s">
        <v>924</v>
      </c>
      <c r="M1730">
        <v>1</v>
      </c>
    </row>
    <row r="1731" spans="1:13" x14ac:dyDescent="0.25">
      <c r="A1731" t="s">
        <v>1206</v>
      </c>
      <c r="B1731">
        <v>1</v>
      </c>
      <c r="C1731" t="s">
        <v>1011</v>
      </c>
      <c r="D1731" t="str">
        <f t="shared" si="51"/>
        <v>1</v>
      </c>
      <c r="E1731" t="s">
        <v>1012</v>
      </c>
      <c r="F1731">
        <v>1</v>
      </c>
      <c r="G1731" t="s">
        <v>23</v>
      </c>
      <c r="H1731">
        <v>1</v>
      </c>
      <c r="I1731" t="s">
        <v>27</v>
      </c>
      <c r="J1731" t="s">
        <v>1207</v>
      </c>
      <c r="K1731" t="s">
        <v>19</v>
      </c>
      <c r="L1731" t="s">
        <v>59</v>
      </c>
      <c r="M1731">
        <v>1</v>
      </c>
    </row>
    <row r="1732" spans="1:13" x14ac:dyDescent="0.25">
      <c r="A1732" t="s">
        <v>1206</v>
      </c>
      <c r="B1732">
        <v>2</v>
      </c>
      <c r="C1732" t="s">
        <v>1208</v>
      </c>
      <c r="D1732" t="str">
        <f t="shared" si="51"/>
        <v>1</v>
      </c>
      <c r="E1732" t="s">
        <v>1209</v>
      </c>
      <c r="F1732">
        <v>1</v>
      </c>
      <c r="G1732" t="s">
        <v>23</v>
      </c>
      <c r="H1732">
        <v>1</v>
      </c>
      <c r="I1732" t="s">
        <v>135</v>
      </c>
      <c r="J1732" t="s">
        <v>1207</v>
      </c>
      <c r="K1732" t="s">
        <v>19</v>
      </c>
      <c r="L1732" t="s">
        <v>59</v>
      </c>
      <c r="M1732">
        <v>1</v>
      </c>
    </row>
    <row r="1733" spans="1:13" x14ac:dyDescent="0.25">
      <c r="A1733" t="s">
        <v>1206</v>
      </c>
      <c r="B1733">
        <v>3</v>
      </c>
      <c r="C1733" t="s">
        <v>111</v>
      </c>
      <c r="D1733" t="str">
        <f t="shared" si="51"/>
        <v>1</v>
      </c>
      <c r="E1733" t="s">
        <v>112</v>
      </c>
      <c r="F1733">
        <v>5.8</v>
      </c>
      <c r="G1733" t="s">
        <v>16</v>
      </c>
      <c r="H1733">
        <v>1</v>
      </c>
      <c r="I1733" t="s">
        <v>17</v>
      </c>
      <c r="J1733" t="s">
        <v>1207</v>
      </c>
      <c r="K1733" t="s">
        <v>19</v>
      </c>
      <c r="L1733" t="s">
        <v>59</v>
      </c>
      <c r="M1733">
        <v>1</v>
      </c>
    </row>
    <row r="1734" spans="1:13" x14ac:dyDescent="0.25">
      <c r="A1734" t="s">
        <v>1206</v>
      </c>
      <c r="B1734">
        <v>4</v>
      </c>
      <c r="C1734" t="s">
        <v>131</v>
      </c>
      <c r="D1734" t="str">
        <f t="shared" si="51"/>
        <v>1</v>
      </c>
      <c r="E1734" t="s">
        <v>132</v>
      </c>
      <c r="F1734">
        <v>1</v>
      </c>
      <c r="G1734" t="s">
        <v>23</v>
      </c>
      <c r="H1734">
        <v>1</v>
      </c>
      <c r="I1734" t="s">
        <v>24</v>
      </c>
      <c r="J1734" t="s">
        <v>1207</v>
      </c>
      <c r="K1734" t="s">
        <v>19</v>
      </c>
      <c r="L1734" t="s">
        <v>59</v>
      </c>
      <c r="M1734">
        <v>1</v>
      </c>
    </row>
    <row r="1735" spans="1:13" x14ac:dyDescent="0.25">
      <c r="A1735" t="s">
        <v>1210</v>
      </c>
      <c r="B1735">
        <v>1</v>
      </c>
      <c r="C1735" t="s">
        <v>131</v>
      </c>
      <c r="D1735" t="str">
        <f t="shared" si="51"/>
        <v>1</v>
      </c>
      <c r="E1735" t="s">
        <v>132</v>
      </c>
      <c r="F1735">
        <v>1</v>
      </c>
      <c r="G1735" t="s">
        <v>23</v>
      </c>
      <c r="H1735">
        <v>1</v>
      </c>
      <c r="I1735" t="s">
        <v>24</v>
      </c>
      <c r="J1735" t="s">
        <v>1211</v>
      </c>
      <c r="K1735" t="s">
        <v>19</v>
      </c>
      <c r="L1735" t="s">
        <v>59</v>
      </c>
      <c r="M1735">
        <v>1</v>
      </c>
    </row>
    <row r="1736" spans="1:13" x14ac:dyDescent="0.25">
      <c r="A1736" t="s">
        <v>1210</v>
      </c>
      <c r="B1736">
        <v>2</v>
      </c>
      <c r="C1736" t="s">
        <v>111</v>
      </c>
      <c r="D1736" t="str">
        <f t="shared" si="51"/>
        <v>1</v>
      </c>
      <c r="E1736" t="s">
        <v>112</v>
      </c>
      <c r="F1736">
        <v>14.4</v>
      </c>
      <c r="G1736" t="s">
        <v>16</v>
      </c>
      <c r="H1736">
        <v>1</v>
      </c>
      <c r="I1736" t="s">
        <v>17</v>
      </c>
      <c r="J1736" t="s">
        <v>1211</v>
      </c>
      <c r="K1736" t="s">
        <v>19</v>
      </c>
      <c r="L1736" t="s">
        <v>59</v>
      </c>
      <c r="M1736">
        <v>1</v>
      </c>
    </row>
    <row r="1737" spans="1:13" x14ac:dyDescent="0.25">
      <c r="A1737" t="s">
        <v>1210</v>
      </c>
      <c r="B1737">
        <v>3</v>
      </c>
      <c r="C1737" t="s">
        <v>1212</v>
      </c>
      <c r="D1737" t="str">
        <f t="shared" si="51"/>
        <v>1</v>
      </c>
      <c r="E1737" t="s">
        <v>1213</v>
      </c>
      <c r="F1737">
        <v>1</v>
      </c>
      <c r="G1737" t="s">
        <v>23</v>
      </c>
      <c r="H1737">
        <v>1</v>
      </c>
      <c r="I1737" t="s">
        <v>135</v>
      </c>
      <c r="J1737" t="s">
        <v>1211</v>
      </c>
      <c r="K1737" t="s">
        <v>19</v>
      </c>
      <c r="L1737" t="s">
        <v>59</v>
      </c>
      <c r="M1737">
        <v>1</v>
      </c>
    </row>
    <row r="1738" spans="1:13" x14ac:dyDescent="0.25">
      <c r="A1738" t="s">
        <v>1210</v>
      </c>
      <c r="B1738">
        <v>4</v>
      </c>
      <c r="C1738" t="s">
        <v>1214</v>
      </c>
      <c r="D1738" t="str">
        <f t="shared" si="51"/>
        <v>1</v>
      </c>
      <c r="E1738" t="s">
        <v>3384</v>
      </c>
      <c r="F1738">
        <v>1</v>
      </c>
      <c r="G1738" t="s">
        <v>23</v>
      </c>
      <c r="H1738">
        <v>1</v>
      </c>
      <c r="I1738" t="s">
        <v>48</v>
      </c>
      <c r="J1738" t="s">
        <v>1211</v>
      </c>
      <c r="K1738" t="s">
        <v>19</v>
      </c>
      <c r="L1738" t="s">
        <v>59</v>
      </c>
      <c r="M1738">
        <v>1</v>
      </c>
    </row>
    <row r="1739" spans="1:13" x14ac:dyDescent="0.25">
      <c r="A1739" t="s">
        <v>1210</v>
      </c>
      <c r="B1739">
        <v>5</v>
      </c>
      <c r="C1739" t="s">
        <v>1214</v>
      </c>
      <c r="D1739" t="str">
        <f t="shared" si="51"/>
        <v>1</v>
      </c>
      <c r="E1739" t="s">
        <v>3384</v>
      </c>
      <c r="F1739">
        <v>1</v>
      </c>
      <c r="G1739" t="s">
        <v>23</v>
      </c>
      <c r="H1739">
        <v>1</v>
      </c>
      <c r="I1739" t="s">
        <v>48</v>
      </c>
      <c r="J1739" t="s">
        <v>1211</v>
      </c>
      <c r="K1739" t="s">
        <v>19</v>
      </c>
      <c r="L1739" t="s">
        <v>59</v>
      </c>
      <c r="M1739">
        <v>1</v>
      </c>
    </row>
    <row r="1740" spans="1:13" x14ac:dyDescent="0.25">
      <c r="A1740" t="s">
        <v>1210</v>
      </c>
      <c r="B1740">
        <v>6</v>
      </c>
      <c r="C1740" t="s">
        <v>1215</v>
      </c>
      <c r="D1740" t="str">
        <f t="shared" si="51"/>
        <v>1</v>
      </c>
      <c r="E1740" t="s">
        <v>1216</v>
      </c>
      <c r="F1740">
        <v>1</v>
      </c>
      <c r="G1740" t="s">
        <v>23</v>
      </c>
      <c r="H1740">
        <v>1</v>
      </c>
      <c r="I1740" t="s">
        <v>24</v>
      </c>
      <c r="J1740" t="s">
        <v>1211</v>
      </c>
      <c r="K1740" t="s">
        <v>19</v>
      </c>
      <c r="L1740" t="s">
        <v>59</v>
      </c>
      <c r="M1740">
        <v>1</v>
      </c>
    </row>
    <row r="1741" spans="1:13" x14ac:dyDescent="0.25">
      <c r="A1741" t="s">
        <v>1210</v>
      </c>
      <c r="B1741">
        <v>7</v>
      </c>
      <c r="C1741" t="s">
        <v>131</v>
      </c>
      <c r="D1741" t="str">
        <f t="shared" si="51"/>
        <v>1</v>
      </c>
      <c r="E1741" t="s">
        <v>132</v>
      </c>
      <c r="F1741">
        <v>1</v>
      </c>
      <c r="G1741" t="s">
        <v>23</v>
      </c>
      <c r="H1741">
        <v>1</v>
      </c>
      <c r="I1741" t="s">
        <v>24</v>
      </c>
      <c r="J1741" t="s">
        <v>1211</v>
      </c>
      <c r="K1741" t="s">
        <v>19</v>
      </c>
      <c r="L1741" t="s">
        <v>59</v>
      </c>
      <c r="M1741">
        <v>1</v>
      </c>
    </row>
    <row r="1742" spans="1:13" x14ac:dyDescent="0.25">
      <c r="A1742" t="s">
        <v>1210</v>
      </c>
      <c r="B1742">
        <v>8</v>
      </c>
      <c r="C1742" t="s">
        <v>1212</v>
      </c>
      <c r="D1742" t="str">
        <f t="shared" si="51"/>
        <v>1</v>
      </c>
      <c r="E1742" t="s">
        <v>1213</v>
      </c>
      <c r="F1742">
        <v>1</v>
      </c>
      <c r="G1742" t="s">
        <v>23</v>
      </c>
      <c r="H1742">
        <v>1</v>
      </c>
      <c r="I1742" t="s">
        <v>135</v>
      </c>
      <c r="J1742" t="s">
        <v>1211</v>
      </c>
      <c r="K1742" t="s">
        <v>19</v>
      </c>
      <c r="L1742" t="s">
        <v>59</v>
      </c>
      <c r="M1742">
        <v>1</v>
      </c>
    </row>
    <row r="1743" spans="1:13" x14ac:dyDescent="0.25">
      <c r="A1743" t="s">
        <v>1217</v>
      </c>
      <c r="B1743">
        <v>1</v>
      </c>
      <c r="C1743" t="s">
        <v>111</v>
      </c>
      <c r="D1743" t="str">
        <f t="shared" si="51"/>
        <v>1</v>
      </c>
      <c r="E1743" t="s">
        <v>112</v>
      </c>
      <c r="F1743">
        <v>6.8</v>
      </c>
      <c r="G1743" t="s">
        <v>16</v>
      </c>
      <c r="H1743">
        <v>1</v>
      </c>
      <c r="I1743" t="s">
        <v>17</v>
      </c>
      <c r="J1743" t="s">
        <v>1218</v>
      </c>
      <c r="K1743" t="s">
        <v>19</v>
      </c>
      <c r="L1743" t="s">
        <v>59</v>
      </c>
      <c r="M1743">
        <v>1</v>
      </c>
    </row>
    <row r="1744" spans="1:13" x14ac:dyDescent="0.25">
      <c r="A1744" t="s">
        <v>1217</v>
      </c>
      <c r="B1744">
        <v>2</v>
      </c>
      <c r="C1744" t="s">
        <v>1219</v>
      </c>
      <c r="D1744" t="str">
        <f t="shared" si="51"/>
        <v>1</v>
      </c>
      <c r="E1744" t="s">
        <v>1220</v>
      </c>
      <c r="F1744">
        <v>1</v>
      </c>
      <c r="G1744" t="s">
        <v>23</v>
      </c>
      <c r="H1744">
        <v>1</v>
      </c>
      <c r="I1744" t="s">
        <v>135</v>
      </c>
      <c r="J1744" t="s">
        <v>1218</v>
      </c>
      <c r="K1744" t="s">
        <v>19</v>
      </c>
      <c r="L1744" t="s">
        <v>59</v>
      </c>
      <c r="M1744">
        <v>1</v>
      </c>
    </row>
    <row r="1745" spans="1:13" x14ac:dyDescent="0.25">
      <c r="A1745" t="s">
        <v>1217</v>
      </c>
      <c r="B1745">
        <v>3</v>
      </c>
      <c r="C1745" t="s">
        <v>131</v>
      </c>
      <c r="D1745" t="str">
        <f t="shared" si="51"/>
        <v>1</v>
      </c>
      <c r="E1745" t="s">
        <v>132</v>
      </c>
      <c r="F1745">
        <v>1</v>
      </c>
      <c r="G1745" t="s">
        <v>23</v>
      </c>
      <c r="H1745">
        <v>1</v>
      </c>
      <c r="I1745" t="s">
        <v>24</v>
      </c>
      <c r="J1745" t="s">
        <v>1218</v>
      </c>
      <c r="K1745" t="s">
        <v>19</v>
      </c>
      <c r="L1745" t="s">
        <v>59</v>
      </c>
      <c r="M1745">
        <v>1</v>
      </c>
    </row>
    <row r="1746" spans="1:13" x14ac:dyDescent="0.25">
      <c r="A1746" t="s">
        <v>1221</v>
      </c>
      <c r="B1746">
        <v>1</v>
      </c>
      <c r="C1746" t="s">
        <v>977</v>
      </c>
      <c r="D1746" t="str">
        <f t="shared" si="51"/>
        <v>1</v>
      </c>
      <c r="E1746" t="s">
        <v>978</v>
      </c>
      <c r="F1746">
        <v>0.7</v>
      </c>
      <c r="G1746" t="s">
        <v>16</v>
      </c>
      <c r="H1746">
        <v>1</v>
      </c>
      <c r="I1746" t="s">
        <v>17</v>
      </c>
      <c r="J1746" t="s">
        <v>1222</v>
      </c>
      <c r="K1746" t="s">
        <v>19</v>
      </c>
      <c r="L1746" t="s">
        <v>924</v>
      </c>
      <c r="M1746">
        <v>1</v>
      </c>
    </row>
    <row r="1747" spans="1:13" x14ac:dyDescent="0.25">
      <c r="A1747" t="s">
        <v>1221</v>
      </c>
      <c r="B1747">
        <v>2</v>
      </c>
      <c r="C1747" t="s">
        <v>988</v>
      </c>
      <c r="D1747" t="str">
        <f t="shared" si="51"/>
        <v>1</v>
      </c>
      <c r="E1747" t="s">
        <v>989</v>
      </c>
      <c r="F1747">
        <v>1</v>
      </c>
      <c r="G1747" t="s">
        <v>23</v>
      </c>
      <c r="H1747">
        <v>1</v>
      </c>
      <c r="I1747" t="s">
        <v>24</v>
      </c>
      <c r="J1747" t="s">
        <v>1222</v>
      </c>
      <c r="K1747" t="s">
        <v>19</v>
      </c>
      <c r="L1747" t="s">
        <v>924</v>
      </c>
      <c r="M1747">
        <v>1</v>
      </c>
    </row>
    <row r="1748" spans="1:13" x14ac:dyDescent="0.25">
      <c r="A1748" t="s">
        <v>1221</v>
      </c>
      <c r="B1748">
        <v>3</v>
      </c>
      <c r="C1748" t="s">
        <v>1223</v>
      </c>
      <c r="D1748" t="str">
        <f t="shared" si="51"/>
        <v>1</v>
      </c>
      <c r="E1748" t="s">
        <v>3385</v>
      </c>
      <c r="F1748">
        <v>1</v>
      </c>
      <c r="G1748" t="s">
        <v>23</v>
      </c>
      <c r="H1748">
        <v>1</v>
      </c>
      <c r="I1748" t="s">
        <v>48</v>
      </c>
      <c r="J1748" t="s">
        <v>1222</v>
      </c>
      <c r="K1748" t="s">
        <v>19</v>
      </c>
      <c r="L1748" t="s">
        <v>924</v>
      </c>
      <c r="M1748">
        <v>1</v>
      </c>
    </row>
    <row r="1749" spans="1:13" x14ac:dyDescent="0.25">
      <c r="A1749" t="s">
        <v>1224</v>
      </c>
      <c r="B1749">
        <v>1</v>
      </c>
      <c r="C1749" t="s">
        <v>977</v>
      </c>
      <c r="D1749" t="str">
        <f t="shared" si="51"/>
        <v>1</v>
      </c>
      <c r="E1749" t="s">
        <v>978</v>
      </c>
      <c r="F1749">
        <v>0.4</v>
      </c>
      <c r="G1749" t="s">
        <v>16</v>
      </c>
      <c r="H1749">
        <v>1</v>
      </c>
      <c r="I1749" t="s">
        <v>17</v>
      </c>
      <c r="J1749" t="s">
        <v>1225</v>
      </c>
      <c r="K1749" t="s">
        <v>19</v>
      </c>
      <c r="L1749" t="s">
        <v>924</v>
      </c>
      <c r="M1749">
        <v>1</v>
      </c>
    </row>
    <row r="1750" spans="1:13" x14ac:dyDescent="0.25">
      <c r="A1750" t="s">
        <v>1224</v>
      </c>
      <c r="B1750">
        <v>2</v>
      </c>
      <c r="C1750" t="s">
        <v>996</v>
      </c>
      <c r="D1750" t="str">
        <f t="shared" si="51"/>
        <v>1</v>
      </c>
      <c r="E1750" t="s">
        <v>997</v>
      </c>
      <c r="F1750">
        <v>1</v>
      </c>
      <c r="G1750" t="s">
        <v>23</v>
      </c>
      <c r="H1750">
        <v>1</v>
      </c>
      <c r="I1750" t="s">
        <v>27</v>
      </c>
      <c r="J1750" t="s">
        <v>1225</v>
      </c>
      <c r="K1750" t="s">
        <v>19</v>
      </c>
      <c r="L1750" t="s">
        <v>924</v>
      </c>
      <c r="M1750">
        <v>1</v>
      </c>
    </row>
    <row r="1751" spans="1:13" x14ac:dyDescent="0.25">
      <c r="A1751" t="s">
        <v>1226</v>
      </c>
      <c r="B1751">
        <v>1</v>
      </c>
      <c r="C1751" t="s">
        <v>1227</v>
      </c>
      <c r="D1751" t="str">
        <f>"3"</f>
        <v>3</v>
      </c>
      <c r="E1751" t="s">
        <v>1228</v>
      </c>
      <c r="F1751">
        <v>1</v>
      </c>
      <c r="G1751" t="s">
        <v>23</v>
      </c>
      <c r="H1751">
        <v>1</v>
      </c>
      <c r="I1751" t="s">
        <v>24</v>
      </c>
      <c r="J1751" t="s">
        <v>1229</v>
      </c>
      <c r="K1751" t="s">
        <v>19</v>
      </c>
      <c r="L1751" t="s">
        <v>924</v>
      </c>
      <c r="M1751">
        <v>1</v>
      </c>
    </row>
    <row r="1752" spans="1:13" x14ac:dyDescent="0.25">
      <c r="A1752" t="s">
        <v>1226</v>
      </c>
      <c r="B1752">
        <v>2</v>
      </c>
      <c r="C1752" t="s">
        <v>1230</v>
      </c>
      <c r="D1752" t="str">
        <f>"3"</f>
        <v>3</v>
      </c>
      <c r="E1752" t="s">
        <v>1231</v>
      </c>
      <c r="F1752">
        <v>1</v>
      </c>
      <c r="G1752" t="s">
        <v>23</v>
      </c>
      <c r="H1752">
        <v>1</v>
      </c>
      <c r="I1752" t="s">
        <v>135</v>
      </c>
      <c r="J1752" t="s">
        <v>1229</v>
      </c>
      <c r="K1752" t="s">
        <v>19</v>
      </c>
      <c r="L1752" t="s">
        <v>924</v>
      </c>
      <c r="M1752">
        <v>1</v>
      </c>
    </row>
    <row r="1753" spans="1:13" x14ac:dyDescent="0.25">
      <c r="A1753" t="s">
        <v>1226</v>
      </c>
      <c r="B1753">
        <v>3</v>
      </c>
      <c r="C1753" t="s">
        <v>1232</v>
      </c>
      <c r="D1753" t="str">
        <f>"3"</f>
        <v>3</v>
      </c>
      <c r="E1753" t="s">
        <v>1233</v>
      </c>
      <c r="F1753">
        <v>1</v>
      </c>
      <c r="G1753" t="s">
        <v>23</v>
      </c>
      <c r="H1753">
        <v>1</v>
      </c>
      <c r="I1753" t="s">
        <v>135</v>
      </c>
      <c r="J1753" t="s">
        <v>1229</v>
      </c>
      <c r="K1753" t="s">
        <v>19</v>
      </c>
      <c r="L1753" t="s">
        <v>924</v>
      </c>
      <c r="M1753">
        <v>1</v>
      </c>
    </row>
    <row r="1754" spans="1:13" x14ac:dyDescent="0.25">
      <c r="A1754" t="s">
        <v>1226</v>
      </c>
      <c r="B1754">
        <v>4</v>
      </c>
      <c r="C1754" t="s">
        <v>994</v>
      </c>
      <c r="D1754" t="str">
        <f>"1"</f>
        <v>1</v>
      </c>
      <c r="E1754" t="s">
        <v>3377</v>
      </c>
      <c r="F1754">
        <v>1</v>
      </c>
      <c r="G1754" t="s">
        <v>23</v>
      </c>
      <c r="H1754">
        <v>1</v>
      </c>
      <c r="I1754" t="s">
        <v>48</v>
      </c>
      <c r="J1754" t="s">
        <v>1229</v>
      </c>
      <c r="K1754" t="s">
        <v>19</v>
      </c>
      <c r="L1754" t="s">
        <v>924</v>
      </c>
      <c r="M1754">
        <v>1</v>
      </c>
    </row>
    <row r="1755" spans="1:13" x14ac:dyDescent="0.25">
      <c r="A1755" t="s">
        <v>1226</v>
      </c>
      <c r="B1755">
        <v>5</v>
      </c>
      <c r="C1755" t="s">
        <v>1106</v>
      </c>
      <c r="D1755" t="str">
        <f>"3"</f>
        <v>3</v>
      </c>
      <c r="E1755" t="s">
        <v>1107</v>
      </c>
      <c r="F1755">
        <v>1</v>
      </c>
      <c r="G1755" t="s">
        <v>23</v>
      </c>
      <c r="H1755">
        <v>1</v>
      </c>
      <c r="I1755" t="s">
        <v>27</v>
      </c>
      <c r="J1755" t="s">
        <v>1229</v>
      </c>
      <c r="K1755" t="s">
        <v>19</v>
      </c>
      <c r="L1755" t="s">
        <v>924</v>
      </c>
      <c r="M1755">
        <v>1</v>
      </c>
    </row>
    <row r="1756" spans="1:13" x14ac:dyDescent="0.25">
      <c r="A1756" t="s">
        <v>1226</v>
      </c>
      <c r="B1756">
        <v>6</v>
      </c>
      <c r="C1756" t="s">
        <v>1234</v>
      </c>
      <c r="D1756" t="str">
        <f>"3"</f>
        <v>3</v>
      </c>
      <c r="E1756" t="s">
        <v>1235</v>
      </c>
      <c r="F1756">
        <v>1</v>
      </c>
      <c r="G1756" t="s">
        <v>23</v>
      </c>
      <c r="H1756">
        <v>1</v>
      </c>
      <c r="I1756" t="s">
        <v>24</v>
      </c>
      <c r="J1756" t="s">
        <v>1229</v>
      </c>
      <c r="K1756" t="s">
        <v>19</v>
      </c>
      <c r="L1756" t="s">
        <v>924</v>
      </c>
      <c r="M1756">
        <v>1</v>
      </c>
    </row>
    <row r="1757" spans="1:13" x14ac:dyDescent="0.25">
      <c r="A1757" t="s">
        <v>1226</v>
      </c>
      <c r="B1757">
        <v>7</v>
      </c>
      <c r="C1757" t="s">
        <v>1236</v>
      </c>
      <c r="D1757" t="str">
        <f>"3X1"</f>
        <v>3X1</v>
      </c>
      <c r="E1757" t="s">
        <v>1237</v>
      </c>
      <c r="F1757">
        <v>1</v>
      </c>
      <c r="G1757" t="s">
        <v>23</v>
      </c>
      <c r="H1757">
        <v>1</v>
      </c>
      <c r="I1757" t="s">
        <v>24</v>
      </c>
      <c r="J1757" t="s">
        <v>1229</v>
      </c>
      <c r="K1757" t="s">
        <v>19</v>
      </c>
      <c r="L1757" t="s">
        <v>924</v>
      </c>
      <c r="M1757">
        <v>1</v>
      </c>
    </row>
    <row r="1758" spans="1:13" x14ac:dyDescent="0.25">
      <c r="A1758" t="s">
        <v>1226</v>
      </c>
      <c r="B1758">
        <v>8</v>
      </c>
      <c r="C1758" t="s">
        <v>1238</v>
      </c>
      <c r="D1758" t="str">
        <f>"3X2"</f>
        <v>3X2</v>
      </c>
      <c r="E1758" t="s">
        <v>1239</v>
      </c>
      <c r="F1758">
        <v>1</v>
      </c>
      <c r="G1758" t="s">
        <v>23</v>
      </c>
      <c r="H1758">
        <v>1</v>
      </c>
      <c r="I1758" t="s">
        <v>24</v>
      </c>
      <c r="J1758" t="s">
        <v>1229</v>
      </c>
      <c r="K1758" t="s">
        <v>19</v>
      </c>
      <c r="L1758" t="s">
        <v>924</v>
      </c>
      <c r="M1758">
        <v>1</v>
      </c>
    </row>
    <row r="1759" spans="1:13" x14ac:dyDescent="0.25">
      <c r="A1759" t="s">
        <v>1226</v>
      </c>
      <c r="B1759">
        <v>9</v>
      </c>
      <c r="C1759" t="s">
        <v>1240</v>
      </c>
      <c r="D1759" t="str">
        <f>"3X3"</f>
        <v>3X3</v>
      </c>
      <c r="E1759" t="s">
        <v>1241</v>
      </c>
      <c r="F1759">
        <v>1</v>
      </c>
      <c r="G1759" t="s">
        <v>23</v>
      </c>
      <c r="H1759">
        <v>1</v>
      </c>
      <c r="I1759" t="s">
        <v>24</v>
      </c>
      <c r="J1759" t="s">
        <v>1229</v>
      </c>
      <c r="K1759" t="s">
        <v>19</v>
      </c>
      <c r="L1759" t="s">
        <v>924</v>
      </c>
      <c r="M1759">
        <v>1</v>
      </c>
    </row>
    <row r="1760" spans="1:13" x14ac:dyDescent="0.25">
      <c r="A1760" t="s">
        <v>1226</v>
      </c>
      <c r="B1760">
        <v>10</v>
      </c>
      <c r="C1760" t="s">
        <v>977</v>
      </c>
      <c r="D1760" t="str">
        <f>"1"</f>
        <v>1</v>
      </c>
      <c r="E1760" t="s">
        <v>978</v>
      </c>
      <c r="F1760">
        <v>0.2</v>
      </c>
      <c r="G1760" t="s">
        <v>16</v>
      </c>
      <c r="H1760">
        <v>1</v>
      </c>
      <c r="I1760" t="s">
        <v>17</v>
      </c>
      <c r="J1760" t="s">
        <v>1229</v>
      </c>
      <c r="K1760" t="s">
        <v>19</v>
      </c>
      <c r="L1760" t="s">
        <v>924</v>
      </c>
      <c r="M1760">
        <v>1</v>
      </c>
    </row>
    <row r="1761" spans="1:13" x14ac:dyDescent="0.25">
      <c r="A1761" t="s">
        <v>1226</v>
      </c>
      <c r="B1761">
        <v>11</v>
      </c>
      <c r="C1761" t="s">
        <v>1242</v>
      </c>
      <c r="D1761" t="str">
        <f>"3"</f>
        <v>3</v>
      </c>
      <c r="E1761" t="s">
        <v>1243</v>
      </c>
      <c r="F1761">
        <v>14.5</v>
      </c>
      <c r="G1761" t="s">
        <v>16</v>
      </c>
      <c r="H1761">
        <v>1</v>
      </c>
      <c r="I1761" t="s">
        <v>17</v>
      </c>
      <c r="J1761" t="s">
        <v>1229</v>
      </c>
      <c r="K1761" t="s">
        <v>19</v>
      </c>
      <c r="L1761" t="s">
        <v>924</v>
      </c>
      <c r="M1761">
        <v>1</v>
      </c>
    </row>
    <row r="1762" spans="1:13" x14ac:dyDescent="0.25">
      <c r="A1762" t="s">
        <v>1226</v>
      </c>
      <c r="B1762">
        <v>12</v>
      </c>
      <c r="C1762" t="s">
        <v>1244</v>
      </c>
      <c r="D1762" t="str">
        <f>"3X1"</f>
        <v>3X1</v>
      </c>
      <c r="E1762" t="s">
        <v>1245</v>
      </c>
      <c r="F1762">
        <v>1</v>
      </c>
      <c r="G1762" t="s">
        <v>23</v>
      </c>
      <c r="H1762">
        <v>1</v>
      </c>
      <c r="I1762" t="s">
        <v>24</v>
      </c>
      <c r="J1762" t="s">
        <v>1229</v>
      </c>
      <c r="K1762" t="s">
        <v>19</v>
      </c>
      <c r="L1762" t="s">
        <v>924</v>
      </c>
      <c r="M1762">
        <v>1</v>
      </c>
    </row>
    <row r="1763" spans="1:13" x14ac:dyDescent="0.25">
      <c r="A1763" t="s">
        <v>1226</v>
      </c>
      <c r="B1763">
        <v>13</v>
      </c>
      <c r="C1763" t="s">
        <v>964</v>
      </c>
      <c r="D1763" t="str">
        <f>"2"</f>
        <v>2</v>
      </c>
      <c r="E1763" t="s">
        <v>965</v>
      </c>
      <c r="F1763">
        <v>1</v>
      </c>
      <c r="G1763" t="s">
        <v>23</v>
      </c>
      <c r="H1763">
        <v>1</v>
      </c>
      <c r="I1763" t="s">
        <v>27</v>
      </c>
      <c r="J1763" t="s">
        <v>1229</v>
      </c>
      <c r="K1763" t="s">
        <v>19</v>
      </c>
      <c r="L1763" t="s">
        <v>924</v>
      </c>
      <c r="M1763">
        <v>1</v>
      </c>
    </row>
    <row r="1764" spans="1:13" x14ac:dyDescent="0.25">
      <c r="A1764" t="s">
        <v>1246</v>
      </c>
      <c r="B1764">
        <v>1</v>
      </c>
      <c r="C1764" t="s">
        <v>1236</v>
      </c>
      <c r="D1764" t="str">
        <f>"3X1"</f>
        <v>3X1</v>
      </c>
      <c r="E1764" t="s">
        <v>1237</v>
      </c>
      <c r="F1764">
        <v>1</v>
      </c>
      <c r="G1764" t="s">
        <v>23</v>
      </c>
      <c r="H1764">
        <v>1</v>
      </c>
      <c r="I1764" t="s">
        <v>24</v>
      </c>
      <c r="J1764" t="s">
        <v>1247</v>
      </c>
      <c r="K1764" t="s">
        <v>19</v>
      </c>
      <c r="L1764" t="s">
        <v>924</v>
      </c>
      <c r="M1764">
        <v>1</v>
      </c>
    </row>
    <row r="1765" spans="1:13" x14ac:dyDescent="0.25">
      <c r="A1765" t="s">
        <v>1246</v>
      </c>
      <c r="B1765">
        <v>2</v>
      </c>
      <c r="C1765" t="s">
        <v>994</v>
      </c>
      <c r="D1765" t="str">
        <f>"1"</f>
        <v>1</v>
      </c>
      <c r="E1765" t="s">
        <v>3377</v>
      </c>
      <c r="F1765">
        <v>1</v>
      </c>
      <c r="G1765" t="s">
        <v>23</v>
      </c>
      <c r="H1765">
        <v>1</v>
      </c>
      <c r="I1765" t="s">
        <v>48</v>
      </c>
      <c r="J1765" t="s">
        <v>1247</v>
      </c>
      <c r="K1765" t="s">
        <v>19</v>
      </c>
      <c r="L1765" t="s">
        <v>924</v>
      </c>
      <c r="M1765">
        <v>1</v>
      </c>
    </row>
    <row r="1766" spans="1:13" x14ac:dyDescent="0.25">
      <c r="A1766" t="s">
        <v>1246</v>
      </c>
      <c r="B1766">
        <v>3</v>
      </c>
      <c r="C1766" t="s">
        <v>1106</v>
      </c>
      <c r="D1766" t="str">
        <f>"3"</f>
        <v>3</v>
      </c>
      <c r="E1766" t="s">
        <v>1107</v>
      </c>
      <c r="F1766">
        <v>1</v>
      </c>
      <c r="G1766" t="s">
        <v>23</v>
      </c>
      <c r="H1766">
        <v>1</v>
      </c>
      <c r="I1766" t="s">
        <v>27</v>
      </c>
      <c r="J1766" t="s">
        <v>1247</v>
      </c>
      <c r="K1766" t="s">
        <v>19</v>
      </c>
      <c r="L1766" t="s">
        <v>924</v>
      </c>
      <c r="M1766">
        <v>1</v>
      </c>
    </row>
    <row r="1767" spans="1:13" x14ac:dyDescent="0.25">
      <c r="A1767" t="s">
        <v>1246</v>
      </c>
      <c r="B1767">
        <v>4</v>
      </c>
      <c r="C1767" t="s">
        <v>977</v>
      </c>
      <c r="D1767" t="str">
        <f>"1"</f>
        <v>1</v>
      </c>
      <c r="E1767" t="s">
        <v>978</v>
      </c>
      <c r="F1767">
        <v>0.2</v>
      </c>
      <c r="G1767" t="s">
        <v>16</v>
      </c>
      <c r="H1767">
        <v>1</v>
      </c>
      <c r="I1767" t="s">
        <v>17</v>
      </c>
      <c r="J1767" t="s">
        <v>1247</v>
      </c>
      <c r="K1767" t="s">
        <v>19</v>
      </c>
      <c r="L1767" t="s">
        <v>924</v>
      </c>
      <c r="M1767">
        <v>1</v>
      </c>
    </row>
    <row r="1768" spans="1:13" x14ac:dyDescent="0.25">
      <c r="A1768" t="s">
        <v>1246</v>
      </c>
      <c r="B1768">
        <v>5</v>
      </c>
      <c r="C1768" t="s">
        <v>1242</v>
      </c>
      <c r="D1768" t="str">
        <f>"3"</f>
        <v>3</v>
      </c>
      <c r="E1768" t="s">
        <v>1243</v>
      </c>
      <c r="F1768">
        <v>0.5</v>
      </c>
      <c r="G1768" t="s">
        <v>16</v>
      </c>
      <c r="H1768">
        <v>1</v>
      </c>
      <c r="I1768" t="s">
        <v>17</v>
      </c>
      <c r="J1768" t="s">
        <v>1247</v>
      </c>
      <c r="K1768" t="s">
        <v>19</v>
      </c>
      <c r="L1768" t="s">
        <v>924</v>
      </c>
      <c r="M1768">
        <v>1</v>
      </c>
    </row>
    <row r="1769" spans="1:13" x14ac:dyDescent="0.25">
      <c r="A1769" t="s">
        <v>1246</v>
      </c>
      <c r="B1769">
        <v>6</v>
      </c>
      <c r="C1769" t="s">
        <v>1106</v>
      </c>
      <c r="D1769" t="str">
        <f>"3"</f>
        <v>3</v>
      </c>
      <c r="E1769" t="s">
        <v>1107</v>
      </c>
      <c r="F1769">
        <v>1</v>
      </c>
      <c r="G1769" t="s">
        <v>23</v>
      </c>
      <c r="H1769">
        <v>1</v>
      </c>
      <c r="I1769" t="s">
        <v>27</v>
      </c>
      <c r="J1769" t="s">
        <v>1247</v>
      </c>
      <c r="K1769" t="s">
        <v>19</v>
      </c>
      <c r="L1769" t="s">
        <v>924</v>
      </c>
      <c r="M1769">
        <v>1</v>
      </c>
    </row>
    <row r="1770" spans="1:13" x14ac:dyDescent="0.25">
      <c r="A1770" t="s">
        <v>1248</v>
      </c>
      <c r="B1770">
        <v>1</v>
      </c>
      <c r="C1770" t="s">
        <v>994</v>
      </c>
      <c r="D1770" t="str">
        <f>"1"</f>
        <v>1</v>
      </c>
      <c r="E1770" t="s">
        <v>3377</v>
      </c>
      <c r="F1770">
        <v>1</v>
      </c>
      <c r="G1770" t="s">
        <v>23</v>
      </c>
      <c r="H1770">
        <v>1</v>
      </c>
      <c r="I1770" t="s">
        <v>48</v>
      </c>
      <c r="J1770" t="s">
        <v>1249</v>
      </c>
      <c r="K1770" t="s">
        <v>19</v>
      </c>
      <c r="L1770" t="s">
        <v>924</v>
      </c>
      <c r="M1770">
        <v>1</v>
      </c>
    </row>
    <row r="1771" spans="1:13" x14ac:dyDescent="0.25">
      <c r="A1771" t="s">
        <v>1248</v>
      </c>
      <c r="B1771">
        <v>2</v>
      </c>
      <c r="C1771" t="s">
        <v>1106</v>
      </c>
      <c r="D1771" t="str">
        <f>"3"</f>
        <v>3</v>
      </c>
      <c r="E1771" t="s">
        <v>1107</v>
      </c>
      <c r="F1771">
        <v>1</v>
      </c>
      <c r="G1771" t="s">
        <v>23</v>
      </c>
      <c r="H1771">
        <v>1</v>
      </c>
      <c r="I1771" t="s">
        <v>27</v>
      </c>
      <c r="J1771" t="s">
        <v>1249</v>
      </c>
      <c r="K1771" t="s">
        <v>19</v>
      </c>
      <c r="L1771" t="s">
        <v>924</v>
      </c>
      <c r="M1771">
        <v>1</v>
      </c>
    </row>
    <row r="1772" spans="1:13" x14ac:dyDescent="0.25">
      <c r="A1772" t="s">
        <v>1248</v>
      </c>
      <c r="B1772">
        <v>3</v>
      </c>
      <c r="C1772" t="s">
        <v>1106</v>
      </c>
      <c r="D1772" t="str">
        <f>"3"</f>
        <v>3</v>
      </c>
      <c r="E1772" t="s">
        <v>1107</v>
      </c>
      <c r="F1772">
        <v>1</v>
      </c>
      <c r="G1772" t="s">
        <v>23</v>
      </c>
      <c r="H1772">
        <v>1</v>
      </c>
      <c r="I1772" t="s">
        <v>27</v>
      </c>
      <c r="J1772" t="s">
        <v>1249</v>
      </c>
      <c r="K1772" t="s">
        <v>19</v>
      </c>
      <c r="L1772" t="s">
        <v>924</v>
      </c>
      <c r="M1772">
        <v>1</v>
      </c>
    </row>
    <row r="1773" spans="1:13" x14ac:dyDescent="0.25">
      <c r="A1773" t="s">
        <v>1248</v>
      </c>
      <c r="B1773">
        <v>4</v>
      </c>
      <c r="C1773" t="s">
        <v>1236</v>
      </c>
      <c r="D1773" t="str">
        <f>"3X1"</f>
        <v>3X1</v>
      </c>
      <c r="E1773" t="s">
        <v>1237</v>
      </c>
      <c r="F1773">
        <v>1</v>
      </c>
      <c r="G1773" t="s">
        <v>23</v>
      </c>
      <c r="H1773">
        <v>1</v>
      </c>
      <c r="I1773" t="s">
        <v>24</v>
      </c>
      <c r="J1773" t="s">
        <v>1249</v>
      </c>
      <c r="K1773" t="s">
        <v>19</v>
      </c>
      <c r="L1773" t="s">
        <v>924</v>
      </c>
      <c r="M1773">
        <v>1</v>
      </c>
    </row>
    <row r="1774" spans="1:13" x14ac:dyDescent="0.25">
      <c r="A1774" t="s">
        <v>1248</v>
      </c>
      <c r="B1774">
        <v>5</v>
      </c>
      <c r="C1774" t="s">
        <v>977</v>
      </c>
      <c r="D1774" t="str">
        <f>"1"</f>
        <v>1</v>
      </c>
      <c r="E1774" t="s">
        <v>978</v>
      </c>
      <c r="F1774">
        <v>0.2</v>
      </c>
      <c r="G1774" t="s">
        <v>16</v>
      </c>
      <c r="H1774">
        <v>1</v>
      </c>
      <c r="I1774" t="s">
        <v>17</v>
      </c>
      <c r="J1774" t="s">
        <v>1249</v>
      </c>
      <c r="K1774" t="s">
        <v>19</v>
      </c>
      <c r="L1774" t="s">
        <v>924</v>
      </c>
      <c r="M1774">
        <v>1</v>
      </c>
    </row>
    <row r="1775" spans="1:13" x14ac:dyDescent="0.25">
      <c r="A1775" t="s">
        <v>1248</v>
      </c>
      <c r="B1775">
        <v>6</v>
      </c>
      <c r="C1775" t="s">
        <v>1242</v>
      </c>
      <c r="D1775" t="str">
        <f>"3"</f>
        <v>3</v>
      </c>
      <c r="E1775" t="s">
        <v>1243</v>
      </c>
      <c r="F1775">
        <v>1.6</v>
      </c>
      <c r="G1775" t="s">
        <v>16</v>
      </c>
      <c r="H1775">
        <v>1</v>
      </c>
      <c r="I1775" t="s">
        <v>17</v>
      </c>
      <c r="J1775" t="s">
        <v>1249</v>
      </c>
      <c r="K1775" t="s">
        <v>19</v>
      </c>
      <c r="L1775" t="s">
        <v>924</v>
      </c>
      <c r="M1775">
        <v>1</v>
      </c>
    </row>
    <row r="1776" spans="1:13" x14ac:dyDescent="0.25">
      <c r="A1776" t="s">
        <v>1248</v>
      </c>
      <c r="B1776">
        <v>7</v>
      </c>
      <c r="C1776" t="s">
        <v>1250</v>
      </c>
      <c r="D1776" t="str">
        <f>"3"</f>
        <v>3</v>
      </c>
      <c r="E1776" t="s">
        <v>1251</v>
      </c>
      <c r="F1776">
        <v>1</v>
      </c>
      <c r="G1776" t="s">
        <v>23</v>
      </c>
      <c r="H1776">
        <v>1</v>
      </c>
      <c r="I1776" t="s">
        <v>135</v>
      </c>
      <c r="J1776" t="s">
        <v>1249</v>
      </c>
      <c r="K1776" t="s">
        <v>19</v>
      </c>
      <c r="L1776" t="s">
        <v>924</v>
      </c>
      <c r="M1776">
        <v>1</v>
      </c>
    </row>
    <row r="1777" spans="1:13" x14ac:dyDescent="0.25">
      <c r="A1777" t="s">
        <v>1252</v>
      </c>
      <c r="B1777">
        <v>1</v>
      </c>
      <c r="C1777" t="s">
        <v>1242</v>
      </c>
      <c r="D1777" t="str">
        <f>"3"</f>
        <v>3</v>
      </c>
      <c r="E1777" t="s">
        <v>1243</v>
      </c>
      <c r="F1777">
        <v>11.5</v>
      </c>
      <c r="G1777" t="s">
        <v>16</v>
      </c>
      <c r="H1777">
        <v>1</v>
      </c>
      <c r="I1777" t="s">
        <v>17</v>
      </c>
      <c r="J1777" t="s">
        <v>1253</v>
      </c>
      <c r="K1777" t="s">
        <v>19</v>
      </c>
      <c r="L1777" t="s">
        <v>924</v>
      </c>
      <c r="M1777">
        <v>1</v>
      </c>
    </row>
    <row r="1778" spans="1:13" x14ac:dyDescent="0.25">
      <c r="A1778" t="s">
        <v>1252</v>
      </c>
      <c r="B1778">
        <v>2</v>
      </c>
      <c r="C1778" t="s">
        <v>968</v>
      </c>
      <c r="D1778" t="str">
        <f>"2"</f>
        <v>2</v>
      </c>
      <c r="E1778" t="s">
        <v>969</v>
      </c>
      <c r="F1778">
        <v>7.1</v>
      </c>
      <c r="G1778" t="s">
        <v>16</v>
      </c>
      <c r="H1778">
        <v>1</v>
      </c>
      <c r="I1778" t="s">
        <v>17</v>
      </c>
      <c r="J1778" t="s">
        <v>1253</v>
      </c>
      <c r="K1778" t="s">
        <v>19</v>
      </c>
      <c r="L1778" t="s">
        <v>924</v>
      </c>
      <c r="M1778">
        <v>1</v>
      </c>
    </row>
    <row r="1779" spans="1:13" x14ac:dyDescent="0.25">
      <c r="A1779" t="s">
        <v>1252</v>
      </c>
      <c r="B1779">
        <v>3</v>
      </c>
      <c r="C1779" t="s">
        <v>977</v>
      </c>
      <c r="D1779" t="str">
        <f>"1"</f>
        <v>1</v>
      </c>
      <c r="E1779" t="s">
        <v>978</v>
      </c>
      <c r="F1779">
        <v>0.2</v>
      </c>
      <c r="G1779" t="s">
        <v>16</v>
      </c>
      <c r="H1779">
        <v>1</v>
      </c>
      <c r="I1779" t="s">
        <v>17</v>
      </c>
      <c r="J1779" t="s">
        <v>1253</v>
      </c>
      <c r="K1779" t="s">
        <v>19</v>
      </c>
      <c r="L1779" t="s">
        <v>924</v>
      </c>
      <c r="M1779">
        <v>1</v>
      </c>
    </row>
    <row r="1780" spans="1:13" x14ac:dyDescent="0.25">
      <c r="A1780" t="s">
        <v>1252</v>
      </c>
      <c r="B1780">
        <v>4</v>
      </c>
      <c r="C1780" t="s">
        <v>1240</v>
      </c>
      <c r="D1780" t="str">
        <f>"3X3"</f>
        <v>3X3</v>
      </c>
      <c r="E1780" t="s">
        <v>1241</v>
      </c>
      <c r="F1780">
        <v>1</v>
      </c>
      <c r="G1780" t="s">
        <v>23</v>
      </c>
      <c r="H1780">
        <v>1</v>
      </c>
      <c r="I1780" t="s">
        <v>24</v>
      </c>
      <c r="J1780" t="s">
        <v>1253</v>
      </c>
      <c r="K1780" t="s">
        <v>19</v>
      </c>
      <c r="L1780" t="s">
        <v>924</v>
      </c>
      <c r="M1780">
        <v>1</v>
      </c>
    </row>
    <row r="1781" spans="1:13" x14ac:dyDescent="0.25">
      <c r="A1781" t="s">
        <v>1252</v>
      </c>
      <c r="B1781">
        <v>5</v>
      </c>
      <c r="C1781" t="s">
        <v>1238</v>
      </c>
      <c r="D1781" t="str">
        <f>"3X2"</f>
        <v>3X2</v>
      </c>
      <c r="E1781" t="s">
        <v>1239</v>
      </c>
      <c r="F1781">
        <v>1</v>
      </c>
      <c r="G1781" t="s">
        <v>23</v>
      </c>
      <c r="H1781">
        <v>1</v>
      </c>
      <c r="I1781" t="s">
        <v>24</v>
      </c>
      <c r="J1781" t="s">
        <v>1253</v>
      </c>
      <c r="K1781" t="s">
        <v>19</v>
      </c>
      <c r="L1781" t="s">
        <v>924</v>
      </c>
      <c r="M1781">
        <v>1</v>
      </c>
    </row>
    <row r="1782" spans="1:13" x14ac:dyDescent="0.25">
      <c r="A1782" t="s">
        <v>1252</v>
      </c>
      <c r="B1782">
        <v>6</v>
      </c>
      <c r="C1782" t="s">
        <v>1244</v>
      </c>
      <c r="D1782" t="str">
        <f>"3X1"</f>
        <v>3X1</v>
      </c>
      <c r="E1782" t="s">
        <v>1245</v>
      </c>
      <c r="F1782">
        <v>1</v>
      </c>
      <c r="G1782" t="s">
        <v>23</v>
      </c>
      <c r="H1782">
        <v>1</v>
      </c>
      <c r="I1782" t="s">
        <v>24</v>
      </c>
      <c r="J1782" t="s">
        <v>1253</v>
      </c>
      <c r="K1782" t="s">
        <v>19</v>
      </c>
      <c r="L1782" t="s">
        <v>924</v>
      </c>
      <c r="M1782">
        <v>1</v>
      </c>
    </row>
    <row r="1783" spans="1:13" x14ac:dyDescent="0.25">
      <c r="A1783" t="s">
        <v>1252</v>
      </c>
      <c r="B1783">
        <v>7</v>
      </c>
      <c r="C1783" t="s">
        <v>1227</v>
      </c>
      <c r="D1783" t="str">
        <f>"3"</f>
        <v>3</v>
      </c>
      <c r="E1783" t="s">
        <v>1228</v>
      </c>
      <c r="F1783">
        <v>1</v>
      </c>
      <c r="G1783" t="s">
        <v>23</v>
      </c>
      <c r="H1783">
        <v>1</v>
      </c>
      <c r="I1783" t="s">
        <v>24</v>
      </c>
      <c r="J1783" t="s">
        <v>1253</v>
      </c>
      <c r="K1783" t="s">
        <v>19</v>
      </c>
      <c r="L1783" t="s">
        <v>924</v>
      </c>
      <c r="M1783">
        <v>1</v>
      </c>
    </row>
    <row r="1784" spans="1:13" x14ac:dyDescent="0.25">
      <c r="A1784" t="s">
        <v>1252</v>
      </c>
      <c r="B1784">
        <v>8</v>
      </c>
      <c r="C1784" t="s">
        <v>1234</v>
      </c>
      <c r="D1784" t="str">
        <f>"3"</f>
        <v>3</v>
      </c>
      <c r="E1784" t="s">
        <v>1235</v>
      </c>
      <c r="F1784">
        <v>1</v>
      </c>
      <c r="G1784" t="s">
        <v>23</v>
      </c>
      <c r="H1784">
        <v>1</v>
      </c>
      <c r="I1784" t="s">
        <v>24</v>
      </c>
      <c r="J1784" t="s">
        <v>1253</v>
      </c>
      <c r="K1784" t="s">
        <v>19</v>
      </c>
      <c r="L1784" t="s">
        <v>924</v>
      </c>
      <c r="M1784">
        <v>1</v>
      </c>
    </row>
    <row r="1785" spans="1:13" x14ac:dyDescent="0.25">
      <c r="A1785" t="s">
        <v>1252</v>
      </c>
      <c r="B1785">
        <v>9</v>
      </c>
      <c r="C1785" t="s">
        <v>1234</v>
      </c>
      <c r="D1785" t="str">
        <f>"3"</f>
        <v>3</v>
      </c>
      <c r="E1785" t="s">
        <v>1235</v>
      </c>
      <c r="F1785">
        <v>1</v>
      </c>
      <c r="G1785" t="s">
        <v>23</v>
      </c>
      <c r="H1785">
        <v>1</v>
      </c>
      <c r="I1785" t="s">
        <v>24</v>
      </c>
      <c r="J1785" t="s">
        <v>1253</v>
      </c>
      <c r="K1785" t="s">
        <v>19</v>
      </c>
      <c r="L1785" t="s">
        <v>924</v>
      </c>
      <c r="M1785">
        <v>1</v>
      </c>
    </row>
    <row r="1786" spans="1:13" x14ac:dyDescent="0.25">
      <c r="A1786" t="s">
        <v>1252</v>
      </c>
      <c r="B1786">
        <v>10</v>
      </c>
      <c r="C1786" t="s">
        <v>1106</v>
      </c>
      <c r="D1786" t="str">
        <f>"3"</f>
        <v>3</v>
      </c>
      <c r="E1786" t="s">
        <v>1107</v>
      </c>
      <c r="F1786">
        <v>1</v>
      </c>
      <c r="G1786" t="s">
        <v>23</v>
      </c>
      <c r="H1786">
        <v>1</v>
      </c>
      <c r="I1786" t="s">
        <v>27</v>
      </c>
      <c r="J1786" t="s">
        <v>1253</v>
      </c>
      <c r="K1786" t="s">
        <v>19</v>
      </c>
      <c r="L1786" t="s">
        <v>924</v>
      </c>
      <c r="M1786">
        <v>1</v>
      </c>
    </row>
    <row r="1787" spans="1:13" x14ac:dyDescent="0.25">
      <c r="A1787" t="s">
        <v>1252</v>
      </c>
      <c r="B1787">
        <v>11</v>
      </c>
      <c r="C1787" t="s">
        <v>1106</v>
      </c>
      <c r="D1787" t="str">
        <f>"3"</f>
        <v>3</v>
      </c>
      <c r="E1787" t="s">
        <v>1107</v>
      </c>
      <c r="F1787">
        <v>1</v>
      </c>
      <c r="G1787" t="s">
        <v>23</v>
      </c>
      <c r="H1787">
        <v>1</v>
      </c>
      <c r="I1787" t="s">
        <v>27</v>
      </c>
      <c r="J1787" t="s">
        <v>1253</v>
      </c>
      <c r="K1787" t="s">
        <v>19</v>
      </c>
      <c r="L1787" t="s">
        <v>924</v>
      </c>
      <c r="M1787">
        <v>1</v>
      </c>
    </row>
    <row r="1788" spans="1:13" x14ac:dyDescent="0.25">
      <c r="A1788" t="s">
        <v>1252</v>
      </c>
      <c r="B1788">
        <v>12</v>
      </c>
      <c r="C1788" t="s">
        <v>964</v>
      </c>
      <c r="D1788" t="str">
        <f>"2"</f>
        <v>2</v>
      </c>
      <c r="E1788" t="s">
        <v>965</v>
      </c>
      <c r="F1788">
        <v>1</v>
      </c>
      <c r="G1788" t="s">
        <v>23</v>
      </c>
      <c r="H1788">
        <v>1</v>
      </c>
      <c r="I1788" t="s">
        <v>27</v>
      </c>
      <c r="J1788" t="s">
        <v>1253</v>
      </c>
      <c r="K1788" t="s">
        <v>19</v>
      </c>
      <c r="L1788" t="s">
        <v>924</v>
      </c>
      <c r="M1788">
        <v>1</v>
      </c>
    </row>
    <row r="1789" spans="1:13" x14ac:dyDescent="0.25">
      <c r="A1789" t="s">
        <v>1252</v>
      </c>
      <c r="B1789">
        <v>13</v>
      </c>
      <c r="C1789" t="s">
        <v>994</v>
      </c>
      <c r="D1789" t="str">
        <f>"1"</f>
        <v>1</v>
      </c>
      <c r="E1789" t="s">
        <v>3377</v>
      </c>
      <c r="F1789">
        <v>1</v>
      </c>
      <c r="G1789" t="s">
        <v>23</v>
      </c>
      <c r="H1789">
        <v>1</v>
      </c>
      <c r="I1789" t="s">
        <v>48</v>
      </c>
      <c r="J1789" t="s">
        <v>1253</v>
      </c>
      <c r="K1789" t="s">
        <v>19</v>
      </c>
      <c r="L1789" t="s">
        <v>924</v>
      </c>
      <c r="M1789">
        <v>1</v>
      </c>
    </row>
    <row r="1790" spans="1:13" x14ac:dyDescent="0.25">
      <c r="A1790" t="s">
        <v>1254</v>
      </c>
      <c r="B1790">
        <v>1</v>
      </c>
      <c r="C1790" t="s">
        <v>1242</v>
      </c>
      <c r="D1790" t="str">
        <f>"3"</f>
        <v>3</v>
      </c>
      <c r="E1790" t="s">
        <v>1243</v>
      </c>
      <c r="F1790">
        <v>0.9</v>
      </c>
      <c r="G1790" t="s">
        <v>16</v>
      </c>
      <c r="H1790">
        <v>1</v>
      </c>
      <c r="I1790" t="s">
        <v>17</v>
      </c>
      <c r="J1790" t="s">
        <v>1255</v>
      </c>
      <c r="K1790" t="s">
        <v>19</v>
      </c>
      <c r="L1790" t="s">
        <v>924</v>
      </c>
      <c r="M1790">
        <v>1</v>
      </c>
    </row>
    <row r="1791" spans="1:13" x14ac:dyDescent="0.25">
      <c r="A1791" t="s">
        <v>1254</v>
      </c>
      <c r="B1791">
        <v>2</v>
      </c>
      <c r="C1791" t="s">
        <v>1256</v>
      </c>
      <c r="D1791" t="str">
        <f>"4X3"</f>
        <v>4X3</v>
      </c>
      <c r="E1791" t="s">
        <v>1257</v>
      </c>
      <c r="F1791">
        <v>1</v>
      </c>
      <c r="G1791" t="s">
        <v>23</v>
      </c>
      <c r="H1791">
        <v>1</v>
      </c>
      <c r="I1791" t="s">
        <v>24</v>
      </c>
      <c r="J1791" t="s">
        <v>1255</v>
      </c>
      <c r="K1791" t="s">
        <v>19</v>
      </c>
      <c r="L1791" t="s">
        <v>924</v>
      </c>
      <c r="M1791">
        <v>1</v>
      </c>
    </row>
    <row r="1792" spans="1:13" x14ac:dyDescent="0.25">
      <c r="A1792" t="s">
        <v>1254</v>
      </c>
      <c r="B1792">
        <v>3</v>
      </c>
      <c r="C1792" t="s">
        <v>1234</v>
      </c>
      <c r="D1792" t="str">
        <f>"3"</f>
        <v>3</v>
      </c>
      <c r="E1792" t="s">
        <v>1235</v>
      </c>
      <c r="F1792">
        <v>1</v>
      </c>
      <c r="G1792" t="s">
        <v>23</v>
      </c>
      <c r="H1792">
        <v>1</v>
      </c>
      <c r="I1792" t="s">
        <v>24</v>
      </c>
      <c r="J1792" t="s">
        <v>1255</v>
      </c>
      <c r="K1792" t="s">
        <v>19</v>
      </c>
      <c r="L1792" t="s">
        <v>924</v>
      </c>
      <c r="M1792">
        <v>1</v>
      </c>
    </row>
    <row r="1793" spans="1:13" x14ac:dyDescent="0.25">
      <c r="A1793" t="s">
        <v>1254</v>
      </c>
      <c r="B1793">
        <v>4</v>
      </c>
      <c r="C1793" t="s">
        <v>974</v>
      </c>
      <c r="D1793" t="str">
        <f>"4"</f>
        <v>4</v>
      </c>
      <c r="E1793" t="s">
        <v>975</v>
      </c>
      <c r="F1793">
        <v>1</v>
      </c>
      <c r="G1793" t="s">
        <v>23</v>
      </c>
      <c r="H1793">
        <v>1</v>
      </c>
      <c r="I1793" t="s">
        <v>27</v>
      </c>
      <c r="J1793" t="s">
        <v>1255</v>
      </c>
      <c r="K1793" t="s">
        <v>19</v>
      </c>
      <c r="L1793" t="s">
        <v>924</v>
      </c>
      <c r="M1793">
        <v>1</v>
      </c>
    </row>
    <row r="1794" spans="1:13" x14ac:dyDescent="0.25">
      <c r="A1794" t="s">
        <v>1254</v>
      </c>
      <c r="B1794">
        <v>5</v>
      </c>
      <c r="C1794" t="s">
        <v>1106</v>
      </c>
      <c r="D1794" t="str">
        <f>"3"</f>
        <v>3</v>
      </c>
      <c r="E1794" t="s">
        <v>1107</v>
      </c>
      <c r="F1794">
        <v>1</v>
      </c>
      <c r="G1794" t="s">
        <v>23</v>
      </c>
      <c r="H1794">
        <v>1</v>
      </c>
      <c r="I1794" t="s">
        <v>27</v>
      </c>
      <c r="J1794" t="s">
        <v>1255</v>
      </c>
      <c r="K1794" t="s">
        <v>19</v>
      </c>
      <c r="L1794" t="s">
        <v>924</v>
      </c>
      <c r="M1794">
        <v>1</v>
      </c>
    </row>
    <row r="1795" spans="1:13" x14ac:dyDescent="0.25">
      <c r="A1795" t="s">
        <v>1258</v>
      </c>
      <c r="B1795">
        <v>1</v>
      </c>
      <c r="C1795" t="s">
        <v>73</v>
      </c>
      <c r="D1795" t="str">
        <f>"2"</f>
        <v>2</v>
      </c>
      <c r="E1795" t="s">
        <v>74</v>
      </c>
      <c r="F1795">
        <v>7</v>
      </c>
      <c r="G1795" t="s">
        <v>16</v>
      </c>
      <c r="H1795">
        <v>1</v>
      </c>
      <c r="I1795" t="s">
        <v>17</v>
      </c>
      <c r="J1795" t="s">
        <v>1259</v>
      </c>
      <c r="K1795" t="s">
        <v>19</v>
      </c>
      <c r="L1795" t="s">
        <v>59</v>
      </c>
      <c r="M1795">
        <v>1</v>
      </c>
    </row>
    <row r="1796" spans="1:13" x14ac:dyDescent="0.25">
      <c r="A1796" t="s">
        <v>1258</v>
      </c>
      <c r="B1796">
        <v>2</v>
      </c>
      <c r="C1796" t="s">
        <v>56</v>
      </c>
      <c r="D1796" t="str">
        <f>"2"</f>
        <v>2</v>
      </c>
      <c r="E1796" t="s">
        <v>57</v>
      </c>
      <c r="F1796">
        <v>1</v>
      </c>
      <c r="G1796" t="s">
        <v>23</v>
      </c>
      <c r="H1796">
        <v>1</v>
      </c>
      <c r="I1796" t="s">
        <v>27</v>
      </c>
      <c r="J1796" t="s">
        <v>1259</v>
      </c>
      <c r="K1796" t="s">
        <v>19</v>
      </c>
      <c r="L1796" t="s">
        <v>59</v>
      </c>
      <c r="M1796">
        <v>1</v>
      </c>
    </row>
    <row r="1797" spans="1:13" x14ac:dyDescent="0.25">
      <c r="A1797" t="s">
        <v>1258</v>
      </c>
      <c r="B1797">
        <v>3</v>
      </c>
      <c r="C1797" t="s">
        <v>1260</v>
      </c>
      <c r="D1797" t="str">
        <f>"2"</f>
        <v>2</v>
      </c>
      <c r="E1797" t="s">
        <v>1261</v>
      </c>
      <c r="F1797">
        <v>1</v>
      </c>
      <c r="G1797" t="s">
        <v>23</v>
      </c>
      <c r="H1797">
        <v>1</v>
      </c>
      <c r="I1797" t="s">
        <v>135</v>
      </c>
      <c r="J1797" t="s">
        <v>1259</v>
      </c>
      <c r="K1797" t="s">
        <v>19</v>
      </c>
      <c r="L1797" t="s">
        <v>59</v>
      </c>
      <c r="M1797">
        <v>1</v>
      </c>
    </row>
    <row r="1798" spans="1:13" x14ac:dyDescent="0.25">
      <c r="A1798" t="s">
        <v>1262</v>
      </c>
      <c r="B1798">
        <v>1</v>
      </c>
      <c r="C1798" t="s">
        <v>111</v>
      </c>
      <c r="D1798" t="str">
        <f t="shared" ref="D1798:D1804" si="52">"1"</f>
        <v>1</v>
      </c>
      <c r="E1798" t="s">
        <v>112</v>
      </c>
      <c r="F1798">
        <v>21.5</v>
      </c>
      <c r="G1798" t="s">
        <v>16</v>
      </c>
      <c r="H1798">
        <v>1</v>
      </c>
      <c r="I1798" t="s">
        <v>17</v>
      </c>
      <c r="J1798" t="s">
        <v>1263</v>
      </c>
      <c r="K1798" t="s">
        <v>19</v>
      </c>
      <c r="L1798" t="s">
        <v>59</v>
      </c>
      <c r="M1798">
        <v>1</v>
      </c>
    </row>
    <row r="1799" spans="1:13" x14ac:dyDescent="0.25">
      <c r="A1799" t="s">
        <v>1262</v>
      </c>
      <c r="B1799">
        <v>2</v>
      </c>
      <c r="C1799" t="s">
        <v>131</v>
      </c>
      <c r="D1799" t="str">
        <f t="shared" si="52"/>
        <v>1</v>
      </c>
      <c r="E1799" t="s">
        <v>132</v>
      </c>
      <c r="F1799">
        <v>1</v>
      </c>
      <c r="G1799" t="s">
        <v>23</v>
      </c>
      <c r="H1799">
        <v>1</v>
      </c>
      <c r="I1799" t="s">
        <v>24</v>
      </c>
      <c r="J1799" t="s">
        <v>1263</v>
      </c>
      <c r="K1799" t="s">
        <v>19</v>
      </c>
      <c r="L1799" t="s">
        <v>59</v>
      </c>
      <c r="M1799">
        <v>1</v>
      </c>
    </row>
    <row r="1800" spans="1:13" x14ac:dyDescent="0.25">
      <c r="A1800" t="s">
        <v>1262</v>
      </c>
      <c r="B1800">
        <v>3</v>
      </c>
      <c r="C1800" t="s">
        <v>131</v>
      </c>
      <c r="D1800" t="str">
        <f t="shared" si="52"/>
        <v>1</v>
      </c>
      <c r="E1800" t="s">
        <v>132</v>
      </c>
      <c r="F1800">
        <v>1</v>
      </c>
      <c r="G1800" t="s">
        <v>23</v>
      </c>
      <c r="H1800">
        <v>1</v>
      </c>
      <c r="I1800" t="s">
        <v>24</v>
      </c>
      <c r="J1800" t="s">
        <v>1263</v>
      </c>
      <c r="K1800" t="s">
        <v>19</v>
      </c>
      <c r="L1800" t="s">
        <v>59</v>
      </c>
      <c r="M1800">
        <v>1</v>
      </c>
    </row>
    <row r="1801" spans="1:13" x14ac:dyDescent="0.25">
      <c r="A1801" t="s">
        <v>1262</v>
      </c>
      <c r="B1801">
        <v>4</v>
      </c>
      <c r="C1801" t="s">
        <v>131</v>
      </c>
      <c r="D1801" t="str">
        <f t="shared" si="52"/>
        <v>1</v>
      </c>
      <c r="E1801" t="s">
        <v>132</v>
      </c>
      <c r="F1801">
        <v>1</v>
      </c>
      <c r="G1801" t="s">
        <v>23</v>
      </c>
      <c r="H1801">
        <v>1</v>
      </c>
      <c r="I1801" t="s">
        <v>24</v>
      </c>
      <c r="J1801" t="s">
        <v>1263</v>
      </c>
      <c r="K1801" t="s">
        <v>19</v>
      </c>
      <c r="L1801" t="s">
        <v>59</v>
      </c>
      <c r="M1801">
        <v>1</v>
      </c>
    </row>
    <row r="1802" spans="1:13" x14ac:dyDescent="0.25">
      <c r="A1802" t="s">
        <v>1262</v>
      </c>
      <c r="B1802">
        <v>5</v>
      </c>
      <c r="C1802" t="s">
        <v>1264</v>
      </c>
      <c r="D1802" t="str">
        <f t="shared" si="52"/>
        <v>1</v>
      </c>
      <c r="E1802" t="s">
        <v>1265</v>
      </c>
      <c r="F1802">
        <v>1</v>
      </c>
      <c r="G1802" t="s">
        <v>23</v>
      </c>
      <c r="H1802">
        <v>1</v>
      </c>
      <c r="I1802" t="s">
        <v>27</v>
      </c>
      <c r="J1802" t="s">
        <v>1263</v>
      </c>
      <c r="K1802" t="s">
        <v>19</v>
      </c>
      <c r="L1802" t="s">
        <v>59</v>
      </c>
      <c r="M1802">
        <v>1</v>
      </c>
    </row>
    <row r="1803" spans="1:13" x14ac:dyDescent="0.25">
      <c r="A1803" t="s">
        <v>1262</v>
      </c>
      <c r="B1803">
        <v>6</v>
      </c>
      <c r="C1803" t="s">
        <v>1266</v>
      </c>
      <c r="D1803" t="str">
        <f t="shared" si="52"/>
        <v>1</v>
      </c>
      <c r="E1803" t="s">
        <v>1267</v>
      </c>
      <c r="F1803">
        <v>1</v>
      </c>
      <c r="G1803" t="s">
        <v>23</v>
      </c>
      <c r="H1803">
        <v>1</v>
      </c>
      <c r="I1803" t="s">
        <v>135</v>
      </c>
      <c r="J1803" t="s">
        <v>1263</v>
      </c>
      <c r="K1803" t="s">
        <v>19</v>
      </c>
      <c r="L1803" t="s">
        <v>59</v>
      </c>
      <c r="M1803">
        <v>1</v>
      </c>
    </row>
    <row r="1804" spans="1:13" x14ac:dyDescent="0.25">
      <c r="A1804" t="s">
        <v>1262</v>
      </c>
      <c r="B1804">
        <v>7</v>
      </c>
      <c r="C1804" t="s">
        <v>1268</v>
      </c>
      <c r="D1804" t="str">
        <f t="shared" si="52"/>
        <v>1</v>
      </c>
      <c r="E1804" t="s">
        <v>1209</v>
      </c>
      <c r="F1804">
        <v>1</v>
      </c>
      <c r="G1804" t="s">
        <v>23</v>
      </c>
      <c r="H1804">
        <v>1</v>
      </c>
      <c r="I1804" t="s">
        <v>135</v>
      </c>
      <c r="J1804" t="s">
        <v>1263</v>
      </c>
      <c r="K1804" t="s">
        <v>19</v>
      </c>
      <c r="L1804" t="s">
        <v>59</v>
      </c>
      <c r="M1804">
        <v>1</v>
      </c>
    </row>
    <row r="1805" spans="1:13" x14ac:dyDescent="0.25">
      <c r="A1805" t="s">
        <v>1269</v>
      </c>
      <c r="B1805">
        <v>1</v>
      </c>
      <c r="C1805" t="s">
        <v>921</v>
      </c>
      <c r="D1805" t="str">
        <f>"2"</f>
        <v>2</v>
      </c>
      <c r="E1805" t="s">
        <v>922</v>
      </c>
      <c r="F1805">
        <v>1</v>
      </c>
      <c r="G1805" t="s">
        <v>23</v>
      </c>
      <c r="H1805">
        <v>1</v>
      </c>
      <c r="I1805" t="s">
        <v>27</v>
      </c>
      <c r="J1805" t="s">
        <v>1270</v>
      </c>
      <c r="K1805" t="s">
        <v>19</v>
      </c>
      <c r="L1805" t="s">
        <v>924</v>
      </c>
      <c r="M1805">
        <v>1</v>
      </c>
    </row>
    <row r="1806" spans="1:13" x14ac:dyDescent="0.25">
      <c r="A1806" t="s">
        <v>1271</v>
      </c>
      <c r="B1806">
        <v>1</v>
      </c>
      <c r="C1806" t="s">
        <v>926</v>
      </c>
      <c r="D1806" t="str">
        <f>"1 1/2"</f>
        <v>1 1/2</v>
      </c>
      <c r="E1806" t="s">
        <v>927</v>
      </c>
      <c r="F1806">
        <v>1</v>
      </c>
      <c r="G1806" t="s">
        <v>23</v>
      </c>
      <c r="H1806">
        <v>1</v>
      </c>
      <c r="I1806" t="s">
        <v>27</v>
      </c>
      <c r="J1806" t="s">
        <v>1272</v>
      </c>
      <c r="K1806" t="s">
        <v>19</v>
      </c>
      <c r="L1806" t="s">
        <v>924</v>
      </c>
      <c r="M1806">
        <v>1</v>
      </c>
    </row>
    <row r="1807" spans="1:13" x14ac:dyDescent="0.25">
      <c r="A1807" t="s">
        <v>1273</v>
      </c>
      <c r="B1807">
        <v>1</v>
      </c>
      <c r="C1807" t="s">
        <v>73</v>
      </c>
      <c r="D1807" t="str">
        <f t="shared" ref="D1807:D1812" si="53">"2"</f>
        <v>2</v>
      </c>
      <c r="E1807" t="s">
        <v>74</v>
      </c>
      <c r="F1807">
        <v>0.7</v>
      </c>
      <c r="G1807" t="s">
        <v>16</v>
      </c>
      <c r="H1807">
        <v>1</v>
      </c>
      <c r="I1807" t="s">
        <v>17</v>
      </c>
      <c r="J1807" t="s">
        <v>1274</v>
      </c>
      <c r="K1807" t="s">
        <v>19</v>
      </c>
      <c r="L1807" t="s">
        <v>901</v>
      </c>
      <c r="M1807">
        <v>1</v>
      </c>
    </row>
    <row r="1808" spans="1:13" x14ac:dyDescent="0.25">
      <c r="A1808" t="s">
        <v>1275</v>
      </c>
      <c r="B1808">
        <v>1</v>
      </c>
      <c r="C1808" t="s">
        <v>73</v>
      </c>
      <c r="D1808" t="str">
        <f t="shared" si="53"/>
        <v>2</v>
      </c>
      <c r="E1808" t="s">
        <v>74</v>
      </c>
      <c r="F1808">
        <v>0.4</v>
      </c>
      <c r="G1808" t="s">
        <v>16</v>
      </c>
      <c r="H1808">
        <v>1</v>
      </c>
      <c r="I1808" t="s">
        <v>17</v>
      </c>
      <c r="J1808" t="s">
        <v>1276</v>
      </c>
      <c r="K1808" t="s">
        <v>19</v>
      </c>
      <c r="L1808" t="s">
        <v>901</v>
      </c>
      <c r="M1808">
        <v>1</v>
      </c>
    </row>
    <row r="1809" spans="1:13" x14ac:dyDescent="0.25">
      <c r="A1809" t="s">
        <v>1277</v>
      </c>
      <c r="B1809">
        <v>1</v>
      </c>
      <c r="C1809" t="s">
        <v>73</v>
      </c>
      <c r="D1809" t="str">
        <f t="shared" si="53"/>
        <v>2</v>
      </c>
      <c r="E1809" t="s">
        <v>74</v>
      </c>
      <c r="F1809">
        <v>1.4</v>
      </c>
      <c r="G1809" t="s">
        <v>16</v>
      </c>
      <c r="H1809">
        <v>1</v>
      </c>
      <c r="I1809" t="s">
        <v>17</v>
      </c>
      <c r="J1809" t="s">
        <v>1278</v>
      </c>
      <c r="K1809" t="s">
        <v>19</v>
      </c>
      <c r="L1809" t="s">
        <v>901</v>
      </c>
      <c r="M1809">
        <v>1</v>
      </c>
    </row>
    <row r="1810" spans="1:13" x14ac:dyDescent="0.25">
      <c r="A1810" t="s">
        <v>1279</v>
      </c>
      <c r="B1810">
        <v>1</v>
      </c>
      <c r="C1810" t="s">
        <v>73</v>
      </c>
      <c r="D1810" t="str">
        <f t="shared" si="53"/>
        <v>2</v>
      </c>
      <c r="E1810" t="s">
        <v>74</v>
      </c>
      <c r="F1810">
        <v>8.5</v>
      </c>
      <c r="G1810" t="s">
        <v>16</v>
      </c>
      <c r="H1810">
        <v>1</v>
      </c>
      <c r="I1810" t="s">
        <v>17</v>
      </c>
      <c r="J1810" t="s">
        <v>1280</v>
      </c>
      <c r="K1810" t="s">
        <v>19</v>
      </c>
      <c r="L1810" t="s">
        <v>901</v>
      </c>
      <c r="M1810">
        <v>1</v>
      </c>
    </row>
    <row r="1811" spans="1:13" x14ac:dyDescent="0.25">
      <c r="A1811" t="s">
        <v>1281</v>
      </c>
      <c r="B1811">
        <v>1</v>
      </c>
      <c r="C1811" t="s">
        <v>73</v>
      </c>
      <c r="D1811" t="str">
        <f t="shared" si="53"/>
        <v>2</v>
      </c>
      <c r="E1811" t="s">
        <v>74</v>
      </c>
      <c r="F1811">
        <v>0.4</v>
      </c>
      <c r="G1811" t="s">
        <v>16</v>
      </c>
      <c r="H1811">
        <v>1</v>
      </c>
      <c r="I1811" t="s">
        <v>17</v>
      </c>
      <c r="J1811" t="s">
        <v>1282</v>
      </c>
      <c r="K1811" t="s">
        <v>19</v>
      </c>
      <c r="L1811" t="s">
        <v>901</v>
      </c>
      <c r="M1811">
        <v>1</v>
      </c>
    </row>
    <row r="1812" spans="1:13" x14ac:dyDescent="0.25">
      <c r="A1812" t="s">
        <v>1283</v>
      </c>
      <c r="B1812">
        <v>1</v>
      </c>
      <c r="C1812" t="s">
        <v>73</v>
      </c>
      <c r="D1812" t="str">
        <f t="shared" si="53"/>
        <v>2</v>
      </c>
      <c r="E1812" t="s">
        <v>74</v>
      </c>
      <c r="F1812">
        <v>0.4</v>
      </c>
      <c r="G1812" t="s">
        <v>16</v>
      </c>
      <c r="H1812">
        <v>1</v>
      </c>
      <c r="I1812" t="s">
        <v>17</v>
      </c>
      <c r="J1812" t="s">
        <v>1284</v>
      </c>
      <c r="K1812" t="s">
        <v>19</v>
      </c>
      <c r="L1812" t="s">
        <v>901</v>
      </c>
      <c r="M1812">
        <v>1</v>
      </c>
    </row>
    <row r="1813" spans="1:13" x14ac:dyDescent="0.25">
      <c r="A1813" t="s">
        <v>1285</v>
      </c>
      <c r="B1813">
        <v>1</v>
      </c>
      <c r="C1813" t="s">
        <v>76</v>
      </c>
      <c r="D1813" t="str">
        <f>"3/4"</f>
        <v>3/4</v>
      </c>
      <c r="E1813" t="s">
        <v>77</v>
      </c>
      <c r="F1813">
        <v>0.2</v>
      </c>
      <c r="G1813" t="s">
        <v>16</v>
      </c>
      <c r="H1813">
        <v>1</v>
      </c>
      <c r="I1813" t="s">
        <v>17</v>
      </c>
      <c r="J1813" t="s">
        <v>1286</v>
      </c>
      <c r="K1813" t="s">
        <v>19</v>
      </c>
      <c r="L1813" t="s">
        <v>901</v>
      </c>
      <c r="M1813">
        <v>1</v>
      </c>
    </row>
    <row r="1814" spans="1:13" x14ac:dyDescent="0.25">
      <c r="A1814" t="s">
        <v>1287</v>
      </c>
      <c r="B1814">
        <v>1</v>
      </c>
      <c r="C1814" t="s">
        <v>73</v>
      </c>
      <c r="D1814" t="str">
        <f>"2"</f>
        <v>2</v>
      </c>
      <c r="E1814" t="s">
        <v>74</v>
      </c>
      <c r="F1814">
        <v>2</v>
      </c>
      <c r="G1814" t="s">
        <v>16</v>
      </c>
      <c r="H1814">
        <v>1</v>
      </c>
      <c r="I1814" t="s">
        <v>17</v>
      </c>
      <c r="J1814" t="s">
        <v>1288</v>
      </c>
      <c r="K1814" t="s">
        <v>19</v>
      </c>
      <c r="L1814" t="s">
        <v>901</v>
      </c>
      <c r="M1814">
        <v>1</v>
      </c>
    </row>
    <row r="1815" spans="1:13" x14ac:dyDescent="0.25">
      <c r="A1815" t="s">
        <v>1289</v>
      </c>
      <c r="B1815">
        <v>1</v>
      </c>
      <c r="C1815" t="s">
        <v>930</v>
      </c>
      <c r="D1815" t="str">
        <f>"1/2"</f>
        <v>1/2</v>
      </c>
      <c r="E1815" t="s">
        <v>931</v>
      </c>
      <c r="F1815">
        <v>0.4</v>
      </c>
      <c r="G1815" t="s">
        <v>16</v>
      </c>
      <c r="H1815">
        <v>1</v>
      </c>
      <c r="I1815" t="s">
        <v>17</v>
      </c>
      <c r="J1815" t="s">
        <v>1290</v>
      </c>
      <c r="K1815" t="s">
        <v>19</v>
      </c>
      <c r="L1815" t="s">
        <v>901</v>
      </c>
      <c r="M1815">
        <v>1</v>
      </c>
    </row>
    <row r="1816" spans="1:13" x14ac:dyDescent="0.25">
      <c r="A1816" t="s">
        <v>1291</v>
      </c>
      <c r="B1816">
        <v>1</v>
      </c>
      <c r="C1816" t="s">
        <v>73</v>
      </c>
      <c r="D1816" t="str">
        <f t="shared" ref="D1816:D1823" si="54">"2"</f>
        <v>2</v>
      </c>
      <c r="E1816" t="s">
        <v>74</v>
      </c>
      <c r="F1816">
        <v>0.4</v>
      </c>
      <c r="G1816" t="s">
        <v>16</v>
      </c>
      <c r="H1816">
        <v>1</v>
      </c>
      <c r="I1816" t="s">
        <v>17</v>
      </c>
      <c r="J1816" t="s">
        <v>1292</v>
      </c>
      <c r="K1816" t="s">
        <v>19</v>
      </c>
      <c r="L1816" t="s">
        <v>901</v>
      </c>
      <c r="M1816">
        <v>1</v>
      </c>
    </row>
    <row r="1817" spans="1:13" x14ac:dyDescent="0.25">
      <c r="A1817" t="s">
        <v>1293</v>
      </c>
      <c r="B1817">
        <v>1</v>
      </c>
      <c r="C1817" t="s">
        <v>73</v>
      </c>
      <c r="D1817" t="str">
        <f t="shared" si="54"/>
        <v>2</v>
      </c>
      <c r="E1817" t="s">
        <v>74</v>
      </c>
      <c r="F1817">
        <v>3.7</v>
      </c>
      <c r="G1817" t="s">
        <v>16</v>
      </c>
      <c r="H1817">
        <v>1</v>
      </c>
      <c r="I1817" t="s">
        <v>17</v>
      </c>
      <c r="J1817" t="s">
        <v>1294</v>
      </c>
      <c r="K1817" t="s">
        <v>19</v>
      </c>
      <c r="L1817" t="s">
        <v>901</v>
      </c>
      <c r="M1817">
        <v>1</v>
      </c>
    </row>
    <row r="1818" spans="1:13" x14ac:dyDescent="0.25">
      <c r="A1818" t="s">
        <v>1295</v>
      </c>
      <c r="B1818">
        <v>1</v>
      </c>
      <c r="C1818" t="s">
        <v>73</v>
      </c>
      <c r="D1818" t="str">
        <f t="shared" si="54"/>
        <v>2</v>
      </c>
      <c r="E1818" t="s">
        <v>74</v>
      </c>
      <c r="F1818">
        <v>7.4</v>
      </c>
      <c r="G1818" t="s">
        <v>16</v>
      </c>
      <c r="H1818">
        <v>1</v>
      </c>
      <c r="I1818" t="s">
        <v>17</v>
      </c>
      <c r="J1818" t="s">
        <v>1296</v>
      </c>
      <c r="K1818" t="s">
        <v>19</v>
      </c>
      <c r="L1818" t="s">
        <v>901</v>
      </c>
      <c r="M1818">
        <v>1</v>
      </c>
    </row>
    <row r="1819" spans="1:13" x14ac:dyDescent="0.25">
      <c r="A1819" t="s">
        <v>1297</v>
      </c>
      <c r="B1819">
        <v>1</v>
      </c>
      <c r="C1819" t="s">
        <v>73</v>
      </c>
      <c r="D1819" t="str">
        <f t="shared" si="54"/>
        <v>2</v>
      </c>
      <c r="E1819" t="s">
        <v>74</v>
      </c>
      <c r="F1819">
        <v>4.7</v>
      </c>
      <c r="G1819" t="s">
        <v>16</v>
      </c>
      <c r="H1819">
        <v>1</v>
      </c>
      <c r="I1819" t="s">
        <v>17</v>
      </c>
      <c r="J1819" t="s">
        <v>1298</v>
      </c>
      <c r="K1819" t="s">
        <v>19</v>
      </c>
      <c r="L1819" t="s">
        <v>901</v>
      </c>
      <c r="M1819">
        <v>1</v>
      </c>
    </row>
    <row r="1820" spans="1:13" x14ac:dyDescent="0.25">
      <c r="A1820" t="s">
        <v>1299</v>
      </c>
      <c r="B1820">
        <v>1</v>
      </c>
      <c r="C1820" t="s">
        <v>73</v>
      </c>
      <c r="D1820" t="str">
        <f t="shared" si="54"/>
        <v>2</v>
      </c>
      <c r="E1820" t="s">
        <v>74</v>
      </c>
      <c r="F1820">
        <v>0.4</v>
      </c>
      <c r="G1820" t="s">
        <v>16</v>
      </c>
      <c r="H1820">
        <v>1</v>
      </c>
      <c r="I1820" t="s">
        <v>17</v>
      </c>
      <c r="J1820" t="s">
        <v>1300</v>
      </c>
      <c r="K1820" t="s">
        <v>19</v>
      </c>
      <c r="L1820" t="s">
        <v>901</v>
      </c>
      <c r="M1820">
        <v>1</v>
      </c>
    </row>
    <row r="1821" spans="1:13" x14ac:dyDescent="0.25">
      <c r="A1821" t="s">
        <v>1301</v>
      </c>
      <c r="B1821">
        <v>1</v>
      </c>
      <c r="C1821" t="s">
        <v>73</v>
      </c>
      <c r="D1821" t="str">
        <f t="shared" si="54"/>
        <v>2</v>
      </c>
      <c r="E1821" t="s">
        <v>74</v>
      </c>
      <c r="F1821">
        <v>5.9</v>
      </c>
      <c r="G1821" t="s">
        <v>16</v>
      </c>
      <c r="H1821">
        <v>1</v>
      </c>
      <c r="I1821" t="s">
        <v>17</v>
      </c>
      <c r="J1821" t="s">
        <v>1302</v>
      </c>
      <c r="K1821" t="s">
        <v>19</v>
      </c>
      <c r="L1821" t="s">
        <v>901</v>
      </c>
      <c r="M1821">
        <v>1</v>
      </c>
    </row>
    <row r="1822" spans="1:13" x14ac:dyDescent="0.25">
      <c r="A1822" t="s">
        <v>1303</v>
      </c>
      <c r="B1822">
        <v>1</v>
      </c>
      <c r="C1822" t="s">
        <v>73</v>
      </c>
      <c r="D1822" t="str">
        <f t="shared" si="54"/>
        <v>2</v>
      </c>
      <c r="E1822" t="s">
        <v>74</v>
      </c>
      <c r="F1822">
        <v>8.9</v>
      </c>
      <c r="G1822" t="s">
        <v>16</v>
      </c>
      <c r="H1822">
        <v>1</v>
      </c>
      <c r="I1822" t="s">
        <v>17</v>
      </c>
      <c r="J1822" t="s">
        <v>1304</v>
      </c>
      <c r="K1822" t="s">
        <v>19</v>
      </c>
      <c r="L1822" t="s">
        <v>901</v>
      </c>
      <c r="M1822">
        <v>1</v>
      </c>
    </row>
    <row r="1823" spans="1:13" x14ac:dyDescent="0.25">
      <c r="A1823" t="s">
        <v>1305</v>
      </c>
      <c r="B1823">
        <v>1</v>
      </c>
      <c r="C1823" t="s">
        <v>73</v>
      </c>
      <c r="D1823" t="str">
        <f t="shared" si="54"/>
        <v>2</v>
      </c>
      <c r="E1823" t="s">
        <v>74</v>
      </c>
      <c r="F1823">
        <v>0.6</v>
      </c>
      <c r="G1823" t="s">
        <v>16</v>
      </c>
      <c r="H1823">
        <v>1</v>
      </c>
      <c r="I1823" t="s">
        <v>17</v>
      </c>
      <c r="J1823" t="s">
        <v>1306</v>
      </c>
      <c r="K1823" t="s">
        <v>19</v>
      </c>
      <c r="L1823" t="s">
        <v>901</v>
      </c>
      <c r="M1823">
        <v>1</v>
      </c>
    </row>
    <row r="1824" spans="1:13" x14ac:dyDescent="0.25">
      <c r="A1824" t="s">
        <v>1307</v>
      </c>
      <c r="B1824">
        <v>1</v>
      </c>
      <c r="C1824" t="s">
        <v>930</v>
      </c>
      <c r="D1824" t="str">
        <f>"1/2"</f>
        <v>1/2</v>
      </c>
      <c r="E1824" t="s">
        <v>931</v>
      </c>
      <c r="F1824">
        <v>0.4</v>
      </c>
      <c r="G1824" t="s">
        <v>16</v>
      </c>
      <c r="H1824">
        <v>1</v>
      </c>
      <c r="I1824" t="s">
        <v>17</v>
      </c>
      <c r="J1824" t="s">
        <v>1308</v>
      </c>
      <c r="K1824" t="s">
        <v>19</v>
      </c>
      <c r="L1824" t="s">
        <v>901</v>
      </c>
      <c r="M1824">
        <v>1</v>
      </c>
    </row>
    <row r="1825" spans="1:13" x14ac:dyDescent="0.25">
      <c r="A1825" t="s">
        <v>1309</v>
      </c>
      <c r="B1825">
        <v>1</v>
      </c>
      <c r="C1825" t="s">
        <v>111</v>
      </c>
      <c r="D1825" t="str">
        <f>"1"</f>
        <v>1</v>
      </c>
      <c r="E1825" t="s">
        <v>112</v>
      </c>
      <c r="F1825">
        <v>0.4</v>
      </c>
      <c r="G1825" t="s">
        <v>16</v>
      </c>
      <c r="H1825">
        <v>1</v>
      </c>
      <c r="I1825" t="s">
        <v>17</v>
      </c>
      <c r="J1825" t="s">
        <v>1310</v>
      </c>
      <c r="K1825" t="s">
        <v>19</v>
      </c>
      <c r="L1825" t="s">
        <v>901</v>
      </c>
      <c r="M1825">
        <v>1</v>
      </c>
    </row>
    <row r="1826" spans="1:13" x14ac:dyDescent="0.25">
      <c r="A1826" t="s">
        <v>1311</v>
      </c>
      <c r="B1826">
        <v>1</v>
      </c>
      <c r="C1826" t="s">
        <v>111</v>
      </c>
      <c r="D1826" t="str">
        <f>"1"</f>
        <v>1</v>
      </c>
      <c r="E1826" t="s">
        <v>112</v>
      </c>
      <c r="F1826">
        <v>1.4</v>
      </c>
      <c r="G1826" t="s">
        <v>16</v>
      </c>
      <c r="H1826">
        <v>1</v>
      </c>
      <c r="I1826" t="s">
        <v>17</v>
      </c>
      <c r="J1826" t="s">
        <v>1312</v>
      </c>
      <c r="K1826" t="s">
        <v>19</v>
      </c>
      <c r="L1826" t="s">
        <v>901</v>
      </c>
      <c r="M1826">
        <v>1</v>
      </c>
    </row>
    <row r="1827" spans="1:13" x14ac:dyDescent="0.25">
      <c r="A1827" t="s">
        <v>1313</v>
      </c>
      <c r="B1827">
        <v>1</v>
      </c>
      <c r="C1827" t="s">
        <v>111</v>
      </c>
      <c r="D1827" t="str">
        <f>"1"</f>
        <v>1</v>
      </c>
      <c r="E1827" t="s">
        <v>112</v>
      </c>
      <c r="F1827">
        <v>0.5</v>
      </c>
      <c r="G1827" t="s">
        <v>16</v>
      </c>
      <c r="H1827">
        <v>1</v>
      </c>
      <c r="I1827" t="s">
        <v>17</v>
      </c>
      <c r="J1827" t="s">
        <v>1314</v>
      </c>
      <c r="K1827" t="s">
        <v>19</v>
      </c>
      <c r="L1827" t="s">
        <v>901</v>
      </c>
      <c r="M1827">
        <v>1</v>
      </c>
    </row>
    <row r="1828" spans="1:13" x14ac:dyDescent="0.25">
      <c r="A1828" t="s">
        <v>1315</v>
      </c>
      <c r="B1828">
        <v>1</v>
      </c>
      <c r="C1828" t="s">
        <v>111</v>
      </c>
      <c r="D1828" t="str">
        <f>"1"</f>
        <v>1</v>
      </c>
      <c r="E1828" t="s">
        <v>112</v>
      </c>
      <c r="F1828">
        <v>0.3</v>
      </c>
      <c r="G1828" t="s">
        <v>16</v>
      </c>
      <c r="H1828">
        <v>1</v>
      </c>
      <c r="I1828" t="s">
        <v>17</v>
      </c>
      <c r="J1828" t="s">
        <v>1316</v>
      </c>
      <c r="K1828" t="s">
        <v>19</v>
      </c>
      <c r="L1828" t="s">
        <v>901</v>
      </c>
      <c r="M1828">
        <v>1</v>
      </c>
    </row>
    <row r="1829" spans="1:13" x14ac:dyDescent="0.25">
      <c r="A1829" t="s">
        <v>1317</v>
      </c>
      <c r="B1829">
        <v>1</v>
      </c>
      <c r="C1829" t="s">
        <v>930</v>
      </c>
      <c r="D1829" t="str">
        <f>"1/2"</f>
        <v>1/2</v>
      </c>
      <c r="E1829" t="s">
        <v>931</v>
      </c>
      <c r="F1829">
        <v>2.4</v>
      </c>
      <c r="G1829" t="s">
        <v>16</v>
      </c>
      <c r="H1829">
        <v>1</v>
      </c>
      <c r="I1829" t="s">
        <v>17</v>
      </c>
      <c r="J1829" t="s">
        <v>1318</v>
      </c>
      <c r="K1829" t="s">
        <v>19</v>
      </c>
      <c r="L1829" t="s">
        <v>901</v>
      </c>
      <c r="M1829">
        <v>1</v>
      </c>
    </row>
    <row r="1830" spans="1:13" x14ac:dyDescent="0.25">
      <c r="A1830" t="s">
        <v>1319</v>
      </c>
      <c r="B1830">
        <v>1</v>
      </c>
      <c r="C1830" t="s">
        <v>930</v>
      </c>
      <c r="D1830" t="str">
        <f>"1/2"</f>
        <v>1/2</v>
      </c>
      <c r="E1830" t="s">
        <v>931</v>
      </c>
      <c r="F1830">
        <v>0.7</v>
      </c>
      <c r="G1830" t="s">
        <v>16</v>
      </c>
      <c r="H1830">
        <v>1</v>
      </c>
      <c r="I1830" t="s">
        <v>17</v>
      </c>
      <c r="J1830" t="s">
        <v>1320</v>
      </c>
      <c r="K1830" t="s">
        <v>19</v>
      </c>
      <c r="L1830" t="s">
        <v>901</v>
      </c>
      <c r="M1830">
        <v>1</v>
      </c>
    </row>
    <row r="1831" spans="1:13" x14ac:dyDescent="0.25">
      <c r="A1831" t="s">
        <v>1321</v>
      </c>
      <c r="B1831">
        <v>1</v>
      </c>
      <c r="C1831" t="s">
        <v>111</v>
      </c>
      <c r="D1831" t="str">
        <f>"1"</f>
        <v>1</v>
      </c>
      <c r="E1831" t="s">
        <v>112</v>
      </c>
      <c r="F1831">
        <v>1</v>
      </c>
      <c r="G1831" t="s">
        <v>16</v>
      </c>
      <c r="H1831">
        <v>1</v>
      </c>
      <c r="I1831" t="s">
        <v>17</v>
      </c>
      <c r="J1831" t="s">
        <v>1322</v>
      </c>
      <c r="K1831" t="s">
        <v>19</v>
      </c>
      <c r="L1831" t="s">
        <v>901</v>
      </c>
      <c r="M1831">
        <v>1</v>
      </c>
    </row>
    <row r="1832" spans="1:13" x14ac:dyDescent="0.25">
      <c r="A1832" t="s">
        <v>1323</v>
      </c>
      <c r="B1832">
        <v>1</v>
      </c>
      <c r="C1832" t="s">
        <v>111</v>
      </c>
      <c r="D1832" t="str">
        <f>"1"</f>
        <v>1</v>
      </c>
      <c r="E1832" t="s">
        <v>112</v>
      </c>
      <c r="F1832">
        <v>0.7</v>
      </c>
      <c r="G1832" t="s">
        <v>16</v>
      </c>
      <c r="H1832">
        <v>1</v>
      </c>
      <c r="I1832" t="s">
        <v>17</v>
      </c>
      <c r="J1832" t="s">
        <v>1324</v>
      </c>
      <c r="K1832" t="s">
        <v>19</v>
      </c>
      <c r="L1832" t="s">
        <v>901</v>
      </c>
      <c r="M1832">
        <v>1</v>
      </c>
    </row>
    <row r="1833" spans="1:13" x14ac:dyDescent="0.25">
      <c r="A1833" t="s">
        <v>1325</v>
      </c>
      <c r="B1833">
        <v>1</v>
      </c>
      <c r="C1833" t="s">
        <v>111</v>
      </c>
      <c r="D1833" t="str">
        <f>"1"</f>
        <v>1</v>
      </c>
      <c r="E1833" t="s">
        <v>112</v>
      </c>
      <c r="F1833">
        <v>5.5</v>
      </c>
      <c r="G1833" t="s">
        <v>16</v>
      </c>
      <c r="H1833">
        <v>1</v>
      </c>
      <c r="I1833" t="s">
        <v>17</v>
      </c>
      <c r="J1833" t="s">
        <v>1326</v>
      </c>
      <c r="K1833" t="s">
        <v>19</v>
      </c>
      <c r="L1833" t="s">
        <v>901</v>
      </c>
      <c r="M1833">
        <v>1</v>
      </c>
    </row>
    <row r="1834" spans="1:13" x14ac:dyDescent="0.25">
      <c r="A1834" t="s">
        <v>1327</v>
      </c>
      <c r="B1834">
        <v>1</v>
      </c>
      <c r="C1834" t="s">
        <v>111</v>
      </c>
      <c r="D1834" t="str">
        <f>"1"</f>
        <v>1</v>
      </c>
      <c r="E1834" t="s">
        <v>112</v>
      </c>
      <c r="F1834">
        <v>2.8</v>
      </c>
      <c r="G1834" t="s">
        <v>16</v>
      </c>
      <c r="H1834">
        <v>1</v>
      </c>
      <c r="I1834" t="s">
        <v>17</v>
      </c>
      <c r="J1834" t="s">
        <v>1328</v>
      </c>
      <c r="K1834" t="s">
        <v>19</v>
      </c>
      <c r="L1834" t="s">
        <v>901</v>
      </c>
      <c r="M1834">
        <v>1</v>
      </c>
    </row>
    <row r="1835" spans="1:13" x14ac:dyDescent="0.25">
      <c r="A1835" t="s">
        <v>1329</v>
      </c>
      <c r="B1835">
        <v>1</v>
      </c>
      <c r="C1835" t="s">
        <v>1009</v>
      </c>
      <c r="D1835" t="str">
        <f>"2"</f>
        <v>2</v>
      </c>
      <c r="E1835" t="s">
        <v>1010</v>
      </c>
      <c r="F1835">
        <v>1</v>
      </c>
      <c r="G1835" t="s">
        <v>23</v>
      </c>
      <c r="H1835">
        <v>1</v>
      </c>
      <c r="I1835" t="s">
        <v>27</v>
      </c>
      <c r="J1835" t="s">
        <v>1330</v>
      </c>
      <c r="K1835" t="s">
        <v>19</v>
      </c>
      <c r="L1835" t="s">
        <v>44</v>
      </c>
      <c r="M1835">
        <v>1</v>
      </c>
    </row>
    <row r="1836" spans="1:13" x14ac:dyDescent="0.25">
      <c r="A1836" t="s">
        <v>1329</v>
      </c>
      <c r="B1836">
        <v>2</v>
      </c>
      <c r="C1836" t="s">
        <v>73</v>
      </c>
      <c r="D1836" t="str">
        <f>"2"</f>
        <v>2</v>
      </c>
      <c r="E1836" t="s">
        <v>74</v>
      </c>
      <c r="F1836">
        <v>16.399999999999999</v>
      </c>
      <c r="G1836" t="s">
        <v>16</v>
      </c>
      <c r="H1836">
        <v>1</v>
      </c>
      <c r="I1836" t="s">
        <v>17</v>
      </c>
      <c r="J1836" t="s">
        <v>1330</v>
      </c>
      <c r="K1836" t="s">
        <v>19</v>
      </c>
      <c r="L1836" t="s">
        <v>44</v>
      </c>
      <c r="M1836">
        <v>1</v>
      </c>
    </row>
    <row r="1837" spans="1:13" x14ac:dyDescent="0.25">
      <c r="A1837" t="s">
        <v>1329</v>
      </c>
      <c r="B1837">
        <v>3</v>
      </c>
      <c r="C1837" t="s">
        <v>111</v>
      </c>
      <c r="D1837" t="str">
        <f>"1"</f>
        <v>1</v>
      </c>
      <c r="E1837" t="s">
        <v>112</v>
      </c>
      <c r="F1837">
        <v>0.4</v>
      </c>
      <c r="G1837" t="s">
        <v>16</v>
      </c>
      <c r="H1837">
        <v>1</v>
      </c>
      <c r="I1837" t="s">
        <v>17</v>
      </c>
      <c r="J1837" t="s">
        <v>1330</v>
      </c>
      <c r="K1837" t="s">
        <v>19</v>
      </c>
      <c r="L1837" t="s">
        <v>44</v>
      </c>
      <c r="M1837">
        <v>1</v>
      </c>
    </row>
    <row r="1838" spans="1:13" x14ac:dyDescent="0.25">
      <c r="A1838" t="s">
        <v>1329</v>
      </c>
      <c r="B1838">
        <v>4</v>
      </c>
      <c r="C1838" t="s">
        <v>1007</v>
      </c>
      <c r="D1838" t="str">
        <f>"2X1"</f>
        <v>2X1</v>
      </c>
      <c r="E1838" t="s">
        <v>1008</v>
      </c>
      <c r="F1838">
        <v>1</v>
      </c>
      <c r="G1838" t="s">
        <v>23</v>
      </c>
      <c r="H1838">
        <v>1</v>
      </c>
      <c r="I1838" t="s">
        <v>24</v>
      </c>
      <c r="J1838" t="s">
        <v>1330</v>
      </c>
      <c r="K1838" t="s">
        <v>19</v>
      </c>
      <c r="L1838" t="s">
        <v>44</v>
      </c>
      <c r="M1838">
        <v>1</v>
      </c>
    </row>
    <row r="1839" spans="1:13" x14ac:dyDescent="0.25">
      <c r="A1839" t="s">
        <v>1329</v>
      </c>
      <c r="B1839">
        <v>5</v>
      </c>
      <c r="C1839" t="s">
        <v>1331</v>
      </c>
      <c r="D1839" t="str">
        <f>"2"</f>
        <v>2</v>
      </c>
      <c r="E1839" t="s">
        <v>1332</v>
      </c>
      <c r="F1839">
        <v>1</v>
      </c>
      <c r="G1839" t="s">
        <v>23</v>
      </c>
      <c r="H1839">
        <v>1</v>
      </c>
      <c r="I1839" t="s">
        <v>24</v>
      </c>
      <c r="J1839" t="s">
        <v>1330</v>
      </c>
      <c r="K1839" t="s">
        <v>19</v>
      </c>
      <c r="L1839" t="s">
        <v>44</v>
      </c>
      <c r="M1839">
        <v>1</v>
      </c>
    </row>
    <row r="1840" spans="1:13" x14ac:dyDescent="0.25">
      <c r="A1840" t="s">
        <v>1329</v>
      </c>
      <c r="B1840">
        <v>6</v>
      </c>
      <c r="C1840" t="s">
        <v>172</v>
      </c>
      <c r="D1840" t="str">
        <f>"2"</f>
        <v>2</v>
      </c>
      <c r="E1840" t="s">
        <v>173</v>
      </c>
      <c r="F1840">
        <v>1</v>
      </c>
      <c r="G1840" t="s">
        <v>23</v>
      </c>
      <c r="H1840">
        <v>1</v>
      </c>
      <c r="I1840" t="s">
        <v>24</v>
      </c>
      <c r="J1840" t="s">
        <v>1330</v>
      </c>
      <c r="K1840" t="s">
        <v>19</v>
      </c>
      <c r="L1840" t="s">
        <v>44</v>
      </c>
      <c r="M1840">
        <v>1</v>
      </c>
    </row>
    <row r="1841" spans="1:13" x14ac:dyDescent="0.25">
      <c r="A1841" t="s">
        <v>1329</v>
      </c>
      <c r="B1841">
        <v>7</v>
      </c>
      <c r="C1841" t="s">
        <v>172</v>
      </c>
      <c r="D1841" t="str">
        <f>"2"</f>
        <v>2</v>
      </c>
      <c r="E1841" t="s">
        <v>173</v>
      </c>
      <c r="F1841">
        <v>1</v>
      </c>
      <c r="G1841" t="s">
        <v>23</v>
      </c>
      <c r="H1841">
        <v>1</v>
      </c>
      <c r="I1841" t="s">
        <v>24</v>
      </c>
      <c r="J1841" t="s">
        <v>1330</v>
      </c>
      <c r="K1841" t="s">
        <v>19</v>
      </c>
      <c r="L1841" t="s">
        <v>44</v>
      </c>
      <c r="M1841">
        <v>1</v>
      </c>
    </row>
    <row r="1842" spans="1:13" x14ac:dyDescent="0.25">
      <c r="A1842" t="s">
        <v>1329</v>
      </c>
      <c r="B1842">
        <v>8</v>
      </c>
      <c r="C1842" t="s">
        <v>56</v>
      </c>
      <c r="D1842" t="str">
        <f>"2"</f>
        <v>2</v>
      </c>
      <c r="E1842" t="s">
        <v>57</v>
      </c>
      <c r="F1842">
        <v>1</v>
      </c>
      <c r="G1842" t="s">
        <v>23</v>
      </c>
      <c r="H1842">
        <v>1</v>
      </c>
      <c r="I1842" t="s">
        <v>27</v>
      </c>
      <c r="J1842" t="s">
        <v>1330</v>
      </c>
      <c r="K1842" t="s">
        <v>19</v>
      </c>
      <c r="L1842" t="s">
        <v>44</v>
      </c>
      <c r="M1842">
        <v>1</v>
      </c>
    </row>
    <row r="1843" spans="1:13" x14ac:dyDescent="0.25">
      <c r="A1843" t="s">
        <v>1329</v>
      </c>
      <c r="B1843">
        <v>9</v>
      </c>
      <c r="C1843" t="s">
        <v>1264</v>
      </c>
      <c r="D1843" t="str">
        <f>"1"</f>
        <v>1</v>
      </c>
      <c r="E1843" t="s">
        <v>1265</v>
      </c>
      <c r="F1843">
        <v>1</v>
      </c>
      <c r="G1843" t="s">
        <v>23</v>
      </c>
      <c r="H1843">
        <v>1</v>
      </c>
      <c r="I1843" t="s">
        <v>27</v>
      </c>
      <c r="J1843" t="s">
        <v>1330</v>
      </c>
      <c r="K1843" t="s">
        <v>19</v>
      </c>
      <c r="L1843" t="s">
        <v>44</v>
      </c>
      <c r="M1843">
        <v>1</v>
      </c>
    </row>
    <row r="1844" spans="1:13" x14ac:dyDescent="0.25">
      <c r="A1844" t="s">
        <v>1329</v>
      </c>
      <c r="B1844">
        <v>10</v>
      </c>
      <c r="C1844" t="s">
        <v>1333</v>
      </c>
      <c r="D1844" t="str">
        <f>"2"</f>
        <v>2</v>
      </c>
      <c r="E1844" t="s">
        <v>963</v>
      </c>
      <c r="F1844">
        <v>1</v>
      </c>
      <c r="G1844" t="s">
        <v>23</v>
      </c>
      <c r="H1844">
        <v>1</v>
      </c>
      <c r="I1844" t="s">
        <v>135</v>
      </c>
      <c r="J1844" t="s">
        <v>1330</v>
      </c>
      <c r="K1844" t="s">
        <v>19</v>
      </c>
      <c r="L1844" t="s">
        <v>44</v>
      </c>
      <c r="M1844">
        <v>1</v>
      </c>
    </row>
    <row r="1845" spans="1:13" x14ac:dyDescent="0.25">
      <c r="A1845" t="s">
        <v>1329</v>
      </c>
      <c r="B1845">
        <v>11</v>
      </c>
      <c r="C1845" t="s">
        <v>172</v>
      </c>
      <c r="D1845" t="str">
        <f>"2"</f>
        <v>2</v>
      </c>
      <c r="E1845" t="s">
        <v>173</v>
      </c>
      <c r="F1845">
        <v>1</v>
      </c>
      <c r="G1845" t="s">
        <v>23</v>
      </c>
      <c r="H1845">
        <v>1</v>
      </c>
      <c r="I1845" t="s">
        <v>24</v>
      </c>
      <c r="J1845" t="s">
        <v>1330</v>
      </c>
      <c r="K1845" t="s">
        <v>19</v>
      </c>
      <c r="L1845" t="s">
        <v>44</v>
      </c>
      <c r="M1845">
        <v>1</v>
      </c>
    </row>
    <row r="1846" spans="1:13" x14ac:dyDescent="0.25">
      <c r="A1846" t="s">
        <v>1334</v>
      </c>
      <c r="B1846">
        <v>1</v>
      </c>
      <c r="C1846" t="s">
        <v>111</v>
      </c>
      <c r="D1846" t="str">
        <f>"1"</f>
        <v>1</v>
      </c>
      <c r="E1846" t="s">
        <v>112</v>
      </c>
      <c r="F1846">
        <v>2.9</v>
      </c>
      <c r="G1846" t="s">
        <v>16</v>
      </c>
      <c r="H1846">
        <v>1</v>
      </c>
      <c r="I1846" t="s">
        <v>17</v>
      </c>
      <c r="J1846" t="s">
        <v>1335</v>
      </c>
      <c r="K1846" t="s">
        <v>19</v>
      </c>
      <c r="L1846" t="s">
        <v>44</v>
      </c>
      <c r="M1846">
        <v>1</v>
      </c>
    </row>
    <row r="1847" spans="1:13" x14ac:dyDescent="0.25">
      <c r="A1847" t="s">
        <v>1334</v>
      </c>
      <c r="B1847">
        <v>2</v>
      </c>
      <c r="C1847" t="s">
        <v>1264</v>
      </c>
      <c r="D1847" t="str">
        <f>"1"</f>
        <v>1</v>
      </c>
      <c r="E1847" t="s">
        <v>1265</v>
      </c>
      <c r="F1847">
        <v>1</v>
      </c>
      <c r="G1847" t="s">
        <v>23</v>
      </c>
      <c r="H1847">
        <v>1</v>
      </c>
      <c r="I1847" t="s">
        <v>27</v>
      </c>
      <c r="J1847" t="s">
        <v>1335</v>
      </c>
      <c r="K1847" t="s">
        <v>19</v>
      </c>
      <c r="L1847" t="s">
        <v>44</v>
      </c>
      <c r="M1847">
        <v>1</v>
      </c>
    </row>
    <row r="1848" spans="1:13" x14ac:dyDescent="0.25">
      <c r="A1848" t="s">
        <v>1336</v>
      </c>
      <c r="B1848">
        <v>4</v>
      </c>
      <c r="C1848" t="s">
        <v>56</v>
      </c>
      <c r="D1848" t="str">
        <f t="shared" ref="D1848:D1870" si="55">"2"</f>
        <v>2</v>
      </c>
      <c r="E1848" t="s">
        <v>57</v>
      </c>
      <c r="F1848">
        <v>1</v>
      </c>
      <c r="G1848" t="s">
        <v>23</v>
      </c>
      <c r="H1848">
        <v>1</v>
      </c>
      <c r="I1848" t="s">
        <v>27</v>
      </c>
      <c r="J1848" t="s">
        <v>1337</v>
      </c>
      <c r="K1848" t="s">
        <v>19</v>
      </c>
      <c r="L1848" t="s">
        <v>44</v>
      </c>
      <c r="M1848">
        <v>1</v>
      </c>
    </row>
    <row r="1849" spans="1:13" x14ac:dyDescent="0.25">
      <c r="A1849" t="s">
        <v>1336</v>
      </c>
      <c r="B1849">
        <v>5</v>
      </c>
      <c r="C1849" t="s">
        <v>56</v>
      </c>
      <c r="D1849" t="str">
        <f t="shared" si="55"/>
        <v>2</v>
      </c>
      <c r="E1849" t="s">
        <v>57</v>
      </c>
      <c r="F1849">
        <v>1</v>
      </c>
      <c r="G1849" t="s">
        <v>23</v>
      </c>
      <c r="H1849">
        <v>1</v>
      </c>
      <c r="I1849" t="s">
        <v>27</v>
      </c>
      <c r="J1849" t="s">
        <v>1337</v>
      </c>
      <c r="K1849" t="s">
        <v>19</v>
      </c>
      <c r="L1849" t="s">
        <v>44</v>
      </c>
      <c r="M1849">
        <v>1</v>
      </c>
    </row>
    <row r="1850" spans="1:13" x14ac:dyDescent="0.25">
      <c r="A1850" t="s">
        <v>1336</v>
      </c>
      <c r="B1850">
        <v>6</v>
      </c>
      <c r="C1850" t="s">
        <v>172</v>
      </c>
      <c r="D1850" t="str">
        <f t="shared" si="55"/>
        <v>2</v>
      </c>
      <c r="E1850" t="s">
        <v>173</v>
      </c>
      <c r="F1850">
        <v>1</v>
      </c>
      <c r="G1850" t="s">
        <v>23</v>
      </c>
      <c r="H1850">
        <v>1</v>
      </c>
      <c r="I1850" t="s">
        <v>24</v>
      </c>
      <c r="J1850" t="s">
        <v>1337</v>
      </c>
      <c r="K1850" t="s">
        <v>19</v>
      </c>
      <c r="L1850" t="s">
        <v>44</v>
      </c>
      <c r="M1850">
        <v>1</v>
      </c>
    </row>
    <row r="1851" spans="1:13" x14ac:dyDescent="0.25">
      <c r="A1851" t="s">
        <v>1336</v>
      </c>
      <c r="B1851">
        <v>7</v>
      </c>
      <c r="C1851" t="s">
        <v>172</v>
      </c>
      <c r="D1851" t="str">
        <f t="shared" si="55"/>
        <v>2</v>
      </c>
      <c r="E1851" t="s">
        <v>173</v>
      </c>
      <c r="F1851">
        <v>1</v>
      </c>
      <c r="G1851" t="s">
        <v>23</v>
      </c>
      <c r="H1851">
        <v>1</v>
      </c>
      <c r="I1851" t="s">
        <v>24</v>
      </c>
      <c r="J1851" t="s">
        <v>1337</v>
      </c>
      <c r="K1851" t="s">
        <v>19</v>
      </c>
      <c r="L1851" t="s">
        <v>44</v>
      </c>
      <c r="M1851">
        <v>1</v>
      </c>
    </row>
    <row r="1852" spans="1:13" x14ac:dyDescent="0.25">
      <c r="A1852" t="s">
        <v>1336</v>
      </c>
      <c r="B1852">
        <v>8</v>
      </c>
      <c r="C1852" t="s">
        <v>73</v>
      </c>
      <c r="D1852" t="str">
        <f t="shared" si="55"/>
        <v>2</v>
      </c>
      <c r="E1852" t="s">
        <v>74</v>
      </c>
      <c r="F1852">
        <v>42.3</v>
      </c>
      <c r="G1852" t="s">
        <v>16</v>
      </c>
      <c r="H1852">
        <v>1</v>
      </c>
      <c r="I1852" t="s">
        <v>17</v>
      </c>
      <c r="J1852" t="s">
        <v>1337</v>
      </c>
      <c r="K1852" t="s">
        <v>19</v>
      </c>
      <c r="L1852" t="s">
        <v>44</v>
      </c>
      <c r="M1852">
        <v>1</v>
      </c>
    </row>
    <row r="1853" spans="1:13" x14ac:dyDescent="0.25">
      <c r="A1853" t="s">
        <v>1336</v>
      </c>
      <c r="B1853">
        <v>9</v>
      </c>
      <c r="C1853" t="s">
        <v>1338</v>
      </c>
      <c r="D1853" t="str">
        <f t="shared" si="55"/>
        <v>2</v>
      </c>
      <c r="E1853" t="s">
        <v>1339</v>
      </c>
      <c r="F1853">
        <v>3</v>
      </c>
      <c r="G1853" t="s">
        <v>23</v>
      </c>
      <c r="H1853">
        <v>1</v>
      </c>
      <c r="I1853" t="s">
        <v>135</v>
      </c>
      <c r="J1853" t="s">
        <v>1337</v>
      </c>
      <c r="K1853" t="s">
        <v>19</v>
      </c>
      <c r="L1853" t="s">
        <v>44</v>
      </c>
      <c r="M1853">
        <v>1</v>
      </c>
    </row>
    <row r="1854" spans="1:13" x14ac:dyDescent="0.25">
      <c r="A1854" t="s">
        <v>1340</v>
      </c>
      <c r="B1854">
        <v>2</v>
      </c>
      <c r="C1854" t="s">
        <v>56</v>
      </c>
      <c r="D1854" t="str">
        <f t="shared" si="55"/>
        <v>2</v>
      </c>
      <c r="E1854" t="s">
        <v>57</v>
      </c>
      <c r="F1854">
        <v>1</v>
      </c>
      <c r="G1854" t="s">
        <v>23</v>
      </c>
      <c r="H1854">
        <v>1</v>
      </c>
      <c r="I1854" t="s">
        <v>27</v>
      </c>
      <c r="J1854" t="s">
        <v>1341</v>
      </c>
      <c r="K1854" t="s">
        <v>19</v>
      </c>
      <c r="L1854" t="s">
        <v>44</v>
      </c>
      <c r="M1854">
        <v>1</v>
      </c>
    </row>
    <row r="1855" spans="1:13" x14ac:dyDescent="0.25">
      <c r="A1855" t="s">
        <v>1340</v>
      </c>
      <c r="B1855">
        <v>3</v>
      </c>
      <c r="C1855" t="s">
        <v>73</v>
      </c>
      <c r="D1855" t="str">
        <f t="shared" si="55"/>
        <v>2</v>
      </c>
      <c r="E1855" t="s">
        <v>74</v>
      </c>
      <c r="F1855">
        <v>21.9</v>
      </c>
      <c r="G1855" t="s">
        <v>16</v>
      </c>
      <c r="H1855">
        <v>1</v>
      </c>
      <c r="I1855" t="s">
        <v>17</v>
      </c>
      <c r="J1855" t="s">
        <v>1341</v>
      </c>
      <c r="K1855" t="s">
        <v>19</v>
      </c>
      <c r="L1855" t="s">
        <v>44</v>
      </c>
      <c r="M1855">
        <v>1</v>
      </c>
    </row>
    <row r="1856" spans="1:13" x14ac:dyDescent="0.25">
      <c r="A1856" t="s">
        <v>1340</v>
      </c>
      <c r="B1856">
        <v>4</v>
      </c>
      <c r="C1856" t="s">
        <v>172</v>
      </c>
      <c r="D1856" t="str">
        <f t="shared" si="55"/>
        <v>2</v>
      </c>
      <c r="E1856" t="s">
        <v>173</v>
      </c>
      <c r="F1856">
        <v>1</v>
      </c>
      <c r="G1856" t="s">
        <v>23</v>
      </c>
      <c r="H1856">
        <v>1</v>
      </c>
      <c r="I1856" t="s">
        <v>24</v>
      </c>
      <c r="J1856" t="s">
        <v>1341</v>
      </c>
      <c r="K1856" t="s">
        <v>19</v>
      </c>
      <c r="L1856" t="s">
        <v>44</v>
      </c>
      <c r="M1856">
        <v>1</v>
      </c>
    </row>
    <row r="1857" spans="1:13" x14ac:dyDescent="0.25">
      <c r="A1857" t="s">
        <v>1340</v>
      </c>
      <c r="B1857">
        <v>5</v>
      </c>
      <c r="C1857" t="s">
        <v>172</v>
      </c>
      <c r="D1857" t="str">
        <f t="shared" si="55"/>
        <v>2</v>
      </c>
      <c r="E1857" t="s">
        <v>173</v>
      </c>
      <c r="F1857">
        <v>1</v>
      </c>
      <c r="G1857" t="s">
        <v>23</v>
      </c>
      <c r="H1857">
        <v>1</v>
      </c>
      <c r="I1857" t="s">
        <v>24</v>
      </c>
      <c r="J1857" t="s">
        <v>1341</v>
      </c>
      <c r="K1857" t="s">
        <v>19</v>
      </c>
      <c r="L1857" t="s">
        <v>44</v>
      </c>
      <c r="M1857">
        <v>1</v>
      </c>
    </row>
    <row r="1858" spans="1:13" x14ac:dyDescent="0.25">
      <c r="A1858" t="s">
        <v>1340</v>
      </c>
      <c r="B1858">
        <v>6</v>
      </c>
      <c r="C1858" t="s">
        <v>1342</v>
      </c>
      <c r="D1858" t="str">
        <f t="shared" si="55"/>
        <v>2</v>
      </c>
      <c r="E1858" t="s">
        <v>1343</v>
      </c>
      <c r="F1858">
        <v>1</v>
      </c>
      <c r="G1858" t="s">
        <v>23</v>
      </c>
      <c r="H1858">
        <v>1</v>
      </c>
      <c r="I1858" t="s">
        <v>135</v>
      </c>
      <c r="J1858" t="s">
        <v>1341</v>
      </c>
      <c r="K1858" t="s">
        <v>19</v>
      </c>
      <c r="L1858" t="s">
        <v>44</v>
      </c>
      <c r="M1858">
        <v>1</v>
      </c>
    </row>
    <row r="1859" spans="1:13" x14ac:dyDescent="0.25">
      <c r="A1859" t="s">
        <v>1344</v>
      </c>
      <c r="B1859">
        <v>1</v>
      </c>
      <c r="C1859" t="s">
        <v>968</v>
      </c>
      <c r="D1859" t="str">
        <f t="shared" si="55"/>
        <v>2</v>
      </c>
      <c r="E1859" t="s">
        <v>969</v>
      </c>
      <c r="F1859">
        <v>23.9</v>
      </c>
      <c r="G1859" t="s">
        <v>16</v>
      </c>
      <c r="H1859">
        <v>1</v>
      </c>
      <c r="I1859" t="s">
        <v>17</v>
      </c>
      <c r="J1859" t="s">
        <v>1345</v>
      </c>
      <c r="K1859" t="s">
        <v>19</v>
      </c>
      <c r="L1859" t="s">
        <v>924</v>
      </c>
      <c r="M1859">
        <v>1</v>
      </c>
    </row>
    <row r="1860" spans="1:13" x14ac:dyDescent="0.25">
      <c r="A1860" t="s">
        <v>1344</v>
      </c>
      <c r="B1860">
        <v>2</v>
      </c>
      <c r="C1860" t="s">
        <v>966</v>
      </c>
      <c r="D1860" t="str">
        <f t="shared" si="55"/>
        <v>2</v>
      </c>
      <c r="E1860" t="s">
        <v>967</v>
      </c>
      <c r="F1860">
        <v>1</v>
      </c>
      <c r="G1860" t="s">
        <v>23</v>
      </c>
      <c r="H1860">
        <v>1</v>
      </c>
      <c r="I1860" t="s">
        <v>24</v>
      </c>
      <c r="J1860" t="s">
        <v>1345</v>
      </c>
      <c r="K1860" t="s">
        <v>19</v>
      </c>
      <c r="L1860" t="s">
        <v>924</v>
      </c>
      <c r="M1860">
        <v>1</v>
      </c>
    </row>
    <row r="1861" spans="1:13" x14ac:dyDescent="0.25">
      <c r="A1861" t="s">
        <v>1344</v>
      </c>
      <c r="B1861">
        <v>3</v>
      </c>
      <c r="C1861" t="s">
        <v>966</v>
      </c>
      <c r="D1861" t="str">
        <f t="shared" si="55"/>
        <v>2</v>
      </c>
      <c r="E1861" t="s">
        <v>967</v>
      </c>
      <c r="F1861">
        <v>1</v>
      </c>
      <c r="G1861" t="s">
        <v>23</v>
      </c>
      <c r="H1861">
        <v>1</v>
      </c>
      <c r="I1861" t="s">
        <v>24</v>
      </c>
      <c r="J1861" t="s">
        <v>1345</v>
      </c>
      <c r="K1861" t="s">
        <v>19</v>
      </c>
      <c r="L1861" t="s">
        <v>924</v>
      </c>
      <c r="M1861">
        <v>1</v>
      </c>
    </row>
    <row r="1862" spans="1:13" x14ac:dyDescent="0.25">
      <c r="A1862" t="s">
        <v>1344</v>
      </c>
      <c r="B1862">
        <v>4</v>
      </c>
      <c r="C1862" t="s">
        <v>966</v>
      </c>
      <c r="D1862" t="str">
        <f t="shared" si="55"/>
        <v>2</v>
      </c>
      <c r="E1862" t="s">
        <v>967</v>
      </c>
      <c r="F1862">
        <v>1</v>
      </c>
      <c r="G1862" t="s">
        <v>23</v>
      </c>
      <c r="H1862">
        <v>1</v>
      </c>
      <c r="I1862" t="s">
        <v>24</v>
      </c>
      <c r="J1862" t="s">
        <v>1345</v>
      </c>
      <c r="K1862" t="s">
        <v>19</v>
      </c>
      <c r="L1862" t="s">
        <v>924</v>
      </c>
      <c r="M1862">
        <v>1</v>
      </c>
    </row>
    <row r="1863" spans="1:13" x14ac:dyDescent="0.25">
      <c r="A1863" t="s">
        <v>1344</v>
      </c>
      <c r="B1863">
        <v>5</v>
      </c>
      <c r="C1863" t="s">
        <v>1346</v>
      </c>
      <c r="D1863" t="str">
        <f t="shared" si="55"/>
        <v>2</v>
      </c>
      <c r="E1863" t="s">
        <v>1347</v>
      </c>
      <c r="F1863">
        <v>1</v>
      </c>
      <c r="G1863" t="s">
        <v>23</v>
      </c>
      <c r="H1863">
        <v>1</v>
      </c>
      <c r="I1863" t="s">
        <v>24</v>
      </c>
      <c r="J1863" t="s">
        <v>1345</v>
      </c>
      <c r="K1863" t="s">
        <v>19</v>
      </c>
      <c r="L1863" t="s">
        <v>924</v>
      </c>
      <c r="M1863">
        <v>1</v>
      </c>
    </row>
    <row r="1864" spans="1:13" x14ac:dyDescent="0.25">
      <c r="A1864" t="s">
        <v>1344</v>
      </c>
      <c r="B1864">
        <v>6</v>
      </c>
      <c r="C1864" t="s">
        <v>964</v>
      </c>
      <c r="D1864" t="str">
        <f t="shared" si="55"/>
        <v>2</v>
      </c>
      <c r="E1864" t="s">
        <v>965</v>
      </c>
      <c r="F1864">
        <v>1</v>
      </c>
      <c r="G1864" t="s">
        <v>23</v>
      </c>
      <c r="H1864">
        <v>1</v>
      </c>
      <c r="I1864" t="s">
        <v>27</v>
      </c>
      <c r="J1864" t="s">
        <v>1345</v>
      </c>
      <c r="K1864" t="s">
        <v>19</v>
      </c>
      <c r="L1864" t="s">
        <v>924</v>
      </c>
      <c r="M1864">
        <v>1</v>
      </c>
    </row>
    <row r="1865" spans="1:13" x14ac:dyDescent="0.25">
      <c r="A1865" t="s">
        <v>1344</v>
      </c>
      <c r="B1865">
        <v>7</v>
      </c>
      <c r="C1865" t="s">
        <v>1348</v>
      </c>
      <c r="D1865" t="str">
        <f t="shared" si="55"/>
        <v>2</v>
      </c>
      <c r="E1865" t="s">
        <v>960</v>
      </c>
      <c r="F1865">
        <v>1</v>
      </c>
      <c r="G1865" t="s">
        <v>23</v>
      </c>
      <c r="H1865">
        <v>1</v>
      </c>
      <c r="I1865" t="s">
        <v>135</v>
      </c>
      <c r="J1865" t="s">
        <v>1345</v>
      </c>
      <c r="K1865" t="s">
        <v>19</v>
      </c>
      <c r="L1865" t="s">
        <v>924</v>
      </c>
      <c r="M1865">
        <v>1</v>
      </c>
    </row>
    <row r="1866" spans="1:13" x14ac:dyDescent="0.25">
      <c r="A1866" t="s">
        <v>1349</v>
      </c>
      <c r="B1866">
        <v>1</v>
      </c>
      <c r="C1866" t="s">
        <v>964</v>
      </c>
      <c r="D1866" t="str">
        <f t="shared" si="55"/>
        <v>2</v>
      </c>
      <c r="E1866" t="s">
        <v>965</v>
      </c>
      <c r="F1866">
        <v>1</v>
      </c>
      <c r="G1866" t="s">
        <v>23</v>
      </c>
      <c r="H1866">
        <v>1</v>
      </c>
      <c r="I1866" t="s">
        <v>27</v>
      </c>
      <c r="J1866" t="s">
        <v>1350</v>
      </c>
      <c r="K1866" t="s">
        <v>19</v>
      </c>
      <c r="L1866" t="s">
        <v>924</v>
      </c>
      <c r="M1866">
        <v>1</v>
      </c>
    </row>
    <row r="1867" spans="1:13" x14ac:dyDescent="0.25">
      <c r="A1867" t="s">
        <v>1349</v>
      </c>
      <c r="B1867">
        <v>2</v>
      </c>
      <c r="C1867" t="s">
        <v>968</v>
      </c>
      <c r="D1867" t="str">
        <f t="shared" si="55"/>
        <v>2</v>
      </c>
      <c r="E1867" t="s">
        <v>969</v>
      </c>
      <c r="F1867">
        <v>1</v>
      </c>
      <c r="G1867" t="s">
        <v>16</v>
      </c>
      <c r="H1867">
        <v>1</v>
      </c>
      <c r="I1867" t="s">
        <v>17</v>
      </c>
      <c r="J1867" t="s">
        <v>1350</v>
      </c>
      <c r="K1867" t="s">
        <v>19</v>
      </c>
      <c r="L1867" t="s">
        <v>924</v>
      </c>
      <c r="M1867">
        <v>1</v>
      </c>
    </row>
    <row r="1868" spans="1:13" x14ac:dyDescent="0.25">
      <c r="A1868" t="s">
        <v>1349</v>
      </c>
      <c r="B1868">
        <v>3</v>
      </c>
      <c r="C1868" t="s">
        <v>964</v>
      </c>
      <c r="D1868" t="str">
        <f t="shared" si="55"/>
        <v>2</v>
      </c>
      <c r="E1868" t="s">
        <v>965</v>
      </c>
      <c r="F1868">
        <v>1</v>
      </c>
      <c r="G1868" t="s">
        <v>23</v>
      </c>
      <c r="H1868">
        <v>1</v>
      </c>
      <c r="I1868" t="s">
        <v>27</v>
      </c>
      <c r="J1868" t="s">
        <v>1350</v>
      </c>
      <c r="K1868" t="s">
        <v>19</v>
      </c>
      <c r="L1868" t="s">
        <v>924</v>
      </c>
      <c r="M1868">
        <v>1</v>
      </c>
    </row>
    <row r="1869" spans="1:13" x14ac:dyDescent="0.25">
      <c r="A1869" t="s">
        <v>1349</v>
      </c>
      <c r="B1869">
        <v>4</v>
      </c>
      <c r="C1869" t="s">
        <v>1351</v>
      </c>
      <c r="D1869" t="str">
        <f t="shared" si="55"/>
        <v>2</v>
      </c>
      <c r="E1869" t="s">
        <v>963</v>
      </c>
      <c r="F1869">
        <v>1</v>
      </c>
      <c r="G1869" t="s">
        <v>23</v>
      </c>
      <c r="H1869">
        <v>1</v>
      </c>
      <c r="I1869" t="s">
        <v>135</v>
      </c>
      <c r="J1869" t="s">
        <v>1350</v>
      </c>
      <c r="K1869" t="s">
        <v>19</v>
      </c>
      <c r="L1869" t="s">
        <v>924</v>
      </c>
      <c r="M1869">
        <v>1</v>
      </c>
    </row>
    <row r="1870" spans="1:13" x14ac:dyDescent="0.25">
      <c r="A1870" t="s">
        <v>1349</v>
      </c>
      <c r="B1870">
        <v>5</v>
      </c>
      <c r="C1870" t="s">
        <v>966</v>
      </c>
      <c r="D1870" t="str">
        <f t="shared" si="55"/>
        <v>2</v>
      </c>
      <c r="E1870" t="s">
        <v>967</v>
      </c>
      <c r="F1870">
        <v>1</v>
      </c>
      <c r="G1870" t="s">
        <v>23</v>
      </c>
      <c r="H1870">
        <v>1</v>
      </c>
      <c r="I1870" t="s">
        <v>24</v>
      </c>
      <c r="J1870" t="s">
        <v>1350</v>
      </c>
      <c r="K1870" t="s">
        <v>19</v>
      </c>
      <c r="L1870" t="s">
        <v>924</v>
      </c>
      <c r="M1870">
        <v>1</v>
      </c>
    </row>
    <row r="1871" spans="1:13" x14ac:dyDescent="0.25">
      <c r="A1871" t="s">
        <v>1352</v>
      </c>
      <c r="B1871">
        <v>1</v>
      </c>
      <c r="C1871" t="s">
        <v>988</v>
      </c>
      <c r="D1871" t="str">
        <f>"1"</f>
        <v>1</v>
      </c>
      <c r="E1871" t="s">
        <v>989</v>
      </c>
      <c r="F1871">
        <v>1</v>
      </c>
      <c r="G1871" t="s">
        <v>23</v>
      </c>
      <c r="H1871">
        <v>1</v>
      </c>
      <c r="I1871" t="s">
        <v>24</v>
      </c>
      <c r="J1871" t="s">
        <v>1353</v>
      </c>
      <c r="K1871" t="s">
        <v>19</v>
      </c>
      <c r="L1871" t="s">
        <v>924</v>
      </c>
      <c r="M1871">
        <v>1</v>
      </c>
    </row>
    <row r="1872" spans="1:13" x14ac:dyDescent="0.25">
      <c r="A1872" t="s">
        <v>1352</v>
      </c>
      <c r="B1872">
        <v>2</v>
      </c>
      <c r="C1872" t="s">
        <v>987</v>
      </c>
      <c r="D1872" t="str">
        <f>"1/2"</f>
        <v>1/2</v>
      </c>
      <c r="E1872" t="s">
        <v>3376</v>
      </c>
      <c r="F1872">
        <v>1</v>
      </c>
      <c r="G1872" t="s">
        <v>23</v>
      </c>
      <c r="H1872">
        <v>1</v>
      </c>
      <c r="I1872" t="s">
        <v>48</v>
      </c>
      <c r="J1872" t="s">
        <v>1353</v>
      </c>
      <c r="K1872" t="s">
        <v>19</v>
      </c>
      <c r="L1872" t="s">
        <v>924</v>
      </c>
      <c r="M1872">
        <v>1</v>
      </c>
    </row>
    <row r="1873" spans="1:13" x14ac:dyDescent="0.25">
      <c r="A1873" t="s">
        <v>1352</v>
      </c>
      <c r="B1873">
        <v>3</v>
      </c>
      <c r="C1873" t="s">
        <v>1354</v>
      </c>
      <c r="D1873" t="str">
        <f>"1"</f>
        <v>1</v>
      </c>
      <c r="E1873" t="s">
        <v>991</v>
      </c>
      <c r="F1873">
        <v>1</v>
      </c>
      <c r="G1873" t="s">
        <v>23</v>
      </c>
      <c r="H1873">
        <v>1</v>
      </c>
      <c r="I1873" t="s">
        <v>135</v>
      </c>
      <c r="J1873" t="s">
        <v>1353</v>
      </c>
      <c r="K1873" t="s">
        <v>19</v>
      </c>
      <c r="L1873" t="s">
        <v>924</v>
      </c>
      <c r="M1873">
        <v>1</v>
      </c>
    </row>
    <row r="1874" spans="1:13" x14ac:dyDescent="0.25">
      <c r="A1874" t="s">
        <v>1352</v>
      </c>
      <c r="B1874">
        <v>4</v>
      </c>
      <c r="C1874" t="s">
        <v>992</v>
      </c>
      <c r="D1874" t="str">
        <f>"1"</f>
        <v>1</v>
      </c>
      <c r="E1874" t="s">
        <v>993</v>
      </c>
      <c r="F1874">
        <v>1</v>
      </c>
      <c r="G1874" t="s">
        <v>23</v>
      </c>
      <c r="H1874">
        <v>1</v>
      </c>
      <c r="I1874" t="s">
        <v>48</v>
      </c>
      <c r="J1874" t="s">
        <v>1353</v>
      </c>
      <c r="K1874" t="s">
        <v>19</v>
      </c>
      <c r="L1874" t="s">
        <v>924</v>
      </c>
      <c r="M1874">
        <v>1</v>
      </c>
    </row>
    <row r="1875" spans="1:13" x14ac:dyDescent="0.25">
      <c r="A1875" t="s">
        <v>1352</v>
      </c>
      <c r="B1875">
        <v>5</v>
      </c>
      <c r="C1875" t="s">
        <v>994</v>
      </c>
      <c r="D1875" t="str">
        <f>"1"</f>
        <v>1</v>
      </c>
      <c r="E1875" t="s">
        <v>3377</v>
      </c>
      <c r="F1875">
        <v>1</v>
      </c>
      <c r="G1875" t="s">
        <v>23</v>
      </c>
      <c r="H1875">
        <v>1</v>
      </c>
      <c r="I1875" t="s">
        <v>48</v>
      </c>
      <c r="J1875" t="s">
        <v>1353</v>
      </c>
      <c r="K1875" t="s">
        <v>19</v>
      </c>
      <c r="L1875" t="s">
        <v>924</v>
      </c>
      <c r="M1875">
        <v>1</v>
      </c>
    </row>
    <row r="1876" spans="1:13" x14ac:dyDescent="0.25">
      <c r="A1876" t="s">
        <v>1352</v>
      </c>
      <c r="B1876">
        <v>6</v>
      </c>
      <c r="C1876" t="s">
        <v>995</v>
      </c>
      <c r="D1876" t="str">
        <f>"1"</f>
        <v>1</v>
      </c>
      <c r="E1876" t="s">
        <v>3378</v>
      </c>
      <c r="F1876">
        <v>1</v>
      </c>
      <c r="G1876" t="s">
        <v>23</v>
      </c>
      <c r="H1876">
        <v>1</v>
      </c>
      <c r="I1876" t="s">
        <v>48</v>
      </c>
      <c r="J1876" t="s">
        <v>1353</v>
      </c>
      <c r="K1876" t="s">
        <v>19</v>
      </c>
      <c r="L1876" t="s">
        <v>924</v>
      </c>
      <c r="M1876">
        <v>1</v>
      </c>
    </row>
    <row r="1877" spans="1:13" x14ac:dyDescent="0.25">
      <c r="A1877" t="s">
        <v>1352</v>
      </c>
      <c r="B1877">
        <v>7</v>
      </c>
      <c r="C1877" t="s">
        <v>974</v>
      </c>
      <c r="D1877" t="str">
        <f>"4"</f>
        <v>4</v>
      </c>
      <c r="E1877" t="s">
        <v>975</v>
      </c>
      <c r="F1877">
        <v>1</v>
      </c>
      <c r="G1877" t="s">
        <v>23</v>
      </c>
      <c r="H1877">
        <v>1</v>
      </c>
      <c r="I1877" t="s">
        <v>27</v>
      </c>
      <c r="J1877" t="s">
        <v>1353</v>
      </c>
      <c r="K1877" t="s">
        <v>19</v>
      </c>
      <c r="L1877" t="s">
        <v>924</v>
      </c>
      <c r="M1877">
        <v>1</v>
      </c>
    </row>
    <row r="1878" spans="1:13" x14ac:dyDescent="0.25">
      <c r="A1878" t="s">
        <v>1352</v>
      </c>
      <c r="B1878">
        <v>8</v>
      </c>
      <c r="C1878" t="s">
        <v>988</v>
      </c>
      <c r="D1878" t="str">
        <f>"1"</f>
        <v>1</v>
      </c>
      <c r="E1878" t="s">
        <v>989</v>
      </c>
      <c r="F1878">
        <v>1</v>
      </c>
      <c r="G1878" t="s">
        <v>23</v>
      </c>
      <c r="H1878">
        <v>1</v>
      </c>
      <c r="I1878" t="s">
        <v>24</v>
      </c>
      <c r="J1878" t="s">
        <v>1353</v>
      </c>
      <c r="K1878" t="s">
        <v>19</v>
      </c>
      <c r="L1878" t="s">
        <v>924</v>
      </c>
      <c r="M1878">
        <v>1</v>
      </c>
    </row>
    <row r="1879" spans="1:13" x14ac:dyDescent="0.25">
      <c r="A1879" t="s">
        <v>1352</v>
      </c>
      <c r="B1879">
        <v>9</v>
      </c>
      <c r="C1879" t="s">
        <v>985</v>
      </c>
      <c r="D1879" t="str">
        <f>"1X1"</f>
        <v>1X1</v>
      </c>
      <c r="E1879" t="s">
        <v>986</v>
      </c>
      <c r="F1879">
        <v>1</v>
      </c>
      <c r="G1879" t="s">
        <v>23</v>
      </c>
      <c r="H1879">
        <v>1</v>
      </c>
      <c r="I1879" t="s">
        <v>24</v>
      </c>
      <c r="J1879" t="s">
        <v>1353</v>
      </c>
      <c r="K1879" t="s">
        <v>19</v>
      </c>
      <c r="L1879" t="s">
        <v>924</v>
      </c>
      <c r="M1879">
        <v>1</v>
      </c>
    </row>
    <row r="1880" spans="1:13" x14ac:dyDescent="0.25">
      <c r="A1880" t="s">
        <v>1352</v>
      </c>
      <c r="B1880">
        <v>10</v>
      </c>
      <c r="C1880" t="s">
        <v>985</v>
      </c>
      <c r="D1880" t="str">
        <f>"1X1"</f>
        <v>1X1</v>
      </c>
      <c r="E1880" t="s">
        <v>986</v>
      </c>
      <c r="F1880">
        <v>1</v>
      </c>
      <c r="G1880" t="s">
        <v>23</v>
      </c>
      <c r="H1880">
        <v>1</v>
      </c>
      <c r="I1880" t="s">
        <v>24</v>
      </c>
      <c r="J1880" t="s">
        <v>1353</v>
      </c>
      <c r="K1880" t="s">
        <v>19</v>
      </c>
      <c r="L1880" t="s">
        <v>924</v>
      </c>
      <c r="M1880">
        <v>1</v>
      </c>
    </row>
    <row r="1881" spans="1:13" x14ac:dyDescent="0.25">
      <c r="A1881" t="s">
        <v>1352</v>
      </c>
      <c r="B1881">
        <v>11</v>
      </c>
      <c r="C1881" t="s">
        <v>966</v>
      </c>
      <c r="D1881" t="str">
        <f>"2"</f>
        <v>2</v>
      </c>
      <c r="E1881" t="s">
        <v>967</v>
      </c>
      <c r="F1881">
        <v>1</v>
      </c>
      <c r="G1881" t="s">
        <v>23</v>
      </c>
      <c r="H1881">
        <v>1</v>
      </c>
      <c r="I1881" t="s">
        <v>24</v>
      </c>
      <c r="J1881" t="s">
        <v>1353</v>
      </c>
      <c r="K1881" t="s">
        <v>19</v>
      </c>
      <c r="L1881" t="s">
        <v>924</v>
      </c>
      <c r="M1881">
        <v>1</v>
      </c>
    </row>
    <row r="1882" spans="1:13" x14ac:dyDescent="0.25">
      <c r="A1882" t="s">
        <v>1352</v>
      </c>
      <c r="B1882">
        <v>12</v>
      </c>
      <c r="C1882" t="s">
        <v>1355</v>
      </c>
      <c r="D1882" t="str">
        <f>"2X1"</f>
        <v>2X1</v>
      </c>
      <c r="E1882" t="s">
        <v>1356</v>
      </c>
      <c r="F1882">
        <v>1</v>
      </c>
      <c r="G1882" t="s">
        <v>23</v>
      </c>
      <c r="H1882">
        <v>1</v>
      </c>
      <c r="I1882" t="s">
        <v>24</v>
      </c>
      <c r="J1882" t="s">
        <v>1353</v>
      </c>
      <c r="K1882" t="s">
        <v>19</v>
      </c>
      <c r="L1882" t="s">
        <v>924</v>
      </c>
      <c r="M1882">
        <v>1</v>
      </c>
    </row>
    <row r="1883" spans="1:13" x14ac:dyDescent="0.25">
      <c r="A1883" t="s">
        <v>1352</v>
      </c>
      <c r="B1883">
        <v>13</v>
      </c>
      <c r="C1883" t="s">
        <v>981</v>
      </c>
      <c r="D1883" t="str">
        <f>"4X2"</f>
        <v>4X2</v>
      </c>
      <c r="E1883" t="s">
        <v>982</v>
      </c>
      <c r="F1883">
        <v>1</v>
      </c>
      <c r="G1883" t="s">
        <v>23</v>
      </c>
      <c r="H1883">
        <v>1</v>
      </c>
      <c r="I1883" t="s">
        <v>24</v>
      </c>
      <c r="J1883" t="s">
        <v>1353</v>
      </c>
      <c r="K1883" t="s">
        <v>19</v>
      </c>
      <c r="L1883" t="s">
        <v>924</v>
      </c>
      <c r="M1883">
        <v>1</v>
      </c>
    </row>
    <row r="1884" spans="1:13" x14ac:dyDescent="0.25">
      <c r="A1884" t="s">
        <v>1352</v>
      </c>
      <c r="B1884">
        <v>14</v>
      </c>
      <c r="C1884" t="s">
        <v>979</v>
      </c>
      <c r="D1884" t="str">
        <f>"1/2"</f>
        <v>1/2</v>
      </c>
      <c r="E1884" t="s">
        <v>980</v>
      </c>
      <c r="F1884">
        <v>0.2</v>
      </c>
      <c r="G1884" t="s">
        <v>16</v>
      </c>
      <c r="H1884">
        <v>1</v>
      </c>
      <c r="I1884" t="s">
        <v>17</v>
      </c>
      <c r="J1884" t="s">
        <v>1353</v>
      </c>
      <c r="K1884" t="s">
        <v>19</v>
      </c>
      <c r="L1884" t="s">
        <v>924</v>
      </c>
      <c r="M1884">
        <v>1</v>
      </c>
    </row>
    <row r="1885" spans="1:13" x14ac:dyDescent="0.25">
      <c r="A1885" t="s">
        <v>1352</v>
      </c>
      <c r="B1885">
        <v>15</v>
      </c>
      <c r="C1885" t="s">
        <v>968</v>
      </c>
      <c r="D1885" t="str">
        <f>"2"</f>
        <v>2</v>
      </c>
      <c r="E1885" t="s">
        <v>969</v>
      </c>
      <c r="F1885">
        <v>1.1000000000000001</v>
      </c>
      <c r="G1885" t="s">
        <v>16</v>
      </c>
      <c r="H1885">
        <v>1</v>
      </c>
      <c r="I1885" t="s">
        <v>17</v>
      </c>
      <c r="J1885" t="s">
        <v>1353</v>
      </c>
      <c r="K1885" t="s">
        <v>19</v>
      </c>
      <c r="L1885" t="s">
        <v>924</v>
      </c>
      <c r="M1885">
        <v>1</v>
      </c>
    </row>
    <row r="1886" spans="1:13" x14ac:dyDescent="0.25">
      <c r="A1886" t="s">
        <v>1352</v>
      </c>
      <c r="B1886">
        <v>16</v>
      </c>
      <c r="C1886" t="s">
        <v>996</v>
      </c>
      <c r="D1886" t="str">
        <f>"1"</f>
        <v>1</v>
      </c>
      <c r="E1886" t="s">
        <v>997</v>
      </c>
      <c r="F1886">
        <v>1</v>
      </c>
      <c r="G1886" t="s">
        <v>23</v>
      </c>
      <c r="H1886">
        <v>1</v>
      </c>
      <c r="I1886" t="s">
        <v>27</v>
      </c>
      <c r="J1886" t="s">
        <v>1353</v>
      </c>
      <c r="K1886" t="s">
        <v>19</v>
      </c>
      <c r="L1886" t="s">
        <v>924</v>
      </c>
      <c r="M1886">
        <v>1</v>
      </c>
    </row>
    <row r="1887" spans="1:13" x14ac:dyDescent="0.25">
      <c r="A1887" t="s">
        <v>1352</v>
      </c>
      <c r="B1887">
        <v>17</v>
      </c>
      <c r="C1887" t="s">
        <v>977</v>
      </c>
      <c r="D1887" t="str">
        <f>"1"</f>
        <v>1</v>
      </c>
      <c r="E1887" t="s">
        <v>978</v>
      </c>
      <c r="F1887">
        <v>5.4</v>
      </c>
      <c r="G1887" t="s">
        <v>16</v>
      </c>
      <c r="H1887">
        <v>1</v>
      </c>
      <c r="I1887" t="s">
        <v>17</v>
      </c>
      <c r="J1887" t="s">
        <v>1353</v>
      </c>
      <c r="K1887" t="s">
        <v>19</v>
      </c>
      <c r="L1887" t="s">
        <v>924</v>
      </c>
      <c r="M1887">
        <v>1</v>
      </c>
    </row>
    <row r="1888" spans="1:13" x14ac:dyDescent="0.25">
      <c r="A1888" t="s">
        <v>1352</v>
      </c>
      <c r="B1888">
        <v>18</v>
      </c>
      <c r="C1888" t="s">
        <v>995</v>
      </c>
      <c r="D1888" t="str">
        <f>"1"</f>
        <v>1</v>
      </c>
      <c r="E1888" t="s">
        <v>3378</v>
      </c>
      <c r="F1888">
        <v>1</v>
      </c>
      <c r="G1888" t="s">
        <v>23</v>
      </c>
      <c r="H1888">
        <v>1</v>
      </c>
      <c r="I1888" t="s">
        <v>48</v>
      </c>
      <c r="J1888" t="s">
        <v>1353</v>
      </c>
      <c r="K1888" t="s">
        <v>19</v>
      </c>
      <c r="L1888" t="s">
        <v>924</v>
      </c>
      <c r="M1888">
        <v>1</v>
      </c>
    </row>
    <row r="1889" spans="1:13" x14ac:dyDescent="0.25">
      <c r="A1889" t="s">
        <v>1357</v>
      </c>
      <c r="B1889">
        <v>1</v>
      </c>
      <c r="C1889" t="s">
        <v>994</v>
      </c>
      <c r="D1889" t="str">
        <f>"1"</f>
        <v>1</v>
      </c>
      <c r="E1889" t="s">
        <v>3377</v>
      </c>
      <c r="F1889">
        <v>1</v>
      </c>
      <c r="G1889" t="s">
        <v>23</v>
      </c>
      <c r="H1889">
        <v>1</v>
      </c>
      <c r="I1889" t="s">
        <v>48</v>
      </c>
      <c r="J1889" t="s">
        <v>1358</v>
      </c>
      <c r="K1889" t="s">
        <v>19</v>
      </c>
      <c r="L1889" t="s">
        <v>924</v>
      </c>
      <c r="M1889">
        <v>1</v>
      </c>
    </row>
    <row r="1890" spans="1:13" x14ac:dyDescent="0.25">
      <c r="A1890" t="s">
        <v>1357</v>
      </c>
      <c r="B1890">
        <v>2</v>
      </c>
      <c r="C1890" t="s">
        <v>968</v>
      </c>
      <c r="D1890" t="str">
        <f>"2"</f>
        <v>2</v>
      </c>
      <c r="E1890" t="s">
        <v>969</v>
      </c>
      <c r="F1890">
        <v>1.4</v>
      </c>
      <c r="G1890" t="s">
        <v>16</v>
      </c>
      <c r="H1890">
        <v>1</v>
      </c>
      <c r="I1890" t="s">
        <v>17</v>
      </c>
      <c r="J1890" t="s">
        <v>1358</v>
      </c>
      <c r="K1890" t="s">
        <v>19</v>
      </c>
      <c r="L1890" t="s">
        <v>924</v>
      </c>
      <c r="M1890">
        <v>1</v>
      </c>
    </row>
    <row r="1891" spans="1:13" x14ac:dyDescent="0.25">
      <c r="A1891" t="s">
        <v>1357</v>
      </c>
      <c r="B1891">
        <v>3</v>
      </c>
      <c r="C1891" t="s">
        <v>1359</v>
      </c>
      <c r="D1891" t="str">
        <f>"2"</f>
        <v>2</v>
      </c>
      <c r="E1891" t="s">
        <v>963</v>
      </c>
      <c r="F1891">
        <v>1</v>
      </c>
      <c r="G1891" t="s">
        <v>23</v>
      </c>
      <c r="H1891">
        <v>1</v>
      </c>
      <c r="I1891" t="s">
        <v>135</v>
      </c>
      <c r="J1891" t="s">
        <v>1358</v>
      </c>
      <c r="K1891" t="s">
        <v>19</v>
      </c>
      <c r="L1891" t="s">
        <v>924</v>
      </c>
      <c r="M1891">
        <v>1</v>
      </c>
    </row>
    <row r="1892" spans="1:13" x14ac:dyDescent="0.25">
      <c r="A1892" t="s">
        <v>1357</v>
      </c>
      <c r="B1892">
        <v>4</v>
      </c>
      <c r="C1892" t="s">
        <v>996</v>
      </c>
      <c r="D1892" t="str">
        <f>"1"</f>
        <v>1</v>
      </c>
      <c r="E1892" t="s">
        <v>997</v>
      </c>
      <c r="F1892">
        <v>1</v>
      </c>
      <c r="G1892" t="s">
        <v>23</v>
      </c>
      <c r="H1892">
        <v>1</v>
      </c>
      <c r="I1892" t="s">
        <v>27</v>
      </c>
      <c r="J1892" t="s">
        <v>1358</v>
      </c>
      <c r="K1892" t="s">
        <v>19</v>
      </c>
      <c r="L1892" t="s">
        <v>924</v>
      </c>
      <c r="M1892">
        <v>1</v>
      </c>
    </row>
    <row r="1893" spans="1:13" x14ac:dyDescent="0.25">
      <c r="A1893" t="s">
        <v>1357</v>
      </c>
      <c r="B1893">
        <v>5</v>
      </c>
      <c r="C1893" t="s">
        <v>964</v>
      </c>
      <c r="D1893" t="str">
        <f>"2"</f>
        <v>2</v>
      </c>
      <c r="E1893" t="s">
        <v>965</v>
      </c>
      <c r="F1893">
        <v>1</v>
      </c>
      <c r="G1893" t="s">
        <v>23</v>
      </c>
      <c r="H1893">
        <v>1</v>
      </c>
      <c r="I1893" t="s">
        <v>27</v>
      </c>
      <c r="J1893" t="s">
        <v>1358</v>
      </c>
      <c r="K1893" t="s">
        <v>19</v>
      </c>
      <c r="L1893" t="s">
        <v>924</v>
      </c>
      <c r="M1893">
        <v>1</v>
      </c>
    </row>
    <row r="1894" spans="1:13" x14ac:dyDescent="0.25">
      <c r="A1894" t="s">
        <v>1357</v>
      </c>
      <c r="B1894">
        <v>6</v>
      </c>
      <c r="C1894" t="s">
        <v>966</v>
      </c>
      <c r="D1894" t="str">
        <f>"2"</f>
        <v>2</v>
      </c>
      <c r="E1894" t="s">
        <v>967</v>
      </c>
      <c r="F1894">
        <v>1</v>
      </c>
      <c r="G1894" t="s">
        <v>23</v>
      </c>
      <c r="H1894">
        <v>1</v>
      </c>
      <c r="I1894" t="s">
        <v>24</v>
      </c>
      <c r="J1894" t="s">
        <v>1358</v>
      </c>
      <c r="K1894" t="s">
        <v>19</v>
      </c>
      <c r="L1894" t="s">
        <v>924</v>
      </c>
      <c r="M1894">
        <v>1</v>
      </c>
    </row>
    <row r="1895" spans="1:13" x14ac:dyDescent="0.25">
      <c r="A1895" t="s">
        <v>1357</v>
      </c>
      <c r="B1895">
        <v>7</v>
      </c>
      <c r="C1895" t="s">
        <v>1000</v>
      </c>
      <c r="D1895" t="str">
        <f>"2X1"</f>
        <v>2X1</v>
      </c>
      <c r="E1895" t="s">
        <v>1001</v>
      </c>
      <c r="F1895">
        <v>1</v>
      </c>
      <c r="G1895" t="s">
        <v>23</v>
      </c>
      <c r="H1895">
        <v>1</v>
      </c>
      <c r="I1895" t="s">
        <v>24</v>
      </c>
      <c r="J1895" t="s">
        <v>1358</v>
      </c>
      <c r="K1895" t="s">
        <v>19</v>
      </c>
      <c r="L1895" t="s">
        <v>924</v>
      </c>
      <c r="M1895">
        <v>1</v>
      </c>
    </row>
    <row r="1896" spans="1:13" x14ac:dyDescent="0.25">
      <c r="A1896" t="s">
        <v>1357</v>
      </c>
      <c r="B1896">
        <v>8</v>
      </c>
      <c r="C1896" t="s">
        <v>1355</v>
      </c>
      <c r="D1896" t="str">
        <f>"2X1"</f>
        <v>2X1</v>
      </c>
      <c r="E1896" t="s">
        <v>1356</v>
      </c>
      <c r="F1896">
        <v>1</v>
      </c>
      <c r="G1896" t="s">
        <v>23</v>
      </c>
      <c r="H1896">
        <v>1</v>
      </c>
      <c r="I1896" t="s">
        <v>24</v>
      </c>
      <c r="J1896" t="s">
        <v>1358</v>
      </c>
      <c r="K1896" t="s">
        <v>19</v>
      </c>
      <c r="L1896" t="s">
        <v>924</v>
      </c>
      <c r="M1896">
        <v>1</v>
      </c>
    </row>
    <row r="1897" spans="1:13" x14ac:dyDescent="0.25">
      <c r="A1897" t="s">
        <v>1357</v>
      </c>
      <c r="B1897">
        <v>9</v>
      </c>
      <c r="C1897" t="s">
        <v>977</v>
      </c>
      <c r="D1897" t="str">
        <f>"1"</f>
        <v>1</v>
      </c>
      <c r="E1897" t="s">
        <v>978</v>
      </c>
      <c r="F1897">
        <v>0.2</v>
      </c>
      <c r="G1897" t="s">
        <v>16</v>
      </c>
      <c r="H1897">
        <v>1</v>
      </c>
      <c r="I1897" t="s">
        <v>17</v>
      </c>
      <c r="J1897" t="s">
        <v>1358</v>
      </c>
      <c r="K1897" t="s">
        <v>19</v>
      </c>
      <c r="L1897" t="s">
        <v>924</v>
      </c>
      <c r="M1897">
        <v>1</v>
      </c>
    </row>
    <row r="1898" spans="1:13" x14ac:dyDescent="0.25">
      <c r="A1898" t="s">
        <v>1360</v>
      </c>
      <c r="B1898">
        <v>1</v>
      </c>
      <c r="C1898" t="s">
        <v>1017</v>
      </c>
      <c r="D1898" t="str">
        <f>"6"</f>
        <v>6</v>
      </c>
      <c r="E1898" t="s">
        <v>1018</v>
      </c>
      <c r="F1898">
        <v>0.3</v>
      </c>
      <c r="G1898" t="s">
        <v>16</v>
      </c>
      <c r="H1898">
        <v>1</v>
      </c>
      <c r="I1898" t="s">
        <v>17</v>
      </c>
      <c r="J1898" t="s">
        <v>1361</v>
      </c>
      <c r="K1898" t="s">
        <v>19</v>
      </c>
      <c r="L1898" t="s">
        <v>924</v>
      </c>
      <c r="M1898">
        <v>1</v>
      </c>
    </row>
    <row r="1899" spans="1:13" x14ac:dyDescent="0.25">
      <c r="A1899" t="s">
        <v>1362</v>
      </c>
      <c r="B1899">
        <v>1</v>
      </c>
      <c r="C1899" t="s">
        <v>977</v>
      </c>
      <c r="D1899" t="str">
        <f>"1"</f>
        <v>1</v>
      </c>
      <c r="E1899" t="s">
        <v>978</v>
      </c>
      <c r="F1899">
        <v>0.4</v>
      </c>
      <c r="G1899" t="s">
        <v>16</v>
      </c>
      <c r="H1899">
        <v>1</v>
      </c>
      <c r="I1899" t="s">
        <v>17</v>
      </c>
      <c r="J1899" t="s">
        <v>1363</v>
      </c>
      <c r="K1899" t="s">
        <v>19</v>
      </c>
      <c r="L1899" t="s">
        <v>924</v>
      </c>
      <c r="M1899">
        <v>1</v>
      </c>
    </row>
    <row r="1900" spans="1:13" x14ac:dyDescent="0.25">
      <c r="A1900" t="s">
        <v>1362</v>
      </c>
      <c r="B1900">
        <v>2</v>
      </c>
      <c r="C1900" t="s">
        <v>1017</v>
      </c>
      <c r="D1900" t="str">
        <f>"6"</f>
        <v>6</v>
      </c>
      <c r="E1900" t="s">
        <v>1018</v>
      </c>
      <c r="F1900">
        <v>2.9</v>
      </c>
      <c r="G1900" t="s">
        <v>16</v>
      </c>
      <c r="H1900">
        <v>1</v>
      </c>
      <c r="I1900" t="s">
        <v>17</v>
      </c>
      <c r="J1900" t="s">
        <v>1363</v>
      </c>
      <c r="K1900" t="s">
        <v>19</v>
      </c>
      <c r="L1900" t="s">
        <v>924</v>
      </c>
      <c r="M1900">
        <v>1</v>
      </c>
    </row>
    <row r="1901" spans="1:13" x14ac:dyDescent="0.25">
      <c r="A1901" t="s">
        <v>1362</v>
      </c>
      <c r="B1901">
        <v>3</v>
      </c>
      <c r="C1901" t="s">
        <v>1021</v>
      </c>
      <c r="D1901" t="str">
        <f>"6X1"</f>
        <v>6X1</v>
      </c>
      <c r="E1901" t="s">
        <v>1022</v>
      </c>
      <c r="F1901">
        <v>1</v>
      </c>
      <c r="G1901" t="s">
        <v>23</v>
      </c>
      <c r="H1901">
        <v>1</v>
      </c>
      <c r="I1901" t="s">
        <v>24</v>
      </c>
      <c r="J1901" t="s">
        <v>1363</v>
      </c>
      <c r="K1901" t="s">
        <v>19</v>
      </c>
      <c r="L1901" t="s">
        <v>924</v>
      </c>
      <c r="M1901">
        <v>1</v>
      </c>
    </row>
    <row r="1902" spans="1:13" x14ac:dyDescent="0.25">
      <c r="A1902" t="s">
        <v>1362</v>
      </c>
      <c r="B1902">
        <v>4</v>
      </c>
      <c r="C1902" t="s">
        <v>1019</v>
      </c>
      <c r="D1902" t="str">
        <f>"6"</f>
        <v>6</v>
      </c>
      <c r="E1902" t="s">
        <v>1020</v>
      </c>
      <c r="F1902">
        <v>1</v>
      </c>
      <c r="G1902" t="s">
        <v>23</v>
      </c>
      <c r="H1902">
        <v>1</v>
      </c>
      <c r="I1902" t="s">
        <v>24</v>
      </c>
      <c r="J1902" t="s">
        <v>1363</v>
      </c>
      <c r="K1902" t="s">
        <v>19</v>
      </c>
      <c r="L1902" t="s">
        <v>924</v>
      </c>
      <c r="M1902">
        <v>1</v>
      </c>
    </row>
    <row r="1903" spans="1:13" x14ac:dyDescent="0.25">
      <c r="A1903" t="s">
        <v>1362</v>
      </c>
      <c r="B1903">
        <v>5</v>
      </c>
      <c r="C1903" t="s">
        <v>1014</v>
      </c>
      <c r="D1903" t="str">
        <f>"6"</f>
        <v>6</v>
      </c>
      <c r="E1903" t="s">
        <v>1015</v>
      </c>
      <c r="F1903">
        <v>1</v>
      </c>
      <c r="G1903" t="s">
        <v>23</v>
      </c>
      <c r="H1903">
        <v>1</v>
      </c>
      <c r="I1903" t="s">
        <v>27</v>
      </c>
      <c r="J1903" t="s">
        <v>1363</v>
      </c>
      <c r="K1903" t="s">
        <v>19</v>
      </c>
      <c r="L1903" t="s">
        <v>924</v>
      </c>
      <c r="M1903">
        <v>1</v>
      </c>
    </row>
    <row r="1904" spans="1:13" x14ac:dyDescent="0.25">
      <c r="A1904" t="s">
        <v>1362</v>
      </c>
      <c r="B1904">
        <v>6</v>
      </c>
      <c r="C1904" t="s">
        <v>1014</v>
      </c>
      <c r="D1904" t="str">
        <f>"6"</f>
        <v>6</v>
      </c>
      <c r="E1904" t="s">
        <v>1015</v>
      </c>
      <c r="F1904">
        <v>1</v>
      </c>
      <c r="G1904" t="s">
        <v>23</v>
      </c>
      <c r="H1904">
        <v>1</v>
      </c>
      <c r="I1904" t="s">
        <v>27</v>
      </c>
      <c r="J1904" t="s">
        <v>1363</v>
      </c>
      <c r="K1904" t="s">
        <v>19</v>
      </c>
      <c r="L1904" t="s">
        <v>924</v>
      </c>
      <c r="M1904">
        <v>1</v>
      </c>
    </row>
    <row r="1905" spans="1:13" x14ac:dyDescent="0.25">
      <c r="A1905" t="s">
        <v>1362</v>
      </c>
      <c r="B1905">
        <v>7</v>
      </c>
      <c r="C1905" t="s">
        <v>994</v>
      </c>
      <c r="D1905" t="str">
        <f>"1"</f>
        <v>1</v>
      </c>
      <c r="E1905" t="s">
        <v>3377</v>
      </c>
      <c r="F1905">
        <v>1</v>
      </c>
      <c r="G1905" t="s">
        <v>23</v>
      </c>
      <c r="H1905">
        <v>1</v>
      </c>
      <c r="I1905" t="s">
        <v>48</v>
      </c>
      <c r="J1905" t="s">
        <v>1363</v>
      </c>
      <c r="K1905" t="s">
        <v>19</v>
      </c>
      <c r="L1905" t="s">
        <v>924</v>
      </c>
      <c r="M1905">
        <v>1</v>
      </c>
    </row>
    <row r="1906" spans="1:13" x14ac:dyDescent="0.25">
      <c r="A1906" t="s">
        <v>1364</v>
      </c>
      <c r="B1906">
        <v>1</v>
      </c>
      <c r="C1906" t="s">
        <v>1365</v>
      </c>
      <c r="D1906" t="str">
        <f t="shared" ref="D1906:D1911" si="56">"6"</f>
        <v>6</v>
      </c>
      <c r="E1906" t="s">
        <v>1366</v>
      </c>
      <c r="F1906">
        <v>1</v>
      </c>
      <c r="G1906" t="s">
        <v>23</v>
      </c>
      <c r="H1906">
        <v>1</v>
      </c>
      <c r="I1906" t="s">
        <v>135</v>
      </c>
      <c r="J1906" t="s">
        <v>1367</v>
      </c>
      <c r="K1906" t="s">
        <v>19</v>
      </c>
      <c r="L1906" t="s">
        <v>924</v>
      </c>
      <c r="M1906">
        <v>1</v>
      </c>
    </row>
    <row r="1907" spans="1:13" x14ac:dyDescent="0.25">
      <c r="A1907" t="s">
        <v>1364</v>
      </c>
      <c r="B1907">
        <v>2</v>
      </c>
      <c r="C1907" t="s">
        <v>1014</v>
      </c>
      <c r="D1907" t="str">
        <f t="shared" si="56"/>
        <v>6</v>
      </c>
      <c r="E1907" t="s">
        <v>1015</v>
      </c>
      <c r="F1907">
        <v>1</v>
      </c>
      <c r="G1907" t="s">
        <v>23</v>
      </c>
      <c r="H1907">
        <v>1</v>
      </c>
      <c r="I1907" t="s">
        <v>27</v>
      </c>
      <c r="J1907" t="s">
        <v>1367</v>
      </c>
      <c r="K1907" t="s">
        <v>19</v>
      </c>
      <c r="L1907" t="s">
        <v>924</v>
      </c>
      <c r="M1907">
        <v>1</v>
      </c>
    </row>
    <row r="1908" spans="1:13" x14ac:dyDescent="0.25">
      <c r="A1908" t="s">
        <v>1364</v>
      </c>
      <c r="B1908">
        <v>3</v>
      </c>
      <c r="C1908" t="s">
        <v>1017</v>
      </c>
      <c r="D1908" t="str">
        <f t="shared" si="56"/>
        <v>6</v>
      </c>
      <c r="E1908" t="s">
        <v>1018</v>
      </c>
      <c r="F1908">
        <v>1.1000000000000001</v>
      </c>
      <c r="G1908" t="s">
        <v>16</v>
      </c>
      <c r="H1908">
        <v>1</v>
      </c>
      <c r="I1908" t="s">
        <v>17</v>
      </c>
      <c r="J1908" t="s">
        <v>1367</v>
      </c>
      <c r="K1908" t="s">
        <v>19</v>
      </c>
      <c r="L1908" t="s">
        <v>924</v>
      </c>
      <c r="M1908">
        <v>1</v>
      </c>
    </row>
    <row r="1909" spans="1:13" x14ac:dyDescent="0.25">
      <c r="A1909" t="s">
        <v>1364</v>
      </c>
      <c r="B1909">
        <v>4</v>
      </c>
      <c r="C1909" t="s">
        <v>1019</v>
      </c>
      <c r="D1909" t="str">
        <f t="shared" si="56"/>
        <v>6</v>
      </c>
      <c r="E1909" t="s">
        <v>1020</v>
      </c>
      <c r="F1909">
        <v>1</v>
      </c>
      <c r="G1909" t="s">
        <v>23</v>
      </c>
      <c r="H1909">
        <v>1</v>
      </c>
      <c r="I1909" t="s">
        <v>24</v>
      </c>
      <c r="J1909" t="s">
        <v>1367</v>
      </c>
      <c r="K1909" t="s">
        <v>19</v>
      </c>
      <c r="L1909" t="s">
        <v>924</v>
      </c>
      <c r="M1909">
        <v>1</v>
      </c>
    </row>
    <row r="1910" spans="1:13" x14ac:dyDescent="0.25">
      <c r="A1910" t="s">
        <v>1364</v>
      </c>
      <c r="B1910">
        <v>5</v>
      </c>
      <c r="C1910" t="s">
        <v>1014</v>
      </c>
      <c r="D1910" t="str">
        <f t="shared" si="56"/>
        <v>6</v>
      </c>
      <c r="E1910" t="s">
        <v>1015</v>
      </c>
      <c r="F1910">
        <v>1</v>
      </c>
      <c r="G1910" t="s">
        <v>23</v>
      </c>
      <c r="H1910">
        <v>1</v>
      </c>
      <c r="I1910" t="s">
        <v>27</v>
      </c>
      <c r="J1910" t="s">
        <v>1367</v>
      </c>
      <c r="K1910" t="s">
        <v>19</v>
      </c>
      <c r="L1910" t="s">
        <v>924</v>
      </c>
      <c r="M1910">
        <v>1</v>
      </c>
    </row>
    <row r="1911" spans="1:13" x14ac:dyDescent="0.25">
      <c r="A1911" t="s">
        <v>1368</v>
      </c>
      <c r="B1911">
        <v>1</v>
      </c>
      <c r="C1911" t="s">
        <v>1017</v>
      </c>
      <c r="D1911" t="str">
        <f t="shared" si="56"/>
        <v>6</v>
      </c>
      <c r="E1911" t="s">
        <v>1018</v>
      </c>
      <c r="F1911">
        <v>27.5</v>
      </c>
      <c r="G1911" t="s">
        <v>16</v>
      </c>
      <c r="H1911">
        <v>1</v>
      </c>
      <c r="I1911" t="s">
        <v>17</v>
      </c>
      <c r="J1911" t="s">
        <v>1369</v>
      </c>
      <c r="K1911" t="s">
        <v>19</v>
      </c>
      <c r="L1911" t="s">
        <v>924</v>
      </c>
      <c r="M1911">
        <v>1</v>
      </c>
    </row>
    <row r="1912" spans="1:13" x14ac:dyDescent="0.25">
      <c r="A1912" t="s">
        <v>1368</v>
      </c>
      <c r="B1912">
        <v>2</v>
      </c>
      <c r="C1912" t="s">
        <v>1025</v>
      </c>
      <c r="D1912" t="str">
        <f>"6X6"</f>
        <v>6X6</v>
      </c>
      <c r="E1912" t="s">
        <v>1026</v>
      </c>
      <c r="F1912">
        <v>1</v>
      </c>
      <c r="G1912" t="s">
        <v>23</v>
      </c>
      <c r="H1912">
        <v>1</v>
      </c>
      <c r="I1912" t="s">
        <v>24</v>
      </c>
      <c r="J1912" t="s">
        <v>1369</v>
      </c>
      <c r="K1912" t="s">
        <v>19</v>
      </c>
      <c r="L1912" t="s">
        <v>924</v>
      </c>
      <c r="M1912">
        <v>1</v>
      </c>
    </row>
    <row r="1913" spans="1:13" x14ac:dyDescent="0.25">
      <c r="A1913" t="s">
        <v>1368</v>
      </c>
      <c r="B1913">
        <v>3</v>
      </c>
      <c r="C1913" t="s">
        <v>1027</v>
      </c>
      <c r="D1913" t="str">
        <f>"6X1 1/2"</f>
        <v>6X1 1/2</v>
      </c>
      <c r="E1913" t="s">
        <v>1028</v>
      </c>
      <c r="F1913">
        <v>1</v>
      </c>
      <c r="G1913" t="s">
        <v>23</v>
      </c>
      <c r="H1913">
        <v>1</v>
      </c>
      <c r="I1913" t="s">
        <v>24</v>
      </c>
      <c r="J1913" t="s">
        <v>1369</v>
      </c>
      <c r="K1913" t="s">
        <v>19</v>
      </c>
      <c r="L1913" t="s">
        <v>924</v>
      </c>
      <c r="M1913">
        <v>1</v>
      </c>
    </row>
    <row r="1914" spans="1:13" x14ac:dyDescent="0.25">
      <c r="A1914" t="s">
        <v>1368</v>
      </c>
      <c r="B1914">
        <v>4</v>
      </c>
      <c r="C1914" t="s">
        <v>1019</v>
      </c>
      <c r="D1914" t="str">
        <f>"6"</f>
        <v>6</v>
      </c>
      <c r="E1914" t="s">
        <v>1020</v>
      </c>
      <c r="F1914">
        <v>1</v>
      </c>
      <c r="G1914" t="s">
        <v>23</v>
      </c>
      <c r="H1914">
        <v>1</v>
      </c>
      <c r="I1914" t="s">
        <v>24</v>
      </c>
      <c r="J1914" t="s">
        <v>1369</v>
      </c>
      <c r="K1914" t="s">
        <v>19</v>
      </c>
      <c r="L1914" t="s">
        <v>924</v>
      </c>
      <c r="M1914">
        <v>1</v>
      </c>
    </row>
    <row r="1915" spans="1:13" x14ac:dyDescent="0.25">
      <c r="A1915" t="s">
        <v>1368</v>
      </c>
      <c r="B1915">
        <v>5</v>
      </c>
      <c r="C1915" t="s">
        <v>1019</v>
      </c>
      <c r="D1915" t="str">
        <f>"6"</f>
        <v>6</v>
      </c>
      <c r="E1915" t="s">
        <v>1020</v>
      </c>
      <c r="F1915">
        <v>1</v>
      </c>
      <c r="G1915" t="s">
        <v>23</v>
      </c>
      <c r="H1915">
        <v>1</v>
      </c>
      <c r="I1915" t="s">
        <v>24</v>
      </c>
      <c r="J1915" t="s">
        <v>1369</v>
      </c>
      <c r="K1915" t="s">
        <v>19</v>
      </c>
      <c r="L1915" t="s">
        <v>924</v>
      </c>
      <c r="M1915">
        <v>1</v>
      </c>
    </row>
    <row r="1916" spans="1:13" x14ac:dyDescent="0.25">
      <c r="A1916" t="s">
        <v>1368</v>
      </c>
      <c r="B1916">
        <v>6</v>
      </c>
      <c r="C1916" t="s">
        <v>1370</v>
      </c>
      <c r="D1916" t="str">
        <f>"6"</f>
        <v>6</v>
      </c>
      <c r="E1916" t="s">
        <v>1171</v>
      </c>
      <c r="F1916">
        <v>1</v>
      </c>
      <c r="G1916" t="s">
        <v>23</v>
      </c>
      <c r="H1916">
        <v>1</v>
      </c>
      <c r="I1916" t="s">
        <v>135</v>
      </c>
      <c r="J1916" t="s">
        <v>1369</v>
      </c>
      <c r="K1916" t="s">
        <v>19</v>
      </c>
      <c r="L1916" t="s">
        <v>924</v>
      </c>
      <c r="M1916">
        <v>1</v>
      </c>
    </row>
    <row r="1917" spans="1:13" x14ac:dyDescent="0.25">
      <c r="A1917" t="s">
        <v>1368</v>
      </c>
      <c r="B1917">
        <v>7</v>
      </c>
      <c r="C1917" t="s">
        <v>1014</v>
      </c>
      <c r="D1917" t="str">
        <f>"6"</f>
        <v>6</v>
      </c>
      <c r="E1917" t="s">
        <v>1015</v>
      </c>
      <c r="F1917">
        <v>1</v>
      </c>
      <c r="G1917" t="s">
        <v>23</v>
      </c>
      <c r="H1917">
        <v>1</v>
      </c>
      <c r="I1917" t="s">
        <v>27</v>
      </c>
      <c r="J1917" t="s">
        <v>1369</v>
      </c>
      <c r="K1917" t="s">
        <v>19</v>
      </c>
      <c r="L1917" t="s">
        <v>924</v>
      </c>
      <c r="M1917">
        <v>1</v>
      </c>
    </row>
    <row r="1918" spans="1:13" x14ac:dyDescent="0.25">
      <c r="A1918" t="s">
        <v>1368</v>
      </c>
      <c r="B1918">
        <v>8</v>
      </c>
      <c r="C1918" t="s">
        <v>1014</v>
      </c>
      <c r="D1918" t="str">
        <f>"6"</f>
        <v>6</v>
      </c>
      <c r="E1918" t="s">
        <v>1015</v>
      </c>
      <c r="F1918">
        <v>1</v>
      </c>
      <c r="G1918" t="s">
        <v>23</v>
      </c>
      <c r="H1918">
        <v>1</v>
      </c>
      <c r="I1918" t="s">
        <v>27</v>
      </c>
      <c r="J1918" t="s">
        <v>1369</v>
      </c>
      <c r="K1918" t="s">
        <v>19</v>
      </c>
      <c r="L1918" t="s">
        <v>924</v>
      </c>
      <c r="M1918">
        <v>1</v>
      </c>
    </row>
    <row r="1919" spans="1:13" x14ac:dyDescent="0.25">
      <c r="A1919" t="s">
        <v>1368</v>
      </c>
      <c r="B1919">
        <v>9</v>
      </c>
      <c r="C1919" t="s">
        <v>1029</v>
      </c>
      <c r="D1919" t="str">
        <f>"1 1/2"</f>
        <v>1 1/2</v>
      </c>
      <c r="E1919" t="s">
        <v>1030</v>
      </c>
      <c r="F1919">
        <v>1</v>
      </c>
      <c r="G1919" t="s">
        <v>23</v>
      </c>
      <c r="H1919">
        <v>1</v>
      </c>
      <c r="I1919" t="s">
        <v>27</v>
      </c>
      <c r="J1919" t="s">
        <v>1369</v>
      </c>
      <c r="K1919" t="s">
        <v>19</v>
      </c>
      <c r="L1919" t="s">
        <v>924</v>
      </c>
      <c r="M1919">
        <v>1</v>
      </c>
    </row>
    <row r="1920" spans="1:13" x14ac:dyDescent="0.25">
      <c r="A1920" t="s">
        <v>1368</v>
      </c>
      <c r="B1920">
        <v>10</v>
      </c>
      <c r="C1920" t="s">
        <v>1019</v>
      </c>
      <c r="D1920" t="str">
        <f t="shared" ref="D1920:D1926" si="57">"6"</f>
        <v>6</v>
      </c>
      <c r="E1920" t="s">
        <v>1020</v>
      </c>
      <c r="F1920">
        <v>1</v>
      </c>
      <c r="G1920" t="s">
        <v>23</v>
      </c>
      <c r="H1920">
        <v>1</v>
      </c>
      <c r="I1920" t="s">
        <v>24</v>
      </c>
      <c r="J1920" t="s">
        <v>1369</v>
      </c>
      <c r="K1920" t="s">
        <v>19</v>
      </c>
      <c r="L1920" t="s">
        <v>924</v>
      </c>
      <c r="M1920">
        <v>1</v>
      </c>
    </row>
    <row r="1921" spans="1:13" x14ac:dyDescent="0.25">
      <c r="A1921" t="s">
        <v>1368</v>
      </c>
      <c r="B1921">
        <v>11</v>
      </c>
      <c r="C1921" t="s">
        <v>1370</v>
      </c>
      <c r="D1921" t="str">
        <f t="shared" si="57"/>
        <v>6</v>
      </c>
      <c r="E1921" t="s">
        <v>1171</v>
      </c>
      <c r="F1921">
        <v>1</v>
      </c>
      <c r="G1921" t="s">
        <v>23</v>
      </c>
      <c r="H1921">
        <v>1</v>
      </c>
      <c r="I1921" t="s">
        <v>135</v>
      </c>
      <c r="J1921" t="s">
        <v>1369</v>
      </c>
      <c r="K1921" t="s">
        <v>19</v>
      </c>
      <c r="L1921" t="s">
        <v>924</v>
      </c>
      <c r="M1921">
        <v>1</v>
      </c>
    </row>
    <row r="1922" spans="1:13" x14ac:dyDescent="0.25">
      <c r="A1922" t="s">
        <v>1371</v>
      </c>
      <c r="B1922">
        <v>1</v>
      </c>
      <c r="C1922" t="s">
        <v>1017</v>
      </c>
      <c r="D1922" t="str">
        <f t="shared" si="57"/>
        <v>6</v>
      </c>
      <c r="E1922" t="s">
        <v>1018</v>
      </c>
      <c r="F1922">
        <v>6.9</v>
      </c>
      <c r="G1922" t="s">
        <v>16</v>
      </c>
      <c r="H1922">
        <v>1</v>
      </c>
      <c r="I1922" t="s">
        <v>17</v>
      </c>
      <c r="J1922" t="s">
        <v>1372</v>
      </c>
      <c r="K1922" t="s">
        <v>19</v>
      </c>
      <c r="L1922" t="s">
        <v>924</v>
      </c>
      <c r="M1922">
        <v>1</v>
      </c>
    </row>
    <row r="1923" spans="1:13" x14ac:dyDescent="0.25">
      <c r="A1923" t="s">
        <v>1371</v>
      </c>
      <c r="B1923">
        <v>2</v>
      </c>
      <c r="C1923" t="s">
        <v>1019</v>
      </c>
      <c r="D1923" t="str">
        <f t="shared" si="57"/>
        <v>6</v>
      </c>
      <c r="E1923" t="s">
        <v>1020</v>
      </c>
      <c r="F1923">
        <v>1</v>
      </c>
      <c r="G1923" t="s">
        <v>23</v>
      </c>
      <c r="H1923">
        <v>1</v>
      </c>
      <c r="I1923" t="s">
        <v>24</v>
      </c>
      <c r="J1923" t="s">
        <v>1372</v>
      </c>
      <c r="K1923" t="s">
        <v>19</v>
      </c>
      <c r="L1923" t="s">
        <v>924</v>
      </c>
      <c r="M1923">
        <v>1</v>
      </c>
    </row>
    <row r="1924" spans="1:13" x14ac:dyDescent="0.25">
      <c r="A1924" t="s">
        <v>1371</v>
      </c>
      <c r="B1924">
        <v>3</v>
      </c>
      <c r="C1924" t="s">
        <v>1019</v>
      </c>
      <c r="D1924" t="str">
        <f t="shared" si="57"/>
        <v>6</v>
      </c>
      <c r="E1924" t="s">
        <v>1020</v>
      </c>
      <c r="F1924">
        <v>1</v>
      </c>
      <c r="G1924" t="s">
        <v>23</v>
      </c>
      <c r="H1924">
        <v>1</v>
      </c>
      <c r="I1924" t="s">
        <v>24</v>
      </c>
      <c r="J1924" t="s">
        <v>1372</v>
      </c>
      <c r="K1924" t="s">
        <v>19</v>
      </c>
      <c r="L1924" t="s">
        <v>924</v>
      </c>
      <c r="M1924">
        <v>1</v>
      </c>
    </row>
    <row r="1925" spans="1:13" x14ac:dyDescent="0.25">
      <c r="A1925" t="s">
        <v>1371</v>
      </c>
      <c r="B1925">
        <v>4</v>
      </c>
      <c r="C1925" t="s">
        <v>1014</v>
      </c>
      <c r="D1925" t="str">
        <f t="shared" si="57"/>
        <v>6</v>
      </c>
      <c r="E1925" t="s">
        <v>1015</v>
      </c>
      <c r="F1925">
        <v>1</v>
      </c>
      <c r="G1925" t="s">
        <v>23</v>
      </c>
      <c r="H1925">
        <v>1</v>
      </c>
      <c r="I1925" t="s">
        <v>27</v>
      </c>
      <c r="J1925" t="s">
        <v>1372</v>
      </c>
      <c r="K1925" t="s">
        <v>19</v>
      </c>
      <c r="L1925" t="s">
        <v>924</v>
      </c>
      <c r="M1925">
        <v>1</v>
      </c>
    </row>
    <row r="1926" spans="1:13" x14ac:dyDescent="0.25">
      <c r="A1926" t="s">
        <v>1371</v>
      </c>
      <c r="B1926">
        <v>5</v>
      </c>
      <c r="C1926" t="s">
        <v>1373</v>
      </c>
      <c r="D1926" t="str">
        <f t="shared" si="57"/>
        <v>6</v>
      </c>
      <c r="E1926" t="s">
        <v>1032</v>
      </c>
      <c r="F1926">
        <v>1</v>
      </c>
      <c r="G1926" t="s">
        <v>23</v>
      </c>
      <c r="H1926">
        <v>1</v>
      </c>
      <c r="I1926" t="s">
        <v>135</v>
      </c>
      <c r="J1926" t="s">
        <v>1372</v>
      </c>
      <c r="K1926" t="s">
        <v>19</v>
      </c>
      <c r="L1926" t="s">
        <v>924</v>
      </c>
      <c r="M1926">
        <v>1</v>
      </c>
    </row>
    <row r="1927" spans="1:13" x14ac:dyDescent="0.25">
      <c r="A1927" t="s">
        <v>1374</v>
      </c>
      <c r="B1927">
        <v>1</v>
      </c>
      <c r="C1927" t="s">
        <v>41</v>
      </c>
      <c r="D1927" t="str">
        <f>"3/4"</f>
        <v>3/4</v>
      </c>
      <c r="E1927" t="s">
        <v>42</v>
      </c>
      <c r="F1927">
        <v>0.4</v>
      </c>
      <c r="G1927" t="s">
        <v>16</v>
      </c>
      <c r="H1927">
        <v>1</v>
      </c>
      <c r="I1927" t="s">
        <v>17</v>
      </c>
      <c r="J1927" t="s">
        <v>1375</v>
      </c>
      <c r="K1927" t="s">
        <v>19</v>
      </c>
      <c r="L1927" t="s">
        <v>924</v>
      </c>
      <c r="M1927">
        <v>1</v>
      </c>
    </row>
    <row r="1928" spans="1:13" x14ac:dyDescent="0.25">
      <c r="A1928" t="s">
        <v>1374</v>
      </c>
      <c r="B1928">
        <v>2</v>
      </c>
      <c r="C1928" t="s">
        <v>1038</v>
      </c>
      <c r="D1928" t="str">
        <f>"3/4"</f>
        <v>3/4</v>
      </c>
      <c r="E1928" t="s">
        <v>3379</v>
      </c>
      <c r="F1928">
        <v>1</v>
      </c>
      <c r="G1928" t="s">
        <v>23</v>
      </c>
      <c r="H1928">
        <v>1</v>
      </c>
      <c r="I1928" t="s">
        <v>48</v>
      </c>
      <c r="J1928" t="s">
        <v>1375</v>
      </c>
      <c r="K1928" t="s">
        <v>19</v>
      </c>
      <c r="L1928" t="s">
        <v>924</v>
      </c>
      <c r="M1928">
        <v>1</v>
      </c>
    </row>
    <row r="1929" spans="1:13" x14ac:dyDescent="0.25">
      <c r="A1929" t="s">
        <v>1376</v>
      </c>
      <c r="B1929">
        <v>1</v>
      </c>
      <c r="C1929" t="s">
        <v>1017</v>
      </c>
      <c r="D1929" t="str">
        <f>"6"</f>
        <v>6</v>
      </c>
      <c r="E1929" t="s">
        <v>1018</v>
      </c>
      <c r="F1929">
        <v>14</v>
      </c>
      <c r="G1929" t="s">
        <v>16</v>
      </c>
      <c r="H1929">
        <v>1</v>
      </c>
      <c r="I1929" t="s">
        <v>17</v>
      </c>
      <c r="J1929" t="s">
        <v>1377</v>
      </c>
      <c r="K1929" t="s">
        <v>19</v>
      </c>
      <c r="L1929" t="s">
        <v>924</v>
      </c>
      <c r="M1929">
        <v>1</v>
      </c>
    </row>
    <row r="1930" spans="1:13" x14ac:dyDescent="0.25">
      <c r="A1930" t="s">
        <v>1376</v>
      </c>
      <c r="B1930">
        <v>3</v>
      </c>
      <c r="C1930" t="s">
        <v>1019</v>
      </c>
      <c r="D1930" t="str">
        <f>"6"</f>
        <v>6</v>
      </c>
      <c r="E1930" t="s">
        <v>1020</v>
      </c>
      <c r="F1930">
        <v>1</v>
      </c>
      <c r="G1930" t="s">
        <v>23</v>
      </c>
      <c r="H1930">
        <v>1</v>
      </c>
      <c r="I1930" t="s">
        <v>24</v>
      </c>
      <c r="J1930" t="s">
        <v>1377</v>
      </c>
      <c r="K1930" t="s">
        <v>19</v>
      </c>
      <c r="L1930" t="s">
        <v>924</v>
      </c>
      <c r="M1930">
        <v>1</v>
      </c>
    </row>
    <row r="1931" spans="1:13" x14ac:dyDescent="0.25">
      <c r="A1931" t="s">
        <v>1376</v>
      </c>
      <c r="B1931">
        <v>4</v>
      </c>
      <c r="C1931" t="s">
        <v>1014</v>
      </c>
      <c r="D1931" t="str">
        <f>"6"</f>
        <v>6</v>
      </c>
      <c r="E1931" t="s">
        <v>1015</v>
      </c>
      <c r="F1931">
        <v>1</v>
      </c>
      <c r="G1931" t="s">
        <v>23</v>
      </c>
      <c r="H1931">
        <v>1</v>
      </c>
      <c r="I1931" t="s">
        <v>27</v>
      </c>
      <c r="J1931" t="s">
        <v>1377</v>
      </c>
      <c r="K1931" t="s">
        <v>19</v>
      </c>
      <c r="L1931" t="s">
        <v>924</v>
      </c>
      <c r="M1931">
        <v>1</v>
      </c>
    </row>
    <row r="1932" spans="1:13" x14ac:dyDescent="0.25">
      <c r="A1932" t="s">
        <v>1376</v>
      </c>
      <c r="B1932">
        <v>6</v>
      </c>
      <c r="C1932" t="s">
        <v>1378</v>
      </c>
      <c r="D1932" t="str">
        <f>"6"</f>
        <v>6</v>
      </c>
      <c r="E1932" t="s">
        <v>1032</v>
      </c>
      <c r="F1932">
        <v>1</v>
      </c>
      <c r="G1932" t="s">
        <v>23</v>
      </c>
      <c r="H1932">
        <v>1</v>
      </c>
      <c r="I1932" t="s">
        <v>135</v>
      </c>
      <c r="J1932" t="s">
        <v>1377</v>
      </c>
      <c r="K1932" t="s">
        <v>19</v>
      </c>
      <c r="L1932" t="s">
        <v>924</v>
      </c>
      <c r="M1932">
        <v>1</v>
      </c>
    </row>
    <row r="1933" spans="1:13" x14ac:dyDescent="0.25">
      <c r="A1933" t="s">
        <v>1376</v>
      </c>
      <c r="B1933">
        <v>7</v>
      </c>
      <c r="C1933" t="s">
        <v>1029</v>
      </c>
      <c r="D1933" t="str">
        <f>"1 1/2"</f>
        <v>1 1/2</v>
      </c>
      <c r="E1933" t="s">
        <v>1030</v>
      </c>
      <c r="F1933">
        <v>1</v>
      </c>
      <c r="G1933" t="s">
        <v>23</v>
      </c>
      <c r="H1933">
        <v>1</v>
      </c>
      <c r="I1933" t="s">
        <v>27</v>
      </c>
      <c r="J1933" t="s">
        <v>1377</v>
      </c>
      <c r="K1933" t="s">
        <v>19</v>
      </c>
      <c r="L1933" t="s">
        <v>924</v>
      </c>
      <c r="M1933">
        <v>1</v>
      </c>
    </row>
    <row r="1934" spans="1:13" x14ac:dyDescent="0.25">
      <c r="A1934" t="s">
        <v>1376</v>
      </c>
      <c r="B1934">
        <v>8</v>
      </c>
      <c r="C1934" t="s">
        <v>1027</v>
      </c>
      <c r="D1934" t="str">
        <f>"6X1 1/2"</f>
        <v>6X1 1/2</v>
      </c>
      <c r="E1934" t="s">
        <v>1028</v>
      </c>
      <c r="F1934">
        <v>1</v>
      </c>
      <c r="G1934" t="s">
        <v>23</v>
      </c>
      <c r="H1934">
        <v>1</v>
      </c>
      <c r="I1934" t="s">
        <v>24</v>
      </c>
      <c r="J1934" t="s">
        <v>1379</v>
      </c>
      <c r="K1934" t="s">
        <v>19</v>
      </c>
      <c r="L1934" t="s">
        <v>924</v>
      </c>
      <c r="M1934">
        <v>1</v>
      </c>
    </row>
    <row r="1935" spans="1:13" x14ac:dyDescent="0.25">
      <c r="A1935" t="s">
        <v>1380</v>
      </c>
      <c r="B1935">
        <v>1</v>
      </c>
      <c r="C1935" t="s">
        <v>977</v>
      </c>
      <c r="D1935" t="str">
        <f>"1"</f>
        <v>1</v>
      </c>
      <c r="E1935" t="s">
        <v>978</v>
      </c>
      <c r="F1935">
        <v>0.5</v>
      </c>
      <c r="G1935" t="s">
        <v>16</v>
      </c>
      <c r="H1935">
        <v>1</v>
      </c>
      <c r="I1935" t="s">
        <v>17</v>
      </c>
      <c r="J1935" t="s">
        <v>1381</v>
      </c>
      <c r="K1935" t="s">
        <v>19</v>
      </c>
      <c r="L1935" t="s">
        <v>924</v>
      </c>
      <c r="M1935">
        <v>1</v>
      </c>
    </row>
    <row r="1936" spans="1:13" x14ac:dyDescent="0.25">
      <c r="A1936" t="s">
        <v>1380</v>
      </c>
      <c r="B1936">
        <v>2</v>
      </c>
      <c r="C1936" t="s">
        <v>1014</v>
      </c>
      <c r="D1936" t="str">
        <f>"6"</f>
        <v>6</v>
      </c>
      <c r="E1936" t="s">
        <v>1015</v>
      </c>
      <c r="F1936">
        <v>1</v>
      </c>
      <c r="G1936" t="s">
        <v>23</v>
      </c>
      <c r="H1936">
        <v>1</v>
      </c>
      <c r="I1936" t="s">
        <v>27</v>
      </c>
      <c r="J1936" t="s">
        <v>1381</v>
      </c>
      <c r="K1936" t="s">
        <v>19</v>
      </c>
      <c r="L1936" t="s">
        <v>924</v>
      </c>
      <c r="M1936">
        <v>1</v>
      </c>
    </row>
    <row r="1937" spans="1:13" x14ac:dyDescent="0.25">
      <c r="A1937" t="s">
        <v>1380</v>
      </c>
      <c r="B1937">
        <v>3</v>
      </c>
      <c r="C1937" t="s">
        <v>994</v>
      </c>
      <c r="D1937" t="str">
        <f>"1"</f>
        <v>1</v>
      </c>
      <c r="E1937" t="s">
        <v>3377</v>
      </c>
      <c r="F1937">
        <v>1</v>
      </c>
      <c r="G1937" t="s">
        <v>23</v>
      </c>
      <c r="H1937">
        <v>1</v>
      </c>
      <c r="I1937" t="s">
        <v>48</v>
      </c>
      <c r="J1937" t="s">
        <v>1381</v>
      </c>
      <c r="K1937" t="s">
        <v>19</v>
      </c>
      <c r="L1937" t="s">
        <v>924</v>
      </c>
      <c r="M1937">
        <v>1</v>
      </c>
    </row>
    <row r="1938" spans="1:13" x14ac:dyDescent="0.25">
      <c r="A1938" t="s">
        <v>1380</v>
      </c>
      <c r="B1938">
        <v>4</v>
      </c>
      <c r="C1938" t="s">
        <v>1382</v>
      </c>
      <c r="D1938" t="str">
        <f>"4"</f>
        <v>4</v>
      </c>
      <c r="E1938" t="s">
        <v>1045</v>
      </c>
      <c r="F1938">
        <v>1</v>
      </c>
      <c r="G1938" t="s">
        <v>23</v>
      </c>
      <c r="H1938">
        <v>1</v>
      </c>
      <c r="I1938" t="s">
        <v>135</v>
      </c>
      <c r="J1938" t="s">
        <v>1381</v>
      </c>
      <c r="K1938" t="s">
        <v>19</v>
      </c>
      <c r="L1938" t="s">
        <v>924</v>
      </c>
      <c r="M1938">
        <v>1</v>
      </c>
    </row>
    <row r="1939" spans="1:13" x14ac:dyDescent="0.25">
      <c r="A1939" t="s">
        <v>1380</v>
      </c>
      <c r="B1939">
        <v>5</v>
      </c>
      <c r="C1939" t="s">
        <v>974</v>
      </c>
      <c r="D1939" t="str">
        <f>"4"</f>
        <v>4</v>
      </c>
      <c r="E1939" t="s">
        <v>975</v>
      </c>
      <c r="F1939">
        <v>1</v>
      </c>
      <c r="G1939" t="s">
        <v>23</v>
      </c>
      <c r="H1939">
        <v>1</v>
      </c>
      <c r="I1939" t="s">
        <v>27</v>
      </c>
      <c r="J1939" t="s">
        <v>1381</v>
      </c>
      <c r="K1939" t="s">
        <v>19</v>
      </c>
      <c r="L1939" t="s">
        <v>924</v>
      </c>
      <c r="M1939">
        <v>1</v>
      </c>
    </row>
    <row r="1940" spans="1:13" x14ac:dyDescent="0.25">
      <c r="A1940" t="s">
        <v>1380</v>
      </c>
      <c r="B1940">
        <v>6</v>
      </c>
      <c r="C1940" t="s">
        <v>974</v>
      </c>
      <c r="D1940" t="str">
        <f>"4"</f>
        <v>4</v>
      </c>
      <c r="E1940" t="s">
        <v>975</v>
      </c>
      <c r="F1940">
        <v>1</v>
      </c>
      <c r="G1940" t="s">
        <v>23</v>
      </c>
      <c r="H1940">
        <v>1</v>
      </c>
      <c r="I1940" t="s">
        <v>27</v>
      </c>
      <c r="J1940" t="s">
        <v>1381</v>
      </c>
      <c r="K1940" t="s">
        <v>19</v>
      </c>
      <c r="L1940" t="s">
        <v>924</v>
      </c>
      <c r="M1940">
        <v>1</v>
      </c>
    </row>
    <row r="1941" spans="1:13" x14ac:dyDescent="0.25">
      <c r="A1941" t="s">
        <v>1380</v>
      </c>
      <c r="B1941">
        <v>7</v>
      </c>
      <c r="C1941" t="s">
        <v>1014</v>
      </c>
      <c r="D1941" t="str">
        <f>"6"</f>
        <v>6</v>
      </c>
      <c r="E1941" t="s">
        <v>1015</v>
      </c>
      <c r="F1941">
        <v>1</v>
      </c>
      <c r="G1941" t="s">
        <v>23</v>
      </c>
      <c r="H1941">
        <v>1</v>
      </c>
      <c r="I1941" t="s">
        <v>27</v>
      </c>
      <c r="J1941" t="s">
        <v>1381</v>
      </c>
      <c r="K1941" t="s">
        <v>19</v>
      </c>
      <c r="L1941" t="s">
        <v>924</v>
      </c>
      <c r="M1941">
        <v>1</v>
      </c>
    </row>
    <row r="1942" spans="1:13" x14ac:dyDescent="0.25">
      <c r="A1942" t="s">
        <v>1380</v>
      </c>
      <c r="B1942">
        <v>8</v>
      </c>
      <c r="C1942" t="s">
        <v>1019</v>
      </c>
      <c r="D1942" t="str">
        <f>"6"</f>
        <v>6</v>
      </c>
      <c r="E1942" t="s">
        <v>1020</v>
      </c>
      <c r="F1942">
        <v>1</v>
      </c>
      <c r="G1942" t="s">
        <v>23</v>
      </c>
      <c r="H1942">
        <v>1</v>
      </c>
      <c r="I1942" t="s">
        <v>24</v>
      </c>
      <c r="J1942" t="s">
        <v>1381</v>
      </c>
      <c r="K1942" t="s">
        <v>19</v>
      </c>
      <c r="L1942" t="s">
        <v>924</v>
      </c>
      <c r="M1942">
        <v>1</v>
      </c>
    </row>
    <row r="1943" spans="1:13" x14ac:dyDescent="0.25">
      <c r="A1943" t="s">
        <v>1380</v>
      </c>
      <c r="B1943">
        <v>9</v>
      </c>
      <c r="C1943" t="s">
        <v>1019</v>
      </c>
      <c r="D1943" t="str">
        <f>"6"</f>
        <v>6</v>
      </c>
      <c r="E1943" t="s">
        <v>1020</v>
      </c>
      <c r="F1943">
        <v>1</v>
      </c>
      <c r="G1943" t="s">
        <v>23</v>
      </c>
      <c r="H1943">
        <v>1</v>
      </c>
      <c r="I1943" t="s">
        <v>24</v>
      </c>
      <c r="J1943" t="s">
        <v>1381</v>
      </c>
      <c r="K1943" t="s">
        <v>19</v>
      </c>
      <c r="L1943" t="s">
        <v>924</v>
      </c>
      <c r="M1943">
        <v>1</v>
      </c>
    </row>
    <row r="1944" spans="1:13" x14ac:dyDescent="0.25">
      <c r="A1944" t="s">
        <v>1380</v>
      </c>
      <c r="B1944">
        <v>10</v>
      </c>
      <c r="C1944" t="s">
        <v>1021</v>
      </c>
      <c r="D1944" t="str">
        <f>"6X1"</f>
        <v>6X1</v>
      </c>
      <c r="E1944" t="s">
        <v>1022</v>
      </c>
      <c r="F1944">
        <v>1</v>
      </c>
      <c r="G1944" t="s">
        <v>23</v>
      </c>
      <c r="H1944">
        <v>1</v>
      </c>
      <c r="I1944" t="s">
        <v>24</v>
      </c>
      <c r="J1944" t="s">
        <v>1381</v>
      </c>
      <c r="K1944" t="s">
        <v>19</v>
      </c>
      <c r="L1944" t="s">
        <v>924</v>
      </c>
      <c r="M1944">
        <v>1</v>
      </c>
    </row>
    <row r="1945" spans="1:13" x14ac:dyDescent="0.25">
      <c r="A1945" t="s">
        <v>1380</v>
      </c>
      <c r="B1945">
        <v>11</v>
      </c>
      <c r="C1945" t="s">
        <v>1021</v>
      </c>
      <c r="D1945" t="str">
        <f>"6X1"</f>
        <v>6X1</v>
      </c>
      <c r="E1945" t="s">
        <v>1022</v>
      </c>
      <c r="F1945">
        <v>1</v>
      </c>
      <c r="G1945" t="s">
        <v>23</v>
      </c>
      <c r="H1945">
        <v>1</v>
      </c>
      <c r="I1945" t="s">
        <v>24</v>
      </c>
      <c r="J1945" t="s">
        <v>1381</v>
      </c>
      <c r="K1945" t="s">
        <v>19</v>
      </c>
      <c r="L1945" t="s">
        <v>924</v>
      </c>
      <c r="M1945">
        <v>1</v>
      </c>
    </row>
    <row r="1946" spans="1:13" x14ac:dyDescent="0.25">
      <c r="A1946" t="s">
        <v>1380</v>
      </c>
      <c r="B1946">
        <v>12</v>
      </c>
      <c r="C1946" t="s">
        <v>994</v>
      </c>
      <c r="D1946" t="str">
        <f>"1"</f>
        <v>1</v>
      </c>
      <c r="E1946" t="s">
        <v>3377</v>
      </c>
      <c r="F1946">
        <v>1</v>
      </c>
      <c r="G1946" t="s">
        <v>23</v>
      </c>
      <c r="H1946">
        <v>1</v>
      </c>
      <c r="I1946" t="s">
        <v>48</v>
      </c>
      <c r="J1946" t="s">
        <v>1381</v>
      </c>
      <c r="K1946" t="s">
        <v>19</v>
      </c>
      <c r="L1946" t="s">
        <v>924</v>
      </c>
      <c r="M1946">
        <v>1</v>
      </c>
    </row>
    <row r="1947" spans="1:13" x14ac:dyDescent="0.25">
      <c r="A1947" t="s">
        <v>1380</v>
      </c>
      <c r="B1947">
        <v>13</v>
      </c>
      <c r="C1947" t="s">
        <v>1046</v>
      </c>
      <c r="D1947" t="str">
        <f>"6X4"</f>
        <v>6X4</v>
      </c>
      <c r="E1947" t="s">
        <v>1047</v>
      </c>
      <c r="F1947">
        <v>1</v>
      </c>
      <c r="G1947" t="s">
        <v>23</v>
      </c>
      <c r="H1947">
        <v>1</v>
      </c>
      <c r="I1947" t="s">
        <v>24</v>
      </c>
      <c r="J1947" t="s">
        <v>1381</v>
      </c>
      <c r="K1947" t="s">
        <v>19</v>
      </c>
      <c r="L1947" t="s">
        <v>924</v>
      </c>
      <c r="M1947">
        <v>1</v>
      </c>
    </row>
    <row r="1948" spans="1:13" x14ac:dyDescent="0.25">
      <c r="A1948" t="s">
        <v>1380</v>
      </c>
      <c r="B1948">
        <v>14</v>
      </c>
      <c r="C1948" t="s">
        <v>1048</v>
      </c>
      <c r="D1948" t="str">
        <f>"4"</f>
        <v>4</v>
      </c>
      <c r="E1948" t="s">
        <v>1049</v>
      </c>
      <c r="F1948">
        <v>0.7</v>
      </c>
      <c r="G1948" t="s">
        <v>16</v>
      </c>
      <c r="H1948">
        <v>1</v>
      </c>
      <c r="I1948" t="s">
        <v>17</v>
      </c>
      <c r="J1948" t="s">
        <v>1381</v>
      </c>
      <c r="K1948" t="s">
        <v>19</v>
      </c>
      <c r="L1948" t="s">
        <v>924</v>
      </c>
      <c r="M1948">
        <v>1</v>
      </c>
    </row>
    <row r="1949" spans="1:13" x14ac:dyDescent="0.25">
      <c r="A1949" t="s">
        <v>1380</v>
      </c>
      <c r="B1949">
        <v>15</v>
      </c>
      <c r="C1949" t="s">
        <v>1017</v>
      </c>
      <c r="D1949" t="str">
        <f>"6"</f>
        <v>6</v>
      </c>
      <c r="E1949" t="s">
        <v>1018</v>
      </c>
      <c r="F1949">
        <v>19.5</v>
      </c>
      <c r="G1949" t="s">
        <v>16</v>
      </c>
      <c r="H1949">
        <v>1</v>
      </c>
      <c r="I1949" t="s">
        <v>17</v>
      </c>
      <c r="J1949" t="s">
        <v>1381</v>
      </c>
      <c r="K1949" t="s">
        <v>19</v>
      </c>
      <c r="L1949" t="s">
        <v>924</v>
      </c>
      <c r="M1949">
        <v>1</v>
      </c>
    </row>
    <row r="1950" spans="1:13" x14ac:dyDescent="0.25">
      <c r="A1950" t="s">
        <v>1380</v>
      </c>
      <c r="B1950">
        <v>16</v>
      </c>
      <c r="C1950" t="s">
        <v>1046</v>
      </c>
      <c r="D1950" t="str">
        <f>"6X4"</f>
        <v>6X4</v>
      </c>
      <c r="E1950" t="s">
        <v>1047</v>
      </c>
      <c r="F1950">
        <v>1</v>
      </c>
      <c r="G1950" t="s">
        <v>23</v>
      </c>
      <c r="H1950">
        <v>1</v>
      </c>
      <c r="I1950" t="s">
        <v>24</v>
      </c>
      <c r="J1950" t="s">
        <v>1381</v>
      </c>
      <c r="K1950" t="s">
        <v>19</v>
      </c>
      <c r="L1950" t="s">
        <v>924</v>
      </c>
      <c r="M1950">
        <v>1</v>
      </c>
    </row>
    <row r="1951" spans="1:13" x14ac:dyDescent="0.25">
      <c r="A1951" t="s">
        <v>1383</v>
      </c>
      <c r="B1951">
        <v>1</v>
      </c>
      <c r="C1951" t="s">
        <v>1051</v>
      </c>
      <c r="D1951" t="str">
        <f>"6"</f>
        <v>6</v>
      </c>
      <c r="E1951" t="s">
        <v>1052</v>
      </c>
      <c r="F1951">
        <v>1</v>
      </c>
      <c r="G1951" t="s">
        <v>23</v>
      </c>
      <c r="H1951">
        <v>1</v>
      </c>
      <c r="I1951" t="s">
        <v>27</v>
      </c>
      <c r="J1951" t="s">
        <v>1384</v>
      </c>
      <c r="K1951" t="s">
        <v>19</v>
      </c>
      <c r="L1951" t="s">
        <v>924</v>
      </c>
      <c r="M1951">
        <v>1</v>
      </c>
    </row>
    <row r="1952" spans="1:13" x14ac:dyDescent="0.25">
      <c r="A1952" t="s">
        <v>1385</v>
      </c>
      <c r="B1952">
        <v>1</v>
      </c>
      <c r="C1952" t="s">
        <v>1014</v>
      </c>
      <c r="D1952" t="str">
        <f>"6"</f>
        <v>6</v>
      </c>
      <c r="E1952" t="s">
        <v>1015</v>
      </c>
      <c r="F1952">
        <v>1</v>
      </c>
      <c r="G1952" t="s">
        <v>23</v>
      </c>
      <c r="H1952">
        <v>1</v>
      </c>
      <c r="I1952" t="s">
        <v>27</v>
      </c>
      <c r="J1952" t="s">
        <v>1386</v>
      </c>
      <c r="K1952" t="s">
        <v>19</v>
      </c>
      <c r="L1952" t="s">
        <v>924</v>
      </c>
      <c r="M1952">
        <v>1</v>
      </c>
    </row>
    <row r="1953" spans="1:13" x14ac:dyDescent="0.25">
      <c r="A1953" t="s">
        <v>1385</v>
      </c>
      <c r="B1953">
        <v>2</v>
      </c>
      <c r="C1953" t="s">
        <v>994</v>
      </c>
      <c r="D1953" t="str">
        <f>"1"</f>
        <v>1</v>
      </c>
      <c r="E1953" t="s">
        <v>3377</v>
      </c>
      <c r="F1953">
        <v>1</v>
      </c>
      <c r="G1953" t="s">
        <v>23</v>
      </c>
      <c r="H1953">
        <v>1</v>
      </c>
      <c r="I1953" t="s">
        <v>48</v>
      </c>
      <c r="J1953" t="s">
        <v>1386</v>
      </c>
      <c r="K1953" t="s">
        <v>19</v>
      </c>
      <c r="L1953" t="s">
        <v>924</v>
      </c>
      <c r="M1953">
        <v>1</v>
      </c>
    </row>
    <row r="1954" spans="1:13" x14ac:dyDescent="0.25">
      <c r="A1954" t="s">
        <v>1385</v>
      </c>
      <c r="B1954">
        <v>3</v>
      </c>
      <c r="C1954" t="s">
        <v>974</v>
      </c>
      <c r="D1954" t="str">
        <f>"4"</f>
        <v>4</v>
      </c>
      <c r="E1954" t="s">
        <v>975</v>
      </c>
      <c r="F1954">
        <v>1</v>
      </c>
      <c r="G1954" t="s">
        <v>23</v>
      </c>
      <c r="H1954">
        <v>1</v>
      </c>
      <c r="I1954" t="s">
        <v>27</v>
      </c>
      <c r="J1954" t="s">
        <v>1386</v>
      </c>
      <c r="K1954" t="s">
        <v>19</v>
      </c>
      <c r="L1954" t="s">
        <v>924</v>
      </c>
      <c r="M1954">
        <v>1</v>
      </c>
    </row>
    <row r="1955" spans="1:13" x14ac:dyDescent="0.25">
      <c r="A1955" t="s">
        <v>1385</v>
      </c>
      <c r="B1955">
        <v>4</v>
      </c>
      <c r="C1955" t="s">
        <v>974</v>
      </c>
      <c r="D1955" t="str">
        <f>"4"</f>
        <v>4</v>
      </c>
      <c r="E1955" t="s">
        <v>975</v>
      </c>
      <c r="F1955">
        <v>1</v>
      </c>
      <c r="G1955" t="s">
        <v>23</v>
      </c>
      <c r="H1955">
        <v>1</v>
      </c>
      <c r="I1955" t="s">
        <v>27</v>
      </c>
      <c r="J1955" t="s">
        <v>1386</v>
      </c>
      <c r="K1955" t="s">
        <v>19</v>
      </c>
      <c r="L1955" t="s">
        <v>924</v>
      </c>
      <c r="M1955">
        <v>1</v>
      </c>
    </row>
    <row r="1956" spans="1:13" x14ac:dyDescent="0.25">
      <c r="A1956" t="s">
        <v>1385</v>
      </c>
      <c r="B1956">
        <v>5</v>
      </c>
      <c r="C1956" t="s">
        <v>1014</v>
      </c>
      <c r="D1956" t="str">
        <f>"6"</f>
        <v>6</v>
      </c>
      <c r="E1956" t="s">
        <v>1015</v>
      </c>
      <c r="F1956">
        <v>1</v>
      </c>
      <c r="G1956" t="s">
        <v>23</v>
      </c>
      <c r="H1956">
        <v>1</v>
      </c>
      <c r="I1956" t="s">
        <v>27</v>
      </c>
      <c r="J1956" t="s">
        <v>1386</v>
      </c>
      <c r="K1956" t="s">
        <v>19</v>
      </c>
      <c r="L1956" t="s">
        <v>924</v>
      </c>
      <c r="M1956">
        <v>1</v>
      </c>
    </row>
    <row r="1957" spans="1:13" x14ac:dyDescent="0.25">
      <c r="A1957" t="s">
        <v>1385</v>
      </c>
      <c r="B1957">
        <v>6</v>
      </c>
      <c r="C1957" t="s">
        <v>1021</v>
      </c>
      <c r="D1957" t="str">
        <f>"6X1"</f>
        <v>6X1</v>
      </c>
      <c r="E1957" t="s">
        <v>1022</v>
      </c>
      <c r="F1957">
        <v>1</v>
      </c>
      <c r="G1957" t="s">
        <v>23</v>
      </c>
      <c r="H1957">
        <v>1</v>
      </c>
      <c r="I1957" t="s">
        <v>24</v>
      </c>
      <c r="J1957" t="s">
        <v>1386</v>
      </c>
      <c r="K1957" t="s">
        <v>19</v>
      </c>
      <c r="L1957" t="s">
        <v>924</v>
      </c>
      <c r="M1957">
        <v>1</v>
      </c>
    </row>
    <row r="1958" spans="1:13" x14ac:dyDescent="0.25">
      <c r="A1958" t="s">
        <v>1385</v>
      </c>
      <c r="B1958">
        <v>7</v>
      </c>
      <c r="C1958" t="s">
        <v>1046</v>
      </c>
      <c r="D1958" t="str">
        <f>"6X4"</f>
        <v>6X4</v>
      </c>
      <c r="E1958" t="s">
        <v>1047</v>
      </c>
      <c r="F1958">
        <v>1</v>
      </c>
      <c r="G1958" t="s">
        <v>23</v>
      </c>
      <c r="H1958">
        <v>1</v>
      </c>
      <c r="I1958" t="s">
        <v>24</v>
      </c>
      <c r="J1958" t="s">
        <v>1386</v>
      </c>
      <c r="K1958" t="s">
        <v>19</v>
      </c>
      <c r="L1958" t="s">
        <v>924</v>
      </c>
      <c r="M1958">
        <v>1</v>
      </c>
    </row>
    <row r="1959" spans="1:13" x14ac:dyDescent="0.25">
      <c r="A1959" t="s">
        <v>1385</v>
      </c>
      <c r="B1959">
        <v>8</v>
      </c>
      <c r="C1959" t="s">
        <v>1046</v>
      </c>
      <c r="D1959" t="str">
        <f>"6X4"</f>
        <v>6X4</v>
      </c>
      <c r="E1959" t="s">
        <v>1047</v>
      </c>
      <c r="F1959">
        <v>1</v>
      </c>
      <c r="G1959" t="s">
        <v>23</v>
      </c>
      <c r="H1959">
        <v>1</v>
      </c>
      <c r="I1959" t="s">
        <v>24</v>
      </c>
      <c r="J1959" t="s">
        <v>1386</v>
      </c>
      <c r="K1959" t="s">
        <v>19</v>
      </c>
      <c r="L1959" t="s">
        <v>924</v>
      </c>
      <c r="M1959">
        <v>1</v>
      </c>
    </row>
    <row r="1960" spans="1:13" x14ac:dyDescent="0.25">
      <c r="A1960" t="s">
        <v>1385</v>
      </c>
      <c r="B1960">
        <v>9</v>
      </c>
      <c r="C1960" t="s">
        <v>977</v>
      </c>
      <c r="D1960" t="str">
        <f>"1"</f>
        <v>1</v>
      </c>
      <c r="E1960" t="s">
        <v>978</v>
      </c>
      <c r="F1960">
        <v>0.4</v>
      </c>
      <c r="G1960" t="s">
        <v>16</v>
      </c>
      <c r="H1960">
        <v>1</v>
      </c>
      <c r="I1960" t="s">
        <v>17</v>
      </c>
      <c r="J1960" t="s">
        <v>1386</v>
      </c>
      <c r="K1960" t="s">
        <v>19</v>
      </c>
      <c r="L1960" t="s">
        <v>924</v>
      </c>
      <c r="M1960">
        <v>1</v>
      </c>
    </row>
    <row r="1961" spans="1:13" x14ac:dyDescent="0.25">
      <c r="A1961" t="s">
        <v>1385</v>
      </c>
      <c r="B1961">
        <v>10</v>
      </c>
      <c r="C1961" t="s">
        <v>1017</v>
      </c>
      <c r="D1961" t="str">
        <f>"6"</f>
        <v>6</v>
      </c>
      <c r="E1961" t="s">
        <v>1018</v>
      </c>
      <c r="F1961">
        <v>6.6</v>
      </c>
      <c r="G1961" t="s">
        <v>16</v>
      </c>
      <c r="H1961">
        <v>1</v>
      </c>
      <c r="I1961" t="s">
        <v>17</v>
      </c>
      <c r="J1961" t="s">
        <v>1386</v>
      </c>
      <c r="K1961" t="s">
        <v>19</v>
      </c>
      <c r="L1961" t="s">
        <v>924</v>
      </c>
      <c r="M1961">
        <v>1</v>
      </c>
    </row>
    <row r="1962" spans="1:13" x14ac:dyDescent="0.25">
      <c r="A1962" t="s">
        <v>1385</v>
      </c>
      <c r="B1962">
        <v>11</v>
      </c>
      <c r="C1962" t="s">
        <v>1048</v>
      </c>
      <c r="D1962" t="str">
        <f>"4"</f>
        <v>4</v>
      </c>
      <c r="E1962" t="s">
        <v>1049</v>
      </c>
      <c r="F1962">
        <v>0.7</v>
      </c>
      <c r="G1962" t="s">
        <v>16</v>
      </c>
      <c r="H1962">
        <v>1</v>
      </c>
      <c r="I1962" t="s">
        <v>17</v>
      </c>
      <c r="J1962" t="s">
        <v>1386</v>
      </c>
      <c r="K1962" t="s">
        <v>19</v>
      </c>
      <c r="L1962" t="s">
        <v>924</v>
      </c>
      <c r="M1962">
        <v>1</v>
      </c>
    </row>
    <row r="1963" spans="1:13" x14ac:dyDescent="0.25">
      <c r="A1963" t="s">
        <v>1387</v>
      </c>
      <c r="B1963">
        <v>1</v>
      </c>
      <c r="C1963" t="s">
        <v>1051</v>
      </c>
      <c r="D1963" t="str">
        <f>"6"</f>
        <v>6</v>
      </c>
      <c r="E1963" t="s">
        <v>1052</v>
      </c>
      <c r="F1963">
        <v>1</v>
      </c>
      <c r="G1963" t="s">
        <v>23</v>
      </c>
      <c r="H1963">
        <v>1</v>
      </c>
      <c r="I1963" t="s">
        <v>27</v>
      </c>
      <c r="J1963" t="s">
        <v>1388</v>
      </c>
      <c r="K1963" t="s">
        <v>19</v>
      </c>
      <c r="L1963" t="s">
        <v>924</v>
      </c>
      <c r="M1963">
        <v>1</v>
      </c>
    </row>
    <row r="1964" spans="1:13" x14ac:dyDescent="0.25">
      <c r="A1964" t="s">
        <v>1389</v>
      </c>
      <c r="B1964">
        <v>1</v>
      </c>
      <c r="C1964" t="s">
        <v>1019</v>
      </c>
      <c r="D1964" t="str">
        <f>"6"</f>
        <v>6</v>
      </c>
      <c r="E1964" t="s">
        <v>1020</v>
      </c>
      <c r="F1964">
        <v>1</v>
      </c>
      <c r="G1964" t="s">
        <v>23</v>
      </c>
      <c r="H1964">
        <v>1</v>
      </c>
      <c r="I1964" t="s">
        <v>24</v>
      </c>
      <c r="J1964" t="s">
        <v>1390</v>
      </c>
      <c r="K1964" t="s">
        <v>19</v>
      </c>
      <c r="L1964" t="s">
        <v>924</v>
      </c>
      <c r="M1964">
        <v>1</v>
      </c>
    </row>
    <row r="1965" spans="1:13" x14ac:dyDescent="0.25">
      <c r="A1965" t="s">
        <v>1389</v>
      </c>
      <c r="B1965">
        <v>2</v>
      </c>
      <c r="C1965" t="s">
        <v>1014</v>
      </c>
      <c r="D1965" t="str">
        <f>"6"</f>
        <v>6</v>
      </c>
      <c r="E1965" t="s">
        <v>1015</v>
      </c>
      <c r="F1965">
        <v>1</v>
      </c>
      <c r="G1965" t="s">
        <v>23</v>
      </c>
      <c r="H1965">
        <v>1</v>
      </c>
      <c r="I1965" t="s">
        <v>27</v>
      </c>
      <c r="J1965" t="s">
        <v>1390</v>
      </c>
      <c r="K1965" t="s">
        <v>19</v>
      </c>
      <c r="L1965" t="s">
        <v>924</v>
      </c>
      <c r="M1965">
        <v>1</v>
      </c>
    </row>
    <row r="1966" spans="1:13" x14ac:dyDescent="0.25">
      <c r="A1966" t="s">
        <v>1389</v>
      </c>
      <c r="B1966">
        <v>3</v>
      </c>
      <c r="C1966" t="s">
        <v>1391</v>
      </c>
      <c r="D1966" t="str">
        <f>"6"</f>
        <v>6</v>
      </c>
      <c r="E1966" t="s">
        <v>1032</v>
      </c>
      <c r="F1966">
        <v>1</v>
      </c>
      <c r="G1966" t="s">
        <v>23</v>
      </c>
      <c r="H1966">
        <v>1</v>
      </c>
      <c r="I1966" t="s">
        <v>135</v>
      </c>
      <c r="J1966" t="s">
        <v>1390</v>
      </c>
      <c r="K1966" t="s">
        <v>19</v>
      </c>
      <c r="L1966" t="s">
        <v>924</v>
      </c>
      <c r="M1966">
        <v>1</v>
      </c>
    </row>
    <row r="1967" spans="1:13" x14ac:dyDescent="0.25">
      <c r="A1967" t="s">
        <v>1389</v>
      </c>
      <c r="B1967">
        <v>4</v>
      </c>
      <c r="C1967" t="s">
        <v>1391</v>
      </c>
      <c r="D1967" t="str">
        <f>"6"</f>
        <v>6</v>
      </c>
      <c r="E1967" t="s">
        <v>1032</v>
      </c>
      <c r="F1967">
        <v>1</v>
      </c>
      <c r="G1967" t="s">
        <v>23</v>
      </c>
      <c r="H1967">
        <v>1</v>
      </c>
      <c r="I1967" t="s">
        <v>135</v>
      </c>
      <c r="J1967" t="s">
        <v>1390</v>
      </c>
      <c r="K1967" t="s">
        <v>19</v>
      </c>
      <c r="L1967" t="s">
        <v>924</v>
      </c>
      <c r="M1967">
        <v>1</v>
      </c>
    </row>
    <row r="1968" spans="1:13" x14ac:dyDescent="0.25">
      <c r="A1968" t="s">
        <v>1389</v>
      </c>
      <c r="B1968">
        <v>5</v>
      </c>
      <c r="C1968" t="s">
        <v>1029</v>
      </c>
      <c r="D1968" t="str">
        <f>"1 1/2"</f>
        <v>1 1/2</v>
      </c>
      <c r="E1968" t="s">
        <v>1030</v>
      </c>
      <c r="F1968">
        <v>1</v>
      </c>
      <c r="G1968" t="s">
        <v>23</v>
      </c>
      <c r="H1968">
        <v>1</v>
      </c>
      <c r="I1968" t="s">
        <v>27</v>
      </c>
      <c r="J1968" t="s">
        <v>1390</v>
      </c>
      <c r="K1968" t="s">
        <v>19</v>
      </c>
      <c r="L1968" t="s">
        <v>924</v>
      </c>
      <c r="M1968">
        <v>1</v>
      </c>
    </row>
    <row r="1969" spans="1:13" x14ac:dyDescent="0.25">
      <c r="A1969" t="s">
        <v>1389</v>
      </c>
      <c r="B1969">
        <v>6</v>
      </c>
      <c r="C1969" t="s">
        <v>1014</v>
      </c>
      <c r="D1969" t="str">
        <f>"6"</f>
        <v>6</v>
      </c>
      <c r="E1969" t="s">
        <v>1015</v>
      </c>
      <c r="F1969">
        <v>1</v>
      </c>
      <c r="G1969" t="s">
        <v>23</v>
      </c>
      <c r="H1969">
        <v>1</v>
      </c>
      <c r="I1969" t="s">
        <v>27</v>
      </c>
      <c r="J1969" t="s">
        <v>1390</v>
      </c>
      <c r="K1969" t="s">
        <v>19</v>
      </c>
      <c r="L1969" t="s">
        <v>924</v>
      </c>
      <c r="M1969">
        <v>1</v>
      </c>
    </row>
    <row r="1970" spans="1:13" x14ac:dyDescent="0.25">
      <c r="A1970" t="s">
        <v>1389</v>
      </c>
      <c r="B1970">
        <v>7</v>
      </c>
      <c r="C1970" t="s">
        <v>1017</v>
      </c>
      <c r="D1970" t="str">
        <f>"6"</f>
        <v>6</v>
      </c>
      <c r="E1970" t="s">
        <v>1018</v>
      </c>
      <c r="F1970">
        <v>17.600000000000001</v>
      </c>
      <c r="G1970" t="s">
        <v>16</v>
      </c>
      <c r="H1970">
        <v>1</v>
      </c>
      <c r="I1970" t="s">
        <v>17</v>
      </c>
      <c r="J1970" t="s">
        <v>1390</v>
      </c>
      <c r="K1970" t="s">
        <v>19</v>
      </c>
      <c r="L1970" t="s">
        <v>924</v>
      </c>
      <c r="M1970">
        <v>1</v>
      </c>
    </row>
    <row r="1971" spans="1:13" x14ac:dyDescent="0.25">
      <c r="A1971" t="s">
        <v>1389</v>
      </c>
      <c r="B1971">
        <v>8</v>
      </c>
      <c r="C1971" t="s">
        <v>1019</v>
      </c>
      <c r="D1971" t="str">
        <f>"6"</f>
        <v>6</v>
      </c>
      <c r="E1971" t="s">
        <v>1020</v>
      </c>
      <c r="F1971">
        <v>1</v>
      </c>
      <c r="G1971" t="s">
        <v>23</v>
      </c>
      <c r="H1971">
        <v>1</v>
      </c>
      <c r="I1971" t="s">
        <v>24</v>
      </c>
      <c r="J1971" t="s">
        <v>1390</v>
      </c>
      <c r="K1971" t="s">
        <v>19</v>
      </c>
      <c r="L1971" t="s">
        <v>924</v>
      </c>
      <c r="M1971">
        <v>1</v>
      </c>
    </row>
    <row r="1972" spans="1:13" x14ac:dyDescent="0.25">
      <c r="A1972" t="s">
        <v>1389</v>
      </c>
      <c r="B1972">
        <v>9</v>
      </c>
      <c r="C1972" t="s">
        <v>964</v>
      </c>
      <c r="D1972" t="str">
        <f>"2"</f>
        <v>2</v>
      </c>
      <c r="E1972" t="s">
        <v>965</v>
      </c>
      <c r="F1972">
        <v>1</v>
      </c>
      <c r="G1972" t="s">
        <v>23</v>
      </c>
      <c r="H1972">
        <v>1</v>
      </c>
      <c r="I1972" t="s">
        <v>27</v>
      </c>
      <c r="J1972" t="s">
        <v>1390</v>
      </c>
      <c r="K1972" t="s">
        <v>19</v>
      </c>
      <c r="L1972" t="s">
        <v>924</v>
      </c>
      <c r="M1972">
        <v>1</v>
      </c>
    </row>
    <row r="1973" spans="1:13" x14ac:dyDescent="0.25">
      <c r="A1973" t="s">
        <v>1389</v>
      </c>
      <c r="B1973">
        <v>10</v>
      </c>
      <c r="C1973" t="s">
        <v>1027</v>
      </c>
      <c r="D1973" t="str">
        <f>"6X1 1/2"</f>
        <v>6X1 1/2</v>
      </c>
      <c r="E1973" t="s">
        <v>1028</v>
      </c>
      <c r="F1973">
        <v>1</v>
      </c>
      <c r="G1973" t="s">
        <v>23</v>
      </c>
      <c r="H1973">
        <v>1</v>
      </c>
      <c r="I1973" t="s">
        <v>24</v>
      </c>
      <c r="J1973" t="s">
        <v>1390</v>
      </c>
      <c r="K1973" t="s">
        <v>19</v>
      </c>
      <c r="L1973" t="s">
        <v>924</v>
      </c>
      <c r="M1973">
        <v>1</v>
      </c>
    </row>
    <row r="1974" spans="1:13" x14ac:dyDescent="0.25">
      <c r="A1974" t="s">
        <v>1389</v>
      </c>
      <c r="B1974">
        <v>11</v>
      </c>
      <c r="C1974" t="s">
        <v>1067</v>
      </c>
      <c r="D1974" t="str">
        <f>"6X2"</f>
        <v>6X2</v>
      </c>
      <c r="E1974" t="s">
        <v>1068</v>
      </c>
      <c r="F1974">
        <v>1</v>
      </c>
      <c r="G1974" t="s">
        <v>23</v>
      </c>
      <c r="H1974">
        <v>1</v>
      </c>
      <c r="I1974" t="s">
        <v>24</v>
      </c>
      <c r="J1974" t="s">
        <v>1390</v>
      </c>
      <c r="K1974" t="s">
        <v>19</v>
      </c>
      <c r="L1974" t="s">
        <v>924</v>
      </c>
      <c r="M1974">
        <v>1</v>
      </c>
    </row>
    <row r="1975" spans="1:13" x14ac:dyDescent="0.25">
      <c r="A1975" t="s">
        <v>1389</v>
      </c>
      <c r="B1975">
        <v>12</v>
      </c>
      <c r="C1975" t="s">
        <v>1067</v>
      </c>
      <c r="D1975" t="str">
        <f>"6X2"</f>
        <v>6X2</v>
      </c>
      <c r="E1975" t="s">
        <v>1068</v>
      </c>
      <c r="F1975">
        <v>1</v>
      </c>
      <c r="G1975" t="s">
        <v>23</v>
      </c>
      <c r="H1975">
        <v>1</v>
      </c>
      <c r="I1975" t="s">
        <v>24</v>
      </c>
      <c r="J1975" t="s">
        <v>1390</v>
      </c>
      <c r="K1975" t="s">
        <v>19</v>
      </c>
      <c r="L1975" t="s">
        <v>924</v>
      </c>
      <c r="M1975">
        <v>1</v>
      </c>
    </row>
    <row r="1976" spans="1:13" x14ac:dyDescent="0.25">
      <c r="A1976" t="s">
        <v>1389</v>
      </c>
      <c r="B1976">
        <v>13</v>
      </c>
      <c r="C1976" t="s">
        <v>1019</v>
      </c>
      <c r="D1976" t="str">
        <f>"6"</f>
        <v>6</v>
      </c>
      <c r="E1976" t="s">
        <v>1020</v>
      </c>
      <c r="F1976">
        <v>1</v>
      </c>
      <c r="G1976" t="s">
        <v>23</v>
      </c>
      <c r="H1976">
        <v>1</v>
      </c>
      <c r="I1976" t="s">
        <v>24</v>
      </c>
      <c r="J1976" t="s">
        <v>1390</v>
      </c>
      <c r="K1976" t="s">
        <v>19</v>
      </c>
      <c r="L1976" t="s">
        <v>924</v>
      </c>
      <c r="M1976">
        <v>1</v>
      </c>
    </row>
    <row r="1977" spans="1:13" x14ac:dyDescent="0.25">
      <c r="A1977" t="s">
        <v>1392</v>
      </c>
      <c r="B1977">
        <v>1</v>
      </c>
      <c r="C1977" t="s">
        <v>1393</v>
      </c>
      <c r="D1977" t="str">
        <f>"4"</f>
        <v>4</v>
      </c>
      <c r="E1977" t="s">
        <v>1394</v>
      </c>
      <c r="F1977">
        <v>1</v>
      </c>
      <c r="G1977" t="s">
        <v>23</v>
      </c>
      <c r="H1977">
        <v>1</v>
      </c>
      <c r="I1977" t="s">
        <v>135</v>
      </c>
      <c r="J1977" t="s">
        <v>1395</v>
      </c>
      <c r="K1977" t="s">
        <v>19</v>
      </c>
      <c r="L1977" t="s">
        <v>924</v>
      </c>
      <c r="M1977">
        <v>1</v>
      </c>
    </row>
    <row r="1978" spans="1:13" x14ac:dyDescent="0.25">
      <c r="A1978" t="s">
        <v>1392</v>
      </c>
      <c r="B1978">
        <v>2</v>
      </c>
      <c r="C1978" t="s">
        <v>1396</v>
      </c>
      <c r="D1978" t="str">
        <f>"6"</f>
        <v>6</v>
      </c>
      <c r="E1978" t="s">
        <v>1171</v>
      </c>
      <c r="F1978">
        <v>1</v>
      </c>
      <c r="G1978" t="s">
        <v>23</v>
      </c>
      <c r="H1978">
        <v>1</v>
      </c>
      <c r="I1978" t="s">
        <v>135</v>
      </c>
      <c r="J1978" t="s">
        <v>1395</v>
      </c>
      <c r="K1978" t="s">
        <v>19</v>
      </c>
      <c r="L1978" t="s">
        <v>924</v>
      </c>
      <c r="M1978">
        <v>1</v>
      </c>
    </row>
    <row r="1979" spans="1:13" x14ac:dyDescent="0.25">
      <c r="A1979" t="s">
        <v>1392</v>
      </c>
      <c r="B1979">
        <v>3</v>
      </c>
      <c r="C1979" t="s">
        <v>1106</v>
      </c>
      <c r="D1979" t="str">
        <f>"3"</f>
        <v>3</v>
      </c>
      <c r="E1979" t="s">
        <v>1107</v>
      </c>
      <c r="F1979">
        <v>1</v>
      </c>
      <c r="G1979" t="s">
        <v>23</v>
      </c>
      <c r="H1979">
        <v>1</v>
      </c>
      <c r="I1979" t="s">
        <v>27</v>
      </c>
      <c r="J1979" t="s">
        <v>1395</v>
      </c>
      <c r="K1979" t="s">
        <v>19</v>
      </c>
      <c r="L1979" t="s">
        <v>924</v>
      </c>
      <c r="M1979">
        <v>1</v>
      </c>
    </row>
    <row r="1980" spans="1:13" x14ac:dyDescent="0.25">
      <c r="A1980" t="s">
        <v>1392</v>
      </c>
      <c r="B1980">
        <v>4</v>
      </c>
      <c r="C1980" t="s">
        <v>1019</v>
      </c>
      <c r="D1980" t="str">
        <f>"6"</f>
        <v>6</v>
      </c>
      <c r="E1980" t="s">
        <v>1020</v>
      </c>
      <c r="F1980">
        <v>1</v>
      </c>
      <c r="G1980" t="s">
        <v>23</v>
      </c>
      <c r="H1980">
        <v>1</v>
      </c>
      <c r="I1980" t="s">
        <v>24</v>
      </c>
      <c r="J1980" t="s">
        <v>1395</v>
      </c>
      <c r="K1980" t="s">
        <v>19</v>
      </c>
      <c r="L1980" t="s">
        <v>924</v>
      </c>
      <c r="M1980">
        <v>1</v>
      </c>
    </row>
    <row r="1981" spans="1:13" x14ac:dyDescent="0.25">
      <c r="A1981" t="s">
        <v>1392</v>
      </c>
      <c r="B1981">
        <v>5</v>
      </c>
      <c r="C1981" t="s">
        <v>1019</v>
      </c>
      <c r="D1981" t="str">
        <f>"6"</f>
        <v>6</v>
      </c>
      <c r="E1981" t="s">
        <v>1020</v>
      </c>
      <c r="F1981">
        <v>1</v>
      </c>
      <c r="G1981" t="s">
        <v>23</v>
      </c>
      <c r="H1981">
        <v>1</v>
      </c>
      <c r="I1981" t="s">
        <v>24</v>
      </c>
      <c r="J1981" t="s">
        <v>1395</v>
      </c>
      <c r="K1981" t="s">
        <v>19</v>
      </c>
      <c r="L1981" t="s">
        <v>924</v>
      </c>
      <c r="M1981">
        <v>1</v>
      </c>
    </row>
    <row r="1982" spans="1:13" x14ac:dyDescent="0.25">
      <c r="A1982" t="s">
        <v>1392</v>
      </c>
      <c r="B1982">
        <v>6</v>
      </c>
      <c r="C1982" t="s">
        <v>1019</v>
      </c>
      <c r="D1982" t="str">
        <f>"6"</f>
        <v>6</v>
      </c>
      <c r="E1982" t="s">
        <v>1020</v>
      </c>
      <c r="F1982">
        <v>1</v>
      </c>
      <c r="G1982" t="s">
        <v>23</v>
      </c>
      <c r="H1982">
        <v>1</v>
      </c>
      <c r="I1982" t="s">
        <v>24</v>
      </c>
      <c r="J1982" t="s">
        <v>1395</v>
      </c>
      <c r="K1982" t="s">
        <v>19</v>
      </c>
      <c r="L1982" t="s">
        <v>924</v>
      </c>
      <c r="M1982">
        <v>1</v>
      </c>
    </row>
    <row r="1983" spans="1:13" x14ac:dyDescent="0.25">
      <c r="A1983" t="s">
        <v>1392</v>
      </c>
      <c r="B1983">
        <v>7</v>
      </c>
      <c r="C1983" t="s">
        <v>1110</v>
      </c>
      <c r="D1983" t="str">
        <f>"6X3"</f>
        <v>6X3</v>
      </c>
      <c r="E1983" t="s">
        <v>1111</v>
      </c>
      <c r="F1983">
        <v>1</v>
      </c>
      <c r="G1983" t="s">
        <v>23</v>
      </c>
      <c r="H1983">
        <v>1</v>
      </c>
      <c r="I1983" t="s">
        <v>24</v>
      </c>
      <c r="J1983" t="s">
        <v>1395</v>
      </c>
      <c r="K1983" t="s">
        <v>19</v>
      </c>
      <c r="L1983" t="s">
        <v>924</v>
      </c>
      <c r="M1983">
        <v>1</v>
      </c>
    </row>
    <row r="1984" spans="1:13" x14ac:dyDescent="0.25">
      <c r="A1984" t="s">
        <v>1392</v>
      </c>
      <c r="B1984">
        <v>8</v>
      </c>
      <c r="C1984" t="s">
        <v>1025</v>
      </c>
      <c r="D1984" t="str">
        <f>"6X6"</f>
        <v>6X6</v>
      </c>
      <c r="E1984" t="s">
        <v>1026</v>
      </c>
      <c r="F1984">
        <v>1</v>
      </c>
      <c r="G1984" t="s">
        <v>23</v>
      </c>
      <c r="H1984">
        <v>1</v>
      </c>
      <c r="I1984" t="s">
        <v>24</v>
      </c>
      <c r="J1984" t="s">
        <v>1395</v>
      </c>
      <c r="K1984" t="s">
        <v>19</v>
      </c>
      <c r="L1984" t="s">
        <v>924</v>
      </c>
      <c r="M1984">
        <v>1</v>
      </c>
    </row>
    <row r="1985" spans="1:13" x14ac:dyDescent="0.25">
      <c r="A1985" t="s">
        <v>1392</v>
      </c>
      <c r="B1985">
        <v>9</v>
      </c>
      <c r="C1985" t="s">
        <v>1017</v>
      </c>
      <c r="D1985" t="str">
        <f>"6"</f>
        <v>6</v>
      </c>
      <c r="E1985" t="s">
        <v>1018</v>
      </c>
      <c r="F1985">
        <v>28.1</v>
      </c>
      <c r="G1985" t="s">
        <v>16</v>
      </c>
      <c r="H1985">
        <v>1</v>
      </c>
      <c r="I1985" t="s">
        <v>17</v>
      </c>
      <c r="J1985" t="s">
        <v>1395</v>
      </c>
      <c r="K1985" t="s">
        <v>19</v>
      </c>
      <c r="L1985" t="s">
        <v>924</v>
      </c>
      <c r="M1985">
        <v>1</v>
      </c>
    </row>
    <row r="1986" spans="1:13" x14ac:dyDescent="0.25">
      <c r="A1986" t="s">
        <v>1392</v>
      </c>
      <c r="B1986">
        <v>10</v>
      </c>
      <c r="C1986" t="s">
        <v>1014</v>
      </c>
      <c r="D1986" t="str">
        <f>"6"</f>
        <v>6</v>
      </c>
      <c r="E1986" t="s">
        <v>1015</v>
      </c>
      <c r="F1986">
        <v>1</v>
      </c>
      <c r="G1986" t="s">
        <v>23</v>
      </c>
      <c r="H1986">
        <v>1</v>
      </c>
      <c r="I1986" t="s">
        <v>27</v>
      </c>
      <c r="J1986" t="s">
        <v>1395</v>
      </c>
      <c r="K1986" t="s">
        <v>19</v>
      </c>
      <c r="L1986" t="s">
        <v>924</v>
      </c>
      <c r="M1986">
        <v>1</v>
      </c>
    </row>
    <row r="1987" spans="1:13" x14ac:dyDescent="0.25">
      <c r="A1987" t="s">
        <v>1397</v>
      </c>
      <c r="B1987">
        <v>1</v>
      </c>
      <c r="C1987" t="s">
        <v>1113</v>
      </c>
      <c r="D1987" t="str">
        <f>"3"</f>
        <v>3</v>
      </c>
      <c r="E1987" t="s">
        <v>1114</v>
      </c>
      <c r="F1987">
        <v>1</v>
      </c>
      <c r="G1987" t="s">
        <v>23</v>
      </c>
      <c r="H1987">
        <v>1</v>
      </c>
      <c r="I1987" t="s">
        <v>27</v>
      </c>
      <c r="J1987" t="s">
        <v>1398</v>
      </c>
      <c r="K1987" t="s">
        <v>19</v>
      </c>
      <c r="L1987" t="s">
        <v>924</v>
      </c>
      <c r="M1987">
        <v>1</v>
      </c>
    </row>
    <row r="1988" spans="1:13" x14ac:dyDescent="0.25">
      <c r="A1988" t="s">
        <v>1397</v>
      </c>
      <c r="B1988">
        <v>2</v>
      </c>
      <c r="C1988" t="s">
        <v>1038</v>
      </c>
      <c r="D1988" t="str">
        <f>"3/4"</f>
        <v>3/4</v>
      </c>
      <c r="E1988" t="s">
        <v>3379</v>
      </c>
      <c r="F1988">
        <v>1</v>
      </c>
      <c r="G1988" t="s">
        <v>23</v>
      </c>
      <c r="H1988">
        <v>1</v>
      </c>
      <c r="I1988" t="s">
        <v>48</v>
      </c>
      <c r="J1988" t="s">
        <v>1398</v>
      </c>
      <c r="K1988" t="s">
        <v>19</v>
      </c>
      <c r="L1988" t="s">
        <v>924</v>
      </c>
      <c r="M1988">
        <v>1</v>
      </c>
    </row>
    <row r="1989" spans="1:13" x14ac:dyDescent="0.25">
      <c r="A1989" t="s">
        <v>1397</v>
      </c>
      <c r="B1989">
        <v>3</v>
      </c>
      <c r="C1989" t="s">
        <v>41</v>
      </c>
      <c r="D1989" t="str">
        <f>"3/4"</f>
        <v>3/4</v>
      </c>
      <c r="E1989" t="s">
        <v>42</v>
      </c>
      <c r="F1989">
        <v>0.4</v>
      </c>
      <c r="G1989" t="s">
        <v>16</v>
      </c>
      <c r="H1989">
        <v>1</v>
      </c>
      <c r="I1989" t="s">
        <v>17</v>
      </c>
      <c r="J1989" t="s">
        <v>1398</v>
      </c>
      <c r="K1989" t="s">
        <v>19</v>
      </c>
      <c r="L1989" t="s">
        <v>924</v>
      </c>
      <c r="M1989">
        <v>1</v>
      </c>
    </row>
    <row r="1990" spans="1:13" x14ac:dyDescent="0.25">
      <c r="A1990" t="s">
        <v>1399</v>
      </c>
      <c r="B1990">
        <v>1</v>
      </c>
      <c r="C1990" t="s">
        <v>964</v>
      </c>
      <c r="D1990" t="str">
        <f>"2"</f>
        <v>2</v>
      </c>
      <c r="E1990" t="s">
        <v>965</v>
      </c>
      <c r="F1990">
        <v>1</v>
      </c>
      <c r="G1990" t="s">
        <v>23</v>
      </c>
      <c r="H1990">
        <v>1</v>
      </c>
      <c r="I1990" t="s">
        <v>27</v>
      </c>
      <c r="J1990" t="s">
        <v>1400</v>
      </c>
      <c r="K1990" t="s">
        <v>19</v>
      </c>
      <c r="L1990" t="s">
        <v>924</v>
      </c>
      <c r="M1990">
        <v>1</v>
      </c>
    </row>
    <row r="1991" spans="1:13" x14ac:dyDescent="0.25">
      <c r="A1991" t="s">
        <v>1399</v>
      </c>
      <c r="B1991">
        <v>2</v>
      </c>
      <c r="C1991" t="s">
        <v>1017</v>
      </c>
      <c r="D1991" t="str">
        <f>"6"</f>
        <v>6</v>
      </c>
      <c r="E1991" t="s">
        <v>1018</v>
      </c>
      <c r="F1991">
        <v>3.3</v>
      </c>
      <c r="G1991" t="s">
        <v>16</v>
      </c>
      <c r="H1991">
        <v>1</v>
      </c>
      <c r="I1991" t="s">
        <v>17</v>
      </c>
      <c r="J1991" t="s">
        <v>1400</v>
      </c>
      <c r="K1991" t="s">
        <v>19</v>
      </c>
      <c r="L1991" t="s">
        <v>924</v>
      </c>
      <c r="M1991">
        <v>1</v>
      </c>
    </row>
    <row r="1992" spans="1:13" x14ac:dyDescent="0.25">
      <c r="A1992" t="s">
        <v>1399</v>
      </c>
      <c r="B1992">
        <v>3</v>
      </c>
      <c r="C1992" t="s">
        <v>1401</v>
      </c>
      <c r="D1992" t="str">
        <f>"4"</f>
        <v>4</v>
      </c>
      <c r="E1992" t="s">
        <v>1402</v>
      </c>
      <c r="F1992">
        <v>1</v>
      </c>
      <c r="G1992" t="s">
        <v>23</v>
      </c>
      <c r="H1992">
        <v>1</v>
      </c>
      <c r="I1992" t="s">
        <v>135</v>
      </c>
      <c r="J1992" t="s">
        <v>1400</v>
      </c>
      <c r="K1992" t="s">
        <v>19</v>
      </c>
      <c r="L1992" t="s">
        <v>924</v>
      </c>
      <c r="M1992">
        <v>1</v>
      </c>
    </row>
    <row r="1993" spans="1:13" x14ac:dyDescent="0.25">
      <c r="A1993" t="s">
        <v>1399</v>
      </c>
      <c r="B1993">
        <v>4</v>
      </c>
      <c r="C1993" t="s">
        <v>1014</v>
      </c>
      <c r="D1993" t="str">
        <f>"6"</f>
        <v>6</v>
      </c>
      <c r="E1993" t="s">
        <v>1015</v>
      </c>
      <c r="F1993">
        <v>1</v>
      </c>
      <c r="G1993" t="s">
        <v>23</v>
      </c>
      <c r="H1993">
        <v>1</v>
      </c>
      <c r="I1993" t="s">
        <v>27</v>
      </c>
      <c r="J1993" t="s">
        <v>1400</v>
      </c>
      <c r="K1993" t="s">
        <v>19</v>
      </c>
      <c r="L1993" t="s">
        <v>924</v>
      </c>
      <c r="M1993">
        <v>1</v>
      </c>
    </row>
    <row r="1994" spans="1:13" x14ac:dyDescent="0.25">
      <c r="A1994" t="s">
        <v>1399</v>
      </c>
      <c r="B1994">
        <v>5</v>
      </c>
      <c r="C1994" t="s">
        <v>1067</v>
      </c>
      <c r="D1994" t="str">
        <f>"6X2"</f>
        <v>6X2</v>
      </c>
      <c r="E1994" t="s">
        <v>1068</v>
      </c>
      <c r="F1994">
        <v>1</v>
      </c>
      <c r="G1994" t="s">
        <v>23</v>
      </c>
      <c r="H1994">
        <v>1</v>
      </c>
      <c r="I1994" t="s">
        <v>24</v>
      </c>
      <c r="J1994" t="s">
        <v>1400</v>
      </c>
      <c r="K1994" t="s">
        <v>19</v>
      </c>
      <c r="L1994" t="s">
        <v>924</v>
      </c>
      <c r="M1994">
        <v>1</v>
      </c>
    </row>
    <row r="1995" spans="1:13" x14ac:dyDescent="0.25">
      <c r="A1995" t="s">
        <v>1399</v>
      </c>
      <c r="B1995">
        <v>6</v>
      </c>
      <c r="C1995" t="s">
        <v>1019</v>
      </c>
      <c r="D1995" t="str">
        <f>"6"</f>
        <v>6</v>
      </c>
      <c r="E1995" t="s">
        <v>1020</v>
      </c>
      <c r="F1995">
        <v>1</v>
      </c>
      <c r="G1995" t="s">
        <v>23</v>
      </c>
      <c r="H1995">
        <v>1</v>
      </c>
      <c r="I1995" t="s">
        <v>24</v>
      </c>
      <c r="J1995" t="s">
        <v>1400</v>
      </c>
      <c r="K1995" t="s">
        <v>19</v>
      </c>
      <c r="L1995" t="s">
        <v>924</v>
      </c>
      <c r="M1995">
        <v>1</v>
      </c>
    </row>
    <row r="1996" spans="1:13" x14ac:dyDescent="0.25">
      <c r="A1996" t="s">
        <v>1403</v>
      </c>
      <c r="B1996">
        <v>1</v>
      </c>
      <c r="C1996" t="s">
        <v>1404</v>
      </c>
      <c r="D1996" t="str">
        <f>"4"</f>
        <v>4</v>
      </c>
      <c r="E1996" t="s">
        <v>1072</v>
      </c>
      <c r="F1996">
        <v>1</v>
      </c>
      <c r="G1996" t="s">
        <v>23</v>
      </c>
      <c r="H1996">
        <v>1</v>
      </c>
      <c r="I1996" t="s">
        <v>135</v>
      </c>
      <c r="J1996" t="s">
        <v>1405</v>
      </c>
      <c r="K1996" t="s">
        <v>19</v>
      </c>
      <c r="L1996" t="s">
        <v>924</v>
      </c>
      <c r="M1996">
        <v>1</v>
      </c>
    </row>
    <row r="1997" spans="1:13" x14ac:dyDescent="0.25">
      <c r="A1997" t="s">
        <v>1403</v>
      </c>
      <c r="B1997">
        <v>2</v>
      </c>
      <c r="C1997" t="s">
        <v>994</v>
      </c>
      <c r="D1997" t="str">
        <f>"1"</f>
        <v>1</v>
      </c>
      <c r="E1997" t="s">
        <v>3377</v>
      </c>
      <c r="F1997">
        <v>1</v>
      </c>
      <c r="G1997" t="s">
        <v>23</v>
      </c>
      <c r="H1997">
        <v>1</v>
      </c>
      <c r="I1997" t="s">
        <v>48</v>
      </c>
      <c r="J1997" t="s">
        <v>1405</v>
      </c>
      <c r="K1997" t="s">
        <v>19</v>
      </c>
      <c r="L1997" t="s">
        <v>924</v>
      </c>
      <c r="M1997">
        <v>1</v>
      </c>
    </row>
    <row r="1998" spans="1:13" x14ac:dyDescent="0.25">
      <c r="A1998" t="s">
        <v>1403</v>
      </c>
      <c r="B1998">
        <v>3</v>
      </c>
      <c r="C1998" t="s">
        <v>1014</v>
      </c>
      <c r="D1998" t="str">
        <f>"6"</f>
        <v>6</v>
      </c>
      <c r="E1998" t="s">
        <v>1015</v>
      </c>
      <c r="F1998">
        <v>1</v>
      </c>
      <c r="G1998" t="s">
        <v>23</v>
      </c>
      <c r="H1998">
        <v>1</v>
      </c>
      <c r="I1998" t="s">
        <v>27</v>
      </c>
      <c r="J1998" t="s">
        <v>1405</v>
      </c>
      <c r="K1998" t="s">
        <v>19</v>
      </c>
      <c r="L1998" t="s">
        <v>924</v>
      </c>
      <c r="M1998">
        <v>1</v>
      </c>
    </row>
    <row r="1999" spans="1:13" x14ac:dyDescent="0.25">
      <c r="A1999" t="s">
        <v>1403</v>
      </c>
      <c r="B1999">
        <v>4</v>
      </c>
      <c r="C1999" t="s">
        <v>1014</v>
      </c>
      <c r="D1999" t="str">
        <f>"6"</f>
        <v>6</v>
      </c>
      <c r="E1999" t="s">
        <v>1015</v>
      </c>
      <c r="F1999">
        <v>1</v>
      </c>
      <c r="G1999" t="s">
        <v>23</v>
      </c>
      <c r="H1999">
        <v>1</v>
      </c>
      <c r="I1999" t="s">
        <v>27</v>
      </c>
      <c r="J1999" t="s">
        <v>1405</v>
      </c>
      <c r="K1999" t="s">
        <v>19</v>
      </c>
      <c r="L1999" t="s">
        <v>924</v>
      </c>
      <c r="M1999">
        <v>1</v>
      </c>
    </row>
    <row r="2000" spans="1:13" x14ac:dyDescent="0.25">
      <c r="A2000" t="s">
        <v>1403</v>
      </c>
      <c r="B2000">
        <v>5</v>
      </c>
      <c r="C2000" t="s">
        <v>1021</v>
      </c>
      <c r="D2000" t="str">
        <f>"6X1"</f>
        <v>6X1</v>
      </c>
      <c r="E2000" t="s">
        <v>1022</v>
      </c>
      <c r="F2000">
        <v>1</v>
      </c>
      <c r="G2000" t="s">
        <v>23</v>
      </c>
      <c r="H2000">
        <v>1</v>
      </c>
      <c r="I2000" t="s">
        <v>24</v>
      </c>
      <c r="J2000" t="s">
        <v>1405</v>
      </c>
      <c r="K2000" t="s">
        <v>19</v>
      </c>
      <c r="L2000" t="s">
        <v>924</v>
      </c>
      <c r="M2000">
        <v>1</v>
      </c>
    </row>
    <row r="2001" spans="1:13" x14ac:dyDescent="0.25">
      <c r="A2001" t="s">
        <v>1403</v>
      </c>
      <c r="B2001">
        <v>6</v>
      </c>
      <c r="C2001" t="s">
        <v>977</v>
      </c>
      <c r="D2001" t="str">
        <f>"1"</f>
        <v>1</v>
      </c>
      <c r="E2001" t="s">
        <v>978</v>
      </c>
      <c r="F2001">
        <v>0.2</v>
      </c>
      <c r="G2001" t="s">
        <v>16</v>
      </c>
      <c r="H2001">
        <v>1</v>
      </c>
      <c r="I2001" t="s">
        <v>17</v>
      </c>
      <c r="J2001" t="s">
        <v>1405</v>
      </c>
      <c r="K2001" t="s">
        <v>19</v>
      </c>
      <c r="L2001" t="s">
        <v>924</v>
      </c>
      <c r="M2001">
        <v>1</v>
      </c>
    </row>
    <row r="2002" spans="1:13" x14ac:dyDescent="0.25">
      <c r="A2002" t="s">
        <v>1403</v>
      </c>
      <c r="B2002">
        <v>7</v>
      </c>
      <c r="C2002" t="s">
        <v>1017</v>
      </c>
      <c r="D2002" t="str">
        <f>"6"</f>
        <v>6</v>
      </c>
      <c r="E2002" t="s">
        <v>1018</v>
      </c>
      <c r="F2002">
        <v>5.8</v>
      </c>
      <c r="G2002" t="s">
        <v>16</v>
      </c>
      <c r="H2002">
        <v>1</v>
      </c>
      <c r="I2002" t="s">
        <v>17</v>
      </c>
      <c r="J2002" t="s">
        <v>1405</v>
      </c>
      <c r="K2002" t="s">
        <v>19</v>
      </c>
      <c r="L2002" t="s">
        <v>924</v>
      </c>
      <c r="M2002">
        <v>1</v>
      </c>
    </row>
    <row r="2003" spans="1:13" x14ac:dyDescent="0.25">
      <c r="A2003" t="s">
        <v>1406</v>
      </c>
      <c r="B2003">
        <v>1</v>
      </c>
      <c r="C2003" t="s">
        <v>921</v>
      </c>
      <c r="D2003" t="str">
        <f>"2"</f>
        <v>2</v>
      </c>
      <c r="E2003" t="s">
        <v>922</v>
      </c>
      <c r="F2003">
        <v>1</v>
      </c>
      <c r="G2003" t="s">
        <v>23</v>
      </c>
      <c r="H2003">
        <v>1</v>
      </c>
      <c r="I2003" t="s">
        <v>27</v>
      </c>
      <c r="J2003" t="s">
        <v>1407</v>
      </c>
      <c r="K2003" t="s">
        <v>19</v>
      </c>
      <c r="L2003" t="s">
        <v>924</v>
      </c>
      <c r="M2003">
        <v>1</v>
      </c>
    </row>
    <row r="2004" spans="1:13" x14ac:dyDescent="0.25">
      <c r="A2004" t="s">
        <v>1408</v>
      </c>
      <c r="B2004">
        <v>1</v>
      </c>
      <c r="C2004" t="s">
        <v>1019</v>
      </c>
      <c r="D2004" t="str">
        <f>"6"</f>
        <v>6</v>
      </c>
      <c r="E2004" t="s">
        <v>1020</v>
      </c>
      <c r="F2004">
        <v>1</v>
      </c>
      <c r="G2004" t="s">
        <v>23</v>
      </c>
      <c r="H2004">
        <v>1</v>
      </c>
      <c r="I2004" t="s">
        <v>24</v>
      </c>
      <c r="J2004" t="s">
        <v>1409</v>
      </c>
      <c r="K2004" t="s">
        <v>19</v>
      </c>
      <c r="L2004" t="s">
        <v>924</v>
      </c>
      <c r="M2004">
        <v>1</v>
      </c>
    </row>
    <row r="2005" spans="1:13" x14ac:dyDescent="0.25">
      <c r="A2005" t="s">
        <v>1408</v>
      </c>
      <c r="B2005">
        <v>2</v>
      </c>
      <c r="C2005" t="s">
        <v>1019</v>
      </c>
      <c r="D2005" t="str">
        <f>"6"</f>
        <v>6</v>
      </c>
      <c r="E2005" t="s">
        <v>1020</v>
      </c>
      <c r="F2005">
        <v>1</v>
      </c>
      <c r="G2005" t="s">
        <v>23</v>
      </c>
      <c r="H2005">
        <v>1</v>
      </c>
      <c r="I2005" t="s">
        <v>24</v>
      </c>
      <c r="J2005" t="s">
        <v>1409</v>
      </c>
      <c r="K2005" t="s">
        <v>19</v>
      </c>
      <c r="L2005" t="s">
        <v>924</v>
      </c>
      <c r="M2005">
        <v>1</v>
      </c>
    </row>
    <row r="2006" spans="1:13" x14ac:dyDescent="0.25">
      <c r="A2006" t="s">
        <v>1408</v>
      </c>
      <c r="B2006">
        <v>3</v>
      </c>
      <c r="C2006" t="s">
        <v>1410</v>
      </c>
      <c r="D2006" t="str">
        <f>"4"</f>
        <v>4</v>
      </c>
      <c r="E2006" t="s">
        <v>1411</v>
      </c>
      <c r="F2006">
        <v>1</v>
      </c>
      <c r="G2006" t="s">
        <v>23</v>
      </c>
      <c r="H2006">
        <v>1</v>
      </c>
      <c r="I2006" t="s">
        <v>135</v>
      </c>
      <c r="J2006" t="s">
        <v>1409</v>
      </c>
      <c r="K2006" t="s">
        <v>19</v>
      </c>
      <c r="L2006" t="s">
        <v>924</v>
      </c>
      <c r="M2006">
        <v>1</v>
      </c>
    </row>
    <row r="2007" spans="1:13" x14ac:dyDescent="0.25">
      <c r="A2007" t="s">
        <v>1408</v>
      </c>
      <c r="B2007">
        <v>4</v>
      </c>
      <c r="C2007" t="s">
        <v>1014</v>
      </c>
      <c r="D2007" t="str">
        <f t="shared" ref="D2007:D2012" si="58">"6"</f>
        <v>6</v>
      </c>
      <c r="E2007" t="s">
        <v>1015</v>
      </c>
      <c r="F2007">
        <v>1</v>
      </c>
      <c r="G2007" t="s">
        <v>23</v>
      </c>
      <c r="H2007">
        <v>1</v>
      </c>
      <c r="I2007" t="s">
        <v>27</v>
      </c>
      <c r="J2007" t="s">
        <v>1409</v>
      </c>
      <c r="K2007" t="s">
        <v>19</v>
      </c>
      <c r="L2007" t="s">
        <v>924</v>
      </c>
      <c r="M2007">
        <v>1</v>
      </c>
    </row>
    <row r="2008" spans="1:13" x14ac:dyDescent="0.25">
      <c r="A2008" t="s">
        <v>1408</v>
      </c>
      <c r="B2008">
        <v>5</v>
      </c>
      <c r="C2008" t="s">
        <v>1412</v>
      </c>
      <c r="D2008" t="str">
        <f t="shared" si="58"/>
        <v>6</v>
      </c>
      <c r="E2008" t="s">
        <v>1413</v>
      </c>
      <c r="F2008">
        <v>1</v>
      </c>
      <c r="G2008" t="s">
        <v>23</v>
      </c>
      <c r="H2008">
        <v>1</v>
      </c>
      <c r="I2008" t="s">
        <v>24</v>
      </c>
      <c r="J2008" t="s">
        <v>1409</v>
      </c>
      <c r="K2008" t="s">
        <v>19</v>
      </c>
      <c r="L2008" t="s">
        <v>924</v>
      </c>
      <c r="M2008">
        <v>1</v>
      </c>
    </row>
    <row r="2009" spans="1:13" x14ac:dyDescent="0.25">
      <c r="A2009" t="s">
        <v>1408</v>
      </c>
      <c r="B2009">
        <v>6</v>
      </c>
      <c r="C2009" t="s">
        <v>1017</v>
      </c>
      <c r="D2009" t="str">
        <f t="shared" si="58"/>
        <v>6</v>
      </c>
      <c r="E2009" t="s">
        <v>1018</v>
      </c>
      <c r="F2009">
        <v>8</v>
      </c>
      <c r="G2009" t="s">
        <v>16</v>
      </c>
      <c r="H2009">
        <v>1</v>
      </c>
      <c r="I2009" t="s">
        <v>17</v>
      </c>
      <c r="J2009" t="s">
        <v>1409</v>
      </c>
      <c r="K2009" t="s">
        <v>19</v>
      </c>
      <c r="L2009" t="s">
        <v>924</v>
      </c>
      <c r="M2009">
        <v>1</v>
      </c>
    </row>
    <row r="2010" spans="1:13" x14ac:dyDescent="0.25">
      <c r="A2010" t="s">
        <v>1408</v>
      </c>
      <c r="B2010">
        <v>7</v>
      </c>
      <c r="C2010" t="s">
        <v>1019</v>
      </c>
      <c r="D2010" t="str">
        <f t="shared" si="58"/>
        <v>6</v>
      </c>
      <c r="E2010" t="s">
        <v>1020</v>
      </c>
      <c r="F2010">
        <v>1</v>
      </c>
      <c r="G2010" t="s">
        <v>23</v>
      </c>
      <c r="H2010">
        <v>1</v>
      </c>
      <c r="I2010" t="s">
        <v>24</v>
      </c>
      <c r="J2010" t="s">
        <v>1409</v>
      </c>
      <c r="K2010" t="s">
        <v>19</v>
      </c>
      <c r="L2010" t="s">
        <v>924</v>
      </c>
      <c r="M2010">
        <v>1</v>
      </c>
    </row>
    <row r="2011" spans="1:13" x14ac:dyDescent="0.25">
      <c r="A2011" t="s">
        <v>1414</v>
      </c>
      <c r="B2011">
        <v>1</v>
      </c>
      <c r="C2011" t="s">
        <v>1014</v>
      </c>
      <c r="D2011" t="str">
        <f t="shared" si="58"/>
        <v>6</v>
      </c>
      <c r="E2011" t="s">
        <v>1015</v>
      </c>
      <c r="F2011">
        <v>1</v>
      </c>
      <c r="G2011" t="s">
        <v>23</v>
      </c>
      <c r="H2011">
        <v>1</v>
      </c>
      <c r="I2011" t="s">
        <v>27</v>
      </c>
      <c r="J2011" t="s">
        <v>1415</v>
      </c>
      <c r="K2011" t="s">
        <v>19</v>
      </c>
      <c r="L2011" t="s">
        <v>924</v>
      </c>
      <c r="M2011">
        <v>1</v>
      </c>
    </row>
    <row r="2012" spans="1:13" x14ac:dyDescent="0.25">
      <c r="A2012" t="s">
        <v>1416</v>
      </c>
      <c r="B2012">
        <v>1</v>
      </c>
      <c r="C2012" t="s">
        <v>1417</v>
      </c>
      <c r="D2012" t="str">
        <f t="shared" si="58"/>
        <v>6</v>
      </c>
      <c r="E2012" t="s">
        <v>1092</v>
      </c>
      <c r="F2012">
        <v>1</v>
      </c>
      <c r="G2012" t="s">
        <v>23</v>
      </c>
      <c r="H2012">
        <v>1</v>
      </c>
      <c r="I2012" t="s">
        <v>135</v>
      </c>
      <c r="J2012" t="s">
        <v>1418</v>
      </c>
      <c r="K2012" t="s">
        <v>19</v>
      </c>
      <c r="L2012" t="s">
        <v>924</v>
      </c>
      <c r="M2012">
        <v>1</v>
      </c>
    </row>
    <row r="2013" spans="1:13" x14ac:dyDescent="0.25">
      <c r="A2013" t="s">
        <v>1416</v>
      </c>
      <c r="B2013">
        <v>2</v>
      </c>
      <c r="C2013" t="s">
        <v>974</v>
      </c>
      <c r="D2013" t="str">
        <f>"4"</f>
        <v>4</v>
      </c>
      <c r="E2013" t="s">
        <v>975</v>
      </c>
      <c r="F2013">
        <v>1</v>
      </c>
      <c r="G2013" t="s">
        <v>23</v>
      </c>
      <c r="H2013">
        <v>1</v>
      </c>
      <c r="I2013" t="s">
        <v>27</v>
      </c>
      <c r="J2013" t="s">
        <v>1418</v>
      </c>
      <c r="K2013" t="s">
        <v>19</v>
      </c>
      <c r="L2013" t="s">
        <v>924</v>
      </c>
      <c r="M2013">
        <v>1</v>
      </c>
    </row>
    <row r="2014" spans="1:13" x14ac:dyDescent="0.25">
      <c r="A2014" t="s">
        <v>1416</v>
      </c>
      <c r="B2014">
        <v>3</v>
      </c>
      <c r="C2014" t="s">
        <v>1014</v>
      </c>
      <c r="D2014" t="str">
        <f>"6"</f>
        <v>6</v>
      </c>
      <c r="E2014" t="s">
        <v>1015</v>
      </c>
      <c r="F2014">
        <v>1</v>
      </c>
      <c r="G2014" t="s">
        <v>23</v>
      </c>
      <c r="H2014">
        <v>1</v>
      </c>
      <c r="I2014" t="s">
        <v>27</v>
      </c>
      <c r="J2014" t="s">
        <v>1418</v>
      </c>
      <c r="K2014" t="s">
        <v>19</v>
      </c>
      <c r="L2014" t="s">
        <v>924</v>
      </c>
      <c r="M2014">
        <v>1</v>
      </c>
    </row>
    <row r="2015" spans="1:13" x14ac:dyDescent="0.25">
      <c r="A2015" t="s">
        <v>1416</v>
      </c>
      <c r="B2015">
        <v>4</v>
      </c>
      <c r="C2015" t="s">
        <v>1094</v>
      </c>
      <c r="D2015" t="str">
        <f>"6X4"</f>
        <v>6X4</v>
      </c>
      <c r="E2015" t="s">
        <v>1095</v>
      </c>
      <c r="F2015">
        <v>1</v>
      </c>
      <c r="G2015" t="s">
        <v>23</v>
      </c>
      <c r="H2015">
        <v>1</v>
      </c>
      <c r="I2015" t="s">
        <v>24</v>
      </c>
      <c r="J2015" t="s">
        <v>1418</v>
      </c>
      <c r="K2015" t="s">
        <v>19</v>
      </c>
      <c r="L2015" t="s">
        <v>924</v>
      </c>
      <c r="M2015">
        <v>1</v>
      </c>
    </row>
    <row r="2016" spans="1:13" x14ac:dyDescent="0.25">
      <c r="A2016" t="s">
        <v>1416</v>
      </c>
      <c r="B2016">
        <v>5</v>
      </c>
      <c r="C2016" t="s">
        <v>1019</v>
      </c>
      <c r="D2016" t="str">
        <f>"6"</f>
        <v>6</v>
      </c>
      <c r="E2016" t="s">
        <v>1020</v>
      </c>
      <c r="F2016">
        <v>1</v>
      </c>
      <c r="G2016" t="s">
        <v>23</v>
      </c>
      <c r="H2016">
        <v>1</v>
      </c>
      <c r="I2016" t="s">
        <v>24</v>
      </c>
      <c r="J2016" t="s">
        <v>1418</v>
      </c>
      <c r="K2016" t="s">
        <v>19</v>
      </c>
      <c r="L2016" t="s">
        <v>924</v>
      </c>
      <c r="M2016">
        <v>1</v>
      </c>
    </row>
    <row r="2017" spans="1:13" x14ac:dyDescent="0.25">
      <c r="A2017" t="s">
        <v>1419</v>
      </c>
      <c r="B2017">
        <v>1</v>
      </c>
      <c r="C2017" t="s">
        <v>1038</v>
      </c>
      <c r="D2017" t="str">
        <f>"3/4"</f>
        <v>3/4</v>
      </c>
      <c r="E2017" t="s">
        <v>3379</v>
      </c>
      <c r="F2017">
        <v>1</v>
      </c>
      <c r="G2017" t="s">
        <v>23</v>
      </c>
      <c r="H2017">
        <v>1</v>
      </c>
      <c r="I2017" t="s">
        <v>48</v>
      </c>
      <c r="J2017" t="s">
        <v>1420</v>
      </c>
      <c r="K2017" t="s">
        <v>19</v>
      </c>
      <c r="L2017" t="s">
        <v>924</v>
      </c>
      <c r="M2017">
        <v>1</v>
      </c>
    </row>
    <row r="2018" spans="1:13" x14ac:dyDescent="0.25">
      <c r="A2018" t="s">
        <v>1419</v>
      </c>
      <c r="B2018">
        <v>2</v>
      </c>
      <c r="C2018" t="s">
        <v>1421</v>
      </c>
      <c r="D2018" t="str">
        <f>"4"</f>
        <v>4</v>
      </c>
      <c r="E2018" t="s">
        <v>1101</v>
      </c>
      <c r="F2018">
        <v>1</v>
      </c>
      <c r="G2018" t="s">
        <v>23</v>
      </c>
      <c r="H2018">
        <v>1</v>
      </c>
      <c r="I2018" t="s">
        <v>135</v>
      </c>
      <c r="J2018" t="s">
        <v>1420</v>
      </c>
      <c r="K2018" t="s">
        <v>19</v>
      </c>
      <c r="L2018" t="s">
        <v>924</v>
      </c>
      <c r="M2018">
        <v>1</v>
      </c>
    </row>
    <row r="2019" spans="1:13" x14ac:dyDescent="0.25">
      <c r="A2019" t="s">
        <v>1419</v>
      </c>
      <c r="B2019">
        <v>3</v>
      </c>
      <c r="C2019" t="s">
        <v>994</v>
      </c>
      <c r="D2019" t="str">
        <f>"1"</f>
        <v>1</v>
      </c>
      <c r="E2019" t="s">
        <v>3377</v>
      </c>
      <c r="F2019">
        <v>1</v>
      </c>
      <c r="G2019" t="s">
        <v>23</v>
      </c>
      <c r="H2019">
        <v>1</v>
      </c>
      <c r="I2019" t="s">
        <v>48</v>
      </c>
      <c r="J2019" t="s">
        <v>1420</v>
      </c>
      <c r="K2019" t="s">
        <v>19</v>
      </c>
      <c r="L2019" t="s">
        <v>924</v>
      </c>
      <c r="M2019">
        <v>1</v>
      </c>
    </row>
    <row r="2020" spans="1:13" x14ac:dyDescent="0.25">
      <c r="A2020" t="s">
        <v>1419</v>
      </c>
      <c r="B2020">
        <v>4</v>
      </c>
      <c r="C2020" t="s">
        <v>1014</v>
      </c>
      <c r="D2020" t="str">
        <f>"6"</f>
        <v>6</v>
      </c>
      <c r="E2020" t="s">
        <v>1015</v>
      </c>
      <c r="F2020">
        <v>1</v>
      </c>
      <c r="G2020" t="s">
        <v>23</v>
      </c>
      <c r="H2020">
        <v>1</v>
      </c>
      <c r="I2020" t="s">
        <v>27</v>
      </c>
      <c r="J2020" t="s">
        <v>1420</v>
      </c>
      <c r="K2020" t="s">
        <v>19</v>
      </c>
      <c r="L2020" t="s">
        <v>924</v>
      </c>
      <c r="M2020">
        <v>1</v>
      </c>
    </row>
    <row r="2021" spans="1:13" x14ac:dyDescent="0.25">
      <c r="A2021" t="s">
        <v>1419</v>
      </c>
      <c r="B2021">
        <v>5</v>
      </c>
      <c r="C2021" t="s">
        <v>1014</v>
      </c>
      <c r="D2021" t="str">
        <f>"6"</f>
        <v>6</v>
      </c>
      <c r="E2021" t="s">
        <v>1015</v>
      </c>
      <c r="F2021">
        <v>1</v>
      </c>
      <c r="G2021" t="s">
        <v>23</v>
      </c>
      <c r="H2021">
        <v>1</v>
      </c>
      <c r="I2021" t="s">
        <v>27</v>
      </c>
      <c r="J2021" t="s">
        <v>1420</v>
      </c>
      <c r="K2021" t="s">
        <v>19</v>
      </c>
      <c r="L2021" t="s">
        <v>924</v>
      </c>
      <c r="M2021">
        <v>1</v>
      </c>
    </row>
    <row r="2022" spans="1:13" x14ac:dyDescent="0.25">
      <c r="A2022" t="s">
        <v>1419</v>
      </c>
      <c r="B2022">
        <v>6</v>
      </c>
      <c r="C2022" t="s">
        <v>1019</v>
      </c>
      <c r="D2022" t="str">
        <f>"6"</f>
        <v>6</v>
      </c>
      <c r="E2022" t="s">
        <v>1020</v>
      </c>
      <c r="F2022">
        <v>1</v>
      </c>
      <c r="G2022" t="s">
        <v>23</v>
      </c>
      <c r="H2022">
        <v>1</v>
      </c>
      <c r="I2022" t="s">
        <v>24</v>
      </c>
      <c r="J2022" t="s">
        <v>1420</v>
      </c>
      <c r="K2022" t="s">
        <v>19</v>
      </c>
      <c r="L2022" t="s">
        <v>924</v>
      </c>
      <c r="M2022">
        <v>1</v>
      </c>
    </row>
    <row r="2023" spans="1:13" x14ac:dyDescent="0.25">
      <c r="A2023" t="s">
        <v>1419</v>
      </c>
      <c r="B2023">
        <v>7</v>
      </c>
      <c r="C2023" t="s">
        <v>1098</v>
      </c>
      <c r="D2023" t="str">
        <f>"6X3/4"</f>
        <v>6X3/4</v>
      </c>
      <c r="E2023" t="s">
        <v>1099</v>
      </c>
      <c r="F2023">
        <v>1</v>
      </c>
      <c r="G2023" t="s">
        <v>23</v>
      </c>
      <c r="H2023">
        <v>1</v>
      </c>
      <c r="I2023" t="s">
        <v>24</v>
      </c>
      <c r="J2023" t="s">
        <v>1420</v>
      </c>
      <c r="K2023" t="s">
        <v>19</v>
      </c>
      <c r="L2023" t="s">
        <v>924</v>
      </c>
      <c r="M2023">
        <v>1</v>
      </c>
    </row>
    <row r="2024" spans="1:13" x14ac:dyDescent="0.25">
      <c r="A2024" t="s">
        <v>1419</v>
      </c>
      <c r="B2024">
        <v>8</v>
      </c>
      <c r="C2024" t="s">
        <v>1021</v>
      </c>
      <c r="D2024" t="str">
        <f>"6X1"</f>
        <v>6X1</v>
      </c>
      <c r="E2024" t="s">
        <v>1022</v>
      </c>
      <c r="F2024">
        <v>1</v>
      </c>
      <c r="G2024" t="s">
        <v>23</v>
      </c>
      <c r="H2024">
        <v>1</v>
      </c>
      <c r="I2024" t="s">
        <v>24</v>
      </c>
      <c r="J2024" t="s">
        <v>1420</v>
      </c>
      <c r="K2024" t="s">
        <v>19</v>
      </c>
      <c r="L2024" t="s">
        <v>924</v>
      </c>
      <c r="M2024">
        <v>1</v>
      </c>
    </row>
    <row r="2025" spans="1:13" x14ac:dyDescent="0.25">
      <c r="A2025" t="s">
        <v>1419</v>
      </c>
      <c r="B2025">
        <v>9</v>
      </c>
      <c r="C2025" t="s">
        <v>41</v>
      </c>
      <c r="D2025" t="str">
        <f>"3/4"</f>
        <v>3/4</v>
      </c>
      <c r="E2025" t="s">
        <v>42</v>
      </c>
      <c r="F2025">
        <v>0.4</v>
      </c>
      <c r="G2025" t="s">
        <v>16</v>
      </c>
      <c r="H2025">
        <v>1</v>
      </c>
      <c r="I2025" t="s">
        <v>17</v>
      </c>
      <c r="J2025" t="s">
        <v>1420</v>
      </c>
      <c r="K2025" t="s">
        <v>19</v>
      </c>
      <c r="L2025" t="s">
        <v>924</v>
      </c>
      <c r="M2025">
        <v>1</v>
      </c>
    </row>
    <row r="2026" spans="1:13" x14ac:dyDescent="0.25">
      <c r="A2026" t="s">
        <v>1419</v>
      </c>
      <c r="B2026">
        <v>10</v>
      </c>
      <c r="C2026" t="s">
        <v>977</v>
      </c>
      <c r="D2026" t="str">
        <f>"1"</f>
        <v>1</v>
      </c>
      <c r="E2026" t="s">
        <v>978</v>
      </c>
      <c r="F2026">
        <v>0.2</v>
      </c>
      <c r="G2026" t="s">
        <v>16</v>
      </c>
      <c r="H2026">
        <v>1</v>
      </c>
      <c r="I2026" t="s">
        <v>17</v>
      </c>
      <c r="J2026" t="s">
        <v>1420</v>
      </c>
      <c r="K2026" t="s">
        <v>19</v>
      </c>
      <c r="L2026" t="s">
        <v>924</v>
      </c>
      <c r="M2026">
        <v>1</v>
      </c>
    </row>
    <row r="2027" spans="1:13" x14ac:dyDescent="0.25">
      <c r="A2027" t="s">
        <v>1419</v>
      </c>
      <c r="B2027">
        <v>11</v>
      </c>
      <c r="C2027" t="s">
        <v>1017</v>
      </c>
      <c r="D2027" t="str">
        <f>"6"</f>
        <v>6</v>
      </c>
      <c r="E2027" t="s">
        <v>1018</v>
      </c>
      <c r="F2027">
        <v>5.0999999999999996</v>
      </c>
      <c r="G2027" t="s">
        <v>16</v>
      </c>
      <c r="H2027">
        <v>1</v>
      </c>
      <c r="I2027" t="s">
        <v>17</v>
      </c>
      <c r="J2027" t="s">
        <v>1420</v>
      </c>
      <c r="K2027" t="s">
        <v>19</v>
      </c>
      <c r="L2027" t="s">
        <v>924</v>
      </c>
      <c r="M2027">
        <v>1</v>
      </c>
    </row>
    <row r="2028" spans="1:13" x14ac:dyDescent="0.25">
      <c r="A2028" t="s">
        <v>1419</v>
      </c>
      <c r="B2028">
        <v>12</v>
      </c>
      <c r="C2028" t="s">
        <v>1019</v>
      </c>
      <c r="D2028" t="str">
        <f>"6"</f>
        <v>6</v>
      </c>
      <c r="E2028" t="s">
        <v>1020</v>
      </c>
      <c r="F2028">
        <v>1</v>
      </c>
      <c r="G2028" t="s">
        <v>23</v>
      </c>
      <c r="H2028">
        <v>1</v>
      </c>
      <c r="I2028" t="s">
        <v>24</v>
      </c>
      <c r="J2028" t="s">
        <v>1420</v>
      </c>
      <c r="K2028" t="s">
        <v>19</v>
      </c>
      <c r="L2028" t="s">
        <v>924</v>
      </c>
      <c r="M2028">
        <v>1</v>
      </c>
    </row>
    <row r="2029" spans="1:13" x14ac:dyDescent="0.25">
      <c r="A2029" t="s">
        <v>1422</v>
      </c>
      <c r="B2029">
        <v>1</v>
      </c>
      <c r="C2029" t="s">
        <v>1027</v>
      </c>
      <c r="D2029" t="str">
        <f>"6X1 1/2"</f>
        <v>6X1 1/2</v>
      </c>
      <c r="E2029" t="s">
        <v>1028</v>
      </c>
      <c r="F2029">
        <v>1</v>
      </c>
      <c r="G2029" t="s">
        <v>23</v>
      </c>
      <c r="H2029">
        <v>1</v>
      </c>
      <c r="I2029" t="s">
        <v>24</v>
      </c>
      <c r="J2029" t="s">
        <v>1423</v>
      </c>
      <c r="K2029" t="s">
        <v>19</v>
      </c>
      <c r="L2029" t="s">
        <v>924</v>
      </c>
      <c r="M2029">
        <v>1</v>
      </c>
    </row>
    <row r="2030" spans="1:13" x14ac:dyDescent="0.25">
      <c r="A2030" t="s">
        <v>1422</v>
      </c>
      <c r="B2030">
        <v>3</v>
      </c>
      <c r="C2030" t="s">
        <v>1424</v>
      </c>
      <c r="D2030" t="str">
        <f>"6"</f>
        <v>6</v>
      </c>
      <c r="E2030" t="s">
        <v>1425</v>
      </c>
      <c r="F2030">
        <v>1</v>
      </c>
      <c r="G2030" t="s">
        <v>23</v>
      </c>
      <c r="H2030">
        <v>1</v>
      </c>
      <c r="I2030" t="s">
        <v>135</v>
      </c>
      <c r="J2030" t="s">
        <v>1423</v>
      </c>
      <c r="K2030" t="s">
        <v>19</v>
      </c>
      <c r="L2030" t="s">
        <v>924</v>
      </c>
      <c r="M2030">
        <v>1</v>
      </c>
    </row>
    <row r="2031" spans="1:13" x14ac:dyDescent="0.25">
      <c r="A2031" t="s">
        <v>1422</v>
      </c>
      <c r="B2031">
        <v>4</v>
      </c>
      <c r="C2031" t="s">
        <v>1029</v>
      </c>
      <c r="D2031" t="str">
        <f>"1 1/2"</f>
        <v>1 1/2</v>
      </c>
      <c r="E2031" t="s">
        <v>1030</v>
      </c>
      <c r="F2031">
        <v>1</v>
      </c>
      <c r="G2031" t="s">
        <v>23</v>
      </c>
      <c r="H2031">
        <v>1</v>
      </c>
      <c r="I2031" t="s">
        <v>27</v>
      </c>
      <c r="J2031" t="s">
        <v>1423</v>
      </c>
      <c r="K2031" t="s">
        <v>19</v>
      </c>
      <c r="L2031" t="s">
        <v>924</v>
      </c>
      <c r="M2031">
        <v>1</v>
      </c>
    </row>
    <row r="2032" spans="1:13" x14ac:dyDescent="0.25">
      <c r="A2032" t="s">
        <v>1422</v>
      </c>
      <c r="B2032">
        <v>6</v>
      </c>
      <c r="C2032" t="s">
        <v>1172</v>
      </c>
      <c r="D2032" t="str">
        <f>"6"</f>
        <v>6</v>
      </c>
      <c r="E2032" t="s">
        <v>1173</v>
      </c>
      <c r="F2032">
        <v>1</v>
      </c>
      <c r="G2032" t="s">
        <v>23</v>
      </c>
      <c r="H2032">
        <v>1</v>
      </c>
      <c r="I2032" t="s">
        <v>24</v>
      </c>
      <c r="J2032" t="s">
        <v>1423</v>
      </c>
      <c r="K2032" t="s">
        <v>19</v>
      </c>
      <c r="L2032" t="s">
        <v>924</v>
      </c>
      <c r="M2032">
        <v>1</v>
      </c>
    </row>
    <row r="2033" spans="1:13" x14ac:dyDescent="0.25">
      <c r="A2033" t="s">
        <v>1422</v>
      </c>
      <c r="B2033">
        <v>7</v>
      </c>
      <c r="C2033" t="s">
        <v>1017</v>
      </c>
      <c r="D2033" t="str">
        <f>"6"</f>
        <v>6</v>
      </c>
      <c r="E2033" t="s">
        <v>1018</v>
      </c>
      <c r="F2033">
        <v>19.100000000000001</v>
      </c>
      <c r="G2033" t="s">
        <v>16</v>
      </c>
      <c r="H2033">
        <v>1</v>
      </c>
      <c r="I2033" t="s">
        <v>17</v>
      </c>
      <c r="J2033" t="s">
        <v>1423</v>
      </c>
      <c r="K2033" t="s">
        <v>19</v>
      </c>
      <c r="L2033" t="s">
        <v>924</v>
      </c>
      <c r="M2033">
        <v>1</v>
      </c>
    </row>
    <row r="2034" spans="1:13" x14ac:dyDescent="0.25">
      <c r="A2034" t="s">
        <v>1422</v>
      </c>
      <c r="B2034">
        <v>8</v>
      </c>
      <c r="C2034" t="s">
        <v>1019</v>
      </c>
      <c r="D2034" t="str">
        <f>"6"</f>
        <v>6</v>
      </c>
      <c r="E2034" t="s">
        <v>1020</v>
      </c>
      <c r="F2034">
        <v>1</v>
      </c>
      <c r="G2034" t="s">
        <v>23</v>
      </c>
      <c r="H2034">
        <v>1</v>
      </c>
      <c r="I2034" t="s">
        <v>24</v>
      </c>
      <c r="J2034" t="s">
        <v>1423</v>
      </c>
      <c r="K2034" t="s">
        <v>19</v>
      </c>
      <c r="L2034" t="s">
        <v>924</v>
      </c>
      <c r="M2034">
        <v>1</v>
      </c>
    </row>
    <row r="2035" spans="1:13" x14ac:dyDescent="0.25">
      <c r="A2035" t="s">
        <v>1422</v>
      </c>
      <c r="B2035">
        <v>9</v>
      </c>
      <c r="C2035" t="s">
        <v>1067</v>
      </c>
      <c r="D2035" t="str">
        <f>"6X2"</f>
        <v>6X2</v>
      </c>
      <c r="E2035" t="s">
        <v>1068</v>
      </c>
      <c r="F2035">
        <v>1</v>
      </c>
      <c r="G2035" t="s">
        <v>23</v>
      </c>
      <c r="H2035">
        <v>1</v>
      </c>
      <c r="I2035" t="s">
        <v>24</v>
      </c>
      <c r="J2035" t="s">
        <v>1423</v>
      </c>
      <c r="K2035" t="s">
        <v>19</v>
      </c>
      <c r="L2035" t="s">
        <v>924</v>
      </c>
      <c r="M2035">
        <v>1</v>
      </c>
    </row>
    <row r="2036" spans="1:13" x14ac:dyDescent="0.25">
      <c r="A2036" t="s">
        <v>1422</v>
      </c>
      <c r="B2036">
        <v>10</v>
      </c>
      <c r="C2036" t="s">
        <v>1019</v>
      </c>
      <c r="D2036" t="str">
        <f>"6"</f>
        <v>6</v>
      </c>
      <c r="E2036" t="s">
        <v>1020</v>
      </c>
      <c r="F2036">
        <v>1</v>
      </c>
      <c r="G2036" t="s">
        <v>23</v>
      </c>
      <c r="H2036">
        <v>1</v>
      </c>
      <c r="I2036" t="s">
        <v>24</v>
      </c>
      <c r="J2036" t="s">
        <v>1423</v>
      </c>
      <c r="K2036" t="s">
        <v>19</v>
      </c>
      <c r="L2036" t="s">
        <v>924</v>
      </c>
      <c r="M2036">
        <v>1</v>
      </c>
    </row>
    <row r="2037" spans="1:13" x14ac:dyDescent="0.25">
      <c r="A2037" t="s">
        <v>1422</v>
      </c>
      <c r="B2037">
        <v>11</v>
      </c>
      <c r="C2037" t="s">
        <v>1025</v>
      </c>
      <c r="D2037" t="str">
        <f>"6X6"</f>
        <v>6X6</v>
      </c>
      <c r="E2037" t="s">
        <v>1026</v>
      </c>
      <c r="F2037">
        <v>1</v>
      </c>
      <c r="G2037" t="s">
        <v>23</v>
      </c>
      <c r="H2037">
        <v>1</v>
      </c>
      <c r="I2037" t="s">
        <v>24</v>
      </c>
      <c r="J2037" t="s">
        <v>1423</v>
      </c>
      <c r="K2037" t="s">
        <v>19</v>
      </c>
      <c r="L2037" t="s">
        <v>924</v>
      </c>
      <c r="M2037">
        <v>1</v>
      </c>
    </row>
    <row r="2038" spans="1:13" x14ac:dyDescent="0.25">
      <c r="A2038" t="s">
        <v>1426</v>
      </c>
      <c r="B2038">
        <v>2</v>
      </c>
      <c r="C2038" t="s">
        <v>1427</v>
      </c>
      <c r="D2038" t="str">
        <f>"4"</f>
        <v>4</v>
      </c>
      <c r="E2038" t="s">
        <v>1101</v>
      </c>
      <c r="F2038">
        <v>1</v>
      </c>
      <c r="G2038" t="s">
        <v>23</v>
      </c>
      <c r="H2038">
        <v>1</v>
      </c>
      <c r="I2038" t="s">
        <v>135</v>
      </c>
      <c r="J2038" t="s">
        <v>1428</v>
      </c>
      <c r="K2038" t="s">
        <v>19</v>
      </c>
      <c r="L2038" t="s">
        <v>924</v>
      </c>
      <c r="M2038">
        <v>1</v>
      </c>
    </row>
    <row r="2039" spans="1:13" x14ac:dyDescent="0.25">
      <c r="A2039" t="s">
        <v>1426</v>
      </c>
      <c r="B2039">
        <v>5</v>
      </c>
      <c r="C2039" t="s">
        <v>1014</v>
      </c>
      <c r="D2039" t="str">
        <f>"6"</f>
        <v>6</v>
      </c>
      <c r="E2039" t="s">
        <v>1015</v>
      </c>
      <c r="F2039">
        <v>1</v>
      </c>
      <c r="G2039" t="s">
        <v>23</v>
      </c>
      <c r="H2039">
        <v>1</v>
      </c>
      <c r="I2039" t="s">
        <v>27</v>
      </c>
      <c r="J2039" t="s">
        <v>1428</v>
      </c>
      <c r="K2039" t="s">
        <v>19</v>
      </c>
      <c r="L2039" t="s">
        <v>924</v>
      </c>
      <c r="M2039">
        <v>1</v>
      </c>
    </row>
    <row r="2040" spans="1:13" x14ac:dyDescent="0.25">
      <c r="A2040" t="s">
        <v>1426</v>
      </c>
      <c r="B2040">
        <v>7</v>
      </c>
      <c r="C2040" t="s">
        <v>1017</v>
      </c>
      <c r="D2040" t="str">
        <f>"6"</f>
        <v>6</v>
      </c>
      <c r="E2040" t="s">
        <v>1018</v>
      </c>
      <c r="F2040">
        <v>8.4</v>
      </c>
      <c r="G2040" t="s">
        <v>16</v>
      </c>
      <c r="H2040">
        <v>1</v>
      </c>
      <c r="I2040" t="s">
        <v>17</v>
      </c>
      <c r="J2040" t="s">
        <v>1428</v>
      </c>
      <c r="K2040" t="s">
        <v>19</v>
      </c>
      <c r="L2040" t="s">
        <v>924</v>
      </c>
      <c r="M2040">
        <v>1</v>
      </c>
    </row>
    <row r="2041" spans="1:13" x14ac:dyDescent="0.25">
      <c r="A2041" t="s">
        <v>1426</v>
      </c>
      <c r="B2041">
        <v>8</v>
      </c>
      <c r="C2041" t="s">
        <v>1019</v>
      </c>
      <c r="D2041" t="str">
        <f>"6"</f>
        <v>6</v>
      </c>
      <c r="E2041" t="s">
        <v>1020</v>
      </c>
      <c r="F2041">
        <v>1</v>
      </c>
      <c r="G2041" t="s">
        <v>23</v>
      </c>
      <c r="H2041">
        <v>1</v>
      </c>
      <c r="I2041" t="s">
        <v>24</v>
      </c>
      <c r="J2041" t="s">
        <v>1428</v>
      </c>
      <c r="K2041" t="s">
        <v>19</v>
      </c>
      <c r="L2041" t="s">
        <v>924</v>
      </c>
      <c r="M2041">
        <v>1</v>
      </c>
    </row>
    <row r="2042" spans="1:13" x14ac:dyDescent="0.25">
      <c r="A2042" t="s">
        <v>1429</v>
      </c>
      <c r="B2042">
        <v>1</v>
      </c>
      <c r="C2042" t="s">
        <v>1025</v>
      </c>
      <c r="D2042" t="str">
        <f>"6X6"</f>
        <v>6X6</v>
      </c>
      <c r="E2042" t="s">
        <v>1026</v>
      </c>
      <c r="F2042">
        <v>1</v>
      </c>
      <c r="G2042" t="s">
        <v>23</v>
      </c>
      <c r="H2042">
        <v>1</v>
      </c>
      <c r="I2042" t="s">
        <v>24</v>
      </c>
      <c r="J2042" t="s">
        <v>1430</v>
      </c>
      <c r="K2042" t="s">
        <v>19</v>
      </c>
      <c r="L2042" t="s">
        <v>924</v>
      </c>
      <c r="M2042">
        <v>1</v>
      </c>
    </row>
    <row r="2043" spans="1:13" x14ac:dyDescent="0.25">
      <c r="A2043" t="s">
        <v>1429</v>
      </c>
      <c r="B2043">
        <v>2</v>
      </c>
      <c r="C2043" t="s">
        <v>1431</v>
      </c>
      <c r="D2043" t="str">
        <f t="shared" ref="D2043:D2048" si="59">"6"</f>
        <v>6</v>
      </c>
      <c r="E2043" t="s">
        <v>1032</v>
      </c>
      <c r="F2043">
        <v>1</v>
      </c>
      <c r="G2043" t="s">
        <v>23</v>
      </c>
      <c r="H2043">
        <v>1</v>
      </c>
      <c r="I2043" t="s">
        <v>135</v>
      </c>
      <c r="J2043" t="s">
        <v>1430</v>
      </c>
      <c r="K2043" t="s">
        <v>19</v>
      </c>
      <c r="L2043" t="s">
        <v>924</v>
      </c>
      <c r="M2043">
        <v>1</v>
      </c>
    </row>
    <row r="2044" spans="1:13" x14ac:dyDescent="0.25">
      <c r="A2044" t="s">
        <v>1429</v>
      </c>
      <c r="B2044">
        <v>3</v>
      </c>
      <c r="C2044" t="s">
        <v>1014</v>
      </c>
      <c r="D2044" t="str">
        <f t="shared" si="59"/>
        <v>6</v>
      </c>
      <c r="E2044" t="s">
        <v>1015</v>
      </c>
      <c r="F2044">
        <v>1</v>
      </c>
      <c r="G2044" t="s">
        <v>23</v>
      </c>
      <c r="H2044">
        <v>1</v>
      </c>
      <c r="I2044" t="s">
        <v>27</v>
      </c>
      <c r="J2044" t="s">
        <v>1430</v>
      </c>
      <c r="K2044" t="s">
        <v>19</v>
      </c>
      <c r="L2044" t="s">
        <v>924</v>
      </c>
      <c r="M2044">
        <v>1</v>
      </c>
    </row>
    <row r="2045" spans="1:13" x14ac:dyDescent="0.25">
      <c r="A2045" t="s">
        <v>1429</v>
      </c>
      <c r="B2045">
        <v>4</v>
      </c>
      <c r="C2045" t="s">
        <v>1019</v>
      </c>
      <c r="D2045" t="str">
        <f t="shared" si="59"/>
        <v>6</v>
      </c>
      <c r="E2045" t="s">
        <v>1020</v>
      </c>
      <c r="F2045">
        <v>1</v>
      </c>
      <c r="G2045" t="s">
        <v>23</v>
      </c>
      <c r="H2045">
        <v>1</v>
      </c>
      <c r="I2045" t="s">
        <v>24</v>
      </c>
      <c r="J2045" t="s">
        <v>1430</v>
      </c>
      <c r="K2045" t="s">
        <v>19</v>
      </c>
      <c r="L2045" t="s">
        <v>924</v>
      </c>
      <c r="M2045">
        <v>1</v>
      </c>
    </row>
    <row r="2046" spans="1:13" x14ac:dyDescent="0.25">
      <c r="A2046" t="s">
        <v>1429</v>
      </c>
      <c r="B2046">
        <v>5</v>
      </c>
      <c r="C2046" t="s">
        <v>1172</v>
      </c>
      <c r="D2046" t="str">
        <f t="shared" si="59"/>
        <v>6</v>
      </c>
      <c r="E2046" t="s">
        <v>1173</v>
      </c>
      <c r="F2046">
        <v>1</v>
      </c>
      <c r="G2046" t="s">
        <v>23</v>
      </c>
      <c r="H2046">
        <v>1</v>
      </c>
      <c r="I2046" t="s">
        <v>24</v>
      </c>
      <c r="J2046" t="s">
        <v>1430</v>
      </c>
      <c r="K2046" t="s">
        <v>19</v>
      </c>
      <c r="L2046" t="s">
        <v>924</v>
      </c>
      <c r="M2046">
        <v>1</v>
      </c>
    </row>
    <row r="2047" spans="1:13" x14ac:dyDescent="0.25">
      <c r="A2047" t="s">
        <v>1429</v>
      </c>
      <c r="B2047">
        <v>6</v>
      </c>
      <c r="C2047" t="s">
        <v>1017</v>
      </c>
      <c r="D2047" t="str">
        <f t="shared" si="59"/>
        <v>6</v>
      </c>
      <c r="E2047" t="s">
        <v>1018</v>
      </c>
      <c r="F2047">
        <v>27.4</v>
      </c>
      <c r="G2047" t="s">
        <v>16</v>
      </c>
      <c r="H2047">
        <v>1</v>
      </c>
      <c r="I2047" t="s">
        <v>17</v>
      </c>
      <c r="J2047" t="s">
        <v>1430</v>
      </c>
      <c r="K2047" t="s">
        <v>19</v>
      </c>
      <c r="L2047" t="s">
        <v>924</v>
      </c>
      <c r="M2047">
        <v>1</v>
      </c>
    </row>
    <row r="2048" spans="1:13" x14ac:dyDescent="0.25">
      <c r="A2048" t="s">
        <v>1429</v>
      </c>
      <c r="B2048">
        <v>7</v>
      </c>
      <c r="C2048" t="s">
        <v>1019</v>
      </c>
      <c r="D2048" t="str">
        <f t="shared" si="59"/>
        <v>6</v>
      </c>
      <c r="E2048" t="s">
        <v>1020</v>
      </c>
      <c r="F2048">
        <v>1</v>
      </c>
      <c r="G2048" t="s">
        <v>23</v>
      </c>
      <c r="H2048">
        <v>1</v>
      </c>
      <c r="I2048" t="s">
        <v>24</v>
      </c>
      <c r="J2048" t="s">
        <v>1430</v>
      </c>
      <c r="K2048" t="s">
        <v>19</v>
      </c>
      <c r="L2048" t="s">
        <v>924</v>
      </c>
      <c r="M2048">
        <v>1</v>
      </c>
    </row>
    <row r="2049" spans="1:13" x14ac:dyDescent="0.25">
      <c r="A2049" t="s">
        <v>1429</v>
      </c>
      <c r="B2049">
        <v>8</v>
      </c>
      <c r="C2049" t="s">
        <v>1432</v>
      </c>
      <c r="D2049" t="str">
        <f>"1/2"</f>
        <v>1/2</v>
      </c>
      <c r="E2049" t="s">
        <v>1433</v>
      </c>
      <c r="F2049">
        <v>1</v>
      </c>
      <c r="G2049" t="s">
        <v>23</v>
      </c>
      <c r="H2049">
        <v>1</v>
      </c>
      <c r="I2049" t="s">
        <v>24</v>
      </c>
      <c r="J2049" t="s">
        <v>1430</v>
      </c>
      <c r="K2049" t="s">
        <v>19</v>
      </c>
      <c r="L2049" t="s">
        <v>924</v>
      </c>
      <c r="M2049">
        <v>1</v>
      </c>
    </row>
    <row r="2050" spans="1:13" x14ac:dyDescent="0.25">
      <c r="A2050" t="s">
        <v>1434</v>
      </c>
      <c r="B2050">
        <v>1</v>
      </c>
      <c r="C2050" t="s">
        <v>1021</v>
      </c>
      <c r="D2050" t="str">
        <f>"6X1"</f>
        <v>6X1</v>
      </c>
      <c r="E2050" t="s">
        <v>1022</v>
      </c>
      <c r="F2050">
        <v>1</v>
      </c>
      <c r="G2050" t="s">
        <v>23</v>
      </c>
      <c r="H2050">
        <v>1</v>
      </c>
      <c r="I2050" t="s">
        <v>24</v>
      </c>
      <c r="J2050" t="s">
        <v>1435</v>
      </c>
      <c r="K2050" t="s">
        <v>19</v>
      </c>
      <c r="L2050" t="s">
        <v>924</v>
      </c>
      <c r="M2050">
        <v>1</v>
      </c>
    </row>
    <row r="2051" spans="1:13" x14ac:dyDescent="0.25">
      <c r="A2051" t="s">
        <v>1434</v>
      </c>
      <c r="B2051">
        <v>2</v>
      </c>
      <c r="C2051" t="s">
        <v>1436</v>
      </c>
      <c r="D2051" t="str">
        <f>"4"</f>
        <v>4</v>
      </c>
      <c r="E2051" t="s">
        <v>1437</v>
      </c>
      <c r="F2051">
        <v>1</v>
      </c>
      <c r="G2051" t="s">
        <v>23</v>
      </c>
      <c r="H2051">
        <v>1</v>
      </c>
      <c r="I2051" t="s">
        <v>135</v>
      </c>
      <c r="J2051" t="s">
        <v>1435</v>
      </c>
      <c r="K2051" t="s">
        <v>19</v>
      </c>
      <c r="L2051" t="s">
        <v>924</v>
      </c>
      <c r="M2051">
        <v>1</v>
      </c>
    </row>
    <row r="2052" spans="1:13" x14ac:dyDescent="0.25">
      <c r="A2052" t="s">
        <v>1434</v>
      </c>
      <c r="B2052">
        <v>3</v>
      </c>
      <c r="C2052" t="s">
        <v>994</v>
      </c>
      <c r="D2052" t="str">
        <f>"1"</f>
        <v>1</v>
      </c>
      <c r="E2052" t="s">
        <v>3377</v>
      </c>
      <c r="F2052">
        <v>1</v>
      </c>
      <c r="G2052" t="s">
        <v>23</v>
      </c>
      <c r="H2052">
        <v>1</v>
      </c>
      <c r="I2052" t="s">
        <v>48</v>
      </c>
      <c r="J2052" t="s">
        <v>1435</v>
      </c>
      <c r="K2052" t="s">
        <v>19</v>
      </c>
      <c r="L2052" t="s">
        <v>924</v>
      </c>
      <c r="M2052">
        <v>1</v>
      </c>
    </row>
    <row r="2053" spans="1:13" x14ac:dyDescent="0.25">
      <c r="A2053" t="s">
        <v>1434</v>
      </c>
      <c r="B2053">
        <v>4</v>
      </c>
      <c r="C2053" t="s">
        <v>1014</v>
      </c>
      <c r="D2053" t="str">
        <f>"6"</f>
        <v>6</v>
      </c>
      <c r="E2053" t="s">
        <v>1015</v>
      </c>
      <c r="F2053">
        <v>1</v>
      </c>
      <c r="G2053" t="s">
        <v>23</v>
      </c>
      <c r="H2053">
        <v>1</v>
      </c>
      <c r="I2053" t="s">
        <v>27</v>
      </c>
      <c r="J2053" t="s">
        <v>1435</v>
      </c>
      <c r="K2053" t="s">
        <v>19</v>
      </c>
      <c r="L2053" t="s">
        <v>924</v>
      </c>
      <c r="M2053">
        <v>1</v>
      </c>
    </row>
    <row r="2054" spans="1:13" x14ac:dyDescent="0.25">
      <c r="A2054" t="s">
        <v>1434</v>
      </c>
      <c r="B2054">
        <v>5</v>
      </c>
      <c r="C2054" t="s">
        <v>1014</v>
      </c>
      <c r="D2054" t="str">
        <f>"6"</f>
        <v>6</v>
      </c>
      <c r="E2054" t="s">
        <v>1015</v>
      </c>
      <c r="F2054">
        <v>1</v>
      </c>
      <c r="G2054" t="s">
        <v>23</v>
      </c>
      <c r="H2054">
        <v>1</v>
      </c>
      <c r="I2054" t="s">
        <v>27</v>
      </c>
      <c r="J2054" t="s">
        <v>1435</v>
      </c>
      <c r="K2054" t="s">
        <v>19</v>
      </c>
      <c r="L2054" t="s">
        <v>924</v>
      </c>
      <c r="M2054">
        <v>1</v>
      </c>
    </row>
    <row r="2055" spans="1:13" x14ac:dyDescent="0.25">
      <c r="A2055" t="s">
        <v>1434</v>
      </c>
      <c r="B2055">
        <v>6</v>
      </c>
      <c r="C2055" t="s">
        <v>1019</v>
      </c>
      <c r="D2055" t="str">
        <f>"6"</f>
        <v>6</v>
      </c>
      <c r="E2055" t="s">
        <v>1020</v>
      </c>
      <c r="F2055">
        <v>1</v>
      </c>
      <c r="G2055" t="s">
        <v>23</v>
      </c>
      <c r="H2055">
        <v>1</v>
      </c>
      <c r="I2055" t="s">
        <v>24</v>
      </c>
      <c r="J2055" t="s">
        <v>1435</v>
      </c>
      <c r="K2055" t="s">
        <v>19</v>
      </c>
      <c r="L2055" t="s">
        <v>924</v>
      </c>
      <c r="M2055">
        <v>1</v>
      </c>
    </row>
    <row r="2056" spans="1:13" x14ac:dyDescent="0.25">
      <c r="A2056" t="s">
        <v>1434</v>
      </c>
      <c r="B2056">
        <v>7</v>
      </c>
      <c r="C2056" t="s">
        <v>1019</v>
      </c>
      <c r="D2056" t="str">
        <f>"6"</f>
        <v>6</v>
      </c>
      <c r="E2056" t="s">
        <v>1020</v>
      </c>
      <c r="F2056">
        <v>1</v>
      </c>
      <c r="G2056" t="s">
        <v>23</v>
      </c>
      <c r="H2056">
        <v>1</v>
      </c>
      <c r="I2056" t="s">
        <v>24</v>
      </c>
      <c r="J2056" t="s">
        <v>1435</v>
      </c>
      <c r="K2056" t="s">
        <v>19</v>
      </c>
      <c r="L2056" t="s">
        <v>924</v>
      </c>
      <c r="M2056">
        <v>1</v>
      </c>
    </row>
    <row r="2057" spans="1:13" x14ac:dyDescent="0.25">
      <c r="A2057" t="s">
        <v>1434</v>
      </c>
      <c r="B2057">
        <v>8</v>
      </c>
      <c r="C2057" t="s">
        <v>1017</v>
      </c>
      <c r="D2057" t="str">
        <f>"6"</f>
        <v>6</v>
      </c>
      <c r="E2057" t="s">
        <v>1018</v>
      </c>
      <c r="F2057">
        <v>1.9</v>
      </c>
      <c r="G2057" t="s">
        <v>16</v>
      </c>
      <c r="H2057">
        <v>1</v>
      </c>
      <c r="I2057" t="s">
        <v>17</v>
      </c>
      <c r="J2057" t="s">
        <v>1435</v>
      </c>
      <c r="K2057" t="s">
        <v>19</v>
      </c>
      <c r="L2057" t="s">
        <v>924</v>
      </c>
      <c r="M2057">
        <v>1</v>
      </c>
    </row>
    <row r="2058" spans="1:13" x14ac:dyDescent="0.25">
      <c r="A2058" t="s">
        <v>1434</v>
      </c>
      <c r="B2058">
        <v>9</v>
      </c>
      <c r="C2058" t="s">
        <v>977</v>
      </c>
      <c r="D2058" t="str">
        <f>"1"</f>
        <v>1</v>
      </c>
      <c r="E2058" t="s">
        <v>978</v>
      </c>
      <c r="F2058">
        <v>0.2</v>
      </c>
      <c r="G2058" t="s">
        <v>16</v>
      </c>
      <c r="H2058">
        <v>1</v>
      </c>
      <c r="I2058" t="s">
        <v>17</v>
      </c>
      <c r="J2058" t="s">
        <v>1435</v>
      </c>
      <c r="K2058" t="s">
        <v>19</v>
      </c>
      <c r="L2058" t="s">
        <v>924</v>
      </c>
      <c r="M2058">
        <v>1</v>
      </c>
    </row>
    <row r="2059" spans="1:13" x14ac:dyDescent="0.25">
      <c r="A2059" t="s">
        <v>1438</v>
      </c>
      <c r="B2059">
        <v>1</v>
      </c>
      <c r="C2059" t="s">
        <v>1439</v>
      </c>
      <c r="D2059" t="str">
        <f>"4"</f>
        <v>4</v>
      </c>
      <c r="E2059" t="s">
        <v>1402</v>
      </c>
      <c r="F2059">
        <v>1</v>
      </c>
      <c r="G2059" t="s">
        <v>23</v>
      </c>
      <c r="H2059">
        <v>1</v>
      </c>
      <c r="I2059" t="s">
        <v>135</v>
      </c>
      <c r="J2059" t="s">
        <v>1440</v>
      </c>
      <c r="K2059" t="s">
        <v>19</v>
      </c>
      <c r="L2059" t="s">
        <v>924</v>
      </c>
      <c r="M2059">
        <v>1</v>
      </c>
    </row>
    <row r="2060" spans="1:13" x14ac:dyDescent="0.25">
      <c r="A2060" t="s">
        <v>1438</v>
      </c>
      <c r="B2060">
        <v>2</v>
      </c>
      <c r="C2060" t="s">
        <v>964</v>
      </c>
      <c r="D2060" t="str">
        <f>"2"</f>
        <v>2</v>
      </c>
      <c r="E2060" t="s">
        <v>965</v>
      </c>
      <c r="F2060">
        <v>1</v>
      </c>
      <c r="G2060" t="s">
        <v>23</v>
      </c>
      <c r="H2060">
        <v>1</v>
      </c>
      <c r="I2060" t="s">
        <v>27</v>
      </c>
      <c r="J2060" t="s">
        <v>1440</v>
      </c>
      <c r="K2060" t="s">
        <v>19</v>
      </c>
      <c r="L2060" t="s">
        <v>924</v>
      </c>
      <c r="M2060">
        <v>1</v>
      </c>
    </row>
    <row r="2061" spans="1:13" x14ac:dyDescent="0.25">
      <c r="A2061" t="s">
        <v>1438</v>
      </c>
      <c r="B2061">
        <v>3</v>
      </c>
      <c r="C2061" t="s">
        <v>1014</v>
      </c>
      <c r="D2061" t="str">
        <f>"6"</f>
        <v>6</v>
      </c>
      <c r="E2061" t="s">
        <v>1015</v>
      </c>
      <c r="F2061">
        <v>1</v>
      </c>
      <c r="G2061" t="s">
        <v>23</v>
      </c>
      <c r="H2061">
        <v>1</v>
      </c>
      <c r="I2061" t="s">
        <v>27</v>
      </c>
      <c r="J2061" t="s">
        <v>1440</v>
      </c>
      <c r="K2061" t="s">
        <v>19</v>
      </c>
      <c r="L2061" t="s">
        <v>924</v>
      </c>
      <c r="M2061">
        <v>1</v>
      </c>
    </row>
    <row r="2062" spans="1:13" x14ac:dyDescent="0.25">
      <c r="A2062" t="s">
        <v>1438</v>
      </c>
      <c r="B2062">
        <v>4</v>
      </c>
      <c r="C2062" t="s">
        <v>1067</v>
      </c>
      <c r="D2062" t="str">
        <f>"6X2"</f>
        <v>6X2</v>
      </c>
      <c r="E2062" t="s">
        <v>1068</v>
      </c>
      <c r="F2062">
        <v>1</v>
      </c>
      <c r="G2062" t="s">
        <v>23</v>
      </c>
      <c r="H2062">
        <v>1</v>
      </c>
      <c r="I2062" t="s">
        <v>24</v>
      </c>
      <c r="J2062" t="s">
        <v>1440</v>
      </c>
      <c r="K2062" t="s">
        <v>19</v>
      </c>
      <c r="L2062" t="s">
        <v>924</v>
      </c>
      <c r="M2062">
        <v>1</v>
      </c>
    </row>
    <row r="2063" spans="1:13" x14ac:dyDescent="0.25">
      <c r="A2063" t="s">
        <v>1438</v>
      </c>
      <c r="B2063">
        <v>5</v>
      </c>
      <c r="C2063" t="s">
        <v>1019</v>
      </c>
      <c r="D2063" t="str">
        <f>"6"</f>
        <v>6</v>
      </c>
      <c r="E2063" t="s">
        <v>1020</v>
      </c>
      <c r="F2063">
        <v>1</v>
      </c>
      <c r="G2063" t="s">
        <v>23</v>
      </c>
      <c r="H2063">
        <v>1</v>
      </c>
      <c r="I2063" t="s">
        <v>24</v>
      </c>
      <c r="J2063" t="s">
        <v>1440</v>
      </c>
      <c r="K2063" t="s">
        <v>19</v>
      </c>
      <c r="L2063" t="s">
        <v>924</v>
      </c>
      <c r="M2063">
        <v>1</v>
      </c>
    </row>
    <row r="2064" spans="1:13" x14ac:dyDescent="0.25">
      <c r="A2064" t="s">
        <v>1438</v>
      </c>
      <c r="B2064">
        <v>6</v>
      </c>
      <c r="C2064" t="s">
        <v>1017</v>
      </c>
      <c r="D2064" t="str">
        <f>"6"</f>
        <v>6</v>
      </c>
      <c r="E2064" t="s">
        <v>1018</v>
      </c>
      <c r="F2064">
        <v>8.9</v>
      </c>
      <c r="G2064" t="s">
        <v>16</v>
      </c>
      <c r="H2064">
        <v>1</v>
      </c>
      <c r="I2064" t="s">
        <v>17</v>
      </c>
      <c r="J2064" t="s">
        <v>1440</v>
      </c>
      <c r="K2064" t="s">
        <v>19</v>
      </c>
      <c r="L2064" t="s">
        <v>924</v>
      </c>
      <c r="M2064">
        <v>1</v>
      </c>
    </row>
    <row r="2065" spans="1:13" x14ac:dyDescent="0.25">
      <c r="A2065" t="s">
        <v>1441</v>
      </c>
      <c r="B2065">
        <v>1</v>
      </c>
      <c r="C2065" t="s">
        <v>1442</v>
      </c>
      <c r="D2065" t="str">
        <f>"4"</f>
        <v>4</v>
      </c>
      <c r="E2065" t="s">
        <v>1072</v>
      </c>
      <c r="F2065">
        <v>1</v>
      </c>
      <c r="G2065" t="s">
        <v>23</v>
      </c>
      <c r="H2065">
        <v>1</v>
      </c>
      <c r="I2065" t="s">
        <v>135</v>
      </c>
      <c r="J2065" t="s">
        <v>1443</v>
      </c>
      <c r="K2065" t="s">
        <v>19</v>
      </c>
      <c r="L2065" t="s">
        <v>924</v>
      </c>
      <c r="M2065">
        <v>1</v>
      </c>
    </row>
    <row r="2066" spans="1:13" x14ac:dyDescent="0.25">
      <c r="A2066" t="s">
        <v>1441</v>
      </c>
      <c r="B2066">
        <v>2</v>
      </c>
      <c r="C2066" t="s">
        <v>994</v>
      </c>
      <c r="D2066" t="str">
        <f>"1"</f>
        <v>1</v>
      </c>
      <c r="E2066" t="s">
        <v>3377</v>
      </c>
      <c r="F2066">
        <v>1</v>
      </c>
      <c r="G2066" t="s">
        <v>23</v>
      </c>
      <c r="H2066">
        <v>1</v>
      </c>
      <c r="I2066" t="s">
        <v>48</v>
      </c>
      <c r="J2066" t="s">
        <v>1443</v>
      </c>
      <c r="K2066" t="s">
        <v>19</v>
      </c>
      <c r="L2066" t="s">
        <v>924</v>
      </c>
      <c r="M2066">
        <v>1</v>
      </c>
    </row>
    <row r="2067" spans="1:13" x14ac:dyDescent="0.25">
      <c r="A2067" t="s">
        <v>1441</v>
      </c>
      <c r="B2067">
        <v>3</v>
      </c>
      <c r="C2067" t="s">
        <v>1014</v>
      </c>
      <c r="D2067" t="str">
        <f>"6"</f>
        <v>6</v>
      </c>
      <c r="E2067" t="s">
        <v>1015</v>
      </c>
      <c r="F2067">
        <v>1</v>
      </c>
      <c r="G2067" t="s">
        <v>23</v>
      </c>
      <c r="H2067">
        <v>1</v>
      </c>
      <c r="I2067" t="s">
        <v>27</v>
      </c>
      <c r="J2067" t="s">
        <v>1443</v>
      </c>
      <c r="K2067" t="s">
        <v>19</v>
      </c>
      <c r="L2067" t="s">
        <v>924</v>
      </c>
      <c r="M2067">
        <v>1</v>
      </c>
    </row>
    <row r="2068" spans="1:13" x14ac:dyDescent="0.25">
      <c r="A2068" t="s">
        <v>1441</v>
      </c>
      <c r="B2068">
        <v>4</v>
      </c>
      <c r="C2068" t="s">
        <v>1014</v>
      </c>
      <c r="D2068" t="str">
        <f>"6"</f>
        <v>6</v>
      </c>
      <c r="E2068" t="s">
        <v>1015</v>
      </c>
      <c r="F2068">
        <v>1</v>
      </c>
      <c r="G2068" t="s">
        <v>23</v>
      </c>
      <c r="H2068">
        <v>1</v>
      </c>
      <c r="I2068" t="s">
        <v>27</v>
      </c>
      <c r="J2068" t="s">
        <v>1443</v>
      </c>
      <c r="K2068" t="s">
        <v>19</v>
      </c>
      <c r="L2068" t="s">
        <v>924</v>
      </c>
      <c r="M2068">
        <v>1</v>
      </c>
    </row>
    <row r="2069" spans="1:13" x14ac:dyDescent="0.25">
      <c r="A2069" t="s">
        <v>1441</v>
      </c>
      <c r="B2069">
        <v>5</v>
      </c>
      <c r="C2069" t="s">
        <v>1021</v>
      </c>
      <c r="D2069" t="str">
        <f>"6X1"</f>
        <v>6X1</v>
      </c>
      <c r="E2069" t="s">
        <v>1022</v>
      </c>
      <c r="F2069">
        <v>1</v>
      </c>
      <c r="G2069" t="s">
        <v>23</v>
      </c>
      <c r="H2069">
        <v>1</v>
      </c>
      <c r="I2069" t="s">
        <v>24</v>
      </c>
      <c r="J2069" t="s">
        <v>1443</v>
      </c>
      <c r="K2069" t="s">
        <v>19</v>
      </c>
      <c r="L2069" t="s">
        <v>924</v>
      </c>
      <c r="M2069">
        <v>1</v>
      </c>
    </row>
    <row r="2070" spans="1:13" x14ac:dyDescent="0.25">
      <c r="A2070" t="s">
        <v>1441</v>
      </c>
      <c r="B2070">
        <v>6</v>
      </c>
      <c r="C2070" t="s">
        <v>1017</v>
      </c>
      <c r="D2070" t="str">
        <f>"6"</f>
        <v>6</v>
      </c>
      <c r="E2070" t="s">
        <v>1018</v>
      </c>
      <c r="F2070">
        <v>5.8</v>
      </c>
      <c r="G2070" t="s">
        <v>16</v>
      </c>
      <c r="H2070">
        <v>1</v>
      </c>
      <c r="I2070" t="s">
        <v>17</v>
      </c>
      <c r="J2070" t="s">
        <v>1443</v>
      </c>
      <c r="K2070" t="s">
        <v>19</v>
      </c>
      <c r="L2070" t="s">
        <v>924</v>
      </c>
      <c r="M2070">
        <v>1</v>
      </c>
    </row>
    <row r="2071" spans="1:13" x14ac:dyDescent="0.25">
      <c r="A2071" t="s">
        <v>1441</v>
      </c>
      <c r="B2071">
        <v>7</v>
      </c>
      <c r="C2071" t="s">
        <v>977</v>
      </c>
      <c r="D2071" t="str">
        <f>"1"</f>
        <v>1</v>
      </c>
      <c r="E2071" t="s">
        <v>978</v>
      </c>
      <c r="F2071">
        <v>0.2</v>
      </c>
      <c r="G2071" t="s">
        <v>16</v>
      </c>
      <c r="H2071">
        <v>1</v>
      </c>
      <c r="I2071" t="s">
        <v>17</v>
      </c>
      <c r="J2071" t="s">
        <v>1443</v>
      </c>
      <c r="K2071" t="s">
        <v>19</v>
      </c>
      <c r="L2071" t="s">
        <v>924</v>
      </c>
      <c r="M2071">
        <v>1</v>
      </c>
    </row>
    <row r="2072" spans="1:13" x14ac:dyDescent="0.25">
      <c r="A2072" t="s">
        <v>1444</v>
      </c>
      <c r="B2072">
        <v>1</v>
      </c>
      <c r="C2072" t="s">
        <v>921</v>
      </c>
      <c r="D2072" t="str">
        <f>"2"</f>
        <v>2</v>
      </c>
      <c r="E2072" t="s">
        <v>922</v>
      </c>
      <c r="F2072">
        <v>1</v>
      </c>
      <c r="G2072" t="s">
        <v>23</v>
      </c>
      <c r="H2072">
        <v>1</v>
      </c>
      <c r="I2072" t="s">
        <v>27</v>
      </c>
      <c r="J2072" t="s">
        <v>1445</v>
      </c>
      <c r="K2072" t="s">
        <v>19</v>
      </c>
      <c r="L2072" t="s">
        <v>924</v>
      </c>
      <c r="M2072">
        <v>1</v>
      </c>
    </row>
    <row r="2073" spans="1:13" x14ac:dyDescent="0.25">
      <c r="A2073" t="s">
        <v>1446</v>
      </c>
      <c r="B2073">
        <v>1</v>
      </c>
      <c r="C2073" t="s">
        <v>1447</v>
      </c>
      <c r="D2073" t="str">
        <f>"6"</f>
        <v>6</v>
      </c>
      <c r="E2073" t="s">
        <v>1092</v>
      </c>
      <c r="F2073">
        <v>1</v>
      </c>
      <c r="G2073" t="s">
        <v>23</v>
      </c>
      <c r="H2073">
        <v>1</v>
      </c>
      <c r="I2073" t="s">
        <v>135</v>
      </c>
      <c r="J2073" t="s">
        <v>1448</v>
      </c>
      <c r="K2073" t="s">
        <v>19</v>
      </c>
      <c r="L2073" t="s">
        <v>924</v>
      </c>
      <c r="M2073">
        <v>1</v>
      </c>
    </row>
    <row r="2074" spans="1:13" x14ac:dyDescent="0.25">
      <c r="A2074" t="s">
        <v>1446</v>
      </c>
      <c r="B2074">
        <v>2</v>
      </c>
      <c r="C2074" t="s">
        <v>974</v>
      </c>
      <c r="D2074" t="str">
        <f>"4"</f>
        <v>4</v>
      </c>
      <c r="E2074" t="s">
        <v>975</v>
      </c>
      <c r="F2074">
        <v>1</v>
      </c>
      <c r="G2074" t="s">
        <v>23</v>
      </c>
      <c r="H2074">
        <v>1</v>
      </c>
      <c r="I2074" t="s">
        <v>27</v>
      </c>
      <c r="J2074" t="s">
        <v>1448</v>
      </c>
      <c r="K2074" t="s">
        <v>19</v>
      </c>
      <c r="L2074" t="s">
        <v>924</v>
      </c>
      <c r="M2074">
        <v>1</v>
      </c>
    </row>
    <row r="2075" spans="1:13" x14ac:dyDescent="0.25">
      <c r="A2075" t="s">
        <v>1446</v>
      </c>
      <c r="B2075">
        <v>3</v>
      </c>
      <c r="C2075" t="s">
        <v>1014</v>
      </c>
      <c r="D2075" t="str">
        <f>"6"</f>
        <v>6</v>
      </c>
      <c r="E2075" t="s">
        <v>1015</v>
      </c>
      <c r="F2075">
        <v>1</v>
      </c>
      <c r="G2075" t="s">
        <v>23</v>
      </c>
      <c r="H2075">
        <v>1</v>
      </c>
      <c r="I2075" t="s">
        <v>27</v>
      </c>
      <c r="J2075" t="s">
        <v>1448</v>
      </c>
      <c r="K2075" t="s">
        <v>19</v>
      </c>
      <c r="L2075" t="s">
        <v>924</v>
      </c>
      <c r="M2075">
        <v>1</v>
      </c>
    </row>
    <row r="2076" spans="1:13" x14ac:dyDescent="0.25">
      <c r="A2076" t="s">
        <v>1446</v>
      </c>
      <c r="B2076">
        <v>4</v>
      </c>
      <c r="C2076" t="s">
        <v>1094</v>
      </c>
      <c r="D2076" t="str">
        <f>"6X4"</f>
        <v>6X4</v>
      </c>
      <c r="E2076" t="s">
        <v>1095</v>
      </c>
      <c r="F2076">
        <v>1</v>
      </c>
      <c r="G2076" t="s">
        <v>23</v>
      </c>
      <c r="H2076">
        <v>1</v>
      </c>
      <c r="I2076" t="s">
        <v>24</v>
      </c>
      <c r="J2076" t="s">
        <v>1448</v>
      </c>
      <c r="K2076" t="s">
        <v>19</v>
      </c>
      <c r="L2076" t="s">
        <v>924</v>
      </c>
      <c r="M2076">
        <v>1</v>
      </c>
    </row>
    <row r="2077" spans="1:13" x14ac:dyDescent="0.25">
      <c r="A2077" t="s">
        <v>1446</v>
      </c>
      <c r="B2077">
        <v>5</v>
      </c>
      <c r="C2077" t="s">
        <v>1019</v>
      </c>
      <c r="D2077" t="str">
        <f>"6"</f>
        <v>6</v>
      </c>
      <c r="E2077" t="s">
        <v>1020</v>
      </c>
      <c r="F2077">
        <v>1</v>
      </c>
      <c r="G2077" t="s">
        <v>23</v>
      </c>
      <c r="H2077">
        <v>1</v>
      </c>
      <c r="I2077" t="s">
        <v>24</v>
      </c>
      <c r="J2077" t="s">
        <v>1448</v>
      </c>
      <c r="K2077" t="s">
        <v>19</v>
      </c>
      <c r="L2077" t="s">
        <v>924</v>
      </c>
      <c r="M2077">
        <v>1</v>
      </c>
    </row>
    <row r="2078" spans="1:13" x14ac:dyDescent="0.25">
      <c r="A2078" t="s">
        <v>1449</v>
      </c>
      <c r="B2078">
        <v>1</v>
      </c>
      <c r="C2078" t="s">
        <v>1021</v>
      </c>
      <c r="D2078" t="str">
        <f>"6X1"</f>
        <v>6X1</v>
      </c>
      <c r="E2078" t="s">
        <v>1022</v>
      </c>
      <c r="F2078">
        <v>1</v>
      </c>
      <c r="G2078" t="s">
        <v>23</v>
      </c>
      <c r="H2078">
        <v>1</v>
      </c>
      <c r="I2078" t="s">
        <v>24</v>
      </c>
      <c r="J2078" t="s">
        <v>1450</v>
      </c>
      <c r="K2078" t="s">
        <v>19</v>
      </c>
      <c r="L2078" t="s">
        <v>924</v>
      </c>
      <c r="M2078">
        <v>1</v>
      </c>
    </row>
    <row r="2079" spans="1:13" x14ac:dyDescent="0.25">
      <c r="A2079" t="s">
        <v>1449</v>
      </c>
      <c r="B2079">
        <v>2</v>
      </c>
      <c r="C2079" t="s">
        <v>1038</v>
      </c>
      <c r="D2079" t="str">
        <f>"3/4"</f>
        <v>3/4</v>
      </c>
      <c r="E2079" t="s">
        <v>3379</v>
      </c>
      <c r="F2079">
        <v>1</v>
      </c>
      <c r="G2079" t="s">
        <v>23</v>
      </c>
      <c r="H2079">
        <v>1</v>
      </c>
      <c r="I2079" t="s">
        <v>48</v>
      </c>
      <c r="J2079" t="s">
        <v>1450</v>
      </c>
      <c r="K2079" t="s">
        <v>19</v>
      </c>
      <c r="L2079" t="s">
        <v>924</v>
      </c>
      <c r="M2079">
        <v>1</v>
      </c>
    </row>
    <row r="2080" spans="1:13" x14ac:dyDescent="0.25">
      <c r="A2080" t="s">
        <v>1449</v>
      </c>
      <c r="B2080">
        <v>3</v>
      </c>
      <c r="C2080" t="s">
        <v>1451</v>
      </c>
      <c r="D2080" t="str">
        <f>"4"</f>
        <v>4</v>
      </c>
      <c r="E2080" t="s">
        <v>1101</v>
      </c>
      <c r="F2080">
        <v>1</v>
      </c>
      <c r="G2080" t="s">
        <v>23</v>
      </c>
      <c r="H2080">
        <v>1</v>
      </c>
      <c r="I2080" t="s">
        <v>135</v>
      </c>
      <c r="J2080" t="s">
        <v>1450</v>
      </c>
      <c r="K2080" t="s">
        <v>19</v>
      </c>
      <c r="L2080" t="s">
        <v>924</v>
      </c>
      <c r="M2080">
        <v>1</v>
      </c>
    </row>
    <row r="2081" spans="1:13" x14ac:dyDescent="0.25">
      <c r="A2081" t="s">
        <v>1449</v>
      </c>
      <c r="B2081">
        <v>4</v>
      </c>
      <c r="C2081" t="s">
        <v>994</v>
      </c>
      <c r="D2081" t="str">
        <f>"1"</f>
        <v>1</v>
      </c>
      <c r="E2081" t="s">
        <v>3377</v>
      </c>
      <c r="F2081">
        <v>1</v>
      </c>
      <c r="G2081" t="s">
        <v>23</v>
      </c>
      <c r="H2081">
        <v>1</v>
      </c>
      <c r="I2081" t="s">
        <v>48</v>
      </c>
      <c r="J2081" t="s">
        <v>1450</v>
      </c>
      <c r="K2081" t="s">
        <v>19</v>
      </c>
      <c r="L2081" t="s">
        <v>924</v>
      </c>
      <c r="M2081">
        <v>1</v>
      </c>
    </row>
    <row r="2082" spans="1:13" x14ac:dyDescent="0.25">
      <c r="A2082" t="s">
        <v>1449</v>
      </c>
      <c r="B2082">
        <v>5</v>
      </c>
      <c r="C2082" t="s">
        <v>1014</v>
      </c>
      <c r="D2082" t="str">
        <f>"6"</f>
        <v>6</v>
      </c>
      <c r="E2082" t="s">
        <v>1015</v>
      </c>
      <c r="F2082">
        <v>1</v>
      </c>
      <c r="G2082" t="s">
        <v>23</v>
      </c>
      <c r="H2082">
        <v>1</v>
      </c>
      <c r="I2082" t="s">
        <v>27</v>
      </c>
      <c r="J2082" t="s">
        <v>1450</v>
      </c>
      <c r="K2082" t="s">
        <v>19</v>
      </c>
      <c r="L2082" t="s">
        <v>924</v>
      </c>
      <c r="M2082">
        <v>1</v>
      </c>
    </row>
    <row r="2083" spans="1:13" x14ac:dyDescent="0.25">
      <c r="A2083" t="s">
        <v>1449</v>
      </c>
      <c r="B2083">
        <v>6</v>
      </c>
      <c r="C2083" t="s">
        <v>1014</v>
      </c>
      <c r="D2083" t="str">
        <f>"6"</f>
        <v>6</v>
      </c>
      <c r="E2083" t="s">
        <v>1015</v>
      </c>
      <c r="F2083">
        <v>1</v>
      </c>
      <c r="G2083" t="s">
        <v>23</v>
      </c>
      <c r="H2083">
        <v>1</v>
      </c>
      <c r="I2083" t="s">
        <v>27</v>
      </c>
      <c r="J2083" t="s">
        <v>1450</v>
      </c>
      <c r="K2083" t="s">
        <v>19</v>
      </c>
      <c r="L2083" t="s">
        <v>924</v>
      </c>
      <c r="M2083">
        <v>1</v>
      </c>
    </row>
    <row r="2084" spans="1:13" x14ac:dyDescent="0.25">
      <c r="A2084" t="s">
        <v>1449</v>
      </c>
      <c r="B2084">
        <v>7</v>
      </c>
      <c r="C2084" t="s">
        <v>1019</v>
      </c>
      <c r="D2084" t="str">
        <f>"6"</f>
        <v>6</v>
      </c>
      <c r="E2084" t="s">
        <v>1020</v>
      </c>
      <c r="F2084">
        <v>1</v>
      </c>
      <c r="G2084" t="s">
        <v>23</v>
      </c>
      <c r="H2084">
        <v>1</v>
      </c>
      <c r="I2084" t="s">
        <v>24</v>
      </c>
      <c r="J2084" t="s">
        <v>1450</v>
      </c>
      <c r="K2084" t="s">
        <v>19</v>
      </c>
      <c r="L2084" t="s">
        <v>924</v>
      </c>
      <c r="M2084">
        <v>1</v>
      </c>
    </row>
    <row r="2085" spans="1:13" x14ac:dyDescent="0.25">
      <c r="A2085" t="s">
        <v>1449</v>
      </c>
      <c r="B2085">
        <v>8</v>
      </c>
      <c r="C2085" t="s">
        <v>1098</v>
      </c>
      <c r="D2085" t="str">
        <f>"6X3/4"</f>
        <v>6X3/4</v>
      </c>
      <c r="E2085" t="s">
        <v>1099</v>
      </c>
      <c r="F2085">
        <v>1</v>
      </c>
      <c r="G2085" t="s">
        <v>23</v>
      </c>
      <c r="H2085">
        <v>1</v>
      </c>
      <c r="I2085" t="s">
        <v>24</v>
      </c>
      <c r="J2085" t="s">
        <v>1450</v>
      </c>
      <c r="K2085" t="s">
        <v>19</v>
      </c>
      <c r="L2085" t="s">
        <v>924</v>
      </c>
      <c r="M2085">
        <v>1</v>
      </c>
    </row>
    <row r="2086" spans="1:13" x14ac:dyDescent="0.25">
      <c r="A2086" t="s">
        <v>1449</v>
      </c>
      <c r="B2086">
        <v>9</v>
      </c>
      <c r="C2086" t="s">
        <v>41</v>
      </c>
      <c r="D2086" t="str">
        <f>"3/4"</f>
        <v>3/4</v>
      </c>
      <c r="E2086" t="s">
        <v>42</v>
      </c>
      <c r="F2086">
        <v>0.4</v>
      </c>
      <c r="G2086" t="s">
        <v>16</v>
      </c>
      <c r="H2086">
        <v>1</v>
      </c>
      <c r="I2086" t="s">
        <v>17</v>
      </c>
      <c r="J2086" t="s">
        <v>1450</v>
      </c>
      <c r="K2086" t="s">
        <v>19</v>
      </c>
      <c r="L2086" t="s">
        <v>924</v>
      </c>
      <c r="M2086">
        <v>1</v>
      </c>
    </row>
    <row r="2087" spans="1:13" x14ac:dyDescent="0.25">
      <c r="A2087" t="s">
        <v>1449</v>
      </c>
      <c r="B2087">
        <v>10</v>
      </c>
      <c r="C2087" t="s">
        <v>977</v>
      </c>
      <c r="D2087" t="str">
        <f>"1"</f>
        <v>1</v>
      </c>
      <c r="E2087" t="s">
        <v>978</v>
      </c>
      <c r="F2087">
        <v>0.2</v>
      </c>
      <c r="G2087" t="s">
        <v>16</v>
      </c>
      <c r="H2087">
        <v>1</v>
      </c>
      <c r="I2087" t="s">
        <v>17</v>
      </c>
      <c r="J2087" t="s">
        <v>1450</v>
      </c>
      <c r="K2087" t="s">
        <v>19</v>
      </c>
      <c r="L2087" t="s">
        <v>924</v>
      </c>
      <c r="M2087">
        <v>1</v>
      </c>
    </row>
    <row r="2088" spans="1:13" x14ac:dyDescent="0.25">
      <c r="A2088" t="s">
        <v>1449</v>
      </c>
      <c r="B2088">
        <v>11</v>
      </c>
      <c r="C2088" t="s">
        <v>1017</v>
      </c>
      <c r="D2088" t="str">
        <f>"6"</f>
        <v>6</v>
      </c>
      <c r="E2088" t="s">
        <v>1018</v>
      </c>
      <c r="F2088">
        <v>5.0999999999999996</v>
      </c>
      <c r="G2088" t="s">
        <v>16</v>
      </c>
      <c r="H2088">
        <v>1</v>
      </c>
      <c r="I2088" t="s">
        <v>17</v>
      </c>
      <c r="J2088" t="s">
        <v>1450</v>
      </c>
      <c r="K2088" t="s">
        <v>19</v>
      </c>
      <c r="L2088" t="s">
        <v>924</v>
      </c>
      <c r="M2088">
        <v>1</v>
      </c>
    </row>
    <row r="2089" spans="1:13" x14ac:dyDescent="0.25">
      <c r="A2089" t="s">
        <v>1449</v>
      </c>
      <c r="B2089">
        <v>12</v>
      </c>
      <c r="C2089" t="s">
        <v>1019</v>
      </c>
      <c r="D2089" t="str">
        <f>"6"</f>
        <v>6</v>
      </c>
      <c r="E2089" t="s">
        <v>1020</v>
      </c>
      <c r="F2089">
        <v>1</v>
      </c>
      <c r="G2089" t="s">
        <v>23</v>
      </c>
      <c r="H2089">
        <v>1</v>
      </c>
      <c r="I2089" t="s">
        <v>24</v>
      </c>
      <c r="J2089" t="s">
        <v>1450</v>
      </c>
      <c r="K2089" t="s">
        <v>19</v>
      </c>
      <c r="L2089" t="s">
        <v>924</v>
      </c>
      <c r="M2089">
        <v>1</v>
      </c>
    </row>
    <row r="2090" spans="1:13" x14ac:dyDescent="0.25">
      <c r="A2090" t="s">
        <v>1452</v>
      </c>
      <c r="B2090">
        <v>1</v>
      </c>
      <c r="C2090" t="s">
        <v>1017</v>
      </c>
      <c r="D2090" t="str">
        <f>"6"</f>
        <v>6</v>
      </c>
      <c r="E2090" t="s">
        <v>1018</v>
      </c>
      <c r="F2090">
        <v>8.5</v>
      </c>
      <c r="G2090" t="s">
        <v>16</v>
      </c>
      <c r="H2090">
        <v>1</v>
      </c>
      <c r="I2090" t="s">
        <v>17</v>
      </c>
      <c r="J2090" t="s">
        <v>1453</v>
      </c>
      <c r="K2090" t="s">
        <v>19</v>
      </c>
      <c r="L2090" t="s">
        <v>924</v>
      </c>
      <c r="M2090">
        <v>1</v>
      </c>
    </row>
    <row r="2091" spans="1:13" x14ac:dyDescent="0.25">
      <c r="A2091" t="s">
        <v>1452</v>
      </c>
      <c r="B2091">
        <v>2</v>
      </c>
      <c r="C2091" t="s">
        <v>1454</v>
      </c>
      <c r="D2091" t="str">
        <f>"4"</f>
        <v>4</v>
      </c>
      <c r="E2091" t="s">
        <v>1101</v>
      </c>
      <c r="F2091">
        <v>1</v>
      </c>
      <c r="G2091" t="s">
        <v>23</v>
      </c>
      <c r="H2091">
        <v>1</v>
      </c>
      <c r="I2091" t="s">
        <v>135</v>
      </c>
      <c r="J2091" t="s">
        <v>1453</v>
      </c>
      <c r="K2091" t="s">
        <v>19</v>
      </c>
      <c r="L2091" t="s">
        <v>924</v>
      </c>
      <c r="M2091">
        <v>1</v>
      </c>
    </row>
    <row r="2092" spans="1:13" x14ac:dyDescent="0.25">
      <c r="A2092" t="s">
        <v>1452</v>
      </c>
      <c r="B2092">
        <v>3</v>
      </c>
      <c r="C2092" t="s">
        <v>1014</v>
      </c>
      <c r="D2092" t="str">
        <f>"6"</f>
        <v>6</v>
      </c>
      <c r="E2092" t="s">
        <v>1015</v>
      </c>
      <c r="F2092">
        <v>1</v>
      </c>
      <c r="G2092" t="s">
        <v>23</v>
      </c>
      <c r="H2092">
        <v>1</v>
      </c>
      <c r="I2092" t="s">
        <v>27</v>
      </c>
      <c r="J2092" t="s">
        <v>1453</v>
      </c>
      <c r="K2092" t="s">
        <v>19</v>
      </c>
      <c r="L2092" t="s">
        <v>924</v>
      </c>
      <c r="M2092">
        <v>1</v>
      </c>
    </row>
    <row r="2093" spans="1:13" x14ac:dyDescent="0.25">
      <c r="A2093" t="s">
        <v>1452</v>
      </c>
      <c r="B2093">
        <v>4</v>
      </c>
      <c r="C2093" t="s">
        <v>1019</v>
      </c>
      <c r="D2093" t="str">
        <f>"6"</f>
        <v>6</v>
      </c>
      <c r="E2093" t="s">
        <v>1020</v>
      </c>
      <c r="F2093">
        <v>1</v>
      </c>
      <c r="G2093" t="s">
        <v>23</v>
      </c>
      <c r="H2093">
        <v>1</v>
      </c>
      <c r="I2093" t="s">
        <v>24</v>
      </c>
      <c r="J2093" t="s">
        <v>1453</v>
      </c>
      <c r="K2093" t="s">
        <v>19</v>
      </c>
      <c r="L2093" t="s">
        <v>924</v>
      </c>
      <c r="M2093">
        <v>1</v>
      </c>
    </row>
    <row r="2094" spans="1:13" x14ac:dyDescent="0.25">
      <c r="A2094" t="s">
        <v>1452</v>
      </c>
      <c r="B2094">
        <v>5</v>
      </c>
      <c r="C2094" t="s">
        <v>1019</v>
      </c>
      <c r="D2094" t="str">
        <f>"6"</f>
        <v>6</v>
      </c>
      <c r="E2094" t="s">
        <v>1020</v>
      </c>
      <c r="F2094">
        <v>1</v>
      </c>
      <c r="G2094" t="s">
        <v>23</v>
      </c>
      <c r="H2094">
        <v>1</v>
      </c>
      <c r="I2094" t="s">
        <v>24</v>
      </c>
      <c r="J2094" t="s">
        <v>1453</v>
      </c>
      <c r="K2094" t="s">
        <v>19</v>
      </c>
      <c r="L2094" t="s">
        <v>924</v>
      </c>
      <c r="M2094">
        <v>1</v>
      </c>
    </row>
    <row r="2095" spans="1:13" x14ac:dyDescent="0.25">
      <c r="A2095" t="s">
        <v>1455</v>
      </c>
      <c r="B2095">
        <v>1</v>
      </c>
      <c r="C2095" t="s">
        <v>966</v>
      </c>
      <c r="D2095" t="str">
        <f>"2"</f>
        <v>2</v>
      </c>
      <c r="E2095" t="s">
        <v>967</v>
      </c>
      <c r="F2095">
        <v>1</v>
      </c>
      <c r="G2095" t="s">
        <v>23</v>
      </c>
      <c r="H2095">
        <v>1</v>
      </c>
      <c r="I2095" t="s">
        <v>24</v>
      </c>
      <c r="J2095" t="s">
        <v>1456</v>
      </c>
      <c r="K2095" t="s">
        <v>19</v>
      </c>
      <c r="L2095" t="s">
        <v>924</v>
      </c>
      <c r="M2095">
        <v>1</v>
      </c>
    </row>
    <row r="2096" spans="1:13" x14ac:dyDescent="0.25">
      <c r="A2096" t="s">
        <v>1455</v>
      </c>
      <c r="B2096">
        <v>2</v>
      </c>
      <c r="C2096" t="s">
        <v>966</v>
      </c>
      <c r="D2096" t="str">
        <f>"2"</f>
        <v>2</v>
      </c>
      <c r="E2096" t="s">
        <v>967</v>
      </c>
      <c r="F2096">
        <v>1</v>
      </c>
      <c r="G2096" t="s">
        <v>23</v>
      </c>
      <c r="H2096">
        <v>1</v>
      </c>
      <c r="I2096" t="s">
        <v>24</v>
      </c>
      <c r="J2096" t="s">
        <v>1456</v>
      </c>
      <c r="K2096" t="s">
        <v>19</v>
      </c>
      <c r="L2096" t="s">
        <v>924</v>
      </c>
      <c r="M2096">
        <v>1</v>
      </c>
    </row>
    <row r="2097" spans="1:13" x14ac:dyDescent="0.25">
      <c r="A2097" t="s">
        <v>1455</v>
      </c>
      <c r="B2097">
        <v>4</v>
      </c>
      <c r="C2097" t="s">
        <v>1134</v>
      </c>
      <c r="D2097" t="str">
        <f>"1 1/2"</f>
        <v>1 1/2</v>
      </c>
      <c r="E2097" t="s">
        <v>1135</v>
      </c>
      <c r="F2097">
        <v>4.5</v>
      </c>
      <c r="G2097" t="s">
        <v>16</v>
      </c>
      <c r="H2097">
        <v>1</v>
      </c>
      <c r="I2097" t="s">
        <v>17</v>
      </c>
      <c r="J2097" t="s">
        <v>1456</v>
      </c>
      <c r="K2097" t="s">
        <v>19</v>
      </c>
      <c r="L2097" t="s">
        <v>924</v>
      </c>
      <c r="M2097">
        <v>1</v>
      </c>
    </row>
    <row r="2098" spans="1:13" x14ac:dyDescent="0.25">
      <c r="A2098" t="s">
        <v>1455</v>
      </c>
      <c r="B2098">
        <v>5</v>
      </c>
      <c r="C2098" t="s">
        <v>1122</v>
      </c>
      <c r="D2098" t="str">
        <f>"2X1 1/2"</f>
        <v>2X1 1/2</v>
      </c>
      <c r="E2098" t="s">
        <v>1123</v>
      </c>
      <c r="F2098">
        <v>1</v>
      </c>
      <c r="G2098" t="s">
        <v>23</v>
      </c>
      <c r="H2098">
        <v>1</v>
      </c>
      <c r="I2098" t="s">
        <v>24</v>
      </c>
      <c r="J2098" t="s">
        <v>1456</v>
      </c>
      <c r="K2098" t="s">
        <v>19</v>
      </c>
      <c r="L2098" t="s">
        <v>924</v>
      </c>
      <c r="M2098">
        <v>1</v>
      </c>
    </row>
    <row r="2099" spans="1:13" x14ac:dyDescent="0.25">
      <c r="A2099" t="s">
        <v>1455</v>
      </c>
      <c r="B2099">
        <v>6</v>
      </c>
      <c r="C2099" t="s">
        <v>968</v>
      </c>
      <c r="D2099" t="str">
        <f>"2"</f>
        <v>2</v>
      </c>
      <c r="E2099" t="s">
        <v>969</v>
      </c>
      <c r="F2099">
        <v>8.8000000000000007</v>
      </c>
      <c r="G2099" t="s">
        <v>16</v>
      </c>
      <c r="H2099">
        <v>1</v>
      </c>
      <c r="I2099" t="s">
        <v>17</v>
      </c>
      <c r="J2099" t="s">
        <v>1456</v>
      </c>
      <c r="K2099" t="s">
        <v>19</v>
      </c>
      <c r="L2099" t="s">
        <v>924</v>
      </c>
      <c r="M2099">
        <v>1</v>
      </c>
    </row>
    <row r="2100" spans="1:13" x14ac:dyDescent="0.25">
      <c r="A2100" t="s">
        <v>1455</v>
      </c>
      <c r="B2100">
        <v>11</v>
      </c>
      <c r="C2100" t="s">
        <v>964</v>
      </c>
      <c r="D2100" t="str">
        <f>"2"</f>
        <v>2</v>
      </c>
      <c r="E2100" t="s">
        <v>965</v>
      </c>
      <c r="F2100">
        <v>1</v>
      </c>
      <c r="G2100" t="s">
        <v>23</v>
      </c>
      <c r="H2100">
        <v>1</v>
      </c>
      <c r="I2100" t="s">
        <v>27</v>
      </c>
      <c r="J2100" t="s">
        <v>1456</v>
      </c>
      <c r="K2100" t="s">
        <v>19</v>
      </c>
      <c r="L2100" t="s">
        <v>924</v>
      </c>
      <c r="M2100">
        <v>1</v>
      </c>
    </row>
    <row r="2101" spans="1:13" x14ac:dyDescent="0.25">
      <c r="A2101" t="s">
        <v>1455</v>
      </c>
      <c r="B2101">
        <v>12</v>
      </c>
      <c r="C2101" t="s">
        <v>1137</v>
      </c>
      <c r="D2101" t="str">
        <f>"1 1/2"</f>
        <v>1 1/2</v>
      </c>
      <c r="E2101" t="s">
        <v>3380</v>
      </c>
      <c r="F2101">
        <v>1</v>
      </c>
      <c r="G2101" t="s">
        <v>23</v>
      </c>
      <c r="H2101">
        <v>1</v>
      </c>
      <c r="I2101" t="s">
        <v>48</v>
      </c>
      <c r="J2101" t="s">
        <v>1456</v>
      </c>
      <c r="K2101" t="s">
        <v>19</v>
      </c>
      <c r="L2101" t="s">
        <v>924</v>
      </c>
      <c r="M2101">
        <v>1</v>
      </c>
    </row>
    <row r="2102" spans="1:13" x14ac:dyDescent="0.25">
      <c r="A2102" t="s">
        <v>1457</v>
      </c>
      <c r="B2102">
        <v>1</v>
      </c>
      <c r="C2102" t="s">
        <v>964</v>
      </c>
      <c r="D2102" t="str">
        <f>"2"</f>
        <v>2</v>
      </c>
      <c r="E2102" t="s">
        <v>965</v>
      </c>
      <c r="F2102">
        <v>1</v>
      </c>
      <c r="G2102" t="s">
        <v>23</v>
      </c>
      <c r="H2102">
        <v>1</v>
      </c>
      <c r="I2102" t="s">
        <v>27</v>
      </c>
      <c r="J2102" t="s">
        <v>1458</v>
      </c>
      <c r="K2102" t="s">
        <v>19</v>
      </c>
      <c r="L2102" t="s">
        <v>924</v>
      </c>
      <c r="M2102">
        <v>1</v>
      </c>
    </row>
    <row r="2103" spans="1:13" x14ac:dyDescent="0.25">
      <c r="A2103" t="s">
        <v>1457</v>
      </c>
      <c r="B2103">
        <v>2</v>
      </c>
      <c r="C2103" t="s">
        <v>964</v>
      </c>
      <c r="D2103" t="str">
        <f>"2"</f>
        <v>2</v>
      </c>
      <c r="E2103" t="s">
        <v>965</v>
      </c>
      <c r="F2103">
        <v>1</v>
      </c>
      <c r="G2103" t="s">
        <v>23</v>
      </c>
      <c r="H2103">
        <v>1</v>
      </c>
      <c r="I2103" t="s">
        <v>27</v>
      </c>
      <c r="J2103" t="s">
        <v>1458</v>
      </c>
      <c r="K2103" t="s">
        <v>19</v>
      </c>
      <c r="L2103" t="s">
        <v>924</v>
      </c>
      <c r="M2103">
        <v>1</v>
      </c>
    </row>
    <row r="2104" spans="1:13" x14ac:dyDescent="0.25">
      <c r="A2104" t="s">
        <v>1457</v>
      </c>
      <c r="B2104">
        <v>3</v>
      </c>
      <c r="C2104" t="s">
        <v>1038</v>
      </c>
      <c r="D2104" t="str">
        <f>"3/4"</f>
        <v>3/4</v>
      </c>
      <c r="E2104" t="s">
        <v>3379</v>
      </c>
      <c r="F2104">
        <v>1</v>
      </c>
      <c r="G2104" t="s">
        <v>23</v>
      </c>
      <c r="H2104">
        <v>1</v>
      </c>
      <c r="I2104" t="s">
        <v>48</v>
      </c>
      <c r="J2104" t="s">
        <v>1458</v>
      </c>
      <c r="K2104" t="s">
        <v>19</v>
      </c>
      <c r="L2104" t="s">
        <v>924</v>
      </c>
      <c r="M2104">
        <v>1</v>
      </c>
    </row>
    <row r="2105" spans="1:13" x14ac:dyDescent="0.25">
      <c r="A2105" t="s">
        <v>1457</v>
      </c>
      <c r="B2105">
        <v>4</v>
      </c>
      <c r="C2105" t="s">
        <v>1459</v>
      </c>
      <c r="D2105" t="str">
        <f>"2"</f>
        <v>2</v>
      </c>
      <c r="E2105" t="s">
        <v>960</v>
      </c>
      <c r="F2105">
        <v>1</v>
      </c>
      <c r="G2105" t="s">
        <v>23</v>
      </c>
      <c r="H2105">
        <v>1</v>
      </c>
      <c r="I2105" t="s">
        <v>135</v>
      </c>
      <c r="J2105" t="s">
        <v>1458</v>
      </c>
      <c r="K2105" t="s">
        <v>19</v>
      </c>
      <c r="L2105" t="s">
        <v>924</v>
      </c>
      <c r="M2105">
        <v>1</v>
      </c>
    </row>
    <row r="2106" spans="1:13" x14ac:dyDescent="0.25">
      <c r="A2106" t="s">
        <v>1457</v>
      </c>
      <c r="B2106">
        <v>5</v>
      </c>
      <c r="C2106" t="s">
        <v>966</v>
      </c>
      <c r="D2106" t="str">
        <f>"2"</f>
        <v>2</v>
      </c>
      <c r="E2106" t="s">
        <v>967</v>
      </c>
      <c r="F2106">
        <v>1</v>
      </c>
      <c r="G2106" t="s">
        <v>23</v>
      </c>
      <c r="H2106">
        <v>1</v>
      </c>
      <c r="I2106" t="s">
        <v>24</v>
      </c>
      <c r="J2106" t="s">
        <v>1458</v>
      </c>
      <c r="K2106" t="s">
        <v>19</v>
      </c>
      <c r="L2106" t="s">
        <v>924</v>
      </c>
      <c r="M2106">
        <v>1</v>
      </c>
    </row>
    <row r="2107" spans="1:13" x14ac:dyDescent="0.25">
      <c r="A2107" t="s">
        <v>1457</v>
      </c>
      <c r="B2107">
        <v>6</v>
      </c>
      <c r="C2107" t="s">
        <v>1128</v>
      </c>
      <c r="D2107" t="str">
        <f>"2X3/4"</f>
        <v>2X3/4</v>
      </c>
      <c r="E2107" t="s">
        <v>1129</v>
      </c>
      <c r="F2107">
        <v>1</v>
      </c>
      <c r="G2107" t="s">
        <v>23</v>
      </c>
      <c r="H2107">
        <v>1</v>
      </c>
      <c r="I2107" t="s">
        <v>24</v>
      </c>
      <c r="J2107" t="s">
        <v>1458</v>
      </c>
      <c r="K2107" t="s">
        <v>19</v>
      </c>
      <c r="L2107" t="s">
        <v>924</v>
      </c>
      <c r="M2107">
        <v>1</v>
      </c>
    </row>
    <row r="2108" spans="1:13" x14ac:dyDescent="0.25">
      <c r="A2108" t="s">
        <v>1457</v>
      </c>
      <c r="B2108">
        <v>7</v>
      </c>
      <c r="C2108" t="s">
        <v>41</v>
      </c>
      <c r="D2108" t="str">
        <f>"3/4"</f>
        <v>3/4</v>
      </c>
      <c r="E2108" t="s">
        <v>42</v>
      </c>
      <c r="F2108">
        <v>0.2</v>
      </c>
      <c r="G2108" t="s">
        <v>16</v>
      </c>
      <c r="H2108">
        <v>1</v>
      </c>
      <c r="I2108" t="s">
        <v>17</v>
      </c>
      <c r="J2108" t="s">
        <v>1458</v>
      </c>
      <c r="K2108" t="s">
        <v>19</v>
      </c>
      <c r="L2108" t="s">
        <v>924</v>
      </c>
      <c r="M2108">
        <v>1</v>
      </c>
    </row>
    <row r="2109" spans="1:13" x14ac:dyDescent="0.25">
      <c r="A2109" t="s">
        <v>1457</v>
      </c>
      <c r="B2109">
        <v>8</v>
      </c>
      <c r="C2109" t="s">
        <v>968</v>
      </c>
      <c r="D2109" t="str">
        <f>"2"</f>
        <v>2</v>
      </c>
      <c r="E2109" t="s">
        <v>969</v>
      </c>
      <c r="F2109">
        <v>3.6</v>
      </c>
      <c r="G2109" t="s">
        <v>16</v>
      </c>
      <c r="H2109">
        <v>1</v>
      </c>
      <c r="I2109" t="s">
        <v>17</v>
      </c>
      <c r="J2109" t="s">
        <v>1458</v>
      </c>
      <c r="K2109" t="s">
        <v>19</v>
      </c>
      <c r="L2109" t="s">
        <v>924</v>
      </c>
      <c r="M2109">
        <v>1</v>
      </c>
    </row>
    <row r="2110" spans="1:13" x14ac:dyDescent="0.25">
      <c r="A2110" t="s">
        <v>1460</v>
      </c>
      <c r="B2110">
        <v>1</v>
      </c>
      <c r="C2110" t="s">
        <v>41</v>
      </c>
      <c r="D2110" t="str">
        <f>"3/4"</f>
        <v>3/4</v>
      </c>
      <c r="E2110" t="s">
        <v>42</v>
      </c>
      <c r="F2110">
        <v>0.2</v>
      </c>
      <c r="G2110" t="s">
        <v>16</v>
      </c>
      <c r="H2110">
        <v>1</v>
      </c>
      <c r="I2110" t="s">
        <v>17</v>
      </c>
      <c r="J2110" t="s">
        <v>1461</v>
      </c>
      <c r="K2110" t="s">
        <v>19</v>
      </c>
      <c r="L2110" t="s">
        <v>924</v>
      </c>
      <c r="M2110">
        <v>1</v>
      </c>
    </row>
    <row r="2111" spans="1:13" x14ac:dyDescent="0.25">
      <c r="A2111" t="s">
        <v>1460</v>
      </c>
      <c r="B2111">
        <v>2</v>
      </c>
      <c r="C2111" t="s">
        <v>968</v>
      </c>
      <c r="D2111" t="str">
        <f>"2"</f>
        <v>2</v>
      </c>
      <c r="E2111" t="s">
        <v>969</v>
      </c>
      <c r="F2111">
        <v>3.6</v>
      </c>
      <c r="G2111" t="s">
        <v>16</v>
      </c>
      <c r="H2111">
        <v>1</v>
      </c>
      <c r="I2111" t="s">
        <v>17</v>
      </c>
      <c r="J2111" t="s">
        <v>1461</v>
      </c>
      <c r="K2111" t="s">
        <v>19</v>
      </c>
      <c r="L2111" t="s">
        <v>924</v>
      </c>
      <c r="M2111">
        <v>1</v>
      </c>
    </row>
    <row r="2112" spans="1:13" x14ac:dyDescent="0.25">
      <c r="A2112" t="s">
        <v>1460</v>
      </c>
      <c r="B2112">
        <v>3</v>
      </c>
      <c r="C2112" t="s">
        <v>1462</v>
      </c>
      <c r="D2112" t="str">
        <f>"2"</f>
        <v>2</v>
      </c>
      <c r="E2112" t="s">
        <v>960</v>
      </c>
      <c r="F2112">
        <v>1</v>
      </c>
      <c r="G2112" t="s">
        <v>23</v>
      </c>
      <c r="H2112">
        <v>1</v>
      </c>
      <c r="I2112" t="s">
        <v>135</v>
      </c>
      <c r="J2112" t="s">
        <v>1461</v>
      </c>
      <c r="K2112" t="s">
        <v>19</v>
      </c>
      <c r="L2112" t="s">
        <v>924</v>
      </c>
      <c r="M2112">
        <v>1</v>
      </c>
    </row>
    <row r="2113" spans="1:13" x14ac:dyDescent="0.25">
      <c r="A2113" t="s">
        <v>1460</v>
      </c>
      <c r="B2113">
        <v>4</v>
      </c>
      <c r="C2113" t="s">
        <v>1128</v>
      </c>
      <c r="D2113" t="str">
        <f>"2X3/4"</f>
        <v>2X3/4</v>
      </c>
      <c r="E2113" t="s">
        <v>1129</v>
      </c>
      <c r="F2113">
        <v>1</v>
      </c>
      <c r="G2113" t="s">
        <v>23</v>
      </c>
      <c r="H2113">
        <v>1</v>
      </c>
      <c r="I2113" t="s">
        <v>24</v>
      </c>
      <c r="J2113" t="s">
        <v>1461</v>
      </c>
      <c r="K2113" t="s">
        <v>19</v>
      </c>
      <c r="L2113" t="s">
        <v>924</v>
      </c>
      <c r="M2113">
        <v>1</v>
      </c>
    </row>
    <row r="2114" spans="1:13" x14ac:dyDescent="0.25">
      <c r="A2114" t="s">
        <v>1460</v>
      </c>
      <c r="B2114">
        <v>5</v>
      </c>
      <c r="C2114" t="s">
        <v>966</v>
      </c>
      <c r="D2114" t="str">
        <f>"2"</f>
        <v>2</v>
      </c>
      <c r="E2114" t="s">
        <v>967</v>
      </c>
      <c r="F2114">
        <v>1</v>
      </c>
      <c r="G2114" t="s">
        <v>23</v>
      </c>
      <c r="H2114">
        <v>1</v>
      </c>
      <c r="I2114" t="s">
        <v>24</v>
      </c>
      <c r="J2114" t="s">
        <v>1461</v>
      </c>
      <c r="K2114" t="s">
        <v>19</v>
      </c>
      <c r="L2114" t="s">
        <v>924</v>
      </c>
      <c r="M2114">
        <v>1</v>
      </c>
    </row>
    <row r="2115" spans="1:13" x14ac:dyDescent="0.25">
      <c r="A2115" t="s">
        <v>1460</v>
      </c>
      <c r="B2115">
        <v>6</v>
      </c>
      <c r="C2115" t="s">
        <v>964</v>
      </c>
      <c r="D2115" t="str">
        <f>"2"</f>
        <v>2</v>
      </c>
      <c r="E2115" t="s">
        <v>965</v>
      </c>
      <c r="F2115">
        <v>1</v>
      </c>
      <c r="G2115" t="s">
        <v>23</v>
      </c>
      <c r="H2115">
        <v>1</v>
      </c>
      <c r="I2115" t="s">
        <v>27</v>
      </c>
      <c r="J2115" t="s">
        <v>1461</v>
      </c>
      <c r="K2115" t="s">
        <v>19</v>
      </c>
      <c r="L2115" t="s">
        <v>924</v>
      </c>
      <c r="M2115">
        <v>1</v>
      </c>
    </row>
    <row r="2116" spans="1:13" x14ac:dyDescent="0.25">
      <c r="A2116" t="s">
        <v>1460</v>
      </c>
      <c r="B2116">
        <v>7</v>
      </c>
      <c r="C2116" t="s">
        <v>1038</v>
      </c>
      <c r="D2116" t="str">
        <f>"3/4"</f>
        <v>3/4</v>
      </c>
      <c r="E2116" t="s">
        <v>3379</v>
      </c>
      <c r="F2116">
        <v>1</v>
      </c>
      <c r="G2116" t="s">
        <v>23</v>
      </c>
      <c r="H2116">
        <v>1</v>
      </c>
      <c r="I2116" t="s">
        <v>48</v>
      </c>
      <c r="J2116" t="s">
        <v>1461</v>
      </c>
      <c r="K2116" t="s">
        <v>19</v>
      </c>
      <c r="L2116" t="s">
        <v>924</v>
      </c>
      <c r="M2116">
        <v>1</v>
      </c>
    </row>
    <row r="2117" spans="1:13" x14ac:dyDescent="0.25">
      <c r="A2117" t="s">
        <v>1460</v>
      </c>
      <c r="B2117">
        <v>8</v>
      </c>
      <c r="C2117" t="s">
        <v>964</v>
      </c>
      <c r="D2117" t="str">
        <f>"2"</f>
        <v>2</v>
      </c>
      <c r="E2117" t="s">
        <v>965</v>
      </c>
      <c r="F2117">
        <v>1</v>
      </c>
      <c r="G2117" t="s">
        <v>23</v>
      </c>
      <c r="H2117">
        <v>1</v>
      </c>
      <c r="I2117" t="s">
        <v>27</v>
      </c>
      <c r="J2117" t="s">
        <v>1461</v>
      </c>
      <c r="K2117" t="s">
        <v>19</v>
      </c>
      <c r="L2117" t="s">
        <v>924</v>
      </c>
      <c r="M2117">
        <v>1</v>
      </c>
    </row>
    <row r="2118" spans="1:13" x14ac:dyDescent="0.25">
      <c r="A2118" t="s">
        <v>1463</v>
      </c>
      <c r="B2118">
        <v>1</v>
      </c>
      <c r="C2118" t="s">
        <v>966</v>
      </c>
      <c r="D2118" t="str">
        <f>"2"</f>
        <v>2</v>
      </c>
      <c r="E2118" t="s">
        <v>967</v>
      </c>
      <c r="F2118">
        <v>1</v>
      </c>
      <c r="G2118" t="s">
        <v>23</v>
      </c>
      <c r="H2118">
        <v>1</v>
      </c>
      <c r="I2118" t="s">
        <v>24</v>
      </c>
      <c r="J2118" t="s">
        <v>1464</v>
      </c>
      <c r="K2118" t="s">
        <v>19</v>
      </c>
      <c r="L2118" t="s">
        <v>924</v>
      </c>
      <c r="M2118">
        <v>1</v>
      </c>
    </row>
    <row r="2119" spans="1:13" x14ac:dyDescent="0.25">
      <c r="A2119" t="s">
        <v>1463</v>
      </c>
      <c r="B2119">
        <v>2</v>
      </c>
      <c r="C2119" t="s">
        <v>966</v>
      </c>
      <c r="D2119" t="str">
        <f>"2"</f>
        <v>2</v>
      </c>
      <c r="E2119" t="s">
        <v>967</v>
      </c>
      <c r="F2119">
        <v>1</v>
      </c>
      <c r="G2119" t="s">
        <v>23</v>
      </c>
      <c r="H2119">
        <v>1</v>
      </c>
      <c r="I2119" t="s">
        <v>24</v>
      </c>
      <c r="J2119" t="s">
        <v>1464</v>
      </c>
      <c r="K2119" t="s">
        <v>19</v>
      </c>
      <c r="L2119" t="s">
        <v>924</v>
      </c>
      <c r="M2119">
        <v>1</v>
      </c>
    </row>
    <row r="2120" spans="1:13" x14ac:dyDescent="0.25">
      <c r="A2120" t="s">
        <v>1463</v>
      </c>
      <c r="B2120">
        <v>3</v>
      </c>
      <c r="C2120" t="s">
        <v>966</v>
      </c>
      <c r="D2120" t="str">
        <f>"2"</f>
        <v>2</v>
      </c>
      <c r="E2120" t="s">
        <v>967</v>
      </c>
      <c r="F2120">
        <v>1</v>
      </c>
      <c r="G2120" t="s">
        <v>23</v>
      </c>
      <c r="H2120">
        <v>1</v>
      </c>
      <c r="I2120" t="s">
        <v>24</v>
      </c>
      <c r="J2120" t="s">
        <v>1464</v>
      </c>
      <c r="K2120" t="s">
        <v>19</v>
      </c>
      <c r="L2120" t="s">
        <v>924</v>
      </c>
      <c r="M2120">
        <v>1</v>
      </c>
    </row>
    <row r="2121" spans="1:13" x14ac:dyDescent="0.25">
      <c r="A2121" t="s">
        <v>1463</v>
      </c>
      <c r="B2121">
        <v>5</v>
      </c>
      <c r="C2121" t="s">
        <v>1122</v>
      </c>
      <c r="D2121" t="str">
        <f>"2X1 1/2"</f>
        <v>2X1 1/2</v>
      </c>
      <c r="E2121" t="s">
        <v>1123</v>
      </c>
      <c r="F2121">
        <v>1</v>
      </c>
      <c r="G2121" t="s">
        <v>23</v>
      </c>
      <c r="H2121">
        <v>1</v>
      </c>
      <c r="I2121" t="s">
        <v>24</v>
      </c>
      <c r="J2121" t="s">
        <v>1464</v>
      </c>
      <c r="K2121" t="s">
        <v>19</v>
      </c>
      <c r="L2121" t="s">
        <v>924</v>
      </c>
      <c r="M2121">
        <v>1</v>
      </c>
    </row>
    <row r="2122" spans="1:13" x14ac:dyDescent="0.25">
      <c r="A2122" t="s">
        <v>1463</v>
      </c>
      <c r="B2122">
        <v>6</v>
      </c>
      <c r="C2122" t="s">
        <v>968</v>
      </c>
      <c r="D2122" t="str">
        <f>"2"</f>
        <v>2</v>
      </c>
      <c r="E2122" t="s">
        <v>969</v>
      </c>
      <c r="F2122">
        <v>9.6999999999999993</v>
      </c>
      <c r="G2122" t="s">
        <v>16</v>
      </c>
      <c r="H2122">
        <v>1</v>
      </c>
      <c r="I2122" t="s">
        <v>17</v>
      </c>
      <c r="J2122" t="s">
        <v>1464</v>
      </c>
      <c r="K2122" t="s">
        <v>19</v>
      </c>
      <c r="L2122" t="s">
        <v>924</v>
      </c>
      <c r="M2122">
        <v>1</v>
      </c>
    </row>
    <row r="2123" spans="1:13" x14ac:dyDescent="0.25">
      <c r="A2123" t="s">
        <v>1463</v>
      </c>
      <c r="B2123">
        <v>7</v>
      </c>
      <c r="C2123" t="s">
        <v>966</v>
      </c>
      <c r="D2123" t="str">
        <f>"2"</f>
        <v>2</v>
      </c>
      <c r="E2123" t="s">
        <v>967</v>
      </c>
      <c r="F2123">
        <v>1</v>
      </c>
      <c r="G2123" t="s">
        <v>23</v>
      </c>
      <c r="H2123">
        <v>1</v>
      </c>
      <c r="I2123" t="s">
        <v>24</v>
      </c>
      <c r="J2123" t="s">
        <v>1464</v>
      </c>
      <c r="K2123" t="s">
        <v>19</v>
      </c>
      <c r="L2123" t="s">
        <v>924</v>
      </c>
      <c r="M2123">
        <v>1</v>
      </c>
    </row>
    <row r="2124" spans="1:13" x14ac:dyDescent="0.25">
      <c r="A2124" t="s">
        <v>1463</v>
      </c>
      <c r="B2124">
        <v>10</v>
      </c>
      <c r="C2124" t="s">
        <v>964</v>
      </c>
      <c r="D2124" t="str">
        <f>"2"</f>
        <v>2</v>
      </c>
      <c r="E2124" t="s">
        <v>965</v>
      </c>
      <c r="F2124">
        <v>1</v>
      </c>
      <c r="G2124" t="s">
        <v>23</v>
      </c>
      <c r="H2124">
        <v>1</v>
      </c>
      <c r="I2124" t="s">
        <v>27</v>
      </c>
      <c r="J2124" t="s">
        <v>1464</v>
      </c>
      <c r="K2124" t="s">
        <v>19</v>
      </c>
      <c r="L2124" t="s">
        <v>924</v>
      </c>
      <c r="M2124">
        <v>1</v>
      </c>
    </row>
    <row r="2125" spans="1:13" x14ac:dyDescent="0.25">
      <c r="A2125" t="s">
        <v>1463</v>
      </c>
      <c r="B2125">
        <v>13</v>
      </c>
      <c r="C2125" t="s">
        <v>1465</v>
      </c>
      <c r="D2125" t="str">
        <f>"2"</f>
        <v>2</v>
      </c>
      <c r="E2125" t="s">
        <v>960</v>
      </c>
      <c r="F2125">
        <v>1</v>
      </c>
      <c r="G2125" t="s">
        <v>23</v>
      </c>
      <c r="H2125">
        <v>1</v>
      </c>
      <c r="I2125" t="s">
        <v>135</v>
      </c>
      <c r="J2125" t="s">
        <v>1464</v>
      </c>
      <c r="K2125" t="s">
        <v>19</v>
      </c>
      <c r="L2125" t="s">
        <v>924</v>
      </c>
      <c r="M2125">
        <v>1</v>
      </c>
    </row>
    <row r="2126" spans="1:13" x14ac:dyDescent="0.25">
      <c r="A2126" t="s">
        <v>1466</v>
      </c>
      <c r="B2126">
        <v>1</v>
      </c>
      <c r="C2126" t="s">
        <v>1150</v>
      </c>
      <c r="D2126" t="str">
        <f t="shared" ref="D2126:D2136" si="60">"1/2"</f>
        <v>1/2</v>
      </c>
      <c r="E2126" t="s">
        <v>1151</v>
      </c>
      <c r="F2126">
        <v>1</v>
      </c>
      <c r="G2126" t="s">
        <v>23</v>
      </c>
      <c r="H2126">
        <v>1</v>
      </c>
      <c r="I2126" t="s">
        <v>24</v>
      </c>
      <c r="J2126" t="s">
        <v>1467</v>
      </c>
      <c r="K2126" t="s">
        <v>19</v>
      </c>
      <c r="L2126" t="s">
        <v>924</v>
      </c>
      <c r="M2126">
        <v>1</v>
      </c>
    </row>
    <row r="2127" spans="1:13" x14ac:dyDescent="0.25">
      <c r="A2127" t="s">
        <v>1466</v>
      </c>
      <c r="B2127">
        <v>2</v>
      </c>
      <c r="C2127" t="s">
        <v>979</v>
      </c>
      <c r="D2127" t="str">
        <f t="shared" si="60"/>
        <v>1/2</v>
      </c>
      <c r="E2127" t="s">
        <v>980</v>
      </c>
      <c r="F2127">
        <v>15.7</v>
      </c>
      <c r="G2127" t="s">
        <v>16</v>
      </c>
      <c r="H2127">
        <v>1</v>
      </c>
      <c r="I2127" t="s">
        <v>17</v>
      </c>
      <c r="J2127" t="s">
        <v>1467</v>
      </c>
      <c r="K2127" t="s">
        <v>19</v>
      </c>
      <c r="L2127" t="s">
        <v>924</v>
      </c>
      <c r="M2127">
        <v>1</v>
      </c>
    </row>
    <row r="2128" spans="1:13" x14ac:dyDescent="0.25">
      <c r="A2128" t="s">
        <v>1466</v>
      </c>
      <c r="B2128">
        <v>3</v>
      </c>
      <c r="C2128" t="s">
        <v>1146</v>
      </c>
      <c r="D2128" t="str">
        <f t="shared" si="60"/>
        <v>1/2</v>
      </c>
      <c r="E2128" t="s">
        <v>1147</v>
      </c>
      <c r="F2128">
        <v>1</v>
      </c>
      <c r="G2128" t="s">
        <v>23</v>
      </c>
      <c r="H2128">
        <v>1</v>
      </c>
      <c r="I2128" t="s">
        <v>27</v>
      </c>
      <c r="J2128" t="s">
        <v>1467</v>
      </c>
      <c r="K2128" t="s">
        <v>19</v>
      </c>
      <c r="L2128" t="s">
        <v>924</v>
      </c>
      <c r="M2128">
        <v>1</v>
      </c>
    </row>
    <row r="2129" spans="1:13" x14ac:dyDescent="0.25">
      <c r="A2129" t="s">
        <v>1466</v>
      </c>
      <c r="B2129">
        <v>4</v>
      </c>
      <c r="C2129" t="s">
        <v>1150</v>
      </c>
      <c r="D2129" t="str">
        <f t="shared" si="60"/>
        <v>1/2</v>
      </c>
      <c r="E2129" t="s">
        <v>1151</v>
      </c>
      <c r="F2129">
        <v>1</v>
      </c>
      <c r="G2129" t="s">
        <v>23</v>
      </c>
      <c r="H2129">
        <v>1</v>
      </c>
      <c r="I2129" t="s">
        <v>24</v>
      </c>
      <c r="J2129" t="s">
        <v>1467</v>
      </c>
      <c r="K2129" t="s">
        <v>19</v>
      </c>
      <c r="L2129" t="s">
        <v>924</v>
      </c>
      <c r="M2129">
        <v>1</v>
      </c>
    </row>
    <row r="2130" spans="1:13" x14ac:dyDescent="0.25">
      <c r="A2130" t="s">
        <v>1466</v>
      </c>
      <c r="B2130">
        <v>5</v>
      </c>
      <c r="C2130" t="s">
        <v>1150</v>
      </c>
      <c r="D2130" t="str">
        <f t="shared" si="60"/>
        <v>1/2</v>
      </c>
      <c r="E2130" t="s">
        <v>1151</v>
      </c>
      <c r="F2130">
        <v>1</v>
      </c>
      <c r="G2130" t="s">
        <v>23</v>
      </c>
      <c r="H2130">
        <v>1</v>
      </c>
      <c r="I2130" t="s">
        <v>24</v>
      </c>
      <c r="J2130" t="s">
        <v>1467</v>
      </c>
      <c r="K2130" t="s">
        <v>19</v>
      </c>
      <c r="L2130" t="s">
        <v>924</v>
      </c>
      <c r="M2130">
        <v>1</v>
      </c>
    </row>
    <row r="2131" spans="1:13" x14ac:dyDescent="0.25">
      <c r="A2131" t="s">
        <v>1466</v>
      </c>
      <c r="B2131">
        <v>6</v>
      </c>
      <c r="C2131" t="s">
        <v>1150</v>
      </c>
      <c r="D2131" t="str">
        <f t="shared" si="60"/>
        <v>1/2</v>
      </c>
      <c r="E2131" t="s">
        <v>1151</v>
      </c>
      <c r="F2131">
        <v>1</v>
      </c>
      <c r="G2131" t="s">
        <v>23</v>
      </c>
      <c r="H2131">
        <v>1</v>
      </c>
      <c r="I2131" t="s">
        <v>24</v>
      </c>
      <c r="J2131" t="s">
        <v>1467</v>
      </c>
      <c r="K2131" t="s">
        <v>19</v>
      </c>
      <c r="L2131" t="s">
        <v>924</v>
      </c>
      <c r="M2131">
        <v>1</v>
      </c>
    </row>
    <row r="2132" spans="1:13" x14ac:dyDescent="0.25">
      <c r="A2132" t="s">
        <v>1466</v>
      </c>
      <c r="B2132">
        <v>7</v>
      </c>
      <c r="C2132" t="s">
        <v>1150</v>
      </c>
      <c r="D2132" t="str">
        <f t="shared" si="60"/>
        <v>1/2</v>
      </c>
      <c r="E2132" t="s">
        <v>1151</v>
      </c>
      <c r="F2132">
        <v>1</v>
      </c>
      <c r="G2132" t="s">
        <v>23</v>
      </c>
      <c r="H2132">
        <v>1</v>
      </c>
      <c r="I2132" t="s">
        <v>24</v>
      </c>
      <c r="J2132" t="s">
        <v>1467</v>
      </c>
      <c r="K2132" t="s">
        <v>19</v>
      </c>
      <c r="L2132" t="s">
        <v>924</v>
      </c>
      <c r="M2132">
        <v>1</v>
      </c>
    </row>
    <row r="2133" spans="1:13" x14ac:dyDescent="0.25">
      <c r="A2133" t="s">
        <v>1466</v>
      </c>
      <c r="B2133">
        <v>8</v>
      </c>
      <c r="C2133" t="s">
        <v>1468</v>
      </c>
      <c r="D2133" t="str">
        <f t="shared" si="60"/>
        <v>1/2</v>
      </c>
      <c r="E2133" t="s">
        <v>1145</v>
      </c>
      <c r="F2133">
        <v>1</v>
      </c>
      <c r="G2133" t="s">
        <v>23</v>
      </c>
      <c r="H2133">
        <v>1</v>
      </c>
      <c r="I2133" t="s">
        <v>135</v>
      </c>
      <c r="J2133" t="s">
        <v>1467</v>
      </c>
      <c r="K2133" t="s">
        <v>19</v>
      </c>
      <c r="L2133" t="s">
        <v>924</v>
      </c>
      <c r="M2133">
        <v>1</v>
      </c>
    </row>
    <row r="2134" spans="1:13" x14ac:dyDescent="0.25">
      <c r="A2134" t="s">
        <v>1469</v>
      </c>
      <c r="B2134">
        <v>1</v>
      </c>
      <c r="C2134" t="s">
        <v>1146</v>
      </c>
      <c r="D2134" t="str">
        <f t="shared" si="60"/>
        <v>1/2</v>
      </c>
      <c r="E2134" t="s">
        <v>1147</v>
      </c>
      <c r="F2134">
        <v>1</v>
      </c>
      <c r="G2134" t="s">
        <v>23</v>
      </c>
      <c r="H2134">
        <v>1</v>
      </c>
      <c r="I2134" t="s">
        <v>27</v>
      </c>
      <c r="J2134" t="s">
        <v>1470</v>
      </c>
      <c r="K2134" t="s">
        <v>19</v>
      </c>
      <c r="L2134" t="s">
        <v>924</v>
      </c>
      <c r="M2134">
        <v>1</v>
      </c>
    </row>
    <row r="2135" spans="1:13" x14ac:dyDescent="0.25">
      <c r="A2135" t="s">
        <v>1469</v>
      </c>
      <c r="B2135">
        <v>2</v>
      </c>
      <c r="C2135" t="s">
        <v>979</v>
      </c>
      <c r="D2135" t="str">
        <f t="shared" si="60"/>
        <v>1/2</v>
      </c>
      <c r="E2135" t="s">
        <v>980</v>
      </c>
      <c r="F2135">
        <v>0.3</v>
      </c>
      <c r="G2135" t="s">
        <v>16</v>
      </c>
      <c r="H2135">
        <v>1</v>
      </c>
      <c r="I2135" t="s">
        <v>17</v>
      </c>
      <c r="J2135" t="s">
        <v>1470</v>
      </c>
      <c r="K2135" t="s">
        <v>19</v>
      </c>
      <c r="L2135" t="s">
        <v>924</v>
      </c>
      <c r="M2135">
        <v>1</v>
      </c>
    </row>
    <row r="2136" spans="1:13" x14ac:dyDescent="0.25">
      <c r="A2136" t="s">
        <v>1471</v>
      </c>
      <c r="B2136">
        <v>1</v>
      </c>
      <c r="C2136" t="s">
        <v>979</v>
      </c>
      <c r="D2136" t="str">
        <f t="shared" si="60"/>
        <v>1/2</v>
      </c>
      <c r="E2136" t="s">
        <v>980</v>
      </c>
      <c r="F2136">
        <v>0.3</v>
      </c>
      <c r="G2136" t="s">
        <v>16</v>
      </c>
      <c r="H2136">
        <v>1</v>
      </c>
      <c r="I2136" t="s">
        <v>17</v>
      </c>
      <c r="J2136" t="s">
        <v>1472</v>
      </c>
      <c r="K2136" t="s">
        <v>19</v>
      </c>
      <c r="L2136" t="s">
        <v>924</v>
      </c>
      <c r="M2136">
        <v>1</v>
      </c>
    </row>
    <row r="2137" spans="1:13" x14ac:dyDescent="0.25">
      <c r="A2137" t="s">
        <v>1471</v>
      </c>
      <c r="B2137">
        <v>2</v>
      </c>
      <c r="C2137" t="s">
        <v>1156</v>
      </c>
      <c r="D2137" t="str">
        <f>"1X1/2"</f>
        <v>1X1/2</v>
      </c>
      <c r="E2137" t="s">
        <v>1157</v>
      </c>
      <c r="F2137">
        <v>1</v>
      </c>
      <c r="G2137" t="s">
        <v>23</v>
      </c>
      <c r="H2137">
        <v>1</v>
      </c>
      <c r="I2137" t="s">
        <v>24</v>
      </c>
      <c r="J2137" t="s">
        <v>1472</v>
      </c>
      <c r="K2137" t="s">
        <v>19</v>
      </c>
      <c r="L2137" t="s">
        <v>924</v>
      </c>
      <c r="M2137">
        <v>1</v>
      </c>
    </row>
    <row r="2138" spans="1:13" x14ac:dyDescent="0.25">
      <c r="A2138" t="s">
        <v>1471</v>
      </c>
      <c r="B2138">
        <v>3</v>
      </c>
      <c r="C2138" t="s">
        <v>1150</v>
      </c>
      <c r="D2138" t="str">
        <f>"1/2"</f>
        <v>1/2</v>
      </c>
      <c r="E2138" t="s">
        <v>1151</v>
      </c>
      <c r="F2138">
        <v>1</v>
      </c>
      <c r="G2138" t="s">
        <v>23</v>
      </c>
      <c r="H2138">
        <v>1</v>
      </c>
      <c r="I2138" t="s">
        <v>24</v>
      </c>
      <c r="J2138" t="s">
        <v>1472</v>
      </c>
      <c r="K2138" t="s">
        <v>19</v>
      </c>
      <c r="L2138" t="s">
        <v>924</v>
      </c>
      <c r="M2138">
        <v>1</v>
      </c>
    </row>
    <row r="2139" spans="1:13" x14ac:dyDescent="0.25">
      <c r="A2139" t="s">
        <v>1471</v>
      </c>
      <c r="B2139">
        <v>4</v>
      </c>
      <c r="C2139" t="s">
        <v>1146</v>
      </c>
      <c r="D2139" t="str">
        <f>"1/2"</f>
        <v>1/2</v>
      </c>
      <c r="E2139" t="s">
        <v>1147</v>
      </c>
      <c r="F2139">
        <v>1</v>
      </c>
      <c r="G2139" t="s">
        <v>23</v>
      </c>
      <c r="H2139">
        <v>1</v>
      </c>
      <c r="I2139" t="s">
        <v>27</v>
      </c>
      <c r="J2139" t="s">
        <v>1472</v>
      </c>
      <c r="K2139" t="s">
        <v>19</v>
      </c>
      <c r="L2139" t="s">
        <v>924</v>
      </c>
      <c r="M2139">
        <v>1</v>
      </c>
    </row>
    <row r="2140" spans="1:13" x14ac:dyDescent="0.25">
      <c r="A2140" t="s">
        <v>1473</v>
      </c>
      <c r="B2140">
        <v>1</v>
      </c>
      <c r="C2140" t="s">
        <v>1159</v>
      </c>
      <c r="D2140" t="str">
        <f>"2X1 1/2"</f>
        <v>2X1 1/2</v>
      </c>
      <c r="E2140" t="s">
        <v>1160</v>
      </c>
      <c r="F2140">
        <v>1</v>
      </c>
      <c r="G2140" t="s">
        <v>23</v>
      </c>
      <c r="H2140">
        <v>1</v>
      </c>
      <c r="I2140" t="s">
        <v>24</v>
      </c>
      <c r="J2140" t="s">
        <v>1474</v>
      </c>
      <c r="K2140" t="s">
        <v>19</v>
      </c>
      <c r="L2140" t="s">
        <v>924</v>
      </c>
      <c r="M2140">
        <v>1</v>
      </c>
    </row>
    <row r="2141" spans="1:13" x14ac:dyDescent="0.25">
      <c r="A2141" t="s">
        <v>1473</v>
      </c>
      <c r="B2141">
        <v>2</v>
      </c>
      <c r="C2141" t="s">
        <v>1029</v>
      </c>
      <c r="D2141" t="str">
        <f>"1 1/2"</f>
        <v>1 1/2</v>
      </c>
      <c r="E2141" t="s">
        <v>1030</v>
      </c>
      <c r="F2141">
        <v>1</v>
      </c>
      <c r="G2141" t="s">
        <v>23</v>
      </c>
      <c r="H2141">
        <v>1</v>
      </c>
      <c r="I2141" t="s">
        <v>27</v>
      </c>
      <c r="J2141" t="s">
        <v>1474</v>
      </c>
      <c r="K2141" t="s">
        <v>19</v>
      </c>
      <c r="L2141" t="s">
        <v>924</v>
      </c>
      <c r="M2141">
        <v>1</v>
      </c>
    </row>
    <row r="2142" spans="1:13" x14ac:dyDescent="0.25">
      <c r="A2142" t="s">
        <v>1473</v>
      </c>
      <c r="B2142">
        <v>3</v>
      </c>
      <c r="C2142" t="s">
        <v>964</v>
      </c>
      <c r="D2142" t="str">
        <f>"2"</f>
        <v>2</v>
      </c>
      <c r="E2142" t="s">
        <v>965</v>
      </c>
      <c r="F2142">
        <v>1</v>
      </c>
      <c r="G2142" t="s">
        <v>23</v>
      </c>
      <c r="H2142">
        <v>1</v>
      </c>
      <c r="I2142" t="s">
        <v>27</v>
      </c>
      <c r="J2142" t="s">
        <v>1474</v>
      </c>
      <c r="K2142" t="s">
        <v>19</v>
      </c>
      <c r="L2142" t="s">
        <v>924</v>
      </c>
      <c r="M2142">
        <v>1</v>
      </c>
    </row>
    <row r="2143" spans="1:13" x14ac:dyDescent="0.25">
      <c r="A2143" t="s">
        <v>1475</v>
      </c>
      <c r="B2143">
        <v>1</v>
      </c>
      <c r="C2143" t="s">
        <v>131</v>
      </c>
      <c r="D2143" t="str">
        <f t="shared" ref="D2143:D2157" si="61">"1"</f>
        <v>1</v>
      </c>
      <c r="E2143" t="s">
        <v>132</v>
      </c>
      <c r="F2143">
        <v>1</v>
      </c>
      <c r="G2143" t="s">
        <v>23</v>
      </c>
      <c r="H2143">
        <v>1</v>
      </c>
      <c r="I2143" t="s">
        <v>24</v>
      </c>
      <c r="J2143" t="s">
        <v>1476</v>
      </c>
      <c r="K2143" t="s">
        <v>19</v>
      </c>
      <c r="L2143" t="s">
        <v>59</v>
      </c>
      <c r="M2143">
        <v>1</v>
      </c>
    </row>
    <row r="2144" spans="1:13" x14ac:dyDescent="0.25">
      <c r="A2144" t="s">
        <v>1475</v>
      </c>
      <c r="B2144">
        <v>2</v>
      </c>
      <c r="C2144" t="s">
        <v>996</v>
      </c>
      <c r="D2144" t="str">
        <f t="shared" si="61"/>
        <v>1</v>
      </c>
      <c r="E2144" t="s">
        <v>997</v>
      </c>
      <c r="F2144">
        <v>1</v>
      </c>
      <c r="G2144" t="s">
        <v>23</v>
      </c>
      <c r="H2144">
        <v>1</v>
      </c>
      <c r="I2144" t="s">
        <v>27</v>
      </c>
      <c r="J2144" t="s">
        <v>1476</v>
      </c>
      <c r="K2144" t="s">
        <v>19</v>
      </c>
      <c r="L2144" t="s">
        <v>59</v>
      </c>
      <c r="M2144">
        <v>1</v>
      </c>
    </row>
    <row r="2145" spans="1:13" x14ac:dyDescent="0.25">
      <c r="A2145" t="s">
        <v>1475</v>
      </c>
      <c r="B2145">
        <v>3</v>
      </c>
      <c r="C2145" t="s">
        <v>1477</v>
      </c>
      <c r="D2145" t="str">
        <f t="shared" si="61"/>
        <v>1</v>
      </c>
      <c r="E2145" t="s">
        <v>1478</v>
      </c>
      <c r="F2145">
        <v>1</v>
      </c>
      <c r="G2145" t="s">
        <v>23</v>
      </c>
      <c r="H2145">
        <v>1</v>
      </c>
      <c r="I2145" t="s">
        <v>135</v>
      </c>
      <c r="J2145" t="s">
        <v>1476</v>
      </c>
      <c r="K2145" t="s">
        <v>19</v>
      </c>
      <c r="L2145" t="s">
        <v>59</v>
      </c>
      <c r="M2145">
        <v>1</v>
      </c>
    </row>
    <row r="2146" spans="1:13" x14ac:dyDescent="0.25">
      <c r="A2146" t="s">
        <v>1475</v>
      </c>
      <c r="B2146">
        <v>4</v>
      </c>
      <c r="C2146" t="s">
        <v>977</v>
      </c>
      <c r="D2146" t="str">
        <f t="shared" si="61"/>
        <v>1</v>
      </c>
      <c r="E2146" t="s">
        <v>978</v>
      </c>
      <c r="F2146">
        <v>0.3</v>
      </c>
      <c r="G2146" t="s">
        <v>16</v>
      </c>
      <c r="H2146">
        <v>1</v>
      </c>
      <c r="I2146" t="s">
        <v>17</v>
      </c>
      <c r="J2146" t="s">
        <v>1476</v>
      </c>
      <c r="K2146" t="s">
        <v>19</v>
      </c>
      <c r="L2146" t="s">
        <v>59</v>
      </c>
      <c r="M2146">
        <v>1</v>
      </c>
    </row>
    <row r="2147" spans="1:13" x14ac:dyDescent="0.25">
      <c r="A2147" t="s">
        <v>1475</v>
      </c>
      <c r="B2147">
        <v>5</v>
      </c>
      <c r="C2147" t="s">
        <v>131</v>
      </c>
      <c r="D2147" t="str">
        <f t="shared" si="61"/>
        <v>1</v>
      </c>
      <c r="E2147" t="s">
        <v>132</v>
      </c>
      <c r="F2147">
        <v>1</v>
      </c>
      <c r="G2147" t="s">
        <v>23</v>
      </c>
      <c r="H2147">
        <v>1</v>
      </c>
      <c r="I2147" t="s">
        <v>24</v>
      </c>
      <c r="J2147" t="s">
        <v>1476</v>
      </c>
      <c r="K2147" t="s">
        <v>19</v>
      </c>
      <c r="L2147" t="s">
        <v>59</v>
      </c>
      <c r="M2147">
        <v>1</v>
      </c>
    </row>
    <row r="2148" spans="1:13" x14ac:dyDescent="0.25">
      <c r="A2148" t="s">
        <v>1475</v>
      </c>
      <c r="B2148">
        <v>6</v>
      </c>
      <c r="C2148" t="s">
        <v>111</v>
      </c>
      <c r="D2148" t="str">
        <f t="shared" si="61"/>
        <v>1</v>
      </c>
      <c r="E2148" t="s">
        <v>112</v>
      </c>
      <c r="F2148">
        <v>6.7</v>
      </c>
      <c r="G2148" t="s">
        <v>16</v>
      </c>
      <c r="H2148">
        <v>1</v>
      </c>
      <c r="I2148" t="s">
        <v>17</v>
      </c>
      <c r="J2148" t="s">
        <v>1476</v>
      </c>
      <c r="K2148" t="s">
        <v>19</v>
      </c>
      <c r="L2148" t="s">
        <v>59</v>
      </c>
      <c r="M2148">
        <v>1</v>
      </c>
    </row>
    <row r="2149" spans="1:13" x14ac:dyDescent="0.25">
      <c r="A2149" t="s">
        <v>1475</v>
      </c>
      <c r="B2149">
        <v>7</v>
      </c>
      <c r="C2149" t="s">
        <v>1479</v>
      </c>
      <c r="D2149" t="str">
        <f t="shared" si="61"/>
        <v>1</v>
      </c>
      <c r="E2149" t="s">
        <v>1189</v>
      </c>
      <c r="F2149">
        <v>1</v>
      </c>
      <c r="G2149" t="s">
        <v>23</v>
      </c>
      <c r="H2149">
        <v>1</v>
      </c>
      <c r="I2149" t="s">
        <v>135</v>
      </c>
      <c r="J2149" t="s">
        <v>1476</v>
      </c>
      <c r="K2149" t="s">
        <v>19</v>
      </c>
      <c r="L2149" t="s">
        <v>59</v>
      </c>
      <c r="M2149">
        <v>1</v>
      </c>
    </row>
    <row r="2150" spans="1:13" x14ac:dyDescent="0.25">
      <c r="A2150" t="s">
        <v>1480</v>
      </c>
      <c r="B2150">
        <v>1</v>
      </c>
      <c r="C2150" t="s">
        <v>1481</v>
      </c>
      <c r="D2150" t="str">
        <f t="shared" si="61"/>
        <v>1</v>
      </c>
      <c r="E2150" t="s">
        <v>1482</v>
      </c>
      <c r="F2150">
        <v>1</v>
      </c>
      <c r="G2150" t="s">
        <v>23</v>
      </c>
      <c r="H2150">
        <v>1</v>
      </c>
      <c r="I2150" t="s">
        <v>135</v>
      </c>
      <c r="J2150" t="s">
        <v>1483</v>
      </c>
      <c r="K2150" t="s">
        <v>19</v>
      </c>
      <c r="L2150" t="s">
        <v>924</v>
      </c>
      <c r="M2150">
        <v>1</v>
      </c>
    </row>
    <row r="2151" spans="1:13" x14ac:dyDescent="0.25">
      <c r="A2151" t="s">
        <v>1480</v>
      </c>
      <c r="B2151">
        <v>2</v>
      </c>
      <c r="C2151" t="s">
        <v>988</v>
      </c>
      <c r="D2151" t="str">
        <f t="shared" si="61"/>
        <v>1</v>
      </c>
      <c r="E2151" t="s">
        <v>989</v>
      </c>
      <c r="F2151">
        <v>1</v>
      </c>
      <c r="G2151" t="s">
        <v>23</v>
      </c>
      <c r="H2151">
        <v>1</v>
      </c>
      <c r="I2151" t="s">
        <v>24</v>
      </c>
      <c r="J2151" t="s">
        <v>1483</v>
      </c>
      <c r="K2151" t="s">
        <v>19</v>
      </c>
      <c r="L2151" t="s">
        <v>924</v>
      </c>
      <c r="M2151">
        <v>1</v>
      </c>
    </row>
    <row r="2152" spans="1:13" x14ac:dyDescent="0.25">
      <c r="A2152" t="s">
        <v>1480</v>
      </c>
      <c r="B2152">
        <v>3</v>
      </c>
      <c r="C2152" t="s">
        <v>988</v>
      </c>
      <c r="D2152" t="str">
        <f t="shared" si="61"/>
        <v>1</v>
      </c>
      <c r="E2152" t="s">
        <v>989</v>
      </c>
      <c r="F2152">
        <v>1</v>
      </c>
      <c r="G2152" t="s">
        <v>23</v>
      </c>
      <c r="H2152">
        <v>1</v>
      </c>
      <c r="I2152" t="s">
        <v>24</v>
      </c>
      <c r="J2152" t="s">
        <v>1483</v>
      </c>
      <c r="K2152" t="s">
        <v>19</v>
      </c>
      <c r="L2152" t="s">
        <v>924</v>
      </c>
      <c r="M2152">
        <v>1</v>
      </c>
    </row>
    <row r="2153" spans="1:13" x14ac:dyDescent="0.25">
      <c r="A2153" t="s">
        <v>1480</v>
      </c>
      <c r="B2153">
        <v>4</v>
      </c>
      <c r="C2153" t="s">
        <v>988</v>
      </c>
      <c r="D2153" t="str">
        <f t="shared" si="61"/>
        <v>1</v>
      </c>
      <c r="E2153" t="s">
        <v>989</v>
      </c>
      <c r="F2153">
        <v>1</v>
      </c>
      <c r="G2153" t="s">
        <v>23</v>
      </c>
      <c r="H2153">
        <v>1</v>
      </c>
      <c r="I2153" t="s">
        <v>24</v>
      </c>
      <c r="J2153" t="s">
        <v>1483</v>
      </c>
      <c r="K2153" t="s">
        <v>19</v>
      </c>
      <c r="L2153" t="s">
        <v>924</v>
      </c>
      <c r="M2153">
        <v>1</v>
      </c>
    </row>
    <row r="2154" spans="1:13" x14ac:dyDescent="0.25">
      <c r="A2154" t="s">
        <v>1480</v>
      </c>
      <c r="B2154">
        <v>5</v>
      </c>
      <c r="C2154" t="s">
        <v>996</v>
      </c>
      <c r="D2154" t="str">
        <f t="shared" si="61"/>
        <v>1</v>
      </c>
      <c r="E2154" t="s">
        <v>997</v>
      </c>
      <c r="F2154">
        <v>1</v>
      </c>
      <c r="G2154" t="s">
        <v>23</v>
      </c>
      <c r="H2154">
        <v>1</v>
      </c>
      <c r="I2154" t="s">
        <v>27</v>
      </c>
      <c r="J2154" t="s">
        <v>1483</v>
      </c>
      <c r="K2154" t="s">
        <v>19</v>
      </c>
      <c r="L2154" t="s">
        <v>924</v>
      </c>
      <c r="M2154">
        <v>1</v>
      </c>
    </row>
    <row r="2155" spans="1:13" x14ac:dyDescent="0.25">
      <c r="A2155" t="s">
        <v>1480</v>
      </c>
      <c r="B2155">
        <v>6</v>
      </c>
      <c r="C2155" t="s">
        <v>996</v>
      </c>
      <c r="D2155" t="str">
        <f t="shared" si="61"/>
        <v>1</v>
      </c>
      <c r="E2155" t="s">
        <v>997</v>
      </c>
      <c r="F2155">
        <v>1</v>
      </c>
      <c r="G2155" t="s">
        <v>23</v>
      </c>
      <c r="H2155">
        <v>1</v>
      </c>
      <c r="I2155" t="s">
        <v>27</v>
      </c>
      <c r="J2155" t="s">
        <v>1483</v>
      </c>
      <c r="K2155" t="s">
        <v>19</v>
      </c>
      <c r="L2155" t="s">
        <v>924</v>
      </c>
      <c r="M2155">
        <v>1</v>
      </c>
    </row>
    <row r="2156" spans="1:13" x14ac:dyDescent="0.25">
      <c r="A2156" t="s">
        <v>1480</v>
      </c>
      <c r="B2156">
        <v>7</v>
      </c>
      <c r="C2156" t="s">
        <v>995</v>
      </c>
      <c r="D2156" t="str">
        <f t="shared" si="61"/>
        <v>1</v>
      </c>
      <c r="E2156" t="s">
        <v>3378</v>
      </c>
      <c r="F2156">
        <v>1</v>
      </c>
      <c r="G2156" t="s">
        <v>23</v>
      </c>
      <c r="H2156">
        <v>1</v>
      </c>
      <c r="I2156" t="s">
        <v>48</v>
      </c>
      <c r="J2156" t="s">
        <v>1483</v>
      </c>
      <c r="K2156" t="s">
        <v>19</v>
      </c>
      <c r="L2156" t="s">
        <v>924</v>
      </c>
      <c r="M2156">
        <v>1</v>
      </c>
    </row>
    <row r="2157" spans="1:13" x14ac:dyDescent="0.25">
      <c r="A2157" t="s">
        <v>1480</v>
      </c>
      <c r="B2157">
        <v>8</v>
      </c>
      <c r="C2157" t="s">
        <v>988</v>
      </c>
      <c r="D2157" t="str">
        <f t="shared" si="61"/>
        <v>1</v>
      </c>
      <c r="E2157" t="s">
        <v>989</v>
      </c>
      <c r="F2157">
        <v>1</v>
      </c>
      <c r="G2157" t="s">
        <v>23</v>
      </c>
      <c r="H2157">
        <v>1</v>
      </c>
      <c r="I2157" t="s">
        <v>24</v>
      </c>
      <c r="J2157" t="s">
        <v>1483</v>
      </c>
      <c r="K2157" t="s">
        <v>19</v>
      </c>
      <c r="L2157" t="s">
        <v>924</v>
      </c>
      <c r="M2157">
        <v>1</v>
      </c>
    </row>
    <row r="2158" spans="1:13" x14ac:dyDescent="0.25">
      <c r="A2158" t="s">
        <v>1480</v>
      </c>
      <c r="B2158">
        <v>9</v>
      </c>
      <c r="C2158" t="s">
        <v>1038</v>
      </c>
      <c r="D2158" t="str">
        <f>"3/4"</f>
        <v>3/4</v>
      </c>
      <c r="E2158" t="s">
        <v>3379</v>
      </c>
      <c r="F2158">
        <v>1</v>
      </c>
      <c r="G2158" t="s">
        <v>23</v>
      </c>
      <c r="H2158">
        <v>1</v>
      </c>
      <c r="I2158" t="s">
        <v>48</v>
      </c>
      <c r="J2158" t="s">
        <v>1483</v>
      </c>
      <c r="K2158" t="s">
        <v>19</v>
      </c>
      <c r="L2158" t="s">
        <v>924</v>
      </c>
      <c r="M2158">
        <v>1</v>
      </c>
    </row>
    <row r="2159" spans="1:13" x14ac:dyDescent="0.25">
      <c r="A2159" t="s">
        <v>1480</v>
      </c>
      <c r="B2159">
        <v>10</v>
      </c>
      <c r="C2159" t="s">
        <v>988</v>
      </c>
      <c r="D2159" t="str">
        <f>"1"</f>
        <v>1</v>
      </c>
      <c r="E2159" t="s">
        <v>989</v>
      </c>
      <c r="F2159">
        <v>1</v>
      </c>
      <c r="G2159" t="s">
        <v>23</v>
      </c>
      <c r="H2159">
        <v>1</v>
      </c>
      <c r="I2159" t="s">
        <v>24</v>
      </c>
      <c r="J2159" t="s">
        <v>1483</v>
      </c>
      <c r="K2159" t="s">
        <v>19</v>
      </c>
      <c r="L2159" t="s">
        <v>924</v>
      </c>
      <c r="M2159">
        <v>1</v>
      </c>
    </row>
    <row r="2160" spans="1:13" x14ac:dyDescent="0.25">
      <c r="A2160" t="s">
        <v>1480</v>
      </c>
      <c r="B2160">
        <v>11</v>
      </c>
      <c r="C2160" t="s">
        <v>1481</v>
      </c>
      <c r="D2160" t="str">
        <f>"1"</f>
        <v>1</v>
      </c>
      <c r="E2160" t="s">
        <v>1482</v>
      </c>
      <c r="F2160">
        <v>1</v>
      </c>
      <c r="G2160" t="s">
        <v>23</v>
      </c>
      <c r="H2160">
        <v>1</v>
      </c>
      <c r="I2160" t="s">
        <v>135</v>
      </c>
      <c r="J2160" t="s">
        <v>1483</v>
      </c>
      <c r="K2160" t="s">
        <v>19</v>
      </c>
      <c r="L2160" t="s">
        <v>924</v>
      </c>
      <c r="M2160">
        <v>1</v>
      </c>
    </row>
    <row r="2161" spans="1:13" x14ac:dyDescent="0.25">
      <c r="A2161" t="s">
        <v>1480</v>
      </c>
      <c r="B2161">
        <v>12</v>
      </c>
      <c r="C2161" t="s">
        <v>1484</v>
      </c>
      <c r="D2161" t="str">
        <f>"1"</f>
        <v>1</v>
      </c>
      <c r="E2161" t="s">
        <v>1198</v>
      </c>
      <c r="F2161">
        <v>1</v>
      </c>
      <c r="G2161" t="s">
        <v>23</v>
      </c>
      <c r="H2161">
        <v>1</v>
      </c>
      <c r="I2161" t="s">
        <v>135</v>
      </c>
      <c r="J2161" t="s">
        <v>1483</v>
      </c>
      <c r="K2161" t="s">
        <v>19</v>
      </c>
      <c r="L2161" t="s">
        <v>924</v>
      </c>
      <c r="M2161">
        <v>1</v>
      </c>
    </row>
    <row r="2162" spans="1:13" x14ac:dyDescent="0.25">
      <c r="A2162" t="s">
        <v>1480</v>
      </c>
      <c r="B2162">
        <v>13</v>
      </c>
      <c r="C2162" t="s">
        <v>1196</v>
      </c>
      <c r="D2162" t="str">
        <f>"3/4"</f>
        <v>3/4</v>
      </c>
      <c r="E2162" t="s">
        <v>3383</v>
      </c>
      <c r="F2162">
        <v>1</v>
      </c>
      <c r="G2162" t="s">
        <v>23</v>
      </c>
      <c r="H2162">
        <v>1</v>
      </c>
      <c r="I2162" t="s">
        <v>48</v>
      </c>
      <c r="J2162" t="s">
        <v>1483</v>
      </c>
      <c r="K2162" t="s">
        <v>19</v>
      </c>
      <c r="L2162" t="s">
        <v>924</v>
      </c>
      <c r="M2162">
        <v>1</v>
      </c>
    </row>
    <row r="2163" spans="1:13" x14ac:dyDescent="0.25">
      <c r="A2163" t="s">
        <v>1480</v>
      </c>
      <c r="B2163">
        <v>14</v>
      </c>
      <c r="C2163" t="s">
        <v>1186</v>
      </c>
      <c r="D2163" t="str">
        <f>"1X3/4"</f>
        <v>1X3/4</v>
      </c>
      <c r="E2163" t="s">
        <v>1187</v>
      </c>
      <c r="F2163">
        <v>1</v>
      </c>
      <c r="G2163" t="s">
        <v>23</v>
      </c>
      <c r="H2163">
        <v>1</v>
      </c>
      <c r="I2163" t="s">
        <v>24</v>
      </c>
      <c r="J2163" t="s">
        <v>1483</v>
      </c>
      <c r="K2163" t="s">
        <v>19</v>
      </c>
      <c r="L2163" t="s">
        <v>924</v>
      </c>
      <c r="M2163">
        <v>1</v>
      </c>
    </row>
    <row r="2164" spans="1:13" x14ac:dyDescent="0.25">
      <c r="A2164" t="s">
        <v>1480</v>
      </c>
      <c r="B2164">
        <v>15</v>
      </c>
      <c r="C2164" t="s">
        <v>988</v>
      </c>
      <c r="D2164" t="str">
        <f>"1"</f>
        <v>1</v>
      </c>
      <c r="E2164" t="s">
        <v>989</v>
      </c>
      <c r="F2164">
        <v>1</v>
      </c>
      <c r="G2164" t="s">
        <v>23</v>
      </c>
      <c r="H2164">
        <v>1</v>
      </c>
      <c r="I2164" t="s">
        <v>24</v>
      </c>
      <c r="J2164" t="s">
        <v>1483</v>
      </c>
      <c r="K2164" t="s">
        <v>19</v>
      </c>
      <c r="L2164" t="s">
        <v>924</v>
      </c>
      <c r="M2164">
        <v>1</v>
      </c>
    </row>
    <row r="2165" spans="1:13" x14ac:dyDescent="0.25">
      <c r="A2165" t="s">
        <v>1480</v>
      </c>
      <c r="B2165">
        <v>16</v>
      </c>
      <c r="C2165" t="s">
        <v>985</v>
      </c>
      <c r="D2165" t="str">
        <f>"1X1"</f>
        <v>1X1</v>
      </c>
      <c r="E2165" t="s">
        <v>986</v>
      </c>
      <c r="F2165">
        <v>1</v>
      </c>
      <c r="G2165" t="s">
        <v>23</v>
      </c>
      <c r="H2165">
        <v>1</v>
      </c>
      <c r="I2165" t="s">
        <v>24</v>
      </c>
      <c r="J2165" t="s">
        <v>1483</v>
      </c>
      <c r="K2165" t="s">
        <v>19</v>
      </c>
      <c r="L2165" t="s">
        <v>924</v>
      </c>
      <c r="M2165">
        <v>1</v>
      </c>
    </row>
    <row r="2166" spans="1:13" x14ac:dyDescent="0.25">
      <c r="A2166" t="s">
        <v>1480</v>
      </c>
      <c r="B2166">
        <v>17</v>
      </c>
      <c r="C2166" t="s">
        <v>41</v>
      </c>
      <c r="D2166" t="str">
        <f>"3/4"</f>
        <v>3/4</v>
      </c>
      <c r="E2166" t="s">
        <v>42</v>
      </c>
      <c r="F2166">
        <v>2.8</v>
      </c>
      <c r="G2166" t="s">
        <v>16</v>
      </c>
      <c r="H2166">
        <v>1</v>
      </c>
      <c r="I2166" t="s">
        <v>17</v>
      </c>
      <c r="J2166" t="s">
        <v>1483</v>
      </c>
      <c r="K2166" t="s">
        <v>19</v>
      </c>
      <c r="L2166" t="s">
        <v>924</v>
      </c>
      <c r="M2166">
        <v>1</v>
      </c>
    </row>
    <row r="2167" spans="1:13" x14ac:dyDescent="0.25">
      <c r="A2167" t="s">
        <v>1480</v>
      </c>
      <c r="B2167">
        <v>18</v>
      </c>
      <c r="C2167" t="s">
        <v>977</v>
      </c>
      <c r="D2167" t="str">
        <f>"1"</f>
        <v>1</v>
      </c>
      <c r="E2167" t="s">
        <v>978</v>
      </c>
      <c r="F2167">
        <v>21.1</v>
      </c>
      <c r="G2167" t="s">
        <v>16</v>
      </c>
      <c r="H2167">
        <v>1</v>
      </c>
      <c r="I2167" t="s">
        <v>17</v>
      </c>
      <c r="J2167" t="s">
        <v>1483</v>
      </c>
      <c r="K2167" t="s">
        <v>19</v>
      </c>
      <c r="L2167" t="s">
        <v>924</v>
      </c>
      <c r="M2167">
        <v>1</v>
      </c>
    </row>
    <row r="2168" spans="1:13" x14ac:dyDescent="0.25">
      <c r="A2168" t="s">
        <v>1480</v>
      </c>
      <c r="B2168">
        <v>19</v>
      </c>
      <c r="C2168" t="s">
        <v>1186</v>
      </c>
      <c r="D2168" t="str">
        <f>"1X3/4"</f>
        <v>1X3/4</v>
      </c>
      <c r="E2168" t="s">
        <v>1187</v>
      </c>
      <c r="F2168">
        <v>1</v>
      </c>
      <c r="G2168" t="s">
        <v>23</v>
      </c>
      <c r="H2168">
        <v>1</v>
      </c>
      <c r="I2168" t="s">
        <v>24</v>
      </c>
      <c r="J2168" t="s">
        <v>1483</v>
      </c>
      <c r="K2168" t="s">
        <v>19</v>
      </c>
      <c r="L2168" t="s">
        <v>924</v>
      </c>
      <c r="M2168">
        <v>1</v>
      </c>
    </row>
    <row r="2169" spans="1:13" x14ac:dyDescent="0.25">
      <c r="A2169" t="s">
        <v>1485</v>
      </c>
      <c r="B2169">
        <v>1</v>
      </c>
      <c r="C2169" t="s">
        <v>41</v>
      </c>
      <c r="D2169" t="str">
        <f>"3/4"</f>
        <v>3/4</v>
      </c>
      <c r="E2169" t="s">
        <v>42</v>
      </c>
      <c r="F2169">
        <v>0.2</v>
      </c>
      <c r="G2169" t="s">
        <v>16</v>
      </c>
      <c r="H2169">
        <v>1</v>
      </c>
      <c r="I2169" t="s">
        <v>17</v>
      </c>
      <c r="J2169" t="s">
        <v>1486</v>
      </c>
      <c r="K2169" t="s">
        <v>19</v>
      </c>
      <c r="L2169" t="s">
        <v>924</v>
      </c>
      <c r="M2169">
        <v>1</v>
      </c>
    </row>
    <row r="2170" spans="1:13" x14ac:dyDescent="0.25">
      <c r="A2170" t="s">
        <v>1485</v>
      </c>
      <c r="B2170">
        <v>2</v>
      </c>
      <c r="C2170" t="s">
        <v>977</v>
      </c>
      <c r="D2170" t="str">
        <f>"1"</f>
        <v>1</v>
      </c>
      <c r="E2170" t="s">
        <v>978</v>
      </c>
      <c r="F2170">
        <v>3.4</v>
      </c>
      <c r="G2170" t="s">
        <v>16</v>
      </c>
      <c r="H2170">
        <v>1</v>
      </c>
      <c r="I2170" t="s">
        <v>17</v>
      </c>
      <c r="J2170" t="s">
        <v>1486</v>
      </c>
      <c r="K2170" t="s">
        <v>19</v>
      </c>
      <c r="L2170" t="s">
        <v>924</v>
      </c>
      <c r="M2170">
        <v>1</v>
      </c>
    </row>
    <row r="2171" spans="1:13" x14ac:dyDescent="0.25">
      <c r="A2171" t="s">
        <v>1485</v>
      </c>
      <c r="B2171">
        <v>3</v>
      </c>
      <c r="C2171" t="s">
        <v>988</v>
      </c>
      <c r="D2171" t="str">
        <f>"1"</f>
        <v>1</v>
      </c>
      <c r="E2171" t="s">
        <v>989</v>
      </c>
      <c r="F2171">
        <v>1</v>
      </c>
      <c r="G2171" t="s">
        <v>23</v>
      </c>
      <c r="H2171">
        <v>1</v>
      </c>
      <c r="I2171" t="s">
        <v>24</v>
      </c>
      <c r="J2171" t="s">
        <v>1486</v>
      </c>
      <c r="K2171" t="s">
        <v>19</v>
      </c>
      <c r="L2171" t="s">
        <v>924</v>
      </c>
      <c r="M2171">
        <v>1</v>
      </c>
    </row>
    <row r="2172" spans="1:13" x14ac:dyDescent="0.25">
      <c r="A2172" t="s">
        <v>1485</v>
      </c>
      <c r="B2172">
        <v>4</v>
      </c>
      <c r="C2172" t="s">
        <v>1487</v>
      </c>
      <c r="D2172" t="str">
        <f>"1"</f>
        <v>1</v>
      </c>
      <c r="E2172" t="s">
        <v>1198</v>
      </c>
      <c r="F2172">
        <v>1</v>
      </c>
      <c r="G2172" t="s">
        <v>23</v>
      </c>
      <c r="H2172">
        <v>1</v>
      </c>
      <c r="I2172" t="s">
        <v>135</v>
      </c>
      <c r="J2172" t="s">
        <v>1486</v>
      </c>
      <c r="K2172" t="s">
        <v>19</v>
      </c>
      <c r="L2172" t="s">
        <v>924</v>
      </c>
      <c r="M2172">
        <v>1</v>
      </c>
    </row>
    <row r="2173" spans="1:13" x14ac:dyDescent="0.25">
      <c r="A2173" t="s">
        <v>1485</v>
      </c>
      <c r="B2173">
        <v>5</v>
      </c>
      <c r="C2173" t="s">
        <v>1038</v>
      </c>
      <c r="D2173" t="str">
        <f>"3/4"</f>
        <v>3/4</v>
      </c>
      <c r="E2173" t="s">
        <v>3379</v>
      </c>
      <c r="F2173">
        <v>1</v>
      </c>
      <c r="G2173" t="s">
        <v>23</v>
      </c>
      <c r="H2173">
        <v>1</v>
      </c>
      <c r="I2173" t="s">
        <v>48</v>
      </c>
      <c r="J2173" t="s">
        <v>1486</v>
      </c>
      <c r="K2173" t="s">
        <v>19</v>
      </c>
      <c r="L2173" t="s">
        <v>924</v>
      </c>
      <c r="M2173">
        <v>1</v>
      </c>
    </row>
    <row r="2174" spans="1:13" x14ac:dyDescent="0.25">
      <c r="A2174" t="s">
        <v>1485</v>
      </c>
      <c r="B2174">
        <v>6</v>
      </c>
      <c r="C2174" t="s">
        <v>995</v>
      </c>
      <c r="D2174" t="str">
        <f>"1"</f>
        <v>1</v>
      </c>
      <c r="E2174" t="s">
        <v>3378</v>
      </c>
      <c r="F2174">
        <v>1</v>
      </c>
      <c r="G2174" t="s">
        <v>23</v>
      </c>
      <c r="H2174">
        <v>1</v>
      </c>
      <c r="I2174" t="s">
        <v>48</v>
      </c>
      <c r="J2174" t="s">
        <v>1486</v>
      </c>
      <c r="K2174" t="s">
        <v>19</v>
      </c>
      <c r="L2174" t="s">
        <v>924</v>
      </c>
      <c r="M2174">
        <v>1</v>
      </c>
    </row>
    <row r="2175" spans="1:13" x14ac:dyDescent="0.25">
      <c r="A2175" t="s">
        <v>1485</v>
      </c>
      <c r="B2175">
        <v>7</v>
      </c>
      <c r="C2175" t="s">
        <v>996</v>
      </c>
      <c r="D2175" t="str">
        <f>"1"</f>
        <v>1</v>
      </c>
      <c r="E2175" t="s">
        <v>997</v>
      </c>
      <c r="F2175">
        <v>1</v>
      </c>
      <c r="G2175" t="s">
        <v>23</v>
      </c>
      <c r="H2175">
        <v>1</v>
      </c>
      <c r="I2175" t="s">
        <v>27</v>
      </c>
      <c r="J2175" t="s">
        <v>1486</v>
      </c>
      <c r="K2175" t="s">
        <v>19</v>
      </c>
      <c r="L2175" t="s">
        <v>924</v>
      </c>
      <c r="M2175">
        <v>1</v>
      </c>
    </row>
    <row r="2176" spans="1:13" x14ac:dyDescent="0.25">
      <c r="A2176" t="s">
        <v>1485</v>
      </c>
      <c r="B2176">
        <v>8</v>
      </c>
      <c r="C2176" t="s">
        <v>1186</v>
      </c>
      <c r="D2176" t="str">
        <f>"1X3/4"</f>
        <v>1X3/4</v>
      </c>
      <c r="E2176" t="s">
        <v>1187</v>
      </c>
      <c r="F2176">
        <v>1</v>
      </c>
      <c r="G2176" t="s">
        <v>23</v>
      </c>
      <c r="H2176">
        <v>1</v>
      </c>
      <c r="I2176" t="s">
        <v>24</v>
      </c>
      <c r="J2176" t="s">
        <v>1486</v>
      </c>
      <c r="K2176" t="s">
        <v>19</v>
      </c>
      <c r="L2176" t="s">
        <v>924</v>
      </c>
      <c r="M2176">
        <v>1</v>
      </c>
    </row>
    <row r="2177" spans="1:13" x14ac:dyDescent="0.25">
      <c r="A2177" t="s">
        <v>1488</v>
      </c>
      <c r="B2177">
        <v>1</v>
      </c>
      <c r="C2177" t="s">
        <v>988</v>
      </c>
      <c r="D2177" t="str">
        <f>"1"</f>
        <v>1</v>
      </c>
      <c r="E2177" t="s">
        <v>989</v>
      </c>
      <c r="F2177">
        <v>1</v>
      </c>
      <c r="G2177" t="s">
        <v>23</v>
      </c>
      <c r="H2177">
        <v>1</v>
      </c>
      <c r="I2177" t="s">
        <v>24</v>
      </c>
      <c r="J2177" t="s">
        <v>1489</v>
      </c>
      <c r="K2177" t="s">
        <v>19</v>
      </c>
      <c r="L2177" t="s">
        <v>924</v>
      </c>
      <c r="M2177">
        <v>1</v>
      </c>
    </row>
    <row r="2178" spans="1:13" x14ac:dyDescent="0.25">
      <c r="A2178" t="s">
        <v>1488</v>
      </c>
      <c r="B2178">
        <v>2</v>
      </c>
      <c r="C2178" t="s">
        <v>1184</v>
      </c>
      <c r="D2178" t="str">
        <f>"1 1/2X1"</f>
        <v>1 1/2X1</v>
      </c>
      <c r="E2178" t="s">
        <v>1185</v>
      </c>
      <c r="F2178">
        <v>1</v>
      </c>
      <c r="G2178" t="s">
        <v>23</v>
      </c>
      <c r="H2178">
        <v>1</v>
      </c>
      <c r="I2178" t="s">
        <v>24</v>
      </c>
      <c r="J2178" t="s">
        <v>1489</v>
      </c>
      <c r="K2178" t="s">
        <v>19</v>
      </c>
      <c r="L2178" t="s">
        <v>924</v>
      </c>
      <c r="M2178">
        <v>1</v>
      </c>
    </row>
    <row r="2179" spans="1:13" x14ac:dyDescent="0.25">
      <c r="A2179" t="s">
        <v>1488</v>
      </c>
      <c r="B2179">
        <v>3</v>
      </c>
      <c r="C2179" t="s">
        <v>41</v>
      </c>
      <c r="D2179" t="str">
        <f>"3/4"</f>
        <v>3/4</v>
      </c>
      <c r="E2179" t="s">
        <v>42</v>
      </c>
      <c r="F2179">
        <v>0.4</v>
      </c>
      <c r="G2179" t="s">
        <v>16</v>
      </c>
      <c r="H2179">
        <v>1</v>
      </c>
      <c r="I2179" t="s">
        <v>17</v>
      </c>
      <c r="J2179" t="s">
        <v>1489</v>
      </c>
      <c r="K2179" t="s">
        <v>19</v>
      </c>
      <c r="L2179" t="s">
        <v>924</v>
      </c>
      <c r="M2179">
        <v>1</v>
      </c>
    </row>
    <row r="2180" spans="1:13" x14ac:dyDescent="0.25">
      <c r="A2180" t="s">
        <v>1488</v>
      </c>
      <c r="B2180">
        <v>4</v>
      </c>
      <c r="C2180" t="s">
        <v>977</v>
      </c>
      <c r="D2180" t="str">
        <f>"1"</f>
        <v>1</v>
      </c>
      <c r="E2180" t="s">
        <v>978</v>
      </c>
      <c r="F2180">
        <v>23.2</v>
      </c>
      <c r="G2180" t="s">
        <v>16</v>
      </c>
      <c r="H2180">
        <v>1</v>
      </c>
      <c r="I2180" t="s">
        <v>17</v>
      </c>
      <c r="J2180" t="s">
        <v>1489</v>
      </c>
      <c r="K2180" t="s">
        <v>19</v>
      </c>
      <c r="L2180" t="s">
        <v>924</v>
      </c>
      <c r="M2180">
        <v>1</v>
      </c>
    </row>
    <row r="2181" spans="1:13" x14ac:dyDescent="0.25">
      <c r="A2181" t="s">
        <v>1488</v>
      </c>
      <c r="B2181">
        <v>5</v>
      </c>
      <c r="C2181" t="s">
        <v>985</v>
      </c>
      <c r="D2181" t="str">
        <f>"1X1"</f>
        <v>1X1</v>
      </c>
      <c r="E2181" t="s">
        <v>986</v>
      </c>
      <c r="F2181">
        <v>1</v>
      </c>
      <c r="G2181" t="s">
        <v>23</v>
      </c>
      <c r="H2181">
        <v>1</v>
      </c>
      <c r="I2181" t="s">
        <v>24</v>
      </c>
      <c r="J2181" t="s">
        <v>1489</v>
      </c>
      <c r="K2181" t="s">
        <v>19</v>
      </c>
      <c r="L2181" t="s">
        <v>924</v>
      </c>
      <c r="M2181">
        <v>1</v>
      </c>
    </row>
    <row r="2182" spans="1:13" x14ac:dyDescent="0.25">
      <c r="A2182" t="s">
        <v>1488</v>
      </c>
      <c r="B2182">
        <v>6</v>
      </c>
      <c r="C2182" t="s">
        <v>988</v>
      </c>
      <c r="D2182" t="str">
        <f>"1"</f>
        <v>1</v>
      </c>
      <c r="E2182" t="s">
        <v>989</v>
      </c>
      <c r="F2182">
        <v>1</v>
      </c>
      <c r="G2182" t="s">
        <v>23</v>
      </c>
      <c r="H2182">
        <v>1</v>
      </c>
      <c r="I2182" t="s">
        <v>24</v>
      </c>
      <c r="J2182" t="s">
        <v>1489</v>
      </c>
      <c r="K2182" t="s">
        <v>19</v>
      </c>
      <c r="L2182" t="s">
        <v>924</v>
      </c>
      <c r="M2182">
        <v>1</v>
      </c>
    </row>
    <row r="2183" spans="1:13" x14ac:dyDescent="0.25">
      <c r="A2183" t="s">
        <v>1488</v>
      </c>
      <c r="B2183">
        <v>7</v>
      </c>
      <c r="C2183" t="s">
        <v>1190</v>
      </c>
      <c r="D2183" t="str">
        <f>"1 1/2"</f>
        <v>1 1/2</v>
      </c>
      <c r="E2183" t="s">
        <v>1191</v>
      </c>
      <c r="F2183">
        <v>1</v>
      </c>
      <c r="G2183" t="s">
        <v>23</v>
      </c>
      <c r="H2183">
        <v>1</v>
      </c>
      <c r="I2183" t="s">
        <v>27</v>
      </c>
      <c r="J2183" t="s">
        <v>1489</v>
      </c>
      <c r="K2183" t="s">
        <v>19</v>
      </c>
      <c r="L2183" t="s">
        <v>924</v>
      </c>
      <c r="M2183">
        <v>1</v>
      </c>
    </row>
    <row r="2184" spans="1:13" x14ac:dyDescent="0.25">
      <c r="A2184" t="s">
        <v>1488</v>
      </c>
      <c r="B2184">
        <v>8</v>
      </c>
      <c r="C2184" t="s">
        <v>988</v>
      </c>
      <c r="D2184" t="str">
        <f>"1"</f>
        <v>1</v>
      </c>
      <c r="E2184" t="s">
        <v>989</v>
      </c>
      <c r="F2184">
        <v>1</v>
      </c>
      <c r="G2184" t="s">
        <v>23</v>
      </c>
      <c r="H2184">
        <v>1</v>
      </c>
      <c r="I2184" t="s">
        <v>24</v>
      </c>
      <c r="J2184" t="s">
        <v>1489</v>
      </c>
      <c r="K2184" t="s">
        <v>19</v>
      </c>
      <c r="L2184" t="s">
        <v>924</v>
      </c>
      <c r="M2184">
        <v>1</v>
      </c>
    </row>
    <row r="2185" spans="1:13" x14ac:dyDescent="0.25">
      <c r="A2185" t="s">
        <v>1488</v>
      </c>
      <c r="B2185">
        <v>9</v>
      </c>
      <c r="C2185" t="s">
        <v>1186</v>
      </c>
      <c r="D2185" t="str">
        <f>"1X3/4"</f>
        <v>1X3/4</v>
      </c>
      <c r="E2185" t="s">
        <v>1187</v>
      </c>
      <c r="F2185">
        <v>1</v>
      </c>
      <c r="G2185" t="s">
        <v>23</v>
      </c>
      <c r="H2185">
        <v>1</v>
      </c>
      <c r="I2185" t="s">
        <v>24</v>
      </c>
      <c r="J2185" t="s">
        <v>1489</v>
      </c>
      <c r="K2185" t="s">
        <v>19</v>
      </c>
      <c r="L2185" t="s">
        <v>924</v>
      </c>
      <c r="M2185">
        <v>1</v>
      </c>
    </row>
    <row r="2186" spans="1:13" x14ac:dyDescent="0.25">
      <c r="A2186" t="s">
        <v>1488</v>
      </c>
      <c r="B2186">
        <v>10</v>
      </c>
      <c r="C2186" t="s">
        <v>988</v>
      </c>
      <c r="D2186" t="str">
        <f>"1"</f>
        <v>1</v>
      </c>
      <c r="E2186" t="s">
        <v>989</v>
      </c>
      <c r="F2186">
        <v>1</v>
      </c>
      <c r="G2186" t="s">
        <v>23</v>
      </c>
      <c r="H2186">
        <v>1</v>
      </c>
      <c r="I2186" t="s">
        <v>24</v>
      </c>
      <c r="J2186" t="s">
        <v>1489</v>
      </c>
      <c r="K2186" t="s">
        <v>19</v>
      </c>
      <c r="L2186" t="s">
        <v>924</v>
      </c>
      <c r="M2186">
        <v>1</v>
      </c>
    </row>
    <row r="2187" spans="1:13" x14ac:dyDescent="0.25">
      <c r="A2187" t="s">
        <v>1488</v>
      </c>
      <c r="B2187">
        <v>11</v>
      </c>
      <c r="C2187" t="s">
        <v>985</v>
      </c>
      <c r="D2187" t="str">
        <f>"1X1"</f>
        <v>1X1</v>
      </c>
      <c r="E2187" t="s">
        <v>986</v>
      </c>
      <c r="F2187">
        <v>1</v>
      </c>
      <c r="G2187" t="s">
        <v>23</v>
      </c>
      <c r="H2187">
        <v>1</v>
      </c>
      <c r="I2187" t="s">
        <v>24</v>
      </c>
      <c r="J2187" t="s">
        <v>1489</v>
      </c>
      <c r="K2187" t="s">
        <v>19</v>
      </c>
      <c r="L2187" t="s">
        <v>924</v>
      </c>
      <c r="M2187">
        <v>1</v>
      </c>
    </row>
    <row r="2188" spans="1:13" x14ac:dyDescent="0.25">
      <c r="A2188" t="s">
        <v>1488</v>
      </c>
      <c r="B2188">
        <v>12</v>
      </c>
      <c r="C2188" t="s">
        <v>988</v>
      </c>
      <c r="D2188" t="str">
        <f>"1"</f>
        <v>1</v>
      </c>
      <c r="E2188" t="s">
        <v>989</v>
      </c>
      <c r="F2188">
        <v>1</v>
      </c>
      <c r="G2188" t="s">
        <v>23</v>
      </c>
      <c r="H2188">
        <v>1</v>
      </c>
      <c r="I2188" t="s">
        <v>24</v>
      </c>
      <c r="J2188" t="s">
        <v>1489</v>
      </c>
      <c r="K2188" t="s">
        <v>19</v>
      </c>
      <c r="L2188" t="s">
        <v>924</v>
      </c>
      <c r="M2188">
        <v>1</v>
      </c>
    </row>
    <row r="2189" spans="1:13" x14ac:dyDescent="0.25">
      <c r="A2189" t="s">
        <v>1488</v>
      </c>
      <c r="B2189">
        <v>13</v>
      </c>
      <c r="C2189" t="s">
        <v>1186</v>
      </c>
      <c r="D2189" t="str">
        <f>"1X3/4"</f>
        <v>1X3/4</v>
      </c>
      <c r="E2189" t="s">
        <v>1187</v>
      </c>
      <c r="F2189">
        <v>1</v>
      </c>
      <c r="G2189" t="s">
        <v>23</v>
      </c>
      <c r="H2189">
        <v>1</v>
      </c>
      <c r="I2189" t="s">
        <v>24</v>
      </c>
      <c r="J2189" t="s">
        <v>1489</v>
      </c>
      <c r="K2189" t="s">
        <v>19</v>
      </c>
      <c r="L2189" t="s">
        <v>924</v>
      </c>
      <c r="M2189">
        <v>1</v>
      </c>
    </row>
    <row r="2190" spans="1:13" x14ac:dyDescent="0.25">
      <c r="A2190" t="s">
        <v>1488</v>
      </c>
      <c r="B2190">
        <v>14</v>
      </c>
      <c r="C2190" t="s">
        <v>996</v>
      </c>
      <c r="D2190" t="str">
        <f>"1"</f>
        <v>1</v>
      </c>
      <c r="E2190" t="s">
        <v>997</v>
      </c>
      <c r="F2190">
        <v>1</v>
      </c>
      <c r="G2190" t="s">
        <v>23</v>
      </c>
      <c r="H2190">
        <v>1</v>
      </c>
      <c r="I2190" t="s">
        <v>27</v>
      </c>
      <c r="J2190" t="s">
        <v>1489</v>
      </c>
      <c r="K2190" t="s">
        <v>19</v>
      </c>
      <c r="L2190" t="s">
        <v>924</v>
      </c>
      <c r="M2190">
        <v>1</v>
      </c>
    </row>
    <row r="2191" spans="1:13" x14ac:dyDescent="0.25">
      <c r="A2191" t="s">
        <v>1488</v>
      </c>
      <c r="B2191">
        <v>15</v>
      </c>
      <c r="C2191" t="s">
        <v>1192</v>
      </c>
      <c r="D2191" t="str">
        <f>"1"</f>
        <v>1</v>
      </c>
      <c r="E2191" t="s">
        <v>3381</v>
      </c>
      <c r="F2191">
        <v>1</v>
      </c>
      <c r="G2191" t="s">
        <v>23</v>
      </c>
      <c r="H2191">
        <v>1</v>
      </c>
      <c r="I2191" t="s">
        <v>48</v>
      </c>
      <c r="J2191" t="s">
        <v>1489</v>
      </c>
      <c r="K2191" t="s">
        <v>19</v>
      </c>
      <c r="L2191" t="s">
        <v>924</v>
      </c>
      <c r="M2191">
        <v>1</v>
      </c>
    </row>
    <row r="2192" spans="1:13" x14ac:dyDescent="0.25">
      <c r="A2192" t="s">
        <v>1488</v>
      </c>
      <c r="B2192">
        <v>16</v>
      </c>
      <c r="C2192" t="s">
        <v>994</v>
      </c>
      <c r="D2192" t="str">
        <f>"1"</f>
        <v>1</v>
      </c>
      <c r="E2192" t="s">
        <v>3377</v>
      </c>
      <c r="F2192">
        <v>1</v>
      </c>
      <c r="G2192" t="s">
        <v>23</v>
      </c>
      <c r="H2192">
        <v>1</v>
      </c>
      <c r="I2192" t="s">
        <v>48</v>
      </c>
      <c r="J2192" t="s">
        <v>1489</v>
      </c>
      <c r="K2192" t="s">
        <v>19</v>
      </c>
      <c r="L2192" t="s">
        <v>924</v>
      </c>
      <c r="M2192">
        <v>1</v>
      </c>
    </row>
    <row r="2193" spans="1:13" x14ac:dyDescent="0.25">
      <c r="A2193" t="s">
        <v>1488</v>
      </c>
      <c r="B2193">
        <v>17</v>
      </c>
      <c r="C2193" t="s">
        <v>1038</v>
      </c>
      <c r="D2193" t="str">
        <f>"3/4"</f>
        <v>3/4</v>
      </c>
      <c r="E2193" t="s">
        <v>3379</v>
      </c>
      <c r="F2193">
        <v>1</v>
      </c>
      <c r="G2193" t="s">
        <v>23</v>
      </c>
      <c r="H2193">
        <v>1</v>
      </c>
      <c r="I2193" t="s">
        <v>48</v>
      </c>
      <c r="J2193" t="s">
        <v>1489</v>
      </c>
      <c r="K2193" t="s">
        <v>19</v>
      </c>
      <c r="L2193" t="s">
        <v>924</v>
      </c>
      <c r="M2193">
        <v>1</v>
      </c>
    </row>
    <row r="2194" spans="1:13" x14ac:dyDescent="0.25">
      <c r="A2194" t="s">
        <v>1488</v>
      </c>
      <c r="B2194">
        <v>18</v>
      </c>
      <c r="C2194" t="s">
        <v>1490</v>
      </c>
      <c r="D2194" t="str">
        <f>"1"</f>
        <v>1</v>
      </c>
      <c r="E2194" t="s">
        <v>1491</v>
      </c>
      <c r="F2194">
        <v>1</v>
      </c>
      <c r="G2194" t="s">
        <v>23</v>
      </c>
      <c r="H2194">
        <v>1</v>
      </c>
      <c r="I2194" t="s">
        <v>135</v>
      </c>
      <c r="J2194" t="s">
        <v>1489</v>
      </c>
      <c r="K2194" t="s">
        <v>19</v>
      </c>
      <c r="L2194" t="s">
        <v>924</v>
      </c>
      <c r="M2194">
        <v>1</v>
      </c>
    </row>
    <row r="2195" spans="1:13" x14ac:dyDescent="0.25">
      <c r="A2195" t="s">
        <v>1488</v>
      </c>
      <c r="B2195">
        <v>19</v>
      </c>
      <c r="C2195" t="s">
        <v>1490</v>
      </c>
      <c r="D2195" t="str">
        <f>"1"</f>
        <v>1</v>
      </c>
      <c r="E2195" t="s">
        <v>1491</v>
      </c>
      <c r="F2195">
        <v>1</v>
      </c>
      <c r="G2195" t="s">
        <v>23</v>
      </c>
      <c r="H2195">
        <v>1</v>
      </c>
      <c r="I2195" t="s">
        <v>135</v>
      </c>
      <c r="J2195" t="s">
        <v>1489</v>
      </c>
      <c r="K2195" t="s">
        <v>19</v>
      </c>
      <c r="L2195" t="s">
        <v>924</v>
      </c>
      <c r="M2195">
        <v>1</v>
      </c>
    </row>
    <row r="2196" spans="1:13" x14ac:dyDescent="0.25">
      <c r="A2196" t="s">
        <v>1488</v>
      </c>
      <c r="B2196">
        <v>20</v>
      </c>
      <c r="C2196" t="s">
        <v>985</v>
      </c>
      <c r="D2196" t="str">
        <f>"1X1"</f>
        <v>1X1</v>
      </c>
      <c r="E2196" t="s">
        <v>986</v>
      </c>
      <c r="F2196">
        <v>1</v>
      </c>
      <c r="G2196" t="s">
        <v>23</v>
      </c>
      <c r="H2196">
        <v>1</v>
      </c>
      <c r="I2196" t="s">
        <v>24</v>
      </c>
      <c r="J2196" t="s">
        <v>1489</v>
      </c>
      <c r="K2196" t="s">
        <v>19</v>
      </c>
      <c r="L2196" t="s">
        <v>924</v>
      </c>
      <c r="M2196">
        <v>1</v>
      </c>
    </row>
    <row r="2197" spans="1:13" x14ac:dyDescent="0.25">
      <c r="A2197" t="s">
        <v>1488</v>
      </c>
      <c r="B2197">
        <v>21</v>
      </c>
      <c r="C2197" t="s">
        <v>988</v>
      </c>
      <c r="D2197" t="str">
        <f t="shared" ref="D2197:D2214" si="62">"1"</f>
        <v>1</v>
      </c>
      <c r="E2197" t="s">
        <v>989</v>
      </c>
      <c r="F2197">
        <v>1</v>
      </c>
      <c r="G2197" t="s">
        <v>23</v>
      </c>
      <c r="H2197">
        <v>1</v>
      </c>
      <c r="I2197" t="s">
        <v>24</v>
      </c>
      <c r="J2197" t="s">
        <v>1489</v>
      </c>
      <c r="K2197" t="s">
        <v>19</v>
      </c>
      <c r="L2197" t="s">
        <v>924</v>
      </c>
      <c r="M2197">
        <v>1</v>
      </c>
    </row>
    <row r="2198" spans="1:13" x14ac:dyDescent="0.25">
      <c r="A2198" t="s">
        <v>1492</v>
      </c>
      <c r="B2198">
        <v>1</v>
      </c>
      <c r="C2198" t="s">
        <v>1493</v>
      </c>
      <c r="D2198" t="str">
        <f t="shared" si="62"/>
        <v>1</v>
      </c>
      <c r="E2198" t="s">
        <v>1494</v>
      </c>
      <c r="F2198">
        <v>1</v>
      </c>
      <c r="G2198" t="s">
        <v>23</v>
      </c>
      <c r="H2198">
        <v>1</v>
      </c>
      <c r="I2198" t="s">
        <v>135</v>
      </c>
      <c r="J2198" t="s">
        <v>1495</v>
      </c>
      <c r="K2198" t="s">
        <v>19</v>
      </c>
      <c r="L2198" t="s">
        <v>59</v>
      </c>
      <c r="M2198">
        <v>1</v>
      </c>
    </row>
    <row r="2199" spans="1:13" x14ac:dyDescent="0.25">
      <c r="A2199" t="s">
        <v>1492</v>
      </c>
      <c r="B2199">
        <v>2</v>
      </c>
      <c r="C2199" t="s">
        <v>131</v>
      </c>
      <c r="D2199" t="str">
        <f t="shared" si="62"/>
        <v>1</v>
      </c>
      <c r="E2199" t="s">
        <v>132</v>
      </c>
      <c r="F2199">
        <v>1</v>
      </c>
      <c r="G2199" t="s">
        <v>23</v>
      </c>
      <c r="H2199">
        <v>1</v>
      </c>
      <c r="I2199" t="s">
        <v>24</v>
      </c>
      <c r="J2199" t="s">
        <v>1495</v>
      </c>
      <c r="K2199" t="s">
        <v>19</v>
      </c>
      <c r="L2199" t="s">
        <v>59</v>
      </c>
      <c r="M2199">
        <v>1</v>
      </c>
    </row>
    <row r="2200" spans="1:13" x14ac:dyDescent="0.25">
      <c r="A2200" t="s">
        <v>1492</v>
      </c>
      <c r="B2200">
        <v>3</v>
      </c>
      <c r="C2200" t="s">
        <v>1214</v>
      </c>
      <c r="D2200" t="str">
        <f t="shared" si="62"/>
        <v>1</v>
      </c>
      <c r="E2200" t="s">
        <v>3384</v>
      </c>
      <c r="F2200">
        <v>1</v>
      </c>
      <c r="G2200" t="s">
        <v>23</v>
      </c>
      <c r="H2200">
        <v>1</v>
      </c>
      <c r="I2200" t="s">
        <v>48</v>
      </c>
      <c r="J2200" t="s">
        <v>1495</v>
      </c>
      <c r="K2200" t="s">
        <v>19</v>
      </c>
      <c r="L2200" t="s">
        <v>59</v>
      </c>
      <c r="M2200">
        <v>1</v>
      </c>
    </row>
    <row r="2201" spans="1:13" x14ac:dyDescent="0.25">
      <c r="A2201" t="s">
        <v>1492</v>
      </c>
      <c r="B2201">
        <v>4</v>
      </c>
      <c r="C2201" t="s">
        <v>1214</v>
      </c>
      <c r="D2201" t="str">
        <f t="shared" si="62"/>
        <v>1</v>
      </c>
      <c r="E2201" t="s">
        <v>3384</v>
      </c>
      <c r="F2201">
        <v>1</v>
      </c>
      <c r="G2201" t="s">
        <v>23</v>
      </c>
      <c r="H2201">
        <v>1</v>
      </c>
      <c r="I2201" t="s">
        <v>48</v>
      </c>
      <c r="J2201" t="s">
        <v>1495</v>
      </c>
      <c r="K2201" t="s">
        <v>19</v>
      </c>
      <c r="L2201" t="s">
        <v>59</v>
      </c>
      <c r="M2201">
        <v>1</v>
      </c>
    </row>
    <row r="2202" spans="1:13" x14ac:dyDescent="0.25">
      <c r="A2202" t="s">
        <v>1492</v>
      </c>
      <c r="B2202">
        <v>5</v>
      </c>
      <c r="C2202" t="s">
        <v>1493</v>
      </c>
      <c r="D2202" t="str">
        <f t="shared" si="62"/>
        <v>1</v>
      </c>
      <c r="E2202" t="s">
        <v>1494</v>
      </c>
      <c r="F2202">
        <v>1</v>
      </c>
      <c r="G2202" t="s">
        <v>23</v>
      </c>
      <c r="H2202">
        <v>1</v>
      </c>
      <c r="I2202" t="s">
        <v>135</v>
      </c>
      <c r="J2202" t="s">
        <v>1495</v>
      </c>
      <c r="K2202" t="s">
        <v>19</v>
      </c>
      <c r="L2202" t="s">
        <v>59</v>
      </c>
      <c r="M2202">
        <v>1</v>
      </c>
    </row>
    <row r="2203" spans="1:13" x14ac:dyDescent="0.25">
      <c r="A2203" t="s">
        <v>1492</v>
      </c>
      <c r="B2203">
        <v>6</v>
      </c>
      <c r="C2203" t="s">
        <v>1493</v>
      </c>
      <c r="D2203" t="str">
        <f t="shared" si="62"/>
        <v>1</v>
      </c>
      <c r="E2203" t="s">
        <v>1494</v>
      </c>
      <c r="F2203">
        <v>1</v>
      </c>
      <c r="G2203" t="s">
        <v>23</v>
      </c>
      <c r="H2203">
        <v>1</v>
      </c>
      <c r="I2203" t="s">
        <v>135</v>
      </c>
      <c r="J2203" t="s">
        <v>1495</v>
      </c>
      <c r="K2203" t="s">
        <v>19</v>
      </c>
      <c r="L2203" t="s">
        <v>59</v>
      </c>
      <c r="M2203">
        <v>1</v>
      </c>
    </row>
    <row r="2204" spans="1:13" x14ac:dyDescent="0.25">
      <c r="A2204" t="s">
        <v>1492</v>
      </c>
      <c r="B2204">
        <v>7</v>
      </c>
      <c r="C2204" t="s">
        <v>131</v>
      </c>
      <c r="D2204" t="str">
        <f t="shared" si="62"/>
        <v>1</v>
      </c>
      <c r="E2204" t="s">
        <v>132</v>
      </c>
      <c r="F2204">
        <v>1</v>
      </c>
      <c r="G2204" t="s">
        <v>23</v>
      </c>
      <c r="H2204">
        <v>1</v>
      </c>
      <c r="I2204" t="s">
        <v>24</v>
      </c>
      <c r="J2204" t="s">
        <v>1495</v>
      </c>
      <c r="K2204" t="s">
        <v>19</v>
      </c>
      <c r="L2204" t="s">
        <v>59</v>
      </c>
      <c r="M2204">
        <v>1</v>
      </c>
    </row>
    <row r="2205" spans="1:13" x14ac:dyDescent="0.25">
      <c r="A2205" t="s">
        <v>1492</v>
      </c>
      <c r="B2205">
        <v>8</v>
      </c>
      <c r="C2205" t="s">
        <v>111</v>
      </c>
      <c r="D2205" t="str">
        <f t="shared" si="62"/>
        <v>1</v>
      </c>
      <c r="E2205" t="s">
        <v>112</v>
      </c>
      <c r="F2205">
        <v>31.1</v>
      </c>
      <c r="G2205" t="s">
        <v>16</v>
      </c>
      <c r="H2205">
        <v>1</v>
      </c>
      <c r="I2205" t="s">
        <v>17</v>
      </c>
      <c r="J2205" t="s">
        <v>1495</v>
      </c>
      <c r="K2205" t="s">
        <v>19</v>
      </c>
      <c r="L2205" t="s">
        <v>59</v>
      </c>
      <c r="M2205">
        <v>1</v>
      </c>
    </row>
    <row r="2206" spans="1:13" x14ac:dyDescent="0.25">
      <c r="A2206" t="s">
        <v>1492</v>
      </c>
      <c r="B2206">
        <v>9</v>
      </c>
      <c r="C2206" t="s">
        <v>1215</v>
      </c>
      <c r="D2206" t="str">
        <f t="shared" si="62"/>
        <v>1</v>
      </c>
      <c r="E2206" t="s">
        <v>1216</v>
      </c>
      <c r="F2206">
        <v>1</v>
      </c>
      <c r="G2206" t="s">
        <v>23</v>
      </c>
      <c r="H2206">
        <v>1</v>
      </c>
      <c r="I2206" t="s">
        <v>24</v>
      </c>
      <c r="J2206" t="s">
        <v>1495</v>
      </c>
      <c r="K2206" t="s">
        <v>19</v>
      </c>
      <c r="L2206" t="s">
        <v>59</v>
      </c>
      <c r="M2206">
        <v>1</v>
      </c>
    </row>
    <row r="2207" spans="1:13" x14ac:dyDescent="0.25">
      <c r="A2207" t="s">
        <v>1496</v>
      </c>
      <c r="B2207">
        <v>1</v>
      </c>
      <c r="C2207" t="s">
        <v>1497</v>
      </c>
      <c r="D2207" t="str">
        <f t="shared" si="62"/>
        <v>1</v>
      </c>
      <c r="E2207" t="s">
        <v>1498</v>
      </c>
      <c r="F2207">
        <v>1</v>
      </c>
      <c r="G2207" t="s">
        <v>23</v>
      </c>
      <c r="H2207">
        <v>1</v>
      </c>
      <c r="I2207" t="s">
        <v>135</v>
      </c>
      <c r="J2207" t="s">
        <v>1499</v>
      </c>
      <c r="K2207" t="s">
        <v>19</v>
      </c>
      <c r="L2207" t="s">
        <v>59</v>
      </c>
      <c r="M2207">
        <v>1</v>
      </c>
    </row>
    <row r="2208" spans="1:13" x14ac:dyDescent="0.25">
      <c r="A2208" t="s">
        <v>1496</v>
      </c>
      <c r="B2208">
        <v>2</v>
      </c>
      <c r="C2208" t="s">
        <v>131</v>
      </c>
      <c r="D2208" t="str">
        <f t="shared" si="62"/>
        <v>1</v>
      </c>
      <c r="E2208" t="s">
        <v>132</v>
      </c>
      <c r="F2208">
        <v>1</v>
      </c>
      <c r="G2208" t="s">
        <v>23</v>
      </c>
      <c r="H2208">
        <v>1</v>
      </c>
      <c r="I2208" t="s">
        <v>24</v>
      </c>
      <c r="J2208" t="s">
        <v>1499</v>
      </c>
      <c r="K2208" t="s">
        <v>19</v>
      </c>
      <c r="L2208" t="s">
        <v>59</v>
      </c>
      <c r="M2208">
        <v>1</v>
      </c>
    </row>
    <row r="2209" spans="1:13" x14ac:dyDescent="0.25">
      <c r="A2209" t="s">
        <v>1496</v>
      </c>
      <c r="B2209">
        <v>3</v>
      </c>
      <c r="C2209" t="s">
        <v>111</v>
      </c>
      <c r="D2209" t="str">
        <f t="shared" si="62"/>
        <v>1</v>
      </c>
      <c r="E2209" t="s">
        <v>112</v>
      </c>
      <c r="F2209">
        <v>6.5</v>
      </c>
      <c r="G2209" t="s">
        <v>16</v>
      </c>
      <c r="H2209">
        <v>1</v>
      </c>
      <c r="I2209" t="s">
        <v>17</v>
      </c>
      <c r="J2209" t="s">
        <v>1499</v>
      </c>
      <c r="K2209" t="s">
        <v>19</v>
      </c>
      <c r="L2209" t="s">
        <v>59</v>
      </c>
      <c r="M2209">
        <v>1</v>
      </c>
    </row>
    <row r="2210" spans="1:13" x14ac:dyDescent="0.25">
      <c r="A2210" t="s">
        <v>1500</v>
      </c>
      <c r="B2210">
        <v>1</v>
      </c>
      <c r="C2210" t="s">
        <v>977</v>
      </c>
      <c r="D2210" t="str">
        <f t="shared" si="62"/>
        <v>1</v>
      </c>
      <c r="E2210" t="s">
        <v>978</v>
      </c>
      <c r="F2210">
        <v>1</v>
      </c>
      <c r="G2210" t="s">
        <v>16</v>
      </c>
      <c r="H2210">
        <v>1</v>
      </c>
      <c r="I2210" t="s">
        <v>17</v>
      </c>
      <c r="J2210" t="s">
        <v>1501</v>
      </c>
      <c r="K2210" t="s">
        <v>19</v>
      </c>
      <c r="L2210" t="s">
        <v>924</v>
      </c>
      <c r="M2210">
        <v>1</v>
      </c>
    </row>
    <row r="2211" spans="1:13" x14ac:dyDescent="0.25">
      <c r="A2211" t="s">
        <v>1500</v>
      </c>
      <c r="B2211">
        <v>2</v>
      </c>
      <c r="C2211" t="s">
        <v>1223</v>
      </c>
      <c r="D2211" t="str">
        <f t="shared" si="62"/>
        <v>1</v>
      </c>
      <c r="E2211" t="s">
        <v>3385</v>
      </c>
      <c r="F2211">
        <v>1</v>
      </c>
      <c r="G2211" t="s">
        <v>23</v>
      </c>
      <c r="H2211">
        <v>1</v>
      </c>
      <c r="I2211" t="s">
        <v>48</v>
      </c>
      <c r="J2211" t="s">
        <v>1501</v>
      </c>
      <c r="K2211" t="s">
        <v>19</v>
      </c>
      <c r="L2211" t="s">
        <v>924</v>
      </c>
      <c r="M2211">
        <v>1</v>
      </c>
    </row>
    <row r="2212" spans="1:13" x14ac:dyDescent="0.25">
      <c r="A2212" t="s">
        <v>1500</v>
      </c>
      <c r="B2212">
        <v>3</v>
      </c>
      <c r="C2212" t="s">
        <v>988</v>
      </c>
      <c r="D2212" t="str">
        <f t="shared" si="62"/>
        <v>1</v>
      </c>
      <c r="E2212" t="s">
        <v>989</v>
      </c>
      <c r="F2212">
        <v>1</v>
      </c>
      <c r="G2212" t="s">
        <v>23</v>
      </c>
      <c r="H2212">
        <v>1</v>
      </c>
      <c r="I2212" t="s">
        <v>24</v>
      </c>
      <c r="J2212" t="s">
        <v>1501</v>
      </c>
      <c r="K2212" t="s">
        <v>19</v>
      </c>
      <c r="L2212" t="s">
        <v>924</v>
      </c>
      <c r="M2212">
        <v>1</v>
      </c>
    </row>
    <row r="2213" spans="1:13" x14ac:dyDescent="0.25">
      <c r="A2213" t="s">
        <v>1502</v>
      </c>
      <c r="B2213">
        <v>1</v>
      </c>
      <c r="C2213" t="s">
        <v>977</v>
      </c>
      <c r="D2213" t="str">
        <f t="shared" si="62"/>
        <v>1</v>
      </c>
      <c r="E2213" t="s">
        <v>978</v>
      </c>
      <c r="F2213">
        <v>0.4</v>
      </c>
      <c r="G2213" t="s">
        <v>16</v>
      </c>
      <c r="H2213">
        <v>1</v>
      </c>
      <c r="I2213" t="s">
        <v>17</v>
      </c>
      <c r="J2213" t="s">
        <v>1503</v>
      </c>
      <c r="K2213" t="s">
        <v>19</v>
      </c>
      <c r="L2213" t="s">
        <v>924</v>
      </c>
      <c r="M2213">
        <v>1</v>
      </c>
    </row>
    <row r="2214" spans="1:13" x14ac:dyDescent="0.25">
      <c r="A2214" t="s">
        <v>1502</v>
      </c>
      <c r="B2214">
        <v>2</v>
      </c>
      <c r="C2214" t="s">
        <v>996</v>
      </c>
      <c r="D2214" t="str">
        <f t="shared" si="62"/>
        <v>1</v>
      </c>
      <c r="E2214" t="s">
        <v>997</v>
      </c>
      <c r="F2214">
        <v>1</v>
      </c>
      <c r="G2214" t="s">
        <v>23</v>
      </c>
      <c r="H2214">
        <v>1</v>
      </c>
      <c r="I2214" t="s">
        <v>27</v>
      </c>
      <c r="J2214" t="s">
        <v>1503</v>
      </c>
      <c r="K2214" t="s">
        <v>19</v>
      </c>
      <c r="L2214" t="s">
        <v>924</v>
      </c>
      <c r="M2214">
        <v>1</v>
      </c>
    </row>
    <row r="2215" spans="1:13" x14ac:dyDescent="0.25">
      <c r="A2215" t="s">
        <v>1504</v>
      </c>
      <c r="B2215">
        <v>1</v>
      </c>
      <c r="C2215" t="s">
        <v>1234</v>
      </c>
      <c r="D2215" t="str">
        <f t="shared" ref="D2215:D2231" si="63">"3"</f>
        <v>3</v>
      </c>
      <c r="E2215" t="s">
        <v>1235</v>
      </c>
      <c r="F2215">
        <v>1</v>
      </c>
      <c r="G2215" t="s">
        <v>23</v>
      </c>
      <c r="H2215">
        <v>1</v>
      </c>
      <c r="I2215" t="s">
        <v>24</v>
      </c>
      <c r="J2215" t="s">
        <v>1505</v>
      </c>
      <c r="K2215" t="s">
        <v>19</v>
      </c>
      <c r="L2215" t="s">
        <v>924</v>
      </c>
      <c r="M2215">
        <v>1</v>
      </c>
    </row>
    <row r="2216" spans="1:13" x14ac:dyDescent="0.25">
      <c r="A2216" t="s">
        <v>1504</v>
      </c>
      <c r="B2216">
        <v>2</v>
      </c>
      <c r="C2216" t="s">
        <v>1242</v>
      </c>
      <c r="D2216" t="str">
        <f t="shared" si="63"/>
        <v>3</v>
      </c>
      <c r="E2216" t="s">
        <v>1243</v>
      </c>
      <c r="F2216">
        <v>27.7</v>
      </c>
      <c r="G2216" t="s">
        <v>16</v>
      </c>
      <c r="H2216">
        <v>1</v>
      </c>
      <c r="I2216" t="s">
        <v>17</v>
      </c>
      <c r="J2216" t="s">
        <v>1505</v>
      </c>
      <c r="K2216" t="s">
        <v>19</v>
      </c>
      <c r="L2216" t="s">
        <v>924</v>
      </c>
      <c r="M2216">
        <v>1</v>
      </c>
    </row>
    <row r="2217" spans="1:13" x14ac:dyDescent="0.25">
      <c r="A2217" t="s">
        <v>1504</v>
      </c>
      <c r="B2217">
        <v>3</v>
      </c>
      <c r="C2217" t="s">
        <v>1234</v>
      </c>
      <c r="D2217" t="str">
        <f t="shared" si="63"/>
        <v>3</v>
      </c>
      <c r="E2217" t="s">
        <v>1235</v>
      </c>
      <c r="F2217">
        <v>1</v>
      </c>
      <c r="G2217" t="s">
        <v>23</v>
      </c>
      <c r="H2217">
        <v>1</v>
      </c>
      <c r="I2217" t="s">
        <v>24</v>
      </c>
      <c r="J2217" t="s">
        <v>1505</v>
      </c>
      <c r="K2217" t="s">
        <v>19</v>
      </c>
      <c r="L2217" t="s">
        <v>924</v>
      </c>
      <c r="M2217">
        <v>1</v>
      </c>
    </row>
    <row r="2218" spans="1:13" x14ac:dyDescent="0.25">
      <c r="A2218" t="s">
        <v>1504</v>
      </c>
      <c r="B2218">
        <v>4</v>
      </c>
      <c r="C2218" t="s">
        <v>1234</v>
      </c>
      <c r="D2218" t="str">
        <f t="shared" si="63"/>
        <v>3</v>
      </c>
      <c r="E2218" t="s">
        <v>1235</v>
      </c>
      <c r="F2218">
        <v>1</v>
      </c>
      <c r="G2218" t="s">
        <v>23</v>
      </c>
      <c r="H2218">
        <v>1</v>
      </c>
      <c r="I2218" t="s">
        <v>24</v>
      </c>
      <c r="J2218" t="s">
        <v>1505</v>
      </c>
      <c r="K2218" t="s">
        <v>19</v>
      </c>
      <c r="L2218" t="s">
        <v>924</v>
      </c>
      <c r="M2218">
        <v>1</v>
      </c>
    </row>
    <row r="2219" spans="1:13" x14ac:dyDescent="0.25">
      <c r="A2219" t="s">
        <v>1504</v>
      </c>
      <c r="B2219">
        <v>5</v>
      </c>
      <c r="C2219" t="s">
        <v>1106</v>
      </c>
      <c r="D2219" t="str">
        <f t="shared" si="63"/>
        <v>3</v>
      </c>
      <c r="E2219" t="s">
        <v>1107</v>
      </c>
      <c r="F2219">
        <v>1</v>
      </c>
      <c r="G2219" t="s">
        <v>23</v>
      </c>
      <c r="H2219">
        <v>1</v>
      </c>
      <c r="I2219" t="s">
        <v>27</v>
      </c>
      <c r="J2219" t="s">
        <v>1505</v>
      </c>
      <c r="K2219" t="s">
        <v>19</v>
      </c>
      <c r="L2219" t="s">
        <v>924</v>
      </c>
      <c r="M2219">
        <v>1</v>
      </c>
    </row>
    <row r="2220" spans="1:13" x14ac:dyDescent="0.25">
      <c r="A2220" t="s">
        <v>1504</v>
      </c>
      <c r="B2220">
        <v>6</v>
      </c>
      <c r="C2220" t="s">
        <v>1506</v>
      </c>
      <c r="D2220" t="str">
        <f t="shared" si="63"/>
        <v>3</v>
      </c>
      <c r="E2220" t="s">
        <v>1233</v>
      </c>
      <c r="F2220">
        <v>1</v>
      </c>
      <c r="G2220" t="s">
        <v>23</v>
      </c>
      <c r="H2220">
        <v>1</v>
      </c>
      <c r="I2220" t="s">
        <v>135</v>
      </c>
      <c r="J2220" t="s">
        <v>1505</v>
      </c>
      <c r="K2220" t="s">
        <v>19</v>
      </c>
      <c r="L2220" t="s">
        <v>924</v>
      </c>
      <c r="M2220">
        <v>1</v>
      </c>
    </row>
    <row r="2221" spans="1:13" x14ac:dyDescent="0.25">
      <c r="A2221" t="s">
        <v>1504</v>
      </c>
      <c r="B2221">
        <v>7</v>
      </c>
      <c r="C2221" t="s">
        <v>1234</v>
      </c>
      <c r="D2221" t="str">
        <f t="shared" si="63"/>
        <v>3</v>
      </c>
      <c r="E2221" t="s">
        <v>1235</v>
      </c>
      <c r="F2221">
        <v>1</v>
      </c>
      <c r="G2221" t="s">
        <v>23</v>
      </c>
      <c r="H2221">
        <v>1</v>
      </c>
      <c r="I2221" t="s">
        <v>24</v>
      </c>
      <c r="J2221" t="s">
        <v>1505</v>
      </c>
      <c r="K2221" t="s">
        <v>19</v>
      </c>
      <c r="L2221" t="s">
        <v>924</v>
      </c>
      <c r="M2221">
        <v>1</v>
      </c>
    </row>
    <row r="2222" spans="1:13" x14ac:dyDescent="0.25">
      <c r="A2222" t="s">
        <v>1504</v>
      </c>
      <c r="B2222">
        <v>8</v>
      </c>
      <c r="C2222" t="s">
        <v>1506</v>
      </c>
      <c r="D2222" t="str">
        <f t="shared" si="63"/>
        <v>3</v>
      </c>
      <c r="E2222" t="s">
        <v>1233</v>
      </c>
      <c r="F2222">
        <v>1</v>
      </c>
      <c r="G2222" t="s">
        <v>23</v>
      </c>
      <c r="H2222">
        <v>1</v>
      </c>
      <c r="I2222" t="s">
        <v>135</v>
      </c>
      <c r="J2222" t="s">
        <v>1505</v>
      </c>
      <c r="K2222" t="s">
        <v>19</v>
      </c>
      <c r="L2222" t="s">
        <v>924</v>
      </c>
      <c r="M2222">
        <v>1</v>
      </c>
    </row>
    <row r="2223" spans="1:13" x14ac:dyDescent="0.25">
      <c r="A2223" t="s">
        <v>1507</v>
      </c>
      <c r="B2223">
        <v>1</v>
      </c>
      <c r="C2223" t="s">
        <v>1508</v>
      </c>
      <c r="D2223" t="str">
        <f t="shared" si="63"/>
        <v>3</v>
      </c>
      <c r="E2223" t="s">
        <v>1233</v>
      </c>
      <c r="F2223">
        <v>1</v>
      </c>
      <c r="G2223" t="s">
        <v>23</v>
      </c>
      <c r="H2223">
        <v>1</v>
      </c>
      <c r="I2223" t="s">
        <v>135</v>
      </c>
      <c r="J2223" t="s">
        <v>1509</v>
      </c>
      <c r="K2223" t="s">
        <v>19</v>
      </c>
      <c r="L2223" t="s">
        <v>924</v>
      </c>
      <c r="M2223">
        <v>1</v>
      </c>
    </row>
    <row r="2224" spans="1:13" x14ac:dyDescent="0.25">
      <c r="A2224" t="s">
        <v>1507</v>
      </c>
      <c r="B2224">
        <v>2</v>
      </c>
      <c r="C2224" t="s">
        <v>1106</v>
      </c>
      <c r="D2224" t="str">
        <f t="shared" si="63"/>
        <v>3</v>
      </c>
      <c r="E2224" t="s">
        <v>1107</v>
      </c>
      <c r="F2224">
        <v>1</v>
      </c>
      <c r="G2224" t="s">
        <v>23</v>
      </c>
      <c r="H2224">
        <v>1</v>
      </c>
      <c r="I2224" t="s">
        <v>27</v>
      </c>
      <c r="J2224" t="s">
        <v>1509</v>
      </c>
      <c r="K2224" t="s">
        <v>19</v>
      </c>
      <c r="L2224" t="s">
        <v>924</v>
      </c>
      <c r="M2224">
        <v>1</v>
      </c>
    </row>
    <row r="2225" spans="1:13" x14ac:dyDescent="0.25">
      <c r="A2225" t="s">
        <v>1507</v>
      </c>
      <c r="B2225">
        <v>3</v>
      </c>
      <c r="C2225" t="s">
        <v>1106</v>
      </c>
      <c r="D2225" t="str">
        <f t="shared" si="63"/>
        <v>3</v>
      </c>
      <c r="E2225" t="s">
        <v>1107</v>
      </c>
      <c r="F2225">
        <v>1</v>
      </c>
      <c r="G2225" t="s">
        <v>23</v>
      </c>
      <c r="H2225">
        <v>1</v>
      </c>
      <c r="I2225" t="s">
        <v>27</v>
      </c>
      <c r="J2225" t="s">
        <v>1509</v>
      </c>
      <c r="K2225" t="s">
        <v>19</v>
      </c>
      <c r="L2225" t="s">
        <v>924</v>
      </c>
      <c r="M2225">
        <v>1</v>
      </c>
    </row>
    <row r="2226" spans="1:13" x14ac:dyDescent="0.25">
      <c r="A2226" t="s">
        <v>1507</v>
      </c>
      <c r="B2226">
        <v>4</v>
      </c>
      <c r="C2226" t="s">
        <v>1234</v>
      </c>
      <c r="D2226" t="str">
        <f t="shared" si="63"/>
        <v>3</v>
      </c>
      <c r="E2226" t="s">
        <v>1235</v>
      </c>
      <c r="F2226">
        <v>1</v>
      </c>
      <c r="G2226" t="s">
        <v>23</v>
      </c>
      <c r="H2226">
        <v>1</v>
      </c>
      <c r="I2226" t="s">
        <v>24</v>
      </c>
      <c r="J2226" t="s">
        <v>1509</v>
      </c>
      <c r="K2226" t="s">
        <v>19</v>
      </c>
      <c r="L2226" t="s">
        <v>924</v>
      </c>
      <c r="M2226">
        <v>1</v>
      </c>
    </row>
    <row r="2227" spans="1:13" x14ac:dyDescent="0.25">
      <c r="A2227" t="s">
        <v>1507</v>
      </c>
      <c r="B2227">
        <v>5</v>
      </c>
      <c r="C2227" t="s">
        <v>1234</v>
      </c>
      <c r="D2227" t="str">
        <f t="shared" si="63"/>
        <v>3</v>
      </c>
      <c r="E2227" t="s">
        <v>1235</v>
      </c>
      <c r="F2227">
        <v>1</v>
      </c>
      <c r="G2227" t="s">
        <v>23</v>
      </c>
      <c r="H2227">
        <v>1</v>
      </c>
      <c r="I2227" t="s">
        <v>24</v>
      </c>
      <c r="J2227" t="s">
        <v>1509</v>
      </c>
      <c r="K2227" t="s">
        <v>19</v>
      </c>
      <c r="L2227" t="s">
        <v>924</v>
      </c>
      <c r="M2227">
        <v>1</v>
      </c>
    </row>
    <row r="2228" spans="1:13" x14ac:dyDescent="0.25">
      <c r="A2228" t="s">
        <v>1507</v>
      </c>
      <c r="B2228">
        <v>6</v>
      </c>
      <c r="C2228" t="s">
        <v>1234</v>
      </c>
      <c r="D2228" t="str">
        <f t="shared" si="63"/>
        <v>3</v>
      </c>
      <c r="E2228" t="s">
        <v>1235</v>
      </c>
      <c r="F2228">
        <v>1</v>
      </c>
      <c r="G2228" t="s">
        <v>23</v>
      </c>
      <c r="H2228">
        <v>1</v>
      </c>
      <c r="I2228" t="s">
        <v>24</v>
      </c>
      <c r="J2228" t="s">
        <v>1509</v>
      </c>
      <c r="K2228" t="s">
        <v>19</v>
      </c>
      <c r="L2228" t="s">
        <v>924</v>
      </c>
      <c r="M2228">
        <v>1</v>
      </c>
    </row>
    <row r="2229" spans="1:13" x14ac:dyDescent="0.25">
      <c r="A2229" t="s">
        <v>1507</v>
      </c>
      <c r="B2229">
        <v>7</v>
      </c>
      <c r="C2229" t="s">
        <v>1242</v>
      </c>
      <c r="D2229" t="str">
        <f t="shared" si="63"/>
        <v>3</v>
      </c>
      <c r="E2229" t="s">
        <v>1243</v>
      </c>
      <c r="F2229">
        <v>37.5</v>
      </c>
      <c r="G2229" t="s">
        <v>16</v>
      </c>
      <c r="H2229">
        <v>1</v>
      </c>
      <c r="I2229" t="s">
        <v>17</v>
      </c>
      <c r="J2229" t="s">
        <v>1509</v>
      </c>
      <c r="K2229" t="s">
        <v>19</v>
      </c>
      <c r="L2229" t="s">
        <v>924</v>
      </c>
      <c r="M2229">
        <v>1</v>
      </c>
    </row>
    <row r="2230" spans="1:13" x14ac:dyDescent="0.25">
      <c r="A2230" t="s">
        <v>1507</v>
      </c>
      <c r="B2230">
        <v>8</v>
      </c>
      <c r="C2230" t="s">
        <v>1508</v>
      </c>
      <c r="D2230" t="str">
        <f t="shared" si="63"/>
        <v>3</v>
      </c>
      <c r="E2230" t="s">
        <v>1233</v>
      </c>
      <c r="F2230">
        <v>1</v>
      </c>
      <c r="G2230" t="s">
        <v>23</v>
      </c>
      <c r="H2230">
        <v>1</v>
      </c>
      <c r="I2230" t="s">
        <v>135</v>
      </c>
      <c r="J2230" t="s">
        <v>1509</v>
      </c>
      <c r="K2230" t="s">
        <v>19</v>
      </c>
      <c r="L2230" t="s">
        <v>924</v>
      </c>
      <c r="M2230">
        <v>1</v>
      </c>
    </row>
    <row r="2231" spans="1:13" x14ac:dyDescent="0.25">
      <c r="A2231" t="s">
        <v>1510</v>
      </c>
      <c r="B2231">
        <v>1</v>
      </c>
      <c r="C2231" t="s">
        <v>1106</v>
      </c>
      <c r="D2231" t="str">
        <f t="shared" si="63"/>
        <v>3</v>
      </c>
      <c r="E2231" t="s">
        <v>1107</v>
      </c>
      <c r="F2231">
        <v>1</v>
      </c>
      <c r="G2231" t="s">
        <v>23</v>
      </c>
      <c r="H2231">
        <v>1</v>
      </c>
      <c r="I2231" t="s">
        <v>27</v>
      </c>
      <c r="J2231" t="s">
        <v>1511</v>
      </c>
      <c r="K2231" t="s">
        <v>19</v>
      </c>
      <c r="L2231" t="s">
        <v>924</v>
      </c>
      <c r="M2231">
        <v>1</v>
      </c>
    </row>
    <row r="2232" spans="1:13" x14ac:dyDescent="0.25">
      <c r="A2232" t="s">
        <v>1510</v>
      </c>
      <c r="B2232">
        <v>2</v>
      </c>
      <c r="C2232" t="s">
        <v>977</v>
      </c>
      <c r="D2232" t="str">
        <f>"1"</f>
        <v>1</v>
      </c>
      <c r="E2232" t="s">
        <v>978</v>
      </c>
      <c r="F2232">
        <v>0.2</v>
      </c>
      <c r="G2232" t="s">
        <v>16</v>
      </c>
      <c r="H2232">
        <v>1</v>
      </c>
      <c r="I2232" t="s">
        <v>17</v>
      </c>
      <c r="J2232" t="s">
        <v>1511</v>
      </c>
      <c r="K2232" t="s">
        <v>19</v>
      </c>
      <c r="L2232" t="s">
        <v>924</v>
      </c>
      <c r="M2232">
        <v>1</v>
      </c>
    </row>
    <row r="2233" spans="1:13" x14ac:dyDescent="0.25">
      <c r="A2233" t="s">
        <v>1510</v>
      </c>
      <c r="B2233">
        <v>3</v>
      </c>
      <c r="C2233" t="s">
        <v>1240</v>
      </c>
      <c r="D2233" t="str">
        <f>"3X3"</f>
        <v>3X3</v>
      </c>
      <c r="E2233" t="s">
        <v>1241</v>
      </c>
      <c r="F2233">
        <v>1</v>
      </c>
      <c r="G2233" t="s">
        <v>23</v>
      </c>
      <c r="H2233">
        <v>1</v>
      </c>
      <c r="I2233" t="s">
        <v>24</v>
      </c>
      <c r="J2233" t="s">
        <v>1511</v>
      </c>
      <c r="K2233" t="s">
        <v>19</v>
      </c>
      <c r="L2233" t="s">
        <v>924</v>
      </c>
      <c r="M2233">
        <v>1</v>
      </c>
    </row>
    <row r="2234" spans="1:13" x14ac:dyDescent="0.25">
      <c r="A2234" t="s">
        <v>1510</v>
      </c>
      <c r="B2234">
        <v>4</v>
      </c>
      <c r="C2234" t="s">
        <v>1238</v>
      </c>
      <c r="D2234" t="str">
        <f>"3X2"</f>
        <v>3X2</v>
      </c>
      <c r="E2234" t="s">
        <v>1239</v>
      </c>
      <c r="F2234">
        <v>1</v>
      </c>
      <c r="G2234" t="s">
        <v>23</v>
      </c>
      <c r="H2234">
        <v>1</v>
      </c>
      <c r="I2234" t="s">
        <v>24</v>
      </c>
      <c r="J2234" t="s">
        <v>1511</v>
      </c>
      <c r="K2234" t="s">
        <v>19</v>
      </c>
      <c r="L2234" t="s">
        <v>924</v>
      </c>
      <c r="M2234">
        <v>1</v>
      </c>
    </row>
    <row r="2235" spans="1:13" x14ac:dyDescent="0.25">
      <c r="A2235" t="s">
        <v>1510</v>
      </c>
      <c r="B2235">
        <v>5</v>
      </c>
      <c r="C2235" t="s">
        <v>1236</v>
      </c>
      <c r="D2235" t="str">
        <f>"3X1"</f>
        <v>3X1</v>
      </c>
      <c r="E2235" t="s">
        <v>1237</v>
      </c>
      <c r="F2235">
        <v>2</v>
      </c>
      <c r="G2235" t="s">
        <v>23</v>
      </c>
      <c r="H2235">
        <v>1</v>
      </c>
      <c r="I2235" t="s">
        <v>24</v>
      </c>
      <c r="J2235" t="s">
        <v>1511</v>
      </c>
      <c r="K2235" t="s">
        <v>19</v>
      </c>
      <c r="L2235" t="s">
        <v>924</v>
      </c>
      <c r="M2235">
        <v>1</v>
      </c>
    </row>
    <row r="2236" spans="1:13" x14ac:dyDescent="0.25">
      <c r="A2236" t="s">
        <v>1510</v>
      </c>
      <c r="B2236">
        <v>7</v>
      </c>
      <c r="C2236" t="s">
        <v>1234</v>
      </c>
      <c r="D2236" t="str">
        <f>"3"</f>
        <v>3</v>
      </c>
      <c r="E2236" t="s">
        <v>1235</v>
      </c>
      <c r="F2236">
        <v>1</v>
      </c>
      <c r="G2236" t="s">
        <v>23</v>
      </c>
      <c r="H2236">
        <v>1</v>
      </c>
      <c r="I2236" t="s">
        <v>24</v>
      </c>
      <c r="J2236" t="s">
        <v>1511</v>
      </c>
      <c r="K2236" t="s">
        <v>19</v>
      </c>
      <c r="L2236" t="s">
        <v>924</v>
      </c>
      <c r="M2236">
        <v>1</v>
      </c>
    </row>
    <row r="2237" spans="1:13" x14ac:dyDescent="0.25">
      <c r="A2237" t="s">
        <v>1510</v>
      </c>
      <c r="B2237">
        <v>8</v>
      </c>
      <c r="C2237" t="s">
        <v>1512</v>
      </c>
      <c r="D2237" t="str">
        <f>"3"</f>
        <v>3</v>
      </c>
      <c r="E2237" t="s">
        <v>1231</v>
      </c>
      <c r="F2237">
        <v>1</v>
      </c>
      <c r="G2237" t="s">
        <v>23</v>
      </c>
      <c r="H2237">
        <v>1</v>
      </c>
      <c r="I2237" t="s">
        <v>135</v>
      </c>
      <c r="J2237" t="s">
        <v>1511</v>
      </c>
      <c r="K2237" t="s">
        <v>19</v>
      </c>
      <c r="L2237" t="s">
        <v>924</v>
      </c>
      <c r="M2237">
        <v>1</v>
      </c>
    </row>
    <row r="2238" spans="1:13" x14ac:dyDescent="0.25">
      <c r="A2238" t="s">
        <v>1510</v>
      </c>
      <c r="B2238">
        <v>9</v>
      </c>
      <c r="C2238" t="s">
        <v>1227</v>
      </c>
      <c r="D2238" t="str">
        <f>"3"</f>
        <v>3</v>
      </c>
      <c r="E2238" t="s">
        <v>1228</v>
      </c>
      <c r="F2238">
        <v>1</v>
      </c>
      <c r="G2238" t="s">
        <v>23</v>
      </c>
      <c r="H2238">
        <v>1</v>
      </c>
      <c r="I2238" t="s">
        <v>24</v>
      </c>
      <c r="J2238" t="s">
        <v>1511</v>
      </c>
      <c r="K2238" t="s">
        <v>19</v>
      </c>
      <c r="L2238" t="s">
        <v>924</v>
      </c>
      <c r="M2238">
        <v>1</v>
      </c>
    </row>
    <row r="2239" spans="1:13" x14ac:dyDescent="0.25">
      <c r="A2239" t="s">
        <v>1510</v>
      </c>
      <c r="B2239">
        <v>10</v>
      </c>
      <c r="C2239" t="s">
        <v>1106</v>
      </c>
      <c r="D2239" t="str">
        <f>"3"</f>
        <v>3</v>
      </c>
      <c r="E2239" t="s">
        <v>1107</v>
      </c>
      <c r="F2239">
        <v>1</v>
      </c>
      <c r="G2239" t="s">
        <v>23</v>
      </c>
      <c r="H2239">
        <v>1</v>
      </c>
      <c r="I2239" t="s">
        <v>27</v>
      </c>
      <c r="J2239" t="s">
        <v>1511</v>
      </c>
      <c r="K2239" t="s">
        <v>19</v>
      </c>
      <c r="L2239" t="s">
        <v>924</v>
      </c>
      <c r="M2239">
        <v>1</v>
      </c>
    </row>
    <row r="2240" spans="1:13" x14ac:dyDescent="0.25">
      <c r="A2240" t="s">
        <v>1510</v>
      </c>
      <c r="B2240">
        <v>11</v>
      </c>
      <c r="C2240" t="s">
        <v>964</v>
      </c>
      <c r="D2240" t="str">
        <f>"2"</f>
        <v>2</v>
      </c>
      <c r="E2240" t="s">
        <v>965</v>
      </c>
      <c r="F2240">
        <v>1</v>
      </c>
      <c r="G2240" t="s">
        <v>23</v>
      </c>
      <c r="H2240">
        <v>1</v>
      </c>
      <c r="I2240" t="s">
        <v>27</v>
      </c>
      <c r="J2240" t="s">
        <v>1511</v>
      </c>
      <c r="K2240" t="s">
        <v>19</v>
      </c>
      <c r="L2240" t="s">
        <v>924</v>
      </c>
      <c r="M2240">
        <v>1</v>
      </c>
    </row>
    <row r="2241" spans="1:13" x14ac:dyDescent="0.25">
      <c r="A2241" t="s">
        <v>1510</v>
      </c>
      <c r="B2241">
        <v>12</v>
      </c>
      <c r="C2241" t="s">
        <v>994</v>
      </c>
      <c r="D2241" t="str">
        <f>"1"</f>
        <v>1</v>
      </c>
      <c r="E2241" t="s">
        <v>3377</v>
      </c>
      <c r="F2241">
        <v>1</v>
      </c>
      <c r="G2241" t="s">
        <v>23</v>
      </c>
      <c r="H2241">
        <v>1</v>
      </c>
      <c r="I2241" t="s">
        <v>48</v>
      </c>
      <c r="J2241" t="s">
        <v>1511</v>
      </c>
      <c r="K2241" t="s">
        <v>19</v>
      </c>
      <c r="L2241" t="s">
        <v>924</v>
      </c>
      <c r="M2241">
        <v>1</v>
      </c>
    </row>
    <row r="2242" spans="1:13" x14ac:dyDescent="0.25">
      <c r="A2242" t="s">
        <v>1510</v>
      </c>
      <c r="B2242">
        <v>13</v>
      </c>
      <c r="C2242" t="s">
        <v>1513</v>
      </c>
      <c r="D2242" t="str">
        <f>"3"</f>
        <v>3</v>
      </c>
      <c r="E2242" t="s">
        <v>1233</v>
      </c>
      <c r="F2242">
        <v>1</v>
      </c>
      <c r="G2242" t="s">
        <v>23</v>
      </c>
      <c r="H2242">
        <v>1</v>
      </c>
      <c r="I2242" t="s">
        <v>135</v>
      </c>
      <c r="J2242" t="s">
        <v>1511</v>
      </c>
      <c r="K2242" t="s">
        <v>19</v>
      </c>
      <c r="L2242" t="s">
        <v>924</v>
      </c>
      <c r="M2242">
        <v>1</v>
      </c>
    </row>
    <row r="2243" spans="1:13" x14ac:dyDescent="0.25">
      <c r="A2243" t="s">
        <v>1510</v>
      </c>
      <c r="B2243">
        <v>14</v>
      </c>
      <c r="C2243" t="s">
        <v>1242</v>
      </c>
      <c r="D2243" t="str">
        <f>"3"</f>
        <v>3</v>
      </c>
      <c r="E2243" t="s">
        <v>1243</v>
      </c>
      <c r="F2243">
        <v>29.4</v>
      </c>
      <c r="G2243" t="s">
        <v>16</v>
      </c>
      <c r="H2243">
        <v>1</v>
      </c>
      <c r="I2243" t="s">
        <v>17</v>
      </c>
      <c r="J2243" t="s">
        <v>1511</v>
      </c>
      <c r="K2243" t="s">
        <v>19</v>
      </c>
      <c r="L2243" t="s">
        <v>924</v>
      </c>
      <c r="M2243">
        <v>1</v>
      </c>
    </row>
    <row r="2244" spans="1:13" x14ac:dyDescent="0.25">
      <c r="A2244" t="s">
        <v>1510</v>
      </c>
      <c r="B2244">
        <v>15</v>
      </c>
      <c r="C2244" t="s">
        <v>1234</v>
      </c>
      <c r="D2244" t="str">
        <f>"3"</f>
        <v>3</v>
      </c>
      <c r="E2244" t="s">
        <v>1235</v>
      </c>
      <c r="F2244">
        <v>1</v>
      </c>
      <c r="G2244" t="s">
        <v>23</v>
      </c>
      <c r="H2244">
        <v>1</v>
      </c>
      <c r="I2244" t="s">
        <v>24</v>
      </c>
      <c r="J2244" t="s">
        <v>1511</v>
      </c>
      <c r="K2244" t="s">
        <v>19</v>
      </c>
      <c r="L2244" t="s">
        <v>924</v>
      </c>
      <c r="M2244">
        <v>1</v>
      </c>
    </row>
    <row r="2245" spans="1:13" x14ac:dyDescent="0.25">
      <c r="A2245" t="s">
        <v>1510</v>
      </c>
      <c r="B2245">
        <v>16</v>
      </c>
      <c r="C2245" t="s">
        <v>1514</v>
      </c>
      <c r="D2245" t="str">
        <f>"3"</f>
        <v>3</v>
      </c>
      <c r="E2245" t="s">
        <v>1251</v>
      </c>
      <c r="F2245">
        <v>1</v>
      </c>
      <c r="G2245" t="s">
        <v>23</v>
      </c>
      <c r="H2245">
        <v>1</v>
      </c>
      <c r="I2245" t="s">
        <v>135</v>
      </c>
      <c r="J2245" t="s">
        <v>1511</v>
      </c>
      <c r="K2245" t="s">
        <v>19</v>
      </c>
      <c r="L2245" t="s">
        <v>924</v>
      </c>
      <c r="M2245">
        <v>1</v>
      </c>
    </row>
    <row r="2246" spans="1:13" x14ac:dyDescent="0.25">
      <c r="A2246" t="s">
        <v>1515</v>
      </c>
      <c r="B2246">
        <v>1</v>
      </c>
      <c r="C2246" t="s">
        <v>1236</v>
      </c>
      <c r="D2246" t="str">
        <f>"3X1"</f>
        <v>3X1</v>
      </c>
      <c r="E2246" t="s">
        <v>1237</v>
      </c>
      <c r="F2246">
        <v>1</v>
      </c>
      <c r="G2246" t="s">
        <v>23</v>
      </c>
      <c r="H2246">
        <v>1</v>
      </c>
      <c r="I2246" t="s">
        <v>24</v>
      </c>
      <c r="J2246" t="s">
        <v>1516</v>
      </c>
      <c r="K2246" t="s">
        <v>19</v>
      </c>
      <c r="L2246" t="s">
        <v>924</v>
      </c>
      <c r="M2246">
        <v>1</v>
      </c>
    </row>
    <row r="2247" spans="1:13" x14ac:dyDescent="0.25">
      <c r="A2247" t="s">
        <v>1515</v>
      </c>
      <c r="B2247">
        <v>2</v>
      </c>
      <c r="C2247" t="s">
        <v>994</v>
      </c>
      <c r="D2247" t="str">
        <f>"1"</f>
        <v>1</v>
      </c>
      <c r="E2247" t="s">
        <v>3377</v>
      </c>
      <c r="F2247">
        <v>1</v>
      </c>
      <c r="G2247" t="s">
        <v>23</v>
      </c>
      <c r="H2247">
        <v>1</v>
      </c>
      <c r="I2247" t="s">
        <v>48</v>
      </c>
      <c r="J2247" t="s">
        <v>1516</v>
      </c>
      <c r="K2247" t="s">
        <v>19</v>
      </c>
      <c r="L2247" t="s">
        <v>924</v>
      </c>
      <c r="M2247">
        <v>1</v>
      </c>
    </row>
    <row r="2248" spans="1:13" x14ac:dyDescent="0.25">
      <c r="A2248" t="s">
        <v>1515</v>
      </c>
      <c r="B2248">
        <v>3</v>
      </c>
      <c r="C2248" t="s">
        <v>1106</v>
      </c>
      <c r="D2248" t="str">
        <f>"3"</f>
        <v>3</v>
      </c>
      <c r="E2248" t="s">
        <v>1107</v>
      </c>
      <c r="F2248">
        <v>1</v>
      </c>
      <c r="G2248" t="s">
        <v>23</v>
      </c>
      <c r="H2248">
        <v>1</v>
      </c>
      <c r="I2248" t="s">
        <v>27</v>
      </c>
      <c r="J2248" t="s">
        <v>1516</v>
      </c>
      <c r="K2248" t="s">
        <v>19</v>
      </c>
      <c r="L2248" t="s">
        <v>924</v>
      </c>
      <c r="M2248">
        <v>1</v>
      </c>
    </row>
    <row r="2249" spans="1:13" x14ac:dyDescent="0.25">
      <c r="A2249" t="s">
        <v>1515</v>
      </c>
      <c r="B2249">
        <v>4</v>
      </c>
      <c r="C2249" t="s">
        <v>977</v>
      </c>
      <c r="D2249" t="str">
        <f>"1"</f>
        <v>1</v>
      </c>
      <c r="E2249" t="s">
        <v>978</v>
      </c>
      <c r="F2249">
        <v>0.2</v>
      </c>
      <c r="G2249" t="s">
        <v>16</v>
      </c>
      <c r="H2249">
        <v>1</v>
      </c>
      <c r="I2249" t="s">
        <v>17</v>
      </c>
      <c r="J2249" t="s">
        <v>1516</v>
      </c>
      <c r="K2249" t="s">
        <v>19</v>
      </c>
      <c r="L2249" t="s">
        <v>924</v>
      </c>
      <c r="M2249">
        <v>1</v>
      </c>
    </row>
    <row r="2250" spans="1:13" x14ac:dyDescent="0.25">
      <c r="A2250" t="s">
        <v>1515</v>
      </c>
      <c r="B2250">
        <v>5</v>
      </c>
      <c r="C2250" t="s">
        <v>1242</v>
      </c>
      <c r="D2250" t="str">
        <f>"3"</f>
        <v>3</v>
      </c>
      <c r="E2250" t="s">
        <v>1243</v>
      </c>
      <c r="F2250">
        <v>0.5</v>
      </c>
      <c r="G2250" t="s">
        <v>16</v>
      </c>
      <c r="H2250">
        <v>1</v>
      </c>
      <c r="I2250" t="s">
        <v>17</v>
      </c>
      <c r="J2250" t="s">
        <v>1516</v>
      </c>
      <c r="K2250" t="s">
        <v>19</v>
      </c>
      <c r="L2250" t="s">
        <v>924</v>
      </c>
      <c r="M2250">
        <v>1</v>
      </c>
    </row>
    <row r="2251" spans="1:13" x14ac:dyDescent="0.25">
      <c r="A2251" t="s">
        <v>1515</v>
      </c>
      <c r="B2251">
        <v>6</v>
      </c>
      <c r="C2251" t="s">
        <v>1106</v>
      </c>
      <c r="D2251" t="str">
        <f>"3"</f>
        <v>3</v>
      </c>
      <c r="E2251" t="s">
        <v>1107</v>
      </c>
      <c r="F2251">
        <v>1</v>
      </c>
      <c r="G2251" t="s">
        <v>23</v>
      </c>
      <c r="H2251">
        <v>1</v>
      </c>
      <c r="I2251" t="s">
        <v>27</v>
      </c>
      <c r="J2251" t="s">
        <v>1516</v>
      </c>
      <c r="K2251" t="s">
        <v>19</v>
      </c>
      <c r="L2251" t="s">
        <v>924</v>
      </c>
      <c r="M2251">
        <v>1</v>
      </c>
    </row>
    <row r="2252" spans="1:13" x14ac:dyDescent="0.25">
      <c r="A2252" t="s">
        <v>1517</v>
      </c>
      <c r="B2252">
        <v>1</v>
      </c>
      <c r="C2252" t="s">
        <v>977</v>
      </c>
      <c r="D2252" t="str">
        <f>"1"</f>
        <v>1</v>
      </c>
      <c r="E2252" t="s">
        <v>978</v>
      </c>
      <c r="F2252">
        <v>0.2</v>
      </c>
      <c r="G2252" t="s">
        <v>16</v>
      </c>
      <c r="H2252">
        <v>1</v>
      </c>
      <c r="I2252" t="s">
        <v>17</v>
      </c>
      <c r="J2252" t="s">
        <v>1518</v>
      </c>
      <c r="K2252" t="s">
        <v>19</v>
      </c>
      <c r="L2252" t="s">
        <v>924</v>
      </c>
      <c r="M2252">
        <v>1</v>
      </c>
    </row>
    <row r="2253" spans="1:13" x14ac:dyDescent="0.25">
      <c r="A2253" t="s">
        <v>1517</v>
      </c>
      <c r="B2253">
        <v>2</v>
      </c>
      <c r="C2253" t="s">
        <v>1519</v>
      </c>
      <c r="D2253" t="str">
        <f>"3"</f>
        <v>3</v>
      </c>
      <c r="E2253" t="s">
        <v>1251</v>
      </c>
      <c r="F2253">
        <v>1</v>
      </c>
      <c r="G2253" t="s">
        <v>23</v>
      </c>
      <c r="H2253">
        <v>1</v>
      </c>
      <c r="I2253" t="s">
        <v>135</v>
      </c>
      <c r="J2253" t="s">
        <v>1518</v>
      </c>
      <c r="K2253" t="s">
        <v>19</v>
      </c>
      <c r="L2253" t="s">
        <v>924</v>
      </c>
      <c r="M2253">
        <v>1</v>
      </c>
    </row>
    <row r="2254" spans="1:13" x14ac:dyDescent="0.25">
      <c r="A2254" t="s">
        <v>1517</v>
      </c>
      <c r="B2254">
        <v>3</v>
      </c>
      <c r="C2254" t="s">
        <v>994</v>
      </c>
      <c r="D2254" t="str">
        <f>"1"</f>
        <v>1</v>
      </c>
      <c r="E2254" t="s">
        <v>3377</v>
      </c>
      <c r="F2254">
        <v>1</v>
      </c>
      <c r="G2254" t="s">
        <v>23</v>
      </c>
      <c r="H2254">
        <v>1</v>
      </c>
      <c r="I2254" t="s">
        <v>48</v>
      </c>
      <c r="J2254" t="s">
        <v>1518</v>
      </c>
      <c r="K2254" t="s">
        <v>19</v>
      </c>
      <c r="L2254" t="s">
        <v>924</v>
      </c>
      <c r="M2254">
        <v>1</v>
      </c>
    </row>
    <row r="2255" spans="1:13" x14ac:dyDescent="0.25">
      <c r="A2255" t="s">
        <v>1517</v>
      </c>
      <c r="B2255">
        <v>4</v>
      </c>
      <c r="C2255" t="s">
        <v>1106</v>
      </c>
      <c r="D2255" t="str">
        <f>"3"</f>
        <v>3</v>
      </c>
      <c r="E2255" t="s">
        <v>1107</v>
      </c>
      <c r="F2255">
        <v>1</v>
      </c>
      <c r="G2255" t="s">
        <v>23</v>
      </c>
      <c r="H2255">
        <v>1</v>
      </c>
      <c r="I2255" t="s">
        <v>27</v>
      </c>
      <c r="J2255" t="s">
        <v>1518</v>
      </c>
      <c r="K2255" t="s">
        <v>19</v>
      </c>
      <c r="L2255" t="s">
        <v>924</v>
      </c>
      <c r="M2255">
        <v>1</v>
      </c>
    </row>
    <row r="2256" spans="1:13" x14ac:dyDescent="0.25">
      <c r="A2256" t="s">
        <v>1517</v>
      </c>
      <c r="B2256">
        <v>5</v>
      </c>
      <c r="C2256" t="s">
        <v>1106</v>
      </c>
      <c r="D2256" t="str">
        <f>"3"</f>
        <v>3</v>
      </c>
      <c r="E2256" t="s">
        <v>1107</v>
      </c>
      <c r="F2256">
        <v>1</v>
      </c>
      <c r="G2256" t="s">
        <v>23</v>
      </c>
      <c r="H2256">
        <v>1</v>
      </c>
      <c r="I2256" t="s">
        <v>27</v>
      </c>
      <c r="J2256" t="s">
        <v>1518</v>
      </c>
      <c r="K2256" t="s">
        <v>19</v>
      </c>
      <c r="L2256" t="s">
        <v>924</v>
      </c>
      <c r="M2256">
        <v>1</v>
      </c>
    </row>
    <row r="2257" spans="1:13" x14ac:dyDescent="0.25">
      <c r="A2257" t="s">
        <v>1517</v>
      </c>
      <c r="B2257">
        <v>6</v>
      </c>
      <c r="C2257" t="s">
        <v>1236</v>
      </c>
      <c r="D2257" t="str">
        <f>"3X1"</f>
        <v>3X1</v>
      </c>
      <c r="E2257" t="s">
        <v>1237</v>
      </c>
      <c r="F2257">
        <v>1</v>
      </c>
      <c r="G2257" t="s">
        <v>23</v>
      </c>
      <c r="H2257">
        <v>1</v>
      </c>
      <c r="I2257" t="s">
        <v>24</v>
      </c>
      <c r="J2257" t="s">
        <v>1518</v>
      </c>
      <c r="K2257" t="s">
        <v>19</v>
      </c>
      <c r="L2257" t="s">
        <v>924</v>
      </c>
      <c r="M2257">
        <v>1</v>
      </c>
    </row>
    <row r="2258" spans="1:13" x14ac:dyDescent="0.25">
      <c r="A2258" t="s">
        <v>1517</v>
      </c>
      <c r="B2258">
        <v>7</v>
      </c>
      <c r="C2258" t="s">
        <v>1242</v>
      </c>
      <c r="D2258" t="str">
        <f>"3"</f>
        <v>3</v>
      </c>
      <c r="E2258" t="s">
        <v>1243</v>
      </c>
      <c r="F2258">
        <v>1.5</v>
      </c>
      <c r="G2258" t="s">
        <v>16</v>
      </c>
      <c r="H2258">
        <v>1</v>
      </c>
      <c r="I2258" t="s">
        <v>17</v>
      </c>
      <c r="J2258" t="s">
        <v>1518</v>
      </c>
      <c r="K2258" t="s">
        <v>19</v>
      </c>
      <c r="L2258" t="s">
        <v>924</v>
      </c>
      <c r="M2258">
        <v>1</v>
      </c>
    </row>
    <row r="2259" spans="1:13" x14ac:dyDescent="0.25">
      <c r="A2259" t="s">
        <v>1520</v>
      </c>
      <c r="B2259">
        <v>1</v>
      </c>
      <c r="C2259" t="s">
        <v>964</v>
      </c>
      <c r="D2259" t="str">
        <f>"2"</f>
        <v>2</v>
      </c>
      <c r="E2259" t="s">
        <v>965</v>
      </c>
      <c r="F2259">
        <v>1</v>
      </c>
      <c r="G2259" t="s">
        <v>23</v>
      </c>
      <c r="H2259">
        <v>1</v>
      </c>
      <c r="I2259" t="s">
        <v>27</v>
      </c>
      <c r="J2259" t="s">
        <v>1521</v>
      </c>
      <c r="K2259" t="s">
        <v>19</v>
      </c>
      <c r="L2259" t="s">
        <v>924</v>
      </c>
      <c r="M2259">
        <v>1</v>
      </c>
    </row>
    <row r="2260" spans="1:13" x14ac:dyDescent="0.25">
      <c r="A2260" t="s">
        <v>1520</v>
      </c>
      <c r="B2260">
        <v>2</v>
      </c>
      <c r="C2260" t="s">
        <v>994</v>
      </c>
      <c r="D2260" t="str">
        <f>"1"</f>
        <v>1</v>
      </c>
      <c r="E2260" t="s">
        <v>3377</v>
      </c>
      <c r="F2260">
        <v>1</v>
      </c>
      <c r="G2260" t="s">
        <v>23</v>
      </c>
      <c r="H2260">
        <v>1</v>
      </c>
      <c r="I2260" t="s">
        <v>48</v>
      </c>
      <c r="J2260" t="s">
        <v>1521</v>
      </c>
      <c r="K2260" t="s">
        <v>19</v>
      </c>
      <c r="L2260" t="s">
        <v>924</v>
      </c>
      <c r="M2260">
        <v>1</v>
      </c>
    </row>
    <row r="2261" spans="1:13" x14ac:dyDescent="0.25">
      <c r="A2261" t="s">
        <v>1520</v>
      </c>
      <c r="B2261">
        <v>3</v>
      </c>
      <c r="C2261" t="s">
        <v>1522</v>
      </c>
      <c r="D2261" t="str">
        <f>"3"</f>
        <v>3</v>
      </c>
      <c r="E2261" t="s">
        <v>1523</v>
      </c>
      <c r="F2261">
        <v>1</v>
      </c>
      <c r="G2261" t="s">
        <v>23</v>
      </c>
      <c r="H2261">
        <v>1</v>
      </c>
      <c r="I2261" t="s">
        <v>135</v>
      </c>
      <c r="J2261" t="s">
        <v>1521</v>
      </c>
      <c r="K2261" t="s">
        <v>19</v>
      </c>
      <c r="L2261" t="s">
        <v>924</v>
      </c>
      <c r="M2261">
        <v>1</v>
      </c>
    </row>
    <row r="2262" spans="1:13" x14ac:dyDescent="0.25">
      <c r="A2262" t="s">
        <v>1520</v>
      </c>
      <c r="B2262">
        <v>4</v>
      </c>
      <c r="C2262" t="s">
        <v>1227</v>
      </c>
      <c r="D2262" t="str">
        <f>"3"</f>
        <v>3</v>
      </c>
      <c r="E2262" t="s">
        <v>1228</v>
      </c>
      <c r="F2262">
        <v>1</v>
      </c>
      <c r="G2262" t="s">
        <v>23</v>
      </c>
      <c r="H2262">
        <v>1</v>
      </c>
      <c r="I2262" t="s">
        <v>24</v>
      </c>
      <c r="J2262" t="s">
        <v>1521</v>
      </c>
      <c r="K2262" t="s">
        <v>19</v>
      </c>
      <c r="L2262" t="s">
        <v>924</v>
      </c>
      <c r="M2262">
        <v>1</v>
      </c>
    </row>
    <row r="2263" spans="1:13" x14ac:dyDescent="0.25">
      <c r="A2263" t="s">
        <v>1520</v>
      </c>
      <c r="B2263">
        <v>5</v>
      </c>
      <c r="C2263" t="s">
        <v>1106</v>
      </c>
      <c r="D2263" t="str">
        <f>"3"</f>
        <v>3</v>
      </c>
      <c r="E2263" t="s">
        <v>1107</v>
      </c>
      <c r="F2263">
        <v>1</v>
      </c>
      <c r="G2263" t="s">
        <v>23</v>
      </c>
      <c r="H2263">
        <v>1</v>
      </c>
      <c r="I2263" t="s">
        <v>27</v>
      </c>
      <c r="J2263" t="s">
        <v>1521</v>
      </c>
      <c r="K2263" t="s">
        <v>19</v>
      </c>
      <c r="L2263" t="s">
        <v>924</v>
      </c>
      <c r="M2263">
        <v>1</v>
      </c>
    </row>
    <row r="2264" spans="1:13" x14ac:dyDescent="0.25">
      <c r="A2264" t="s">
        <v>1520</v>
      </c>
      <c r="B2264">
        <v>6</v>
      </c>
      <c r="C2264" t="s">
        <v>1234</v>
      </c>
      <c r="D2264" t="str">
        <f>"3"</f>
        <v>3</v>
      </c>
      <c r="E2264" t="s">
        <v>1235</v>
      </c>
      <c r="F2264">
        <v>1</v>
      </c>
      <c r="G2264" t="s">
        <v>23</v>
      </c>
      <c r="H2264">
        <v>1</v>
      </c>
      <c r="I2264" t="s">
        <v>24</v>
      </c>
      <c r="J2264" t="s">
        <v>1521</v>
      </c>
      <c r="K2264" t="s">
        <v>19</v>
      </c>
      <c r="L2264" t="s">
        <v>924</v>
      </c>
      <c r="M2264">
        <v>1</v>
      </c>
    </row>
    <row r="2265" spans="1:13" x14ac:dyDescent="0.25">
      <c r="A2265" t="s">
        <v>1520</v>
      </c>
      <c r="B2265">
        <v>7</v>
      </c>
      <c r="C2265" t="s">
        <v>1244</v>
      </c>
      <c r="D2265" t="str">
        <f>"3X1"</f>
        <v>3X1</v>
      </c>
      <c r="E2265" t="s">
        <v>1245</v>
      </c>
      <c r="F2265">
        <v>1</v>
      </c>
      <c r="G2265" t="s">
        <v>23</v>
      </c>
      <c r="H2265">
        <v>1</v>
      </c>
      <c r="I2265" t="s">
        <v>24</v>
      </c>
      <c r="J2265" t="s">
        <v>1521</v>
      </c>
      <c r="K2265" t="s">
        <v>19</v>
      </c>
      <c r="L2265" t="s">
        <v>924</v>
      </c>
      <c r="M2265">
        <v>1</v>
      </c>
    </row>
    <row r="2266" spans="1:13" x14ac:dyDescent="0.25">
      <c r="A2266" t="s">
        <v>1520</v>
      </c>
      <c r="B2266">
        <v>8</v>
      </c>
      <c r="C2266" t="s">
        <v>1238</v>
      </c>
      <c r="D2266" t="str">
        <f>"3X2"</f>
        <v>3X2</v>
      </c>
      <c r="E2266" t="s">
        <v>1239</v>
      </c>
      <c r="F2266">
        <v>1</v>
      </c>
      <c r="G2266" t="s">
        <v>23</v>
      </c>
      <c r="H2266">
        <v>1</v>
      </c>
      <c r="I2266" t="s">
        <v>24</v>
      </c>
      <c r="J2266" t="s">
        <v>1521</v>
      </c>
      <c r="K2266" t="s">
        <v>19</v>
      </c>
      <c r="L2266" t="s">
        <v>924</v>
      </c>
      <c r="M2266">
        <v>1</v>
      </c>
    </row>
    <row r="2267" spans="1:13" x14ac:dyDescent="0.25">
      <c r="A2267" t="s">
        <v>1520</v>
      </c>
      <c r="B2267">
        <v>9</v>
      </c>
      <c r="C2267" t="s">
        <v>1240</v>
      </c>
      <c r="D2267" t="str">
        <f>"3X3"</f>
        <v>3X3</v>
      </c>
      <c r="E2267" t="s">
        <v>1241</v>
      </c>
      <c r="F2267">
        <v>1</v>
      </c>
      <c r="G2267" t="s">
        <v>23</v>
      </c>
      <c r="H2267">
        <v>1</v>
      </c>
      <c r="I2267" t="s">
        <v>24</v>
      </c>
      <c r="J2267" t="s">
        <v>1521</v>
      </c>
      <c r="K2267" t="s">
        <v>19</v>
      </c>
      <c r="L2267" t="s">
        <v>924</v>
      </c>
      <c r="M2267">
        <v>1</v>
      </c>
    </row>
    <row r="2268" spans="1:13" x14ac:dyDescent="0.25">
      <c r="A2268" t="s">
        <v>1520</v>
      </c>
      <c r="B2268">
        <v>10</v>
      </c>
      <c r="C2268" t="s">
        <v>977</v>
      </c>
      <c r="D2268" t="str">
        <f>"1"</f>
        <v>1</v>
      </c>
      <c r="E2268" t="s">
        <v>978</v>
      </c>
      <c r="F2268">
        <v>0.2</v>
      </c>
      <c r="G2268" t="s">
        <v>16</v>
      </c>
      <c r="H2268">
        <v>1</v>
      </c>
      <c r="I2268" t="s">
        <v>17</v>
      </c>
      <c r="J2268" t="s">
        <v>1521</v>
      </c>
      <c r="K2268" t="s">
        <v>19</v>
      </c>
      <c r="L2268" t="s">
        <v>924</v>
      </c>
      <c r="M2268">
        <v>1</v>
      </c>
    </row>
    <row r="2269" spans="1:13" x14ac:dyDescent="0.25">
      <c r="A2269" t="s">
        <v>1520</v>
      </c>
      <c r="B2269">
        <v>11</v>
      </c>
      <c r="C2269" t="s">
        <v>968</v>
      </c>
      <c r="D2269" t="str">
        <f>"2"</f>
        <v>2</v>
      </c>
      <c r="E2269" t="s">
        <v>969</v>
      </c>
      <c r="F2269">
        <v>7.1</v>
      </c>
      <c r="G2269" t="s">
        <v>16</v>
      </c>
      <c r="H2269">
        <v>1</v>
      </c>
      <c r="I2269" t="s">
        <v>17</v>
      </c>
      <c r="J2269" t="s">
        <v>1521</v>
      </c>
      <c r="K2269" t="s">
        <v>19</v>
      </c>
      <c r="L2269" t="s">
        <v>924</v>
      </c>
      <c r="M2269">
        <v>1</v>
      </c>
    </row>
    <row r="2270" spans="1:13" x14ac:dyDescent="0.25">
      <c r="A2270" t="s">
        <v>1520</v>
      </c>
      <c r="B2270">
        <v>12</v>
      </c>
      <c r="C2270" t="s">
        <v>1242</v>
      </c>
      <c r="D2270" t="str">
        <f>"3"</f>
        <v>3</v>
      </c>
      <c r="E2270" t="s">
        <v>1243</v>
      </c>
      <c r="F2270">
        <v>12.9</v>
      </c>
      <c r="G2270" t="s">
        <v>16</v>
      </c>
      <c r="H2270">
        <v>1</v>
      </c>
      <c r="I2270" t="s">
        <v>17</v>
      </c>
      <c r="J2270" t="s">
        <v>1521</v>
      </c>
      <c r="K2270" t="s">
        <v>19</v>
      </c>
      <c r="L2270" t="s">
        <v>924</v>
      </c>
      <c r="M2270">
        <v>1</v>
      </c>
    </row>
    <row r="2271" spans="1:13" x14ac:dyDescent="0.25">
      <c r="A2271" t="s">
        <v>1520</v>
      </c>
      <c r="B2271">
        <v>13</v>
      </c>
      <c r="C2271" t="s">
        <v>1234</v>
      </c>
      <c r="D2271" t="str">
        <f>"3"</f>
        <v>3</v>
      </c>
      <c r="E2271" t="s">
        <v>1235</v>
      </c>
      <c r="F2271">
        <v>1</v>
      </c>
      <c r="G2271" t="s">
        <v>23</v>
      </c>
      <c r="H2271">
        <v>1</v>
      </c>
      <c r="I2271" t="s">
        <v>24</v>
      </c>
      <c r="J2271" t="s">
        <v>1521</v>
      </c>
      <c r="K2271" t="s">
        <v>19</v>
      </c>
      <c r="L2271" t="s">
        <v>924</v>
      </c>
      <c r="M2271">
        <v>1</v>
      </c>
    </row>
    <row r="2272" spans="1:13" x14ac:dyDescent="0.25">
      <c r="A2272" t="s">
        <v>1520</v>
      </c>
      <c r="B2272">
        <v>14</v>
      </c>
      <c r="C2272" t="s">
        <v>1106</v>
      </c>
      <c r="D2272" t="str">
        <f>"3"</f>
        <v>3</v>
      </c>
      <c r="E2272" t="s">
        <v>1107</v>
      </c>
      <c r="F2272">
        <v>1</v>
      </c>
      <c r="G2272" t="s">
        <v>23</v>
      </c>
      <c r="H2272">
        <v>1</v>
      </c>
      <c r="I2272" t="s">
        <v>27</v>
      </c>
      <c r="J2272" t="s">
        <v>1521</v>
      </c>
      <c r="K2272" t="s">
        <v>19</v>
      </c>
      <c r="L2272" t="s">
        <v>924</v>
      </c>
      <c r="M2272">
        <v>1</v>
      </c>
    </row>
    <row r="2273" spans="1:13" x14ac:dyDescent="0.25">
      <c r="A2273" t="s">
        <v>1524</v>
      </c>
      <c r="B2273">
        <v>1</v>
      </c>
      <c r="C2273" t="s">
        <v>1234</v>
      </c>
      <c r="D2273" t="str">
        <f>"3"</f>
        <v>3</v>
      </c>
      <c r="E2273" t="s">
        <v>1235</v>
      </c>
      <c r="F2273">
        <v>1</v>
      </c>
      <c r="G2273" t="s">
        <v>23</v>
      </c>
      <c r="H2273">
        <v>1</v>
      </c>
      <c r="I2273" t="s">
        <v>24</v>
      </c>
      <c r="J2273" t="s">
        <v>1525</v>
      </c>
      <c r="K2273" t="s">
        <v>19</v>
      </c>
      <c r="L2273" t="s">
        <v>924</v>
      </c>
      <c r="M2273">
        <v>1</v>
      </c>
    </row>
    <row r="2274" spans="1:13" x14ac:dyDescent="0.25">
      <c r="A2274" t="s">
        <v>1524</v>
      </c>
      <c r="B2274">
        <v>2</v>
      </c>
      <c r="C2274" t="s">
        <v>1106</v>
      </c>
      <c r="D2274" t="str">
        <f>"3"</f>
        <v>3</v>
      </c>
      <c r="E2274" t="s">
        <v>1107</v>
      </c>
      <c r="F2274">
        <v>1</v>
      </c>
      <c r="G2274" t="s">
        <v>23</v>
      </c>
      <c r="H2274">
        <v>1</v>
      </c>
      <c r="I2274" t="s">
        <v>27</v>
      </c>
      <c r="J2274" t="s">
        <v>1525</v>
      </c>
      <c r="K2274" t="s">
        <v>19</v>
      </c>
      <c r="L2274" t="s">
        <v>924</v>
      </c>
      <c r="M2274">
        <v>1</v>
      </c>
    </row>
    <row r="2275" spans="1:13" x14ac:dyDescent="0.25">
      <c r="A2275" t="s">
        <v>1524</v>
      </c>
      <c r="B2275">
        <v>3</v>
      </c>
      <c r="C2275" t="s">
        <v>1256</v>
      </c>
      <c r="D2275" t="str">
        <f>"4X3"</f>
        <v>4X3</v>
      </c>
      <c r="E2275" t="s">
        <v>1257</v>
      </c>
      <c r="F2275">
        <v>1</v>
      </c>
      <c r="G2275" t="s">
        <v>23</v>
      </c>
      <c r="H2275">
        <v>1</v>
      </c>
      <c r="I2275" t="s">
        <v>24</v>
      </c>
      <c r="J2275" t="s">
        <v>1525</v>
      </c>
      <c r="K2275" t="s">
        <v>19</v>
      </c>
      <c r="L2275" t="s">
        <v>924</v>
      </c>
      <c r="M2275">
        <v>1</v>
      </c>
    </row>
    <row r="2276" spans="1:13" x14ac:dyDescent="0.25">
      <c r="A2276" t="s">
        <v>1524</v>
      </c>
      <c r="B2276">
        <v>4</v>
      </c>
      <c r="C2276" t="s">
        <v>974</v>
      </c>
      <c r="D2276" t="str">
        <f>"4"</f>
        <v>4</v>
      </c>
      <c r="E2276" t="s">
        <v>975</v>
      </c>
      <c r="F2276">
        <v>1</v>
      </c>
      <c r="G2276" t="s">
        <v>23</v>
      </c>
      <c r="H2276">
        <v>1</v>
      </c>
      <c r="I2276" t="s">
        <v>27</v>
      </c>
      <c r="J2276" t="s">
        <v>1525</v>
      </c>
      <c r="K2276" t="s">
        <v>19</v>
      </c>
      <c r="L2276" t="s">
        <v>924</v>
      </c>
      <c r="M2276">
        <v>1</v>
      </c>
    </row>
    <row r="2277" spans="1:13" x14ac:dyDescent="0.25">
      <c r="A2277" t="s">
        <v>1524</v>
      </c>
      <c r="B2277">
        <v>5</v>
      </c>
      <c r="C2277" t="s">
        <v>1242</v>
      </c>
      <c r="D2277" t="str">
        <f>"3"</f>
        <v>3</v>
      </c>
      <c r="E2277" t="s">
        <v>1243</v>
      </c>
      <c r="F2277">
        <v>2.2000000000000002</v>
      </c>
      <c r="G2277" t="s">
        <v>16</v>
      </c>
      <c r="H2277">
        <v>1</v>
      </c>
      <c r="I2277" t="s">
        <v>17</v>
      </c>
      <c r="J2277" t="s">
        <v>1525</v>
      </c>
      <c r="K2277" t="s">
        <v>19</v>
      </c>
      <c r="L2277" t="s">
        <v>924</v>
      </c>
      <c r="M2277">
        <v>1</v>
      </c>
    </row>
    <row r="2278" spans="1:13" x14ac:dyDescent="0.25">
      <c r="A2278" t="s">
        <v>1526</v>
      </c>
      <c r="B2278">
        <v>1</v>
      </c>
      <c r="C2278" t="s">
        <v>73</v>
      </c>
      <c r="D2278" t="str">
        <f>"2"</f>
        <v>2</v>
      </c>
      <c r="E2278" t="s">
        <v>74</v>
      </c>
      <c r="F2278">
        <v>7</v>
      </c>
      <c r="G2278" t="s">
        <v>16</v>
      </c>
      <c r="H2278">
        <v>1</v>
      </c>
      <c r="I2278" t="s">
        <v>17</v>
      </c>
      <c r="J2278" t="s">
        <v>1527</v>
      </c>
      <c r="K2278" t="s">
        <v>19</v>
      </c>
      <c r="L2278" t="s">
        <v>59</v>
      </c>
      <c r="M2278">
        <v>1</v>
      </c>
    </row>
    <row r="2279" spans="1:13" x14ac:dyDescent="0.25">
      <c r="A2279" t="s">
        <v>1526</v>
      </c>
      <c r="B2279">
        <v>2</v>
      </c>
      <c r="C2279" t="s">
        <v>56</v>
      </c>
      <c r="D2279" t="str">
        <f>"2"</f>
        <v>2</v>
      </c>
      <c r="E2279" t="s">
        <v>57</v>
      </c>
      <c r="F2279">
        <v>1</v>
      </c>
      <c r="G2279" t="s">
        <v>23</v>
      </c>
      <c r="H2279">
        <v>1</v>
      </c>
      <c r="I2279" t="s">
        <v>27</v>
      </c>
      <c r="J2279" t="s">
        <v>1527</v>
      </c>
      <c r="K2279" t="s">
        <v>19</v>
      </c>
      <c r="L2279" t="s">
        <v>59</v>
      </c>
      <c r="M2279">
        <v>1</v>
      </c>
    </row>
    <row r="2280" spans="1:13" x14ac:dyDescent="0.25">
      <c r="A2280" t="s">
        <v>1526</v>
      </c>
      <c r="B2280">
        <v>3</v>
      </c>
      <c r="C2280" t="s">
        <v>1528</v>
      </c>
      <c r="D2280" t="str">
        <f>"2"</f>
        <v>2</v>
      </c>
      <c r="E2280" t="s">
        <v>1261</v>
      </c>
      <c r="F2280">
        <v>1</v>
      </c>
      <c r="G2280" t="s">
        <v>23</v>
      </c>
      <c r="H2280">
        <v>1</v>
      </c>
      <c r="I2280" t="s">
        <v>135</v>
      </c>
      <c r="J2280" t="s">
        <v>1527</v>
      </c>
      <c r="K2280" t="s">
        <v>19</v>
      </c>
      <c r="L2280" t="s">
        <v>59</v>
      </c>
      <c r="M2280">
        <v>1</v>
      </c>
    </row>
    <row r="2281" spans="1:13" x14ac:dyDescent="0.25">
      <c r="A2281" t="s">
        <v>1529</v>
      </c>
      <c r="B2281">
        <v>1</v>
      </c>
      <c r="C2281" t="s">
        <v>111</v>
      </c>
      <c r="D2281" t="str">
        <f t="shared" ref="D2281:D2288" si="64">"1"</f>
        <v>1</v>
      </c>
      <c r="E2281" t="s">
        <v>112</v>
      </c>
      <c r="F2281">
        <v>21.5</v>
      </c>
      <c r="G2281" t="s">
        <v>16</v>
      </c>
      <c r="H2281">
        <v>1</v>
      </c>
      <c r="I2281" t="s">
        <v>17</v>
      </c>
      <c r="J2281" t="s">
        <v>1530</v>
      </c>
      <c r="K2281" t="s">
        <v>19</v>
      </c>
      <c r="L2281" t="s">
        <v>59</v>
      </c>
      <c r="M2281">
        <v>1</v>
      </c>
    </row>
    <row r="2282" spans="1:13" x14ac:dyDescent="0.25">
      <c r="A2282" t="s">
        <v>1529</v>
      </c>
      <c r="B2282">
        <v>2</v>
      </c>
      <c r="C2282" t="s">
        <v>131</v>
      </c>
      <c r="D2282" t="str">
        <f t="shared" si="64"/>
        <v>1</v>
      </c>
      <c r="E2282" t="s">
        <v>132</v>
      </c>
      <c r="F2282">
        <v>1</v>
      </c>
      <c r="G2282" t="s">
        <v>23</v>
      </c>
      <c r="H2282">
        <v>1</v>
      </c>
      <c r="I2282" t="s">
        <v>24</v>
      </c>
      <c r="J2282" t="s">
        <v>1530</v>
      </c>
      <c r="K2282" t="s">
        <v>19</v>
      </c>
      <c r="L2282" t="s">
        <v>59</v>
      </c>
      <c r="M2282">
        <v>1</v>
      </c>
    </row>
    <row r="2283" spans="1:13" x14ac:dyDescent="0.25">
      <c r="A2283" t="s">
        <v>1529</v>
      </c>
      <c r="B2283">
        <v>3</v>
      </c>
      <c r="C2283" t="s">
        <v>131</v>
      </c>
      <c r="D2283" t="str">
        <f t="shared" si="64"/>
        <v>1</v>
      </c>
      <c r="E2283" t="s">
        <v>132</v>
      </c>
      <c r="F2283">
        <v>1</v>
      </c>
      <c r="G2283" t="s">
        <v>23</v>
      </c>
      <c r="H2283">
        <v>1</v>
      </c>
      <c r="I2283" t="s">
        <v>24</v>
      </c>
      <c r="J2283" t="s">
        <v>1530</v>
      </c>
      <c r="K2283" t="s">
        <v>19</v>
      </c>
      <c r="L2283" t="s">
        <v>59</v>
      </c>
      <c r="M2283">
        <v>1</v>
      </c>
    </row>
    <row r="2284" spans="1:13" x14ac:dyDescent="0.25">
      <c r="A2284" t="s">
        <v>1529</v>
      </c>
      <c r="B2284">
        <v>4</v>
      </c>
      <c r="C2284" t="s">
        <v>131</v>
      </c>
      <c r="D2284" t="str">
        <f t="shared" si="64"/>
        <v>1</v>
      </c>
      <c r="E2284" t="s">
        <v>132</v>
      </c>
      <c r="F2284">
        <v>1</v>
      </c>
      <c r="G2284" t="s">
        <v>23</v>
      </c>
      <c r="H2284">
        <v>1</v>
      </c>
      <c r="I2284" t="s">
        <v>24</v>
      </c>
      <c r="J2284" t="s">
        <v>1530</v>
      </c>
      <c r="K2284" t="s">
        <v>19</v>
      </c>
      <c r="L2284" t="s">
        <v>59</v>
      </c>
      <c r="M2284">
        <v>1</v>
      </c>
    </row>
    <row r="2285" spans="1:13" x14ac:dyDescent="0.25">
      <c r="A2285" t="s">
        <v>1529</v>
      </c>
      <c r="B2285">
        <v>5</v>
      </c>
      <c r="C2285" t="s">
        <v>102</v>
      </c>
      <c r="D2285" t="str">
        <f t="shared" si="64"/>
        <v>1</v>
      </c>
      <c r="E2285" t="s">
        <v>103</v>
      </c>
      <c r="F2285">
        <v>1</v>
      </c>
      <c r="G2285" t="s">
        <v>23</v>
      </c>
      <c r="H2285">
        <v>1</v>
      </c>
      <c r="I2285" t="s">
        <v>27</v>
      </c>
      <c r="J2285" t="s">
        <v>1530</v>
      </c>
      <c r="K2285" t="s">
        <v>19</v>
      </c>
      <c r="L2285" t="s">
        <v>59</v>
      </c>
      <c r="M2285">
        <v>1</v>
      </c>
    </row>
    <row r="2286" spans="1:13" x14ac:dyDescent="0.25">
      <c r="A2286" t="s">
        <v>1529</v>
      </c>
      <c r="B2286">
        <v>6</v>
      </c>
      <c r="C2286" t="s">
        <v>1531</v>
      </c>
      <c r="D2286" t="str">
        <f t="shared" si="64"/>
        <v>1</v>
      </c>
      <c r="E2286" t="s">
        <v>1532</v>
      </c>
      <c r="F2286">
        <v>1</v>
      </c>
      <c r="G2286" t="s">
        <v>23</v>
      </c>
      <c r="H2286">
        <v>1</v>
      </c>
      <c r="I2286" t="s">
        <v>135</v>
      </c>
      <c r="J2286" t="s">
        <v>1530</v>
      </c>
      <c r="K2286" t="s">
        <v>19</v>
      </c>
      <c r="L2286" t="s">
        <v>59</v>
      </c>
      <c r="M2286">
        <v>1</v>
      </c>
    </row>
    <row r="2287" spans="1:13" x14ac:dyDescent="0.25">
      <c r="A2287" t="s">
        <v>1529</v>
      </c>
      <c r="B2287">
        <v>7</v>
      </c>
      <c r="C2287" t="s">
        <v>1533</v>
      </c>
      <c r="D2287" t="str">
        <f t="shared" si="64"/>
        <v>1</v>
      </c>
      <c r="E2287" t="s">
        <v>1220</v>
      </c>
      <c r="F2287">
        <v>1</v>
      </c>
      <c r="G2287" t="s">
        <v>23</v>
      </c>
      <c r="H2287">
        <v>1</v>
      </c>
      <c r="I2287" t="s">
        <v>135</v>
      </c>
      <c r="J2287" t="s">
        <v>1530</v>
      </c>
      <c r="K2287" t="s">
        <v>19</v>
      </c>
      <c r="L2287" t="s">
        <v>59</v>
      </c>
      <c r="M2287">
        <v>1</v>
      </c>
    </row>
    <row r="2288" spans="1:13" x14ac:dyDescent="0.25">
      <c r="A2288" t="s">
        <v>1529</v>
      </c>
      <c r="B2288">
        <v>8</v>
      </c>
      <c r="C2288" t="s">
        <v>1533</v>
      </c>
      <c r="D2288" t="str">
        <f t="shared" si="64"/>
        <v>1</v>
      </c>
      <c r="E2288" t="s">
        <v>1220</v>
      </c>
      <c r="F2288">
        <v>1</v>
      </c>
      <c r="G2288" t="s">
        <v>23</v>
      </c>
      <c r="H2288">
        <v>1</v>
      </c>
      <c r="I2288" t="s">
        <v>135</v>
      </c>
      <c r="J2288" t="s">
        <v>1530</v>
      </c>
      <c r="K2288" t="s">
        <v>19</v>
      </c>
      <c r="L2288" t="s">
        <v>59</v>
      </c>
      <c r="M2288">
        <v>1</v>
      </c>
    </row>
    <row r="2289" spans="1:13" x14ac:dyDescent="0.25">
      <c r="A2289" t="s">
        <v>1534</v>
      </c>
      <c r="B2289">
        <v>1</v>
      </c>
      <c r="C2289" t="s">
        <v>968</v>
      </c>
      <c r="D2289" t="str">
        <f>"2"</f>
        <v>2</v>
      </c>
      <c r="E2289" t="s">
        <v>969</v>
      </c>
      <c r="F2289">
        <v>4.5999999999999996</v>
      </c>
      <c r="G2289" t="s">
        <v>16</v>
      </c>
      <c r="H2289">
        <v>1</v>
      </c>
      <c r="I2289" t="s">
        <v>17</v>
      </c>
      <c r="J2289" t="s">
        <v>1535</v>
      </c>
      <c r="K2289" t="s">
        <v>19</v>
      </c>
      <c r="L2289" t="s">
        <v>924</v>
      </c>
      <c r="M2289">
        <v>1</v>
      </c>
    </row>
    <row r="2290" spans="1:13" x14ac:dyDescent="0.25">
      <c r="A2290" t="s">
        <v>1534</v>
      </c>
      <c r="B2290">
        <v>2</v>
      </c>
      <c r="C2290" t="s">
        <v>983</v>
      </c>
      <c r="D2290" t="str">
        <f>"2X1"</f>
        <v>2X1</v>
      </c>
      <c r="E2290" t="s">
        <v>984</v>
      </c>
      <c r="F2290">
        <v>1</v>
      </c>
      <c r="G2290" t="s">
        <v>23</v>
      </c>
      <c r="H2290">
        <v>1</v>
      </c>
      <c r="I2290" t="s">
        <v>24</v>
      </c>
      <c r="J2290" t="s">
        <v>1535</v>
      </c>
      <c r="K2290" t="s">
        <v>19</v>
      </c>
      <c r="L2290" t="s">
        <v>924</v>
      </c>
      <c r="M2290">
        <v>1</v>
      </c>
    </row>
    <row r="2291" spans="1:13" x14ac:dyDescent="0.25">
      <c r="A2291" t="s">
        <v>1534</v>
      </c>
      <c r="B2291">
        <v>3</v>
      </c>
      <c r="C2291" t="s">
        <v>996</v>
      </c>
      <c r="D2291" t="str">
        <f>"1"</f>
        <v>1</v>
      </c>
      <c r="E2291" t="s">
        <v>997</v>
      </c>
      <c r="F2291">
        <v>1</v>
      </c>
      <c r="G2291" t="s">
        <v>23</v>
      </c>
      <c r="H2291">
        <v>1</v>
      </c>
      <c r="I2291" t="s">
        <v>27</v>
      </c>
      <c r="J2291" t="s">
        <v>1535</v>
      </c>
      <c r="K2291" t="s">
        <v>19</v>
      </c>
      <c r="L2291" t="s">
        <v>924</v>
      </c>
      <c r="M2291">
        <v>1</v>
      </c>
    </row>
    <row r="2292" spans="1:13" x14ac:dyDescent="0.25">
      <c r="A2292" t="s">
        <v>1536</v>
      </c>
      <c r="B2292">
        <v>1</v>
      </c>
      <c r="C2292" t="s">
        <v>1537</v>
      </c>
      <c r="D2292" t="str">
        <f>"4"</f>
        <v>4</v>
      </c>
      <c r="E2292" t="s">
        <v>1538</v>
      </c>
      <c r="F2292">
        <v>11.7</v>
      </c>
      <c r="G2292" t="s">
        <v>16</v>
      </c>
      <c r="H2292">
        <v>1</v>
      </c>
      <c r="I2292" t="s">
        <v>17</v>
      </c>
      <c r="J2292" t="s">
        <v>1539</v>
      </c>
      <c r="K2292" t="s">
        <v>19</v>
      </c>
      <c r="L2292" t="s">
        <v>59</v>
      </c>
      <c r="M2292">
        <v>1</v>
      </c>
    </row>
    <row r="2293" spans="1:13" x14ac:dyDescent="0.25">
      <c r="A2293" t="s">
        <v>1536</v>
      </c>
      <c r="B2293">
        <v>2</v>
      </c>
      <c r="C2293" t="s">
        <v>76</v>
      </c>
      <c r="D2293" t="str">
        <f>"3/4"</f>
        <v>3/4</v>
      </c>
      <c r="E2293" t="s">
        <v>77</v>
      </c>
      <c r="F2293">
        <v>0.2</v>
      </c>
      <c r="G2293" t="s">
        <v>16</v>
      </c>
      <c r="H2293">
        <v>1</v>
      </c>
      <c r="I2293" t="s">
        <v>17</v>
      </c>
      <c r="J2293" t="s">
        <v>1539</v>
      </c>
      <c r="K2293" t="s">
        <v>19</v>
      </c>
      <c r="L2293" t="s">
        <v>59</v>
      </c>
      <c r="M2293">
        <v>1</v>
      </c>
    </row>
    <row r="2294" spans="1:13" x14ac:dyDescent="0.25">
      <c r="A2294" t="s">
        <v>1536</v>
      </c>
      <c r="B2294">
        <v>3</v>
      </c>
      <c r="C2294" t="s">
        <v>1540</v>
      </c>
      <c r="D2294" t="str">
        <f>"4X2"</f>
        <v>4X2</v>
      </c>
      <c r="E2294" t="s">
        <v>1541</v>
      </c>
      <c r="F2294">
        <v>1</v>
      </c>
      <c r="G2294" t="s">
        <v>23</v>
      </c>
      <c r="H2294">
        <v>1</v>
      </c>
      <c r="I2294" t="s">
        <v>24</v>
      </c>
      <c r="J2294" t="s">
        <v>1539</v>
      </c>
      <c r="K2294" t="s">
        <v>19</v>
      </c>
      <c r="L2294" t="s">
        <v>59</v>
      </c>
      <c r="M2294">
        <v>1</v>
      </c>
    </row>
    <row r="2295" spans="1:13" x14ac:dyDescent="0.25">
      <c r="A2295" t="s">
        <v>1536</v>
      </c>
      <c r="B2295">
        <v>4</v>
      </c>
      <c r="C2295" t="s">
        <v>1542</v>
      </c>
      <c r="D2295" t="str">
        <f>"4X2"</f>
        <v>4X2</v>
      </c>
      <c r="E2295" t="s">
        <v>1543</v>
      </c>
      <c r="F2295">
        <v>1</v>
      </c>
      <c r="G2295" t="s">
        <v>23</v>
      </c>
      <c r="H2295">
        <v>1</v>
      </c>
      <c r="I2295" t="s">
        <v>24</v>
      </c>
      <c r="J2295" t="s">
        <v>1539</v>
      </c>
      <c r="K2295" t="s">
        <v>19</v>
      </c>
      <c r="L2295" t="s">
        <v>59</v>
      </c>
      <c r="M2295">
        <v>1</v>
      </c>
    </row>
    <row r="2296" spans="1:13" x14ac:dyDescent="0.25">
      <c r="A2296" t="s">
        <v>1536</v>
      </c>
      <c r="B2296">
        <v>5</v>
      </c>
      <c r="C2296" t="s">
        <v>1544</v>
      </c>
      <c r="D2296" t="str">
        <f>"4X3/4"</f>
        <v>4X3/4</v>
      </c>
      <c r="E2296" t="s">
        <v>1545</v>
      </c>
      <c r="F2296">
        <v>1</v>
      </c>
      <c r="G2296" t="s">
        <v>23</v>
      </c>
      <c r="H2296">
        <v>1</v>
      </c>
      <c r="I2296" t="s">
        <v>24</v>
      </c>
      <c r="J2296" t="s">
        <v>1539</v>
      </c>
      <c r="K2296" t="s">
        <v>19</v>
      </c>
      <c r="L2296" t="s">
        <v>59</v>
      </c>
      <c r="M2296">
        <v>1</v>
      </c>
    </row>
    <row r="2297" spans="1:13" x14ac:dyDescent="0.25">
      <c r="A2297" t="s">
        <v>1536</v>
      </c>
      <c r="B2297">
        <v>6</v>
      </c>
      <c r="C2297" t="s">
        <v>1546</v>
      </c>
      <c r="D2297" t="str">
        <f>"4"</f>
        <v>4</v>
      </c>
      <c r="E2297" t="s">
        <v>1547</v>
      </c>
      <c r="F2297">
        <v>1</v>
      </c>
      <c r="G2297" t="s">
        <v>23</v>
      </c>
      <c r="H2297">
        <v>1</v>
      </c>
      <c r="I2297" t="s">
        <v>24</v>
      </c>
      <c r="J2297" t="s">
        <v>1539</v>
      </c>
      <c r="K2297" t="s">
        <v>19</v>
      </c>
      <c r="L2297" t="s">
        <v>59</v>
      </c>
      <c r="M2297">
        <v>1</v>
      </c>
    </row>
    <row r="2298" spans="1:13" x14ac:dyDescent="0.25">
      <c r="A2298" t="s">
        <v>1536</v>
      </c>
      <c r="B2298">
        <v>7</v>
      </c>
      <c r="C2298" t="s">
        <v>1546</v>
      </c>
      <c r="D2298" t="str">
        <f>"4"</f>
        <v>4</v>
      </c>
      <c r="E2298" t="s">
        <v>1547</v>
      </c>
      <c r="F2298">
        <v>1</v>
      </c>
      <c r="G2298" t="s">
        <v>23</v>
      </c>
      <c r="H2298">
        <v>1</v>
      </c>
      <c r="I2298" t="s">
        <v>24</v>
      </c>
      <c r="J2298" t="s">
        <v>1539</v>
      </c>
      <c r="K2298" t="s">
        <v>19</v>
      </c>
      <c r="L2298" t="s">
        <v>59</v>
      </c>
      <c r="M2298">
        <v>1</v>
      </c>
    </row>
    <row r="2299" spans="1:13" x14ac:dyDescent="0.25">
      <c r="A2299" t="s">
        <v>1536</v>
      </c>
      <c r="B2299">
        <v>8</v>
      </c>
      <c r="C2299" t="s">
        <v>1546</v>
      </c>
      <c r="D2299" t="str">
        <f>"4"</f>
        <v>4</v>
      </c>
      <c r="E2299" t="s">
        <v>1547</v>
      </c>
      <c r="F2299">
        <v>1</v>
      </c>
      <c r="G2299" t="s">
        <v>23</v>
      </c>
      <c r="H2299">
        <v>1</v>
      </c>
      <c r="I2299" t="s">
        <v>24</v>
      </c>
      <c r="J2299" t="s">
        <v>1539</v>
      </c>
      <c r="K2299" t="s">
        <v>19</v>
      </c>
      <c r="L2299" t="s">
        <v>59</v>
      </c>
      <c r="M2299">
        <v>1</v>
      </c>
    </row>
    <row r="2300" spans="1:13" x14ac:dyDescent="0.25">
      <c r="A2300" t="s">
        <v>1536</v>
      </c>
      <c r="B2300">
        <v>9</v>
      </c>
      <c r="C2300" t="s">
        <v>1548</v>
      </c>
      <c r="D2300" t="str">
        <f>"4"</f>
        <v>4</v>
      </c>
      <c r="E2300" t="s">
        <v>1549</v>
      </c>
      <c r="F2300">
        <v>1</v>
      </c>
      <c r="G2300" t="s">
        <v>23</v>
      </c>
      <c r="H2300">
        <v>1</v>
      </c>
      <c r="I2300" t="s">
        <v>27</v>
      </c>
      <c r="J2300" t="s">
        <v>1539</v>
      </c>
      <c r="K2300" t="s">
        <v>19</v>
      </c>
      <c r="L2300" t="s">
        <v>59</v>
      </c>
      <c r="M2300">
        <v>1</v>
      </c>
    </row>
    <row r="2301" spans="1:13" x14ac:dyDescent="0.25">
      <c r="A2301" t="s">
        <v>1536</v>
      </c>
      <c r="B2301">
        <v>10</v>
      </c>
      <c r="C2301" t="s">
        <v>60</v>
      </c>
      <c r="D2301" t="str">
        <f>"2"</f>
        <v>2</v>
      </c>
      <c r="E2301" t="s">
        <v>61</v>
      </c>
      <c r="F2301">
        <v>1</v>
      </c>
      <c r="G2301" t="s">
        <v>23</v>
      </c>
      <c r="H2301">
        <v>1</v>
      </c>
      <c r="I2301" t="s">
        <v>27</v>
      </c>
      <c r="J2301" t="s">
        <v>1539</v>
      </c>
      <c r="K2301" t="s">
        <v>19</v>
      </c>
      <c r="L2301" t="s">
        <v>59</v>
      </c>
      <c r="M2301">
        <v>1</v>
      </c>
    </row>
    <row r="2302" spans="1:13" x14ac:dyDescent="0.25">
      <c r="A2302" t="s">
        <v>1536</v>
      </c>
      <c r="B2302">
        <v>11</v>
      </c>
      <c r="C2302" t="s">
        <v>47</v>
      </c>
      <c r="D2302" t="str">
        <f>"3/4"</f>
        <v>3/4</v>
      </c>
      <c r="E2302" t="s">
        <v>3370</v>
      </c>
      <c r="F2302">
        <v>1</v>
      </c>
      <c r="G2302" t="s">
        <v>23</v>
      </c>
      <c r="H2302">
        <v>1</v>
      </c>
      <c r="I2302" t="s">
        <v>48</v>
      </c>
      <c r="J2302" t="s">
        <v>1539</v>
      </c>
      <c r="K2302" t="s">
        <v>19</v>
      </c>
      <c r="L2302" t="s">
        <v>59</v>
      </c>
      <c r="M2302">
        <v>1</v>
      </c>
    </row>
    <row r="2303" spans="1:13" x14ac:dyDescent="0.25">
      <c r="A2303" t="s">
        <v>1536</v>
      </c>
      <c r="B2303">
        <v>12</v>
      </c>
      <c r="C2303" t="s">
        <v>1550</v>
      </c>
      <c r="D2303" t="str">
        <f>"4"</f>
        <v>4</v>
      </c>
      <c r="E2303" t="s">
        <v>1551</v>
      </c>
      <c r="F2303">
        <v>1</v>
      </c>
      <c r="G2303" t="s">
        <v>23</v>
      </c>
      <c r="H2303">
        <v>1</v>
      </c>
      <c r="I2303" t="s">
        <v>135</v>
      </c>
      <c r="J2303" t="s">
        <v>1539</v>
      </c>
      <c r="K2303" t="s">
        <v>19</v>
      </c>
      <c r="L2303" t="s">
        <v>59</v>
      </c>
      <c r="M2303">
        <v>1</v>
      </c>
    </row>
    <row r="2304" spans="1:13" x14ac:dyDescent="0.25">
      <c r="A2304" t="s">
        <v>1536</v>
      </c>
      <c r="B2304">
        <v>13</v>
      </c>
      <c r="C2304" t="s">
        <v>1552</v>
      </c>
      <c r="D2304" t="str">
        <f>"4"</f>
        <v>4</v>
      </c>
      <c r="E2304" t="s">
        <v>1553</v>
      </c>
      <c r="F2304">
        <v>1</v>
      </c>
      <c r="G2304" t="s">
        <v>23</v>
      </c>
      <c r="H2304">
        <v>1</v>
      </c>
      <c r="I2304" t="s">
        <v>135</v>
      </c>
      <c r="J2304" t="s">
        <v>1539</v>
      </c>
      <c r="K2304" t="s">
        <v>19</v>
      </c>
      <c r="L2304" t="s">
        <v>59</v>
      </c>
      <c r="M2304">
        <v>1</v>
      </c>
    </row>
    <row r="2305" spans="1:13" x14ac:dyDescent="0.25">
      <c r="A2305" t="s">
        <v>1554</v>
      </c>
      <c r="B2305">
        <v>1</v>
      </c>
      <c r="C2305" t="s">
        <v>1555</v>
      </c>
      <c r="D2305" t="str">
        <f>"4X3"</f>
        <v>4X3</v>
      </c>
      <c r="E2305" t="s">
        <v>1556</v>
      </c>
      <c r="F2305">
        <v>1</v>
      </c>
      <c r="G2305" t="s">
        <v>23</v>
      </c>
      <c r="H2305">
        <v>1</v>
      </c>
      <c r="I2305" t="s">
        <v>24</v>
      </c>
      <c r="J2305" t="s">
        <v>1557</v>
      </c>
      <c r="K2305" t="s">
        <v>19</v>
      </c>
      <c r="L2305" t="s">
        <v>59</v>
      </c>
      <c r="M2305">
        <v>1</v>
      </c>
    </row>
    <row r="2306" spans="1:13" x14ac:dyDescent="0.25">
      <c r="A2306" t="s">
        <v>1554</v>
      </c>
      <c r="B2306">
        <v>2</v>
      </c>
      <c r="C2306" t="s">
        <v>1548</v>
      </c>
      <c r="D2306" t="str">
        <f>"4"</f>
        <v>4</v>
      </c>
      <c r="E2306" t="s">
        <v>1549</v>
      </c>
      <c r="F2306">
        <v>1</v>
      </c>
      <c r="G2306" t="s">
        <v>23</v>
      </c>
      <c r="H2306">
        <v>1</v>
      </c>
      <c r="I2306" t="s">
        <v>27</v>
      </c>
      <c r="J2306" t="s">
        <v>1557</v>
      </c>
      <c r="K2306" t="s">
        <v>19</v>
      </c>
      <c r="L2306" t="s">
        <v>59</v>
      </c>
      <c r="M2306">
        <v>1</v>
      </c>
    </row>
    <row r="2307" spans="1:13" x14ac:dyDescent="0.25">
      <c r="A2307" t="s">
        <v>1554</v>
      </c>
      <c r="B2307">
        <v>3</v>
      </c>
      <c r="C2307" t="s">
        <v>1106</v>
      </c>
      <c r="D2307" t="str">
        <f>"3"</f>
        <v>3</v>
      </c>
      <c r="E2307" t="s">
        <v>1107</v>
      </c>
      <c r="F2307">
        <v>1</v>
      </c>
      <c r="G2307" t="s">
        <v>23</v>
      </c>
      <c r="H2307">
        <v>1</v>
      </c>
      <c r="I2307" t="s">
        <v>27</v>
      </c>
      <c r="J2307" t="s">
        <v>1557</v>
      </c>
      <c r="K2307" t="s">
        <v>19</v>
      </c>
      <c r="L2307" t="s">
        <v>59</v>
      </c>
      <c r="M2307">
        <v>1</v>
      </c>
    </row>
    <row r="2308" spans="1:13" x14ac:dyDescent="0.25">
      <c r="A2308" t="s">
        <v>1558</v>
      </c>
      <c r="B2308">
        <v>1</v>
      </c>
      <c r="C2308" t="s">
        <v>968</v>
      </c>
      <c r="D2308" t="str">
        <f>"2"</f>
        <v>2</v>
      </c>
      <c r="E2308" t="s">
        <v>969</v>
      </c>
      <c r="F2308">
        <v>3.9</v>
      </c>
      <c r="G2308" t="s">
        <v>16</v>
      </c>
      <c r="H2308">
        <v>1</v>
      </c>
      <c r="I2308" t="s">
        <v>17</v>
      </c>
      <c r="J2308" t="s">
        <v>1559</v>
      </c>
      <c r="K2308" t="s">
        <v>19</v>
      </c>
      <c r="L2308" t="s">
        <v>924</v>
      </c>
      <c r="M2308">
        <v>1</v>
      </c>
    </row>
    <row r="2309" spans="1:13" x14ac:dyDescent="0.25">
      <c r="A2309" t="s">
        <v>1558</v>
      </c>
      <c r="B2309">
        <v>2</v>
      </c>
      <c r="C2309" t="s">
        <v>1134</v>
      </c>
      <c r="D2309" t="str">
        <f>"1 1/2"</f>
        <v>1 1/2</v>
      </c>
      <c r="E2309" t="s">
        <v>1135</v>
      </c>
      <c r="F2309">
        <v>1.3</v>
      </c>
      <c r="G2309" t="s">
        <v>16</v>
      </c>
      <c r="H2309">
        <v>1</v>
      </c>
      <c r="I2309" t="s">
        <v>17</v>
      </c>
      <c r="J2309" t="s">
        <v>1559</v>
      </c>
      <c r="K2309" t="s">
        <v>19</v>
      </c>
      <c r="L2309" t="s">
        <v>924</v>
      </c>
      <c r="M2309">
        <v>1</v>
      </c>
    </row>
    <row r="2310" spans="1:13" x14ac:dyDescent="0.25">
      <c r="A2310" t="s">
        <v>1558</v>
      </c>
      <c r="B2310">
        <v>3</v>
      </c>
      <c r="C2310" t="s">
        <v>41</v>
      </c>
      <c r="D2310" t="str">
        <f>"3/4"</f>
        <v>3/4</v>
      </c>
      <c r="E2310" t="s">
        <v>42</v>
      </c>
      <c r="F2310">
        <v>0.2</v>
      </c>
      <c r="G2310" t="s">
        <v>16</v>
      </c>
      <c r="H2310">
        <v>1</v>
      </c>
      <c r="I2310" t="s">
        <v>17</v>
      </c>
      <c r="J2310" t="s">
        <v>1559</v>
      </c>
      <c r="K2310" t="s">
        <v>19</v>
      </c>
      <c r="L2310" t="s">
        <v>924</v>
      </c>
      <c r="M2310">
        <v>1</v>
      </c>
    </row>
    <row r="2311" spans="1:13" x14ac:dyDescent="0.25">
      <c r="A2311" t="s">
        <v>1558</v>
      </c>
      <c r="B2311">
        <v>4</v>
      </c>
      <c r="C2311" t="s">
        <v>1560</v>
      </c>
      <c r="D2311" t="str">
        <f>"2X2"</f>
        <v>2X2</v>
      </c>
      <c r="E2311" t="s">
        <v>1561</v>
      </c>
      <c r="F2311">
        <v>1</v>
      </c>
      <c r="G2311" t="s">
        <v>23</v>
      </c>
      <c r="H2311">
        <v>1</v>
      </c>
      <c r="I2311" t="s">
        <v>24</v>
      </c>
      <c r="J2311" t="s">
        <v>1559</v>
      </c>
      <c r="K2311" t="s">
        <v>19</v>
      </c>
      <c r="L2311" t="s">
        <v>924</v>
      </c>
      <c r="M2311">
        <v>1</v>
      </c>
    </row>
    <row r="2312" spans="1:13" x14ac:dyDescent="0.25">
      <c r="A2312" t="s">
        <v>1558</v>
      </c>
      <c r="B2312">
        <v>5</v>
      </c>
      <c r="C2312" t="s">
        <v>1562</v>
      </c>
      <c r="D2312" t="str">
        <f>"2X1 1/2"</f>
        <v>2X1 1/2</v>
      </c>
      <c r="E2312" t="s">
        <v>1563</v>
      </c>
      <c r="F2312">
        <v>1</v>
      </c>
      <c r="G2312" t="s">
        <v>23</v>
      </c>
      <c r="H2312">
        <v>1</v>
      </c>
      <c r="I2312" t="s">
        <v>24</v>
      </c>
      <c r="J2312" t="s">
        <v>1559</v>
      </c>
      <c r="K2312" t="s">
        <v>19</v>
      </c>
      <c r="L2312" t="s">
        <v>924</v>
      </c>
      <c r="M2312">
        <v>1</v>
      </c>
    </row>
    <row r="2313" spans="1:13" x14ac:dyDescent="0.25">
      <c r="A2313" t="s">
        <v>1558</v>
      </c>
      <c r="B2313">
        <v>6</v>
      </c>
      <c r="C2313" t="s">
        <v>1128</v>
      </c>
      <c r="D2313" t="str">
        <f>"2X3/4"</f>
        <v>2X3/4</v>
      </c>
      <c r="E2313" t="s">
        <v>1129</v>
      </c>
      <c r="F2313">
        <v>1</v>
      </c>
      <c r="G2313" t="s">
        <v>23</v>
      </c>
      <c r="H2313">
        <v>1</v>
      </c>
      <c r="I2313" t="s">
        <v>24</v>
      </c>
      <c r="J2313" t="s">
        <v>1559</v>
      </c>
      <c r="K2313" t="s">
        <v>19</v>
      </c>
      <c r="L2313" t="s">
        <v>924</v>
      </c>
      <c r="M2313">
        <v>1</v>
      </c>
    </row>
    <row r="2314" spans="1:13" x14ac:dyDescent="0.25">
      <c r="A2314" t="s">
        <v>1558</v>
      </c>
      <c r="B2314">
        <v>7</v>
      </c>
      <c r="C2314" t="s">
        <v>1564</v>
      </c>
      <c r="D2314" t="str">
        <f>"1 1/2X1 1/2"</f>
        <v>1 1/2X1 1/2</v>
      </c>
      <c r="E2314" t="s">
        <v>1565</v>
      </c>
      <c r="F2314">
        <v>1</v>
      </c>
      <c r="G2314" t="s">
        <v>23</v>
      </c>
      <c r="H2314">
        <v>1</v>
      </c>
      <c r="I2314" t="s">
        <v>24</v>
      </c>
      <c r="J2314" t="s">
        <v>1559</v>
      </c>
      <c r="K2314" t="s">
        <v>19</v>
      </c>
      <c r="L2314" t="s">
        <v>924</v>
      </c>
      <c r="M2314">
        <v>1</v>
      </c>
    </row>
    <row r="2315" spans="1:13" x14ac:dyDescent="0.25">
      <c r="A2315" t="s">
        <v>1558</v>
      </c>
      <c r="B2315">
        <v>8</v>
      </c>
      <c r="C2315" t="s">
        <v>1566</v>
      </c>
      <c r="D2315" t="str">
        <f>"1 1/2"</f>
        <v>1 1/2</v>
      </c>
      <c r="E2315" t="s">
        <v>1567</v>
      </c>
      <c r="F2315">
        <v>1</v>
      </c>
      <c r="G2315" t="s">
        <v>23</v>
      </c>
      <c r="H2315">
        <v>1</v>
      </c>
      <c r="I2315" t="s">
        <v>24</v>
      </c>
      <c r="J2315" t="s">
        <v>1559</v>
      </c>
      <c r="K2315" t="s">
        <v>19</v>
      </c>
      <c r="L2315" t="s">
        <v>924</v>
      </c>
      <c r="M2315">
        <v>1</v>
      </c>
    </row>
    <row r="2316" spans="1:13" x14ac:dyDescent="0.25">
      <c r="A2316" t="s">
        <v>1558</v>
      </c>
      <c r="B2316">
        <v>9</v>
      </c>
      <c r="C2316" t="s">
        <v>964</v>
      </c>
      <c r="D2316" t="str">
        <f>"2"</f>
        <v>2</v>
      </c>
      <c r="E2316" t="s">
        <v>965</v>
      </c>
      <c r="F2316">
        <v>1</v>
      </c>
      <c r="G2316" t="s">
        <v>23</v>
      </c>
      <c r="H2316">
        <v>1</v>
      </c>
      <c r="I2316" t="s">
        <v>27</v>
      </c>
      <c r="J2316" t="s">
        <v>1559</v>
      </c>
      <c r="K2316" t="s">
        <v>19</v>
      </c>
      <c r="L2316" t="s">
        <v>924</v>
      </c>
      <c r="M2316">
        <v>1</v>
      </c>
    </row>
    <row r="2317" spans="1:13" x14ac:dyDescent="0.25">
      <c r="A2317" t="s">
        <v>1558</v>
      </c>
      <c r="B2317">
        <v>10</v>
      </c>
      <c r="C2317" t="s">
        <v>1029</v>
      </c>
      <c r="D2317" t="str">
        <f>"1 1/2"</f>
        <v>1 1/2</v>
      </c>
      <c r="E2317" t="s">
        <v>1030</v>
      </c>
      <c r="F2317">
        <v>1</v>
      </c>
      <c r="G2317" t="s">
        <v>23</v>
      </c>
      <c r="H2317">
        <v>1</v>
      </c>
      <c r="I2317" t="s">
        <v>27</v>
      </c>
      <c r="J2317" t="s">
        <v>1559</v>
      </c>
      <c r="K2317" t="s">
        <v>19</v>
      </c>
      <c r="L2317" t="s">
        <v>924</v>
      </c>
      <c r="M2317">
        <v>1</v>
      </c>
    </row>
    <row r="2318" spans="1:13" x14ac:dyDescent="0.25">
      <c r="A2318" t="s">
        <v>1558</v>
      </c>
      <c r="B2318">
        <v>11</v>
      </c>
      <c r="C2318" t="s">
        <v>1029</v>
      </c>
      <c r="D2318" t="str">
        <f>"1 1/2"</f>
        <v>1 1/2</v>
      </c>
      <c r="E2318" t="s">
        <v>1030</v>
      </c>
      <c r="F2318">
        <v>1</v>
      </c>
      <c r="G2318" t="s">
        <v>23</v>
      </c>
      <c r="H2318">
        <v>1</v>
      </c>
      <c r="I2318" t="s">
        <v>27</v>
      </c>
      <c r="J2318" t="s">
        <v>1559</v>
      </c>
      <c r="K2318" t="s">
        <v>19</v>
      </c>
      <c r="L2318" t="s">
        <v>924</v>
      </c>
      <c r="M2318">
        <v>1</v>
      </c>
    </row>
    <row r="2319" spans="1:13" x14ac:dyDescent="0.25">
      <c r="A2319" t="s">
        <v>1558</v>
      </c>
      <c r="B2319">
        <v>12</v>
      </c>
      <c r="C2319" t="s">
        <v>1038</v>
      </c>
      <c r="D2319" t="str">
        <f>"3/4"</f>
        <v>3/4</v>
      </c>
      <c r="E2319" t="s">
        <v>3379</v>
      </c>
      <c r="F2319">
        <v>1</v>
      </c>
      <c r="G2319" t="s">
        <v>23</v>
      </c>
      <c r="H2319">
        <v>1</v>
      </c>
      <c r="I2319" t="s">
        <v>48</v>
      </c>
      <c r="J2319" t="s">
        <v>1559</v>
      </c>
      <c r="K2319" t="s">
        <v>19</v>
      </c>
      <c r="L2319" t="s">
        <v>924</v>
      </c>
      <c r="M2319">
        <v>1</v>
      </c>
    </row>
    <row r="2320" spans="1:13" x14ac:dyDescent="0.25">
      <c r="A2320" t="s">
        <v>1558</v>
      </c>
      <c r="B2320">
        <v>13</v>
      </c>
      <c r="C2320" t="s">
        <v>1568</v>
      </c>
      <c r="D2320" t="str">
        <f>"2"</f>
        <v>2</v>
      </c>
      <c r="E2320" t="s">
        <v>960</v>
      </c>
      <c r="F2320">
        <v>1</v>
      </c>
      <c r="G2320" t="s">
        <v>23</v>
      </c>
      <c r="H2320">
        <v>1</v>
      </c>
      <c r="I2320" t="s">
        <v>135</v>
      </c>
      <c r="J2320" t="s">
        <v>1559</v>
      </c>
      <c r="K2320" t="s">
        <v>19</v>
      </c>
      <c r="L2320" t="s">
        <v>924</v>
      </c>
      <c r="M2320">
        <v>1</v>
      </c>
    </row>
    <row r="2321" spans="1:13" x14ac:dyDescent="0.25">
      <c r="A2321" t="s">
        <v>1569</v>
      </c>
      <c r="B2321">
        <v>1</v>
      </c>
      <c r="C2321" t="s">
        <v>968</v>
      </c>
      <c r="D2321" t="str">
        <f>"2"</f>
        <v>2</v>
      </c>
      <c r="E2321" t="s">
        <v>969</v>
      </c>
      <c r="F2321">
        <v>12.8</v>
      </c>
      <c r="G2321" t="s">
        <v>16</v>
      </c>
      <c r="H2321">
        <v>1</v>
      </c>
      <c r="I2321" t="s">
        <v>17</v>
      </c>
      <c r="J2321" t="s">
        <v>1570</v>
      </c>
      <c r="K2321" t="s">
        <v>19</v>
      </c>
      <c r="L2321" t="s">
        <v>924</v>
      </c>
      <c r="M2321">
        <v>1</v>
      </c>
    </row>
    <row r="2322" spans="1:13" x14ac:dyDescent="0.25">
      <c r="A2322" t="s">
        <v>1569</v>
      </c>
      <c r="B2322">
        <v>2</v>
      </c>
      <c r="C2322" t="s">
        <v>41</v>
      </c>
      <c r="D2322" t="str">
        <f>"3/4"</f>
        <v>3/4</v>
      </c>
      <c r="E2322" t="s">
        <v>42</v>
      </c>
      <c r="F2322">
        <v>0.2</v>
      </c>
      <c r="G2322" t="s">
        <v>16</v>
      </c>
      <c r="H2322">
        <v>1</v>
      </c>
      <c r="I2322" t="s">
        <v>17</v>
      </c>
      <c r="J2322" t="s">
        <v>1570</v>
      </c>
      <c r="K2322" t="s">
        <v>19</v>
      </c>
      <c r="L2322" t="s">
        <v>924</v>
      </c>
      <c r="M2322">
        <v>1</v>
      </c>
    </row>
    <row r="2323" spans="1:13" x14ac:dyDescent="0.25">
      <c r="A2323" t="s">
        <v>1569</v>
      </c>
      <c r="B2323">
        <v>3</v>
      </c>
      <c r="C2323" t="s">
        <v>1128</v>
      </c>
      <c r="D2323" t="str">
        <f>"2X3/4"</f>
        <v>2X3/4</v>
      </c>
      <c r="E2323" t="s">
        <v>1129</v>
      </c>
      <c r="F2323">
        <v>1</v>
      </c>
      <c r="G2323" t="s">
        <v>23</v>
      </c>
      <c r="H2323">
        <v>1</v>
      </c>
      <c r="I2323" t="s">
        <v>24</v>
      </c>
      <c r="J2323" t="s">
        <v>1570</v>
      </c>
      <c r="K2323" t="s">
        <v>19</v>
      </c>
      <c r="L2323" t="s">
        <v>924</v>
      </c>
      <c r="M2323">
        <v>1</v>
      </c>
    </row>
    <row r="2324" spans="1:13" x14ac:dyDescent="0.25">
      <c r="A2324" t="s">
        <v>1569</v>
      </c>
      <c r="B2324">
        <v>4</v>
      </c>
      <c r="C2324" t="s">
        <v>966</v>
      </c>
      <c r="D2324" t="str">
        <f>"2"</f>
        <v>2</v>
      </c>
      <c r="E2324" t="s">
        <v>967</v>
      </c>
      <c r="F2324">
        <v>1</v>
      </c>
      <c r="G2324" t="s">
        <v>23</v>
      </c>
      <c r="H2324">
        <v>1</v>
      </c>
      <c r="I2324" t="s">
        <v>24</v>
      </c>
      <c r="J2324" t="s">
        <v>1570</v>
      </c>
      <c r="K2324" t="s">
        <v>19</v>
      </c>
      <c r="L2324" t="s">
        <v>924</v>
      </c>
      <c r="M2324">
        <v>1</v>
      </c>
    </row>
    <row r="2325" spans="1:13" x14ac:dyDescent="0.25">
      <c r="A2325" t="s">
        <v>1569</v>
      </c>
      <c r="B2325">
        <v>5</v>
      </c>
      <c r="C2325" t="s">
        <v>966</v>
      </c>
      <c r="D2325" t="str">
        <f>"2"</f>
        <v>2</v>
      </c>
      <c r="E2325" t="s">
        <v>967</v>
      </c>
      <c r="F2325">
        <v>1</v>
      </c>
      <c r="G2325" t="s">
        <v>23</v>
      </c>
      <c r="H2325">
        <v>1</v>
      </c>
      <c r="I2325" t="s">
        <v>24</v>
      </c>
      <c r="J2325" t="s">
        <v>1570</v>
      </c>
      <c r="K2325" t="s">
        <v>19</v>
      </c>
      <c r="L2325" t="s">
        <v>924</v>
      </c>
      <c r="M2325">
        <v>1</v>
      </c>
    </row>
    <row r="2326" spans="1:13" x14ac:dyDescent="0.25">
      <c r="A2326" t="s">
        <v>1569</v>
      </c>
      <c r="B2326">
        <v>6</v>
      </c>
      <c r="C2326" t="s">
        <v>966</v>
      </c>
      <c r="D2326" t="str">
        <f>"2"</f>
        <v>2</v>
      </c>
      <c r="E2326" t="s">
        <v>967</v>
      </c>
      <c r="F2326">
        <v>1</v>
      </c>
      <c r="G2326" t="s">
        <v>23</v>
      </c>
      <c r="H2326">
        <v>1</v>
      </c>
      <c r="I2326" t="s">
        <v>24</v>
      </c>
      <c r="J2326" t="s">
        <v>1570</v>
      </c>
      <c r="K2326" t="s">
        <v>19</v>
      </c>
      <c r="L2326" t="s">
        <v>924</v>
      </c>
      <c r="M2326">
        <v>1</v>
      </c>
    </row>
    <row r="2327" spans="1:13" x14ac:dyDescent="0.25">
      <c r="A2327" t="s">
        <v>1569</v>
      </c>
      <c r="B2327">
        <v>7</v>
      </c>
      <c r="C2327" t="s">
        <v>964</v>
      </c>
      <c r="D2327" t="str">
        <f>"2"</f>
        <v>2</v>
      </c>
      <c r="E2327" t="s">
        <v>965</v>
      </c>
      <c r="F2327">
        <v>1</v>
      </c>
      <c r="G2327" t="s">
        <v>23</v>
      </c>
      <c r="H2327">
        <v>1</v>
      </c>
      <c r="I2327" t="s">
        <v>27</v>
      </c>
      <c r="J2327" t="s">
        <v>1570</v>
      </c>
      <c r="K2327" t="s">
        <v>19</v>
      </c>
      <c r="L2327" t="s">
        <v>924</v>
      </c>
      <c r="M2327">
        <v>1</v>
      </c>
    </row>
    <row r="2328" spans="1:13" x14ac:dyDescent="0.25">
      <c r="A2328" t="s">
        <v>1569</v>
      </c>
      <c r="B2328">
        <v>8</v>
      </c>
      <c r="C2328" t="s">
        <v>1038</v>
      </c>
      <c r="D2328" t="str">
        <f>"3/4"</f>
        <v>3/4</v>
      </c>
      <c r="E2328" t="s">
        <v>3379</v>
      </c>
      <c r="F2328">
        <v>1</v>
      </c>
      <c r="G2328" t="s">
        <v>23</v>
      </c>
      <c r="H2328">
        <v>1</v>
      </c>
      <c r="I2328" t="s">
        <v>48</v>
      </c>
      <c r="J2328" t="s">
        <v>1570</v>
      </c>
      <c r="K2328" t="s">
        <v>19</v>
      </c>
      <c r="L2328" t="s">
        <v>924</v>
      </c>
      <c r="M2328">
        <v>1</v>
      </c>
    </row>
    <row r="2329" spans="1:13" x14ac:dyDescent="0.25">
      <c r="A2329" t="s">
        <v>1569</v>
      </c>
      <c r="B2329">
        <v>9</v>
      </c>
      <c r="C2329" t="s">
        <v>1571</v>
      </c>
      <c r="D2329" t="str">
        <f t="shared" ref="D2329:D2344" si="65">"2"</f>
        <v>2</v>
      </c>
      <c r="E2329" t="s">
        <v>960</v>
      </c>
      <c r="F2329">
        <v>1</v>
      </c>
      <c r="G2329" t="s">
        <v>23</v>
      </c>
      <c r="H2329">
        <v>1</v>
      </c>
      <c r="I2329" t="s">
        <v>135</v>
      </c>
      <c r="J2329" t="s">
        <v>1570</v>
      </c>
      <c r="K2329" t="s">
        <v>19</v>
      </c>
      <c r="L2329" t="s">
        <v>924</v>
      </c>
      <c r="M2329">
        <v>1</v>
      </c>
    </row>
    <row r="2330" spans="1:13" x14ac:dyDescent="0.25">
      <c r="A2330" t="s">
        <v>1569</v>
      </c>
      <c r="B2330">
        <v>10</v>
      </c>
      <c r="C2330" t="s">
        <v>1572</v>
      </c>
      <c r="D2330" t="str">
        <f t="shared" si="65"/>
        <v>2</v>
      </c>
      <c r="E2330" t="s">
        <v>1006</v>
      </c>
      <c r="F2330">
        <v>1</v>
      </c>
      <c r="G2330" t="s">
        <v>23</v>
      </c>
      <c r="H2330">
        <v>1</v>
      </c>
      <c r="I2330" t="s">
        <v>135</v>
      </c>
      <c r="J2330" t="s">
        <v>1570</v>
      </c>
      <c r="K2330" t="s">
        <v>19</v>
      </c>
      <c r="L2330" t="s">
        <v>924</v>
      </c>
      <c r="M2330">
        <v>1</v>
      </c>
    </row>
    <row r="2331" spans="1:13" x14ac:dyDescent="0.25">
      <c r="A2331" t="s">
        <v>1573</v>
      </c>
      <c r="B2331">
        <v>1</v>
      </c>
      <c r="C2331" t="s">
        <v>968</v>
      </c>
      <c r="D2331" t="str">
        <f t="shared" si="65"/>
        <v>2</v>
      </c>
      <c r="E2331" t="s">
        <v>969</v>
      </c>
      <c r="F2331">
        <v>22.3</v>
      </c>
      <c r="G2331" t="s">
        <v>16</v>
      </c>
      <c r="H2331">
        <v>1</v>
      </c>
      <c r="I2331" t="s">
        <v>17</v>
      </c>
      <c r="J2331" t="s">
        <v>1574</v>
      </c>
      <c r="K2331" t="s">
        <v>19</v>
      </c>
      <c r="L2331" t="s">
        <v>924</v>
      </c>
      <c r="M2331">
        <v>1</v>
      </c>
    </row>
    <row r="2332" spans="1:13" x14ac:dyDescent="0.25">
      <c r="A2332" t="s">
        <v>1573</v>
      </c>
      <c r="B2332">
        <v>2</v>
      </c>
      <c r="C2332" t="s">
        <v>966</v>
      </c>
      <c r="D2332" t="str">
        <f t="shared" si="65"/>
        <v>2</v>
      </c>
      <c r="E2332" t="s">
        <v>967</v>
      </c>
      <c r="F2332">
        <v>1</v>
      </c>
      <c r="G2332" t="s">
        <v>23</v>
      </c>
      <c r="H2332">
        <v>1</v>
      </c>
      <c r="I2332" t="s">
        <v>24</v>
      </c>
      <c r="J2332" t="s">
        <v>1574</v>
      </c>
      <c r="K2332" t="s">
        <v>19</v>
      </c>
      <c r="L2332" t="s">
        <v>924</v>
      </c>
      <c r="M2332">
        <v>1</v>
      </c>
    </row>
    <row r="2333" spans="1:13" x14ac:dyDescent="0.25">
      <c r="A2333" t="s">
        <v>1573</v>
      </c>
      <c r="B2333">
        <v>3</v>
      </c>
      <c r="C2333" t="s">
        <v>1575</v>
      </c>
      <c r="D2333" t="str">
        <f t="shared" si="65"/>
        <v>2</v>
      </c>
      <c r="E2333" t="s">
        <v>1006</v>
      </c>
      <c r="F2333">
        <v>1</v>
      </c>
      <c r="G2333" t="s">
        <v>23</v>
      </c>
      <c r="H2333">
        <v>1</v>
      </c>
      <c r="I2333" t="s">
        <v>135</v>
      </c>
      <c r="J2333" t="s">
        <v>1574</v>
      </c>
      <c r="K2333" t="s">
        <v>19</v>
      </c>
      <c r="L2333" t="s">
        <v>924</v>
      </c>
      <c r="M2333">
        <v>1</v>
      </c>
    </row>
    <row r="2334" spans="1:13" x14ac:dyDescent="0.25">
      <c r="A2334" t="s">
        <v>1576</v>
      </c>
      <c r="B2334">
        <v>1</v>
      </c>
      <c r="C2334" t="s">
        <v>968</v>
      </c>
      <c r="D2334" t="str">
        <f t="shared" si="65"/>
        <v>2</v>
      </c>
      <c r="E2334" t="s">
        <v>969</v>
      </c>
      <c r="F2334">
        <v>21.5</v>
      </c>
      <c r="G2334" t="s">
        <v>16</v>
      </c>
      <c r="H2334">
        <v>1</v>
      </c>
      <c r="I2334" t="s">
        <v>17</v>
      </c>
      <c r="J2334" t="s">
        <v>1577</v>
      </c>
      <c r="K2334" t="s">
        <v>19</v>
      </c>
      <c r="L2334" t="s">
        <v>924</v>
      </c>
      <c r="M2334">
        <v>1</v>
      </c>
    </row>
    <row r="2335" spans="1:13" x14ac:dyDescent="0.25">
      <c r="A2335" t="s">
        <v>1576</v>
      </c>
      <c r="B2335">
        <v>2</v>
      </c>
      <c r="C2335" t="s">
        <v>966</v>
      </c>
      <c r="D2335" t="str">
        <f t="shared" si="65"/>
        <v>2</v>
      </c>
      <c r="E2335" t="s">
        <v>967</v>
      </c>
      <c r="F2335">
        <v>1</v>
      </c>
      <c r="G2335" t="s">
        <v>23</v>
      </c>
      <c r="H2335">
        <v>1</v>
      </c>
      <c r="I2335" t="s">
        <v>24</v>
      </c>
      <c r="J2335" t="s">
        <v>1577</v>
      </c>
      <c r="K2335" t="s">
        <v>19</v>
      </c>
      <c r="L2335" t="s">
        <v>924</v>
      </c>
      <c r="M2335">
        <v>1</v>
      </c>
    </row>
    <row r="2336" spans="1:13" x14ac:dyDescent="0.25">
      <c r="A2336" t="s">
        <v>1576</v>
      </c>
      <c r="B2336">
        <v>3</v>
      </c>
      <c r="C2336" t="s">
        <v>966</v>
      </c>
      <c r="D2336" t="str">
        <f t="shared" si="65"/>
        <v>2</v>
      </c>
      <c r="E2336" t="s">
        <v>967</v>
      </c>
      <c r="F2336">
        <v>1</v>
      </c>
      <c r="G2336" t="s">
        <v>23</v>
      </c>
      <c r="H2336">
        <v>1</v>
      </c>
      <c r="I2336" t="s">
        <v>24</v>
      </c>
      <c r="J2336" t="s">
        <v>1577</v>
      </c>
      <c r="K2336" t="s">
        <v>19</v>
      </c>
      <c r="L2336" t="s">
        <v>924</v>
      </c>
      <c r="M2336">
        <v>1</v>
      </c>
    </row>
    <row r="2337" spans="1:13" x14ac:dyDescent="0.25">
      <c r="A2337" t="s">
        <v>1576</v>
      </c>
      <c r="B2337">
        <v>4</v>
      </c>
      <c r="C2337" t="s">
        <v>964</v>
      </c>
      <c r="D2337" t="str">
        <f t="shared" si="65"/>
        <v>2</v>
      </c>
      <c r="E2337" t="s">
        <v>965</v>
      </c>
      <c r="F2337">
        <v>1</v>
      </c>
      <c r="G2337" t="s">
        <v>23</v>
      </c>
      <c r="H2337">
        <v>1</v>
      </c>
      <c r="I2337" t="s">
        <v>27</v>
      </c>
      <c r="J2337" t="s">
        <v>1577</v>
      </c>
      <c r="K2337" t="s">
        <v>19</v>
      </c>
      <c r="L2337" t="s">
        <v>924</v>
      </c>
      <c r="M2337">
        <v>1</v>
      </c>
    </row>
    <row r="2338" spans="1:13" x14ac:dyDescent="0.25">
      <c r="A2338" t="s">
        <v>1576</v>
      </c>
      <c r="B2338">
        <v>5</v>
      </c>
      <c r="C2338" t="s">
        <v>1578</v>
      </c>
      <c r="D2338" t="str">
        <f t="shared" si="65"/>
        <v>2</v>
      </c>
      <c r="E2338" t="s">
        <v>960</v>
      </c>
      <c r="F2338">
        <v>1</v>
      </c>
      <c r="G2338" t="s">
        <v>23</v>
      </c>
      <c r="H2338">
        <v>1</v>
      </c>
      <c r="I2338" t="s">
        <v>135</v>
      </c>
      <c r="J2338" t="s">
        <v>1577</v>
      </c>
      <c r="K2338" t="s">
        <v>19</v>
      </c>
      <c r="L2338" t="s">
        <v>924</v>
      </c>
      <c r="M2338">
        <v>1</v>
      </c>
    </row>
    <row r="2339" spans="1:13" x14ac:dyDescent="0.25">
      <c r="A2339" t="s">
        <v>1579</v>
      </c>
      <c r="B2339">
        <v>1</v>
      </c>
      <c r="C2339" t="s">
        <v>73</v>
      </c>
      <c r="D2339" t="str">
        <f t="shared" si="65"/>
        <v>2</v>
      </c>
      <c r="E2339" t="s">
        <v>74</v>
      </c>
      <c r="F2339">
        <v>17.100000000000001</v>
      </c>
      <c r="G2339" t="s">
        <v>16</v>
      </c>
      <c r="H2339">
        <v>1</v>
      </c>
      <c r="I2339" t="s">
        <v>17</v>
      </c>
      <c r="J2339" t="s">
        <v>1580</v>
      </c>
      <c r="K2339" t="s">
        <v>19</v>
      </c>
      <c r="L2339" t="s">
        <v>59</v>
      </c>
      <c r="M2339">
        <v>1</v>
      </c>
    </row>
    <row r="2340" spans="1:13" x14ac:dyDescent="0.25">
      <c r="A2340" t="s">
        <v>1579</v>
      </c>
      <c r="B2340">
        <v>2</v>
      </c>
      <c r="C2340" t="s">
        <v>172</v>
      </c>
      <c r="D2340" t="str">
        <f t="shared" si="65"/>
        <v>2</v>
      </c>
      <c r="E2340" t="s">
        <v>173</v>
      </c>
      <c r="F2340">
        <v>1</v>
      </c>
      <c r="G2340" t="s">
        <v>23</v>
      </c>
      <c r="H2340">
        <v>1</v>
      </c>
      <c r="I2340" t="s">
        <v>24</v>
      </c>
      <c r="J2340" t="s">
        <v>1580</v>
      </c>
      <c r="K2340" t="s">
        <v>19</v>
      </c>
      <c r="L2340" t="s">
        <v>59</v>
      </c>
      <c r="M2340">
        <v>1</v>
      </c>
    </row>
    <row r="2341" spans="1:13" x14ac:dyDescent="0.25">
      <c r="A2341" t="s">
        <v>1579</v>
      </c>
      <c r="B2341">
        <v>3</v>
      </c>
      <c r="C2341" t="s">
        <v>1331</v>
      </c>
      <c r="D2341" t="str">
        <f t="shared" si="65"/>
        <v>2</v>
      </c>
      <c r="E2341" t="s">
        <v>1332</v>
      </c>
      <c r="F2341">
        <v>1</v>
      </c>
      <c r="G2341" t="s">
        <v>23</v>
      </c>
      <c r="H2341">
        <v>1</v>
      </c>
      <c r="I2341" t="s">
        <v>24</v>
      </c>
      <c r="J2341" t="s">
        <v>1580</v>
      </c>
      <c r="K2341" t="s">
        <v>19</v>
      </c>
      <c r="L2341" t="s">
        <v>59</v>
      </c>
      <c r="M2341">
        <v>1</v>
      </c>
    </row>
    <row r="2342" spans="1:13" x14ac:dyDescent="0.25">
      <c r="A2342" t="s">
        <v>1579</v>
      </c>
      <c r="B2342">
        <v>4</v>
      </c>
      <c r="C2342" t="s">
        <v>60</v>
      </c>
      <c r="D2342" t="str">
        <f t="shared" si="65"/>
        <v>2</v>
      </c>
      <c r="E2342" t="s">
        <v>61</v>
      </c>
      <c r="F2342">
        <v>1</v>
      </c>
      <c r="G2342" t="s">
        <v>23</v>
      </c>
      <c r="H2342">
        <v>1</v>
      </c>
      <c r="I2342" t="s">
        <v>27</v>
      </c>
      <c r="J2342" t="s">
        <v>1580</v>
      </c>
      <c r="K2342" t="s">
        <v>19</v>
      </c>
      <c r="L2342" t="s">
        <v>59</v>
      </c>
      <c r="M2342">
        <v>1</v>
      </c>
    </row>
    <row r="2343" spans="1:13" x14ac:dyDescent="0.25">
      <c r="A2343" t="s">
        <v>1579</v>
      </c>
      <c r="B2343">
        <v>5</v>
      </c>
      <c r="C2343" t="s">
        <v>1581</v>
      </c>
      <c r="D2343" t="str">
        <f t="shared" si="65"/>
        <v>2</v>
      </c>
      <c r="E2343" t="s">
        <v>960</v>
      </c>
      <c r="F2343">
        <v>1</v>
      </c>
      <c r="G2343" t="s">
        <v>23</v>
      </c>
      <c r="H2343">
        <v>1</v>
      </c>
      <c r="I2343" t="s">
        <v>135</v>
      </c>
      <c r="J2343" t="s">
        <v>1580</v>
      </c>
      <c r="K2343" t="s">
        <v>19</v>
      </c>
      <c r="L2343" t="s">
        <v>59</v>
      </c>
      <c r="M2343">
        <v>1</v>
      </c>
    </row>
    <row r="2344" spans="1:13" x14ac:dyDescent="0.25">
      <c r="A2344" t="s">
        <v>1579</v>
      </c>
      <c r="B2344">
        <v>6</v>
      </c>
      <c r="C2344" t="s">
        <v>1581</v>
      </c>
      <c r="D2344" t="str">
        <f t="shared" si="65"/>
        <v>2</v>
      </c>
      <c r="E2344" t="s">
        <v>960</v>
      </c>
      <c r="F2344">
        <v>1</v>
      </c>
      <c r="G2344" t="s">
        <v>23</v>
      </c>
      <c r="H2344">
        <v>1</v>
      </c>
      <c r="I2344" t="s">
        <v>135</v>
      </c>
      <c r="J2344" t="s">
        <v>1580</v>
      </c>
      <c r="K2344" t="s">
        <v>19</v>
      </c>
      <c r="L2344" t="s">
        <v>59</v>
      </c>
      <c r="M2344">
        <v>1</v>
      </c>
    </row>
    <row r="2345" spans="1:13" x14ac:dyDescent="0.25">
      <c r="A2345" t="s">
        <v>1582</v>
      </c>
      <c r="B2345">
        <v>1</v>
      </c>
      <c r="C2345" t="s">
        <v>1583</v>
      </c>
      <c r="D2345" t="str">
        <f>"8"</f>
        <v>8</v>
      </c>
      <c r="E2345" t="s">
        <v>1584</v>
      </c>
      <c r="F2345">
        <v>1</v>
      </c>
      <c r="G2345" t="s">
        <v>23</v>
      </c>
      <c r="H2345">
        <v>1</v>
      </c>
      <c r="I2345" t="s">
        <v>27</v>
      </c>
      <c r="J2345" t="s">
        <v>1585</v>
      </c>
      <c r="K2345" t="s">
        <v>19</v>
      </c>
      <c r="L2345" t="s">
        <v>64</v>
      </c>
      <c r="M2345">
        <v>1</v>
      </c>
    </row>
    <row r="2346" spans="1:13" x14ac:dyDescent="0.25">
      <c r="A2346" t="s">
        <v>1586</v>
      </c>
      <c r="B2346">
        <v>1</v>
      </c>
      <c r="C2346" t="s">
        <v>1587</v>
      </c>
      <c r="D2346" t="str">
        <f>"8"</f>
        <v>8</v>
      </c>
      <c r="E2346" t="s">
        <v>1588</v>
      </c>
      <c r="F2346">
        <v>1</v>
      </c>
      <c r="G2346" t="s">
        <v>23</v>
      </c>
      <c r="H2346">
        <v>1</v>
      </c>
      <c r="I2346" t="s">
        <v>27</v>
      </c>
      <c r="J2346" t="s">
        <v>1589</v>
      </c>
      <c r="K2346" t="s">
        <v>19</v>
      </c>
      <c r="L2346" t="s">
        <v>64</v>
      </c>
      <c r="M2346">
        <v>1</v>
      </c>
    </row>
    <row r="2347" spans="1:13" x14ac:dyDescent="0.25">
      <c r="A2347" t="s">
        <v>1590</v>
      </c>
      <c r="B2347">
        <v>1</v>
      </c>
      <c r="C2347" t="s">
        <v>1583</v>
      </c>
      <c r="D2347" t="str">
        <f>"8"</f>
        <v>8</v>
      </c>
      <c r="E2347" t="s">
        <v>1584</v>
      </c>
      <c r="F2347">
        <v>1</v>
      </c>
      <c r="G2347" t="s">
        <v>23</v>
      </c>
      <c r="H2347">
        <v>1</v>
      </c>
      <c r="I2347" t="s">
        <v>27</v>
      </c>
      <c r="J2347" t="s">
        <v>1591</v>
      </c>
      <c r="K2347" t="s">
        <v>19</v>
      </c>
      <c r="L2347" t="s">
        <v>64</v>
      </c>
      <c r="M2347">
        <v>1</v>
      </c>
    </row>
    <row r="2348" spans="1:13" x14ac:dyDescent="0.25">
      <c r="A2348" t="s">
        <v>1592</v>
      </c>
      <c r="B2348">
        <v>1</v>
      </c>
      <c r="C2348" t="s">
        <v>1587</v>
      </c>
      <c r="D2348" t="str">
        <f>"8"</f>
        <v>8</v>
      </c>
      <c r="E2348" t="s">
        <v>1588</v>
      </c>
      <c r="F2348">
        <v>1</v>
      </c>
      <c r="G2348" t="s">
        <v>23</v>
      </c>
      <c r="H2348">
        <v>1</v>
      </c>
      <c r="I2348" t="s">
        <v>27</v>
      </c>
      <c r="J2348" t="s">
        <v>1593</v>
      </c>
      <c r="K2348" t="s">
        <v>19</v>
      </c>
      <c r="L2348" t="s">
        <v>64</v>
      </c>
      <c r="M2348">
        <v>1</v>
      </c>
    </row>
    <row r="2349" spans="1:13" x14ac:dyDescent="0.25">
      <c r="A2349" t="s">
        <v>1594</v>
      </c>
      <c r="B2349">
        <v>1</v>
      </c>
      <c r="C2349" t="s">
        <v>1595</v>
      </c>
      <c r="D2349" t="str">
        <f>"8"</f>
        <v>8</v>
      </c>
      <c r="E2349" t="s">
        <v>1596</v>
      </c>
      <c r="F2349">
        <v>1</v>
      </c>
      <c r="G2349" t="s">
        <v>23</v>
      </c>
      <c r="H2349">
        <v>1</v>
      </c>
      <c r="I2349" t="s">
        <v>24</v>
      </c>
      <c r="J2349" t="s">
        <v>1597</v>
      </c>
      <c r="K2349" t="s">
        <v>19</v>
      </c>
      <c r="L2349" t="s">
        <v>64</v>
      </c>
      <c r="M2349">
        <v>1</v>
      </c>
    </row>
    <row r="2350" spans="1:13" x14ac:dyDescent="0.25">
      <c r="A2350" t="s">
        <v>1594</v>
      </c>
      <c r="B2350">
        <v>2</v>
      </c>
      <c r="C2350" t="s">
        <v>1432</v>
      </c>
      <c r="D2350" t="str">
        <f>"1/2"</f>
        <v>1/2</v>
      </c>
      <c r="E2350" t="s">
        <v>1433</v>
      </c>
      <c r="F2350">
        <v>1</v>
      </c>
      <c r="G2350" t="s">
        <v>23</v>
      </c>
      <c r="H2350">
        <v>1</v>
      </c>
      <c r="I2350" t="s">
        <v>24</v>
      </c>
      <c r="J2350" t="s">
        <v>1597</v>
      </c>
      <c r="K2350" t="s">
        <v>19</v>
      </c>
      <c r="L2350" t="s">
        <v>64</v>
      </c>
      <c r="M2350">
        <v>1</v>
      </c>
    </row>
    <row r="2351" spans="1:13" x14ac:dyDescent="0.25">
      <c r="A2351" t="s">
        <v>1598</v>
      </c>
      <c r="B2351">
        <v>1</v>
      </c>
      <c r="C2351" t="s">
        <v>1599</v>
      </c>
      <c r="D2351" t="str">
        <f>"8"</f>
        <v>8</v>
      </c>
      <c r="E2351" t="s">
        <v>1600</v>
      </c>
      <c r="F2351">
        <v>2</v>
      </c>
      <c r="G2351" t="s">
        <v>16</v>
      </c>
      <c r="H2351">
        <v>1</v>
      </c>
      <c r="I2351" t="s">
        <v>17</v>
      </c>
      <c r="J2351" t="s">
        <v>1601</v>
      </c>
      <c r="K2351" t="s">
        <v>19</v>
      </c>
      <c r="L2351" t="s">
        <v>64</v>
      </c>
      <c r="M2351">
        <v>1</v>
      </c>
    </row>
    <row r="2352" spans="1:13" x14ac:dyDescent="0.25">
      <c r="A2352" t="s">
        <v>1598</v>
      </c>
      <c r="B2352">
        <v>3</v>
      </c>
      <c r="C2352" t="s">
        <v>1602</v>
      </c>
      <c r="D2352" t="str">
        <f>"8X1 1/2"</f>
        <v>8X1 1/2</v>
      </c>
      <c r="E2352" t="s">
        <v>1603</v>
      </c>
      <c r="F2352">
        <v>1</v>
      </c>
      <c r="G2352" t="s">
        <v>23</v>
      </c>
      <c r="H2352">
        <v>1</v>
      </c>
      <c r="I2352" t="s">
        <v>24</v>
      </c>
      <c r="J2352" t="s">
        <v>1601</v>
      </c>
      <c r="K2352" t="s">
        <v>19</v>
      </c>
      <c r="L2352" t="s">
        <v>64</v>
      </c>
      <c r="M2352">
        <v>1</v>
      </c>
    </row>
    <row r="2353" spans="1:13" x14ac:dyDescent="0.25">
      <c r="A2353" t="s">
        <v>1598</v>
      </c>
      <c r="B2353">
        <v>4</v>
      </c>
      <c r="C2353" t="s">
        <v>1595</v>
      </c>
      <c r="D2353" t="str">
        <f>"8"</f>
        <v>8</v>
      </c>
      <c r="E2353" t="s">
        <v>1596</v>
      </c>
      <c r="F2353">
        <v>1</v>
      </c>
      <c r="G2353" t="s">
        <v>23</v>
      </c>
      <c r="H2353">
        <v>1</v>
      </c>
      <c r="I2353" t="s">
        <v>24</v>
      </c>
      <c r="J2353" t="s">
        <v>1601</v>
      </c>
      <c r="K2353" t="s">
        <v>19</v>
      </c>
      <c r="L2353" t="s">
        <v>64</v>
      </c>
      <c r="M2353">
        <v>1</v>
      </c>
    </row>
    <row r="2354" spans="1:13" x14ac:dyDescent="0.25">
      <c r="A2354" t="s">
        <v>1598</v>
      </c>
      <c r="B2354">
        <v>5</v>
      </c>
      <c r="C2354" t="s">
        <v>215</v>
      </c>
      <c r="D2354" t="str">
        <f>"1 1/2"</f>
        <v>1 1/2</v>
      </c>
      <c r="E2354" t="s">
        <v>216</v>
      </c>
      <c r="F2354">
        <v>1</v>
      </c>
      <c r="G2354" t="s">
        <v>23</v>
      </c>
      <c r="H2354">
        <v>1</v>
      </c>
      <c r="I2354" t="s">
        <v>27</v>
      </c>
      <c r="J2354" t="s">
        <v>1601</v>
      </c>
      <c r="K2354" t="s">
        <v>19</v>
      </c>
      <c r="L2354" t="s">
        <v>64</v>
      </c>
      <c r="M2354">
        <v>1</v>
      </c>
    </row>
    <row r="2355" spans="1:13" x14ac:dyDescent="0.25">
      <c r="A2355" t="s">
        <v>1598</v>
      </c>
      <c r="B2355">
        <v>6</v>
      </c>
      <c r="C2355" t="s">
        <v>1432</v>
      </c>
      <c r="D2355" t="str">
        <f>"1/2"</f>
        <v>1/2</v>
      </c>
      <c r="E2355" t="s">
        <v>1433</v>
      </c>
      <c r="F2355">
        <v>1</v>
      </c>
      <c r="G2355" t="s">
        <v>23</v>
      </c>
      <c r="H2355">
        <v>1</v>
      </c>
      <c r="I2355" t="s">
        <v>24</v>
      </c>
      <c r="J2355" t="s">
        <v>1601</v>
      </c>
      <c r="K2355" t="s">
        <v>19</v>
      </c>
      <c r="L2355" t="s">
        <v>64</v>
      </c>
      <c r="M2355">
        <v>1</v>
      </c>
    </row>
    <row r="2356" spans="1:13" x14ac:dyDescent="0.25">
      <c r="A2356" t="s">
        <v>1604</v>
      </c>
      <c r="B2356">
        <v>1</v>
      </c>
      <c r="C2356" t="s">
        <v>1605</v>
      </c>
      <c r="D2356" t="str">
        <f>"12"</f>
        <v>12</v>
      </c>
      <c r="E2356" t="s">
        <v>1606</v>
      </c>
      <c r="F2356">
        <v>1</v>
      </c>
      <c r="G2356" t="s">
        <v>23</v>
      </c>
      <c r="H2356">
        <v>1</v>
      </c>
      <c r="I2356" t="s">
        <v>27</v>
      </c>
      <c r="J2356" t="s">
        <v>1607</v>
      </c>
      <c r="K2356" t="s">
        <v>19</v>
      </c>
      <c r="L2356" t="s">
        <v>64</v>
      </c>
      <c r="M2356">
        <v>1</v>
      </c>
    </row>
    <row r="2357" spans="1:13" x14ac:dyDescent="0.25">
      <c r="A2357" t="s">
        <v>1604</v>
      </c>
      <c r="B2357">
        <v>2</v>
      </c>
      <c r="C2357" t="s">
        <v>1537</v>
      </c>
      <c r="D2357" t="str">
        <f>"4"</f>
        <v>4</v>
      </c>
      <c r="E2357" t="s">
        <v>1538</v>
      </c>
      <c r="F2357">
        <v>5.0999999999999996</v>
      </c>
      <c r="G2357" t="s">
        <v>16</v>
      </c>
      <c r="H2357">
        <v>1</v>
      </c>
      <c r="I2357" t="s">
        <v>17</v>
      </c>
      <c r="J2357" t="s">
        <v>1607</v>
      </c>
      <c r="K2357" t="s">
        <v>19</v>
      </c>
      <c r="L2357" t="s">
        <v>64</v>
      </c>
      <c r="M2357">
        <v>1</v>
      </c>
    </row>
    <row r="2358" spans="1:13" x14ac:dyDescent="0.25">
      <c r="A2358" t="s">
        <v>1604</v>
      </c>
      <c r="B2358">
        <v>3</v>
      </c>
      <c r="C2358" t="s">
        <v>1608</v>
      </c>
      <c r="D2358" t="str">
        <f>"4"</f>
        <v>4</v>
      </c>
      <c r="E2358" t="s">
        <v>1609</v>
      </c>
      <c r="F2358">
        <v>1</v>
      </c>
      <c r="G2358" t="s">
        <v>23</v>
      </c>
      <c r="H2358">
        <v>1</v>
      </c>
      <c r="I2358" t="s">
        <v>27</v>
      </c>
      <c r="J2358" t="s">
        <v>1607</v>
      </c>
      <c r="K2358" t="s">
        <v>19</v>
      </c>
      <c r="L2358" t="s">
        <v>64</v>
      </c>
      <c r="M2358">
        <v>1</v>
      </c>
    </row>
    <row r="2359" spans="1:13" x14ac:dyDescent="0.25">
      <c r="A2359" t="s">
        <v>1604</v>
      </c>
      <c r="B2359">
        <v>4</v>
      </c>
      <c r="C2359" t="s">
        <v>1610</v>
      </c>
      <c r="D2359" t="str">
        <f>"10X4"</f>
        <v>10X4</v>
      </c>
      <c r="E2359" t="s">
        <v>1611</v>
      </c>
      <c r="F2359">
        <v>1</v>
      </c>
      <c r="G2359" t="s">
        <v>23</v>
      </c>
      <c r="H2359">
        <v>1</v>
      </c>
      <c r="I2359" t="s">
        <v>24</v>
      </c>
      <c r="J2359" t="s">
        <v>1607</v>
      </c>
      <c r="K2359" t="s">
        <v>19</v>
      </c>
      <c r="L2359" t="s">
        <v>64</v>
      </c>
      <c r="M2359">
        <v>1</v>
      </c>
    </row>
    <row r="2360" spans="1:13" x14ac:dyDescent="0.25">
      <c r="A2360" t="s">
        <v>1604</v>
      </c>
      <c r="B2360">
        <v>5</v>
      </c>
      <c r="C2360" t="s">
        <v>1612</v>
      </c>
      <c r="D2360" t="str">
        <f>"10X1 1/2"</f>
        <v>10X1 1/2</v>
      </c>
      <c r="E2360" t="s">
        <v>1613</v>
      </c>
      <c r="F2360">
        <v>1</v>
      </c>
      <c r="G2360" t="s">
        <v>23</v>
      </c>
      <c r="H2360">
        <v>1</v>
      </c>
      <c r="I2360" t="s">
        <v>24</v>
      </c>
      <c r="J2360" t="s">
        <v>1607</v>
      </c>
      <c r="K2360" t="s">
        <v>19</v>
      </c>
      <c r="L2360" t="s">
        <v>64</v>
      </c>
      <c r="M2360">
        <v>1</v>
      </c>
    </row>
    <row r="2361" spans="1:13" x14ac:dyDescent="0.25">
      <c r="A2361" t="s">
        <v>1604</v>
      </c>
      <c r="B2361">
        <v>6</v>
      </c>
      <c r="C2361" t="s">
        <v>1614</v>
      </c>
      <c r="D2361" t="str">
        <f>"10X3/4"</f>
        <v>10X3/4</v>
      </c>
      <c r="E2361" t="s">
        <v>1615</v>
      </c>
      <c r="F2361">
        <v>1</v>
      </c>
      <c r="G2361" t="s">
        <v>23</v>
      </c>
      <c r="H2361">
        <v>1</v>
      </c>
      <c r="I2361" t="s">
        <v>24</v>
      </c>
      <c r="J2361" t="s">
        <v>1607</v>
      </c>
      <c r="K2361" t="s">
        <v>19</v>
      </c>
      <c r="L2361" t="s">
        <v>64</v>
      </c>
      <c r="M2361">
        <v>1</v>
      </c>
    </row>
    <row r="2362" spans="1:13" x14ac:dyDescent="0.25">
      <c r="A2362" t="s">
        <v>1604</v>
      </c>
      <c r="B2362">
        <v>7</v>
      </c>
      <c r="C2362" t="s">
        <v>121</v>
      </c>
      <c r="D2362" t="str">
        <f>"10"</f>
        <v>10</v>
      </c>
      <c r="E2362" t="s">
        <v>122</v>
      </c>
      <c r="F2362">
        <v>1</v>
      </c>
      <c r="G2362" t="s">
        <v>23</v>
      </c>
      <c r="H2362">
        <v>1</v>
      </c>
      <c r="I2362" t="s">
        <v>24</v>
      </c>
      <c r="J2362" t="s">
        <v>1607</v>
      </c>
      <c r="K2362" t="s">
        <v>19</v>
      </c>
      <c r="L2362" t="s">
        <v>64</v>
      </c>
      <c r="M2362">
        <v>1</v>
      </c>
    </row>
    <row r="2363" spans="1:13" x14ac:dyDescent="0.25">
      <c r="A2363" t="s">
        <v>1604</v>
      </c>
      <c r="B2363">
        <v>8</v>
      </c>
      <c r="C2363" t="s">
        <v>121</v>
      </c>
      <c r="D2363" t="str">
        <f>"10"</f>
        <v>10</v>
      </c>
      <c r="E2363" t="s">
        <v>122</v>
      </c>
      <c r="F2363">
        <v>1</v>
      </c>
      <c r="G2363" t="s">
        <v>23</v>
      </c>
      <c r="H2363">
        <v>1</v>
      </c>
      <c r="I2363" t="s">
        <v>24</v>
      </c>
      <c r="J2363" t="s">
        <v>1607</v>
      </c>
      <c r="K2363" t="s">
        <v>19</v>
      </c>
      <c r="L2363" t="s">
        <v>64</v>
      </c>
      <c r="M2363">
        <v>1</v>
      </c>
    </row>
    <row r="2364" spans="1:13" x14ac:dyDescent="0.25">
      <c r="A2364" t="s">
        <v>1604</v>
      </c>
      <c r="B2364">
        <v>9</v>
      </c>
      <c r="C2364" t="s">
        <v>1546</v>
      </c>
      <c r="D2364" t="str">
        <f>"4"</f>
        <v>4</v>
      </c>
      <c r="E2364" t="s">
        <v>1547</v>
      </c>
      <c r="F2364">
        <v>1</v>
      </c>
      <c r="G2364" t="s">
        <v>23</v>
      </c>
      <c r="H2364">
        <v>1</v>
      </c>
      <c r="I2364" t="s">
        <v>24</v>
      </c>
      <c r="J2364" t="s">
        <v>1607</v>
      </c>
      <c r="K2364" t="s">
        <v>19</v>
      </c>
      <c r="L2364" t="s">
        <v>64</v>
      </c>
      <c r="M2364">
        <v>1</v>
      </c>
    </row>
    <row r="2365" spans="1:13" x14ac:dyDescent="0.25">
      <c r="A2365" t="s">
        <v>1604</v>
      </c>
      <c r="B2365">
        <v>10</v>
      </c>
      <c r="C2365" t="s">
        <v>1616</v>
      </c>
      <c r="D2365" t="str">
        <f>"4"</f>
        <v>4</v>
      </c>
      <c r="E2365" t="s">
        <v>1617</v>
      </c>
      <c r="F2365">
        <v>1</v>
      </c>
      <c r="G2365" t="s">
        <v>23</v>
      </c>
      <c r="H2365">
        <v>1</v>
      </c>
      <c r="I2365" t="s">
        <v>24</v>
      </c>
      <c r="J2365" t="s">
        <v>1607</v>
      </c>
      <c r="K2365" t="s">
        <v>19</v>
      </c>
      <c r="L2365" t="s">
        <v>64</v>
      </c>
      <c r="M2365">
        <v>1</v>
      </c>
    </row>
    <row r="2366" spans="1:13" x14ac:dyDescent="0.25">
      <c r="A2366" t="s">
        <v>1604</v>
      </c>
      <c r="B2366">
        <v>11</v>
      </c>
      <c r="C2366" t="s">
        <v>105</v>
      </c>
      <c r="D2366" t="str">
        <f>"10"</f>
        <v>10</v>
      </c>
      <c r="E2366" t="s">
        <v>106</v>
      </c>
      <c r="F2366">
        <v>1</v>
      </c>
      <c r="G2366" t="s">
        <v>23</v>
      </c>
      <c r="H2366">
        <v>1</v>
      </c>
      <c r="I2366" t="s">
        <v>27</v>
      </c>
      <c r="J2366" t="s">
        <v>1607</v>
      </c>
      <c r="K2366" t="s">
        <v>19</v>
      </c>
      <c r="L2366" t="s">
        <v>64</v>
      </c>
      <c r="M2366">
        <v>1</v>
      </c>
    </row>
    <row r="2367" spans="1:13" x14ac:dyDescent="0.25">
      <c r="A2367" t="s">
        <v>1604</v>
      </c>
      <c r="B2367">
        <v>12</v>
      </c>
      <c r="C2367" t="s">
        <v>113</v>
      </c>
      <c r="D2367" t="str">
        <f>"10"</f>
        <v>10</v>
      </c>
      <c r="E2367" t="s">
        <v>114</v>
      </c>
      <c r="F2367">
        <v>4.7</v>
      </c>
      <c r="G2367" t="s">
        <v>16</v>
      </c>
      <c r="H2367">
        <v>1</v>
      </c>
      <c r="I2367" t="s">
        <v>17</v>
      </c>
      <c r="J2367" t="s">
        <v>1607</v>
      </c>
      <c r="K2367" t="s">
        <v>19</v>
      </c>
      <c r="L2367" t="s">
        <v>64</v>
      </c>
      <c r="M2367">
        <v>1</v>
      </c>
    </row>
    <row r="2368" spans="1:13" x14ac:dyDescent="0.25">
      <c r="A2368" t="s">
        <v>1604</v>
      </c>
      <c r="B2368">
        <v>13</v>
      </c>
      <c r="C2368" t="s">
        <v>1546</v>
      </c>
      <c r="D2368" t="str">
        <f>"4"</f>
        <v>4</v>
      </c>
      <c r="E2368" t="s">
        <v>1547</v>
      </c>
      <c r="F2368">
        <v>1</v>
      </c>
      <c r="G2368" t="s">
        <v>23</v>
      </c>
      <c r="H2368">
        <v>1</v>
      </c>
      <c r="I2368" t="s">
        <v>24</v>
      </c>
      <c r="J2368" t="s">
        <v>1607</v>
      </c>
      <c r="K2368" t="s">
        <v>19</v>
      </c>
      <c r="L2368" t="s">
        <v>64</v>
      </c>
      <c r="M2368">
        <v>1</v>
      </c>
    </row>
    <row r="2369" spans="1:13" x14ac:dyDescent="0.25">
      <c r="A2369" t="s">
        <v>1604</v>
      </c>
      <c r="B2369">
        <v>14</v>
      </c>
      <c r="C2369" t="s">
        <v>1618</v>
      </c>
      <c r="D2369" t="str">
        <f>"12X10"</f>
        <v>12X10</v>
      </c>
      <c r="E2369" t="s">
        <v>1619</v>
      </c>
      <c r="F2369">
        <v>1</v>
      </c>
      <c r="G2369" t="s">
        <v>23</v>
      </c>
      <c r="H2369">
        <v>1</v>
      </c>
      <c r="I2369" t="s">
        <v>24</v>
      </c>
      <c r="J2369" t="s">
        <v>1607</v>
      </c>
      <c r="K2369" t="s">
        <v>19</v>
      </c>
      <c r="L2369" t="s">
        <v>64</v>
      </c>
      <c r="M2369">
        <v>1</v>
      </c>
    </row>
    <row r="2370" spans="1:13" x14ac:dyDescent="0.25">
      <c r="A2370" t="s">
        <v>1620</v>
      </c>
      <c r="B2370">
        <v>1</v>
      </c>
      <c r="C2370" t="s">
        <v>1621</v>
      </c>
      <c r="D2370" t="str">
        <f>"4"</f>
        <v>4</v>
      </c>
      <c r="E2370" t="s">
        <v>1553</v>
      </c>
      <c r="F2370">
        <v>1</v>
      </c>
      <c r="G2370" t="s">
        <v>23</v>
      </c>
      <c r="H2370">
        <v>1</v>
      </c>
      <c r="I2370" t="s">
        <v>135</v>
      </c>
      <c r="J2370" t="s">
        <v>1622</v>
      </c>
      <c r="K2370" t="s">
        <v>19</v>
      </c>
      <c r="L2370" t="s">
        <v>64</v>
      </c>
      <c r="M2370">
        <v>1</v>
      </c>
    </row>
    <row r="2371" spans="1:13" x14ac:dyDescent="0.25">
      <c r="A2371" t="s">
        <v>1620</v>
      </c>
      <c r="B2371">
        <v>2</v>
      </c>
      <c r="C2371" t="s">
        <v>1537</v>
      </c>
      <c r="D2371" t="str">
        <f>"4"</f>
        <v>4</v>
      </c>
      <c r="E2371" t="s">
        <v>1538</v>
      </c>
      <c r="F2371">
        <v>8.8000000000000007</v>
      </c>
      <c r="G2371" t="s">
        <v>16</v>
      </c>
      <c r="H2371">
        <v>1</v>
      </c>
      <c r="I2371" t="s">
        <v>17</v>
      </c>
      <c r="J2371" t="s">
        <v>1622</v>
      </c>
      <c r="K2371" t="s">
        <v>19</v>
      </c>
      <c r="L2371" t="s">
        <v>64</v>
      </c>
      <c r="M2371">
        <v>1</v>
      </c>
    </row>
    <row r="2372" spans="1:13" x14ac:dyDescent="0.25">
      <c r="A2372" t="s">
        <v>1620</v>
      </c>
      <c r="B2372">
        <v>3</v>
      </c>
      <c r="C2372" t="s">
        <v>1546</v>
      </c>
      <c r="D2372" t="str">
        <f>"4"</f>
        <v>4</v>
      </c>
      <c r="E2372" t="s">
        <v>1547</v>
      </c>
      <c r="F2372">
        <v>1</v>
      </c>
      <c r="G2372" t="s">
        <v>23</v>
      </c>
      <c r="H2372">
        <v>1</v>
      </c>
      <c r="I2372" t="s">
        <v>24</v>
      </c>
      <c r="J2372" t="s">
        <v>1622</v>
      </c>
      <c r="K2372" t="s">
        <v>19</v>
      </c>
      <c r="L2372" t="s">
        <v>64</v>
      </c>
      <c r="M2372">
        <v>1</v>
      </c>
    </row>
    <row r="2373" spans="1:13" x14ac:dyDescent="0.25">
      <c r="A2373" t="s">
        <v>1620</v>
      </c>
      <c r="B2373">
        <v>4</v>
      </c>
      <c r="C2373" t="s">
        <v>1608</v>
      </c>
      <c r="D2373" t="str">
        <f>"4"</f>
        <v>4</v>
      </c>
      <c r="E2373" t="s">
        <v>1609</v>
      </c>
      <c r="F2373">
        <v>1</v>
      </c>
      <c r="G2373" t="s">
        <v>23</v>
      </c>
      <c r="H2373">
        <v>1</v>
      </c>
      <c r="I2373" t="s">
        <v>27</v>
      </c>
      <c r="J2373" t="s">
        <v>1622</v>
      </c>
      <c r="K2373" t="s">
        <v>19</v>
      </c>
      <c r="L2373" t="s">
        <v>64</v>
      </c>
      <c r="M2373">
        <v>1</v>
      </c>
    </row>
    <row r="2374" spans="1:13" x14ac:dyDescent="0.25">
      <c r="A2374" t="s">
        <v>1623</v>
      </c>
      <c r="B2374">
        <v>1</v>
      </c>
      <c r="C2374" t="s">
        <v>1618</v>
      </c>
      <c r="D2374" t="str">
        <f>"12X10"</f>
        <v>12X10</v>
      </c>
      <c r="E2374" t="s">
        <v>1619</v>
      </c>
      <c r="F2374">
        <v>1</v>
      </c>
      <c r="G2374" t="s">
        <v>23</v>
      </c>
      <c r="H2374">
        <v>1</v>
      </c>
      <c r="I2374" t="s">
        <v>24</v>
      </c>
      <c r="J2374" t="s">
        <v>1624</v>
      </c>
      <c r="K2374" t="s">
        <v>19</v>
      </c>
      <c r="L2374" t="s">
        <v>64</v>
      </c>
      <c r="M2374">
        <v>1</v>
      </c>
    </row>
    <row r="2375" spans="1:13" x14ac:dyDescent="0.25">
      <c r="A2375" t="s">
        <v>1623</v>
      </c>
      <c r="B2375">
        <v>3</v>
      </c>
      <c r="C2375" t="s">
        <v>1625</v>
      </c>
      <c r="D2375" t="str">
        <f>"10X6"</f>
        <v>10X6</v>
      </c>
      <c r="E2375" t="s">
        <v>1626</v>
      </c>
      <c r="F2375">
        <v>1</v>
      </c>
      <c r="G2375" t="s">
        <v>23</v>
      </c>
      <c r="H2375">
        <v>1</v>
      </c>
      <c r="I2375" t="s">
        <v>24</v>
      </c>
      <c r="J2375" t="s">
        <v>1624</v>
      </c>
      <c r="K2375" t="s">
        <v>19</v>
      </c>
      <c r="L2375" t="s">
        <v>64</v>
      </c>
      <c r="M2375">
        <v>1</v>
      </c>
    </row>
    <row r="2376" spans="1:13" x14ac:dyDescent="0.25">
      <c r="A2376" t="s">
        <v>1623</v>
      </c>
      <c r="B2376">
        <v>4</v>
      </c>
      <c r="C2376" t="s">
        <v>1612</v>
      </c>
      <c r="D2376" t="str">
        <f>"10X1 1/2"</f>
        <v>10X1 1/2</v>
      </c>
      <c r="E2376" t="s">
        <v>1613</v>
      </c>
      <c r="F2376">
        <v>1</v>
      </c>
      <c r="G2376" t="s">
        <v>23</v>
      </c>
      <c r="H2376">
        <v>1</v>
      </c>
      <c r="I2376" t="s">
        <v>24</v>
      </c>
      <c r="J2376" t="s">
        <v>1624</v>
      </c>
      <c r="K2376" t="s">
        <v>19</v>
      </c>
      <c r="L2376" t="s">
        <v>64</v>
      </c>
      <c r="M2376">
        <v>1</v>
      </c>
    </row>
    <row r="2377" spans="1:13" x14ac:dyDescent="0.25">
      <c r="A2377" t="s">
        <v>1623</v>
      </c>
      <c r="B2377">
        <v>5</v>
      </c>
      <c r="C2377" t="s">
        <v>1614</v>
      </c>
      <c r="D2377" t="str">
        <f>"10X3/4"</f>
        <v>10X3/4</v>
      </c>
      <c r="E2377" t="s">
        <v>1615</v>
      </c>
      <c r="F2377">
        <v>1</v>
      </c>
      <c r="G2377" t="s">
        <v>23</v>
      </c>
      <c r="H2377">
        <v>1</v>
      </c>
      <c r="I2377" t="s">
        <v>24</v>
      </c>
      <c r="J2377" t="s">
        <v>1624</v>
      </c>
      <c r="K2377" t="s">
        <v>19</v>
      </c>
      <c r="L2377" t="s">
        <v>64</v>
      </c>
      <c r="M2377">
        <v>1</v>
      </c>
    </row>
    <row r="2378" spans="1:13" x14ac:dyDescent="0.25">
      <c r="A2378" t="s">
        <v>1623</v>
      </c>
      <c r="B2378">
        <v>6</v>
      </c>
      <c r="C2378" t="s">
        <v>121</v>
      </c>
      <c r="D2378" t="str">
        <f>"10"</f>
        <v>10</v>
      </c>
      <c r="E2378" t="s">
        <v>122</v>
      </c>
      <c r="F2378">
        <v>1</v>
      </c>
      <c r="G2378" t="s">
        <v>23</v>
      </c>
      <c r="H2378">
        <v>1</v>
      </c>
      <c r="I2378" t="s">
        <v>24</v>
      </c>
      <c r="J2378" t="s">
        <v>1624</v>
      </c>
      <c r="K2378" t="s">
        <v>19</v>
      </c>
      <c r="L2378" t="s">
        <v>64</v>
      </c>
      <c r="M2378">
        <v>1</v>
      </c>
    </row>
    <row r="2379" spans="1:13" x14ac:dyDescent="0.25">
      <c r="A2379" t="s">
        <v>1623</v>
      </c>
      <c r="B2379">
        <v>7</v>
      </c>
      <c r="C2379" t="s">
        <v>1605</v>
      </c>
      <c r="D2379" t="str">
        <f>"12"</f>
        <v>12</v>
      </c>
      <c r="E2379" t="s">
        <v>1606</v>
      </c>
      <c r="F2379">
        <v>1</v>
      </c>
      <c r="G2379" t="s">
        <v>23</v>
      </c>
      <c r="H2379">
        <v>1</v>
      </c>
      <c r="I2379" t="s">
        <v>27</v>
      </c>
      <c r="J2379" t="s">
        <v>1624</v>
      </c>
      <c r="K2379" t="s">
        <v>19</v>
      </c>
      <c r="L2379" t="s">
        <v>64</v>
      </c>
      <c r="M2379">
        <v>1</v>
      </c>
    </row>
    <row r="2380" spans="1:13" x14ac:dyDescent="0.25">
      <c r="A2380" t="s">
        <v>1623</v>
      </c>
      <c r="B2380">
        <v>8</v>
      </c>
      <c r="C2380" t="s">
        <v>1627</v>
      </c>
      <c r="D2380" t="str">
        <f>"6"</f>
        <v>6</v>
      </c>
      <c r="E2380" t="s">
        <v>1628</v>
      </c>
      <c r="F2380">
        <v>1</v>
      </c>
      <c r="G2380" t="s">
        <v>23</v>
      </c>
      <c r="H2380">
        <v>1</v>
      </c>
      <c r="I2380" t="s">
        <v>27</v>
      </c>
      <c r="J2380" t="s">
        <v>1624</v>
      </c>
      <c r="K2380" t="s">
        <v>19</v>
      </c>
      <c r="L2380" t="s">
        <v>64</v>
      </c>
      <c r="M2380">
        <v>1</v>
      </c>
    </row>
    <row r="2381" spans="1:13" x14ac:dyDescent="0.25">
      <c r="A2381" t="s">
        <v>1623</v>
      </c>
      <c r="B2381">
        <v>9</v>
      </c>
      <c r="C2381" t="s">
        <v>1629</v>
      </c>
      <c r="D2381" t="str">
        <f>"8"</f>
        <v>8</v>
      </c>
      <c r="E2381" t="s">
        <v>1630</v>
      </c>
      <c r="F2381">
        <v>1</v>
      </c>
      <c r="G2381" t="s">
        <v>23</v>
      </c>
      <c r="H2381">
        <v>1</v>
      </c>
      <c r="I2381" t="s">
        <v>135</v>
      </c>
      <c r="J2381" t="s">
        <v>1624</v>
      </c>
      <c r="K2381" t="s">
        <v>19</v>
      </c>
      <c r="L2381" t="s">
        <v>64</v>
      </c>
      <c r="M2381">
        <v>1</v>
      </c>
    </row>
    <row r="2382" spans="1:13" x14ac:dyDescent="0.25">
      <c r="A2382" t="s">
        <v>1623</v>
      </c>
      <c r="B2382">
        <v>10</v>
      </c>
      <c r="C2382" t="s">
        <v>113</v>
      </c>
      <c r="D2382" t="str">
        <f>"10"</f>
        <v>10</v>
      </c>
      <c r="E2382" t="s">
        <v>114</v>
      </c>
      <c r="F2382">
        <v>9.3000000000000007</v>
      </c>
      <c r="G2382" t="s">
        <v>16</v>
      </c>
      <c r="H2382">
        <v>1</v>
      </c>
      <c r="I2382" t="s">
        <v>17</v>
      </c>
      <c r="J2382" t="s">
        <v>1624</v>
      </c>
      <c r="K2382" t="s">
        <v>19</v>
      </c>
      <c r="L2382" t="s">
        <v>64</v>
      </c>
      <c r="M2382">
        <v>1</v>
      </c>
    </row>
    <row r="2383" spans="1:13" x14ac:dyDescent="0.25">
      <c r="A2383" t="s">
        <v>1623</v>
      </c>
      <c r="B2383">
        <v>11</v>
      </c>
      <c r="C2383" t="s">
        <v>121</v>
      </c>
      <c r="D2383" t="str">
        <f>"10"</f>
        <v>10</v>
      </c>
      <c r="E2383" t="s">
        <v>122</v>
      </c>
      <c r="F2383">
        <v>2</v>
      </c>
      <c r="G2383" t="s">
        <v>23</v>
      </c>
      <c r="H2383">
        <v>1</v>
      </c>
      <c r="I2383" t="s">
        <v>24</v>
      </c>
      <c r="J2383" t="s">
        <v>1624</v>
      </c>
      <c r="K2383" t="s">
        <v>19</v>
      </c>
      <c r="L2383" t="s">
        <v>64</v>
      </c>
      <c r="M2383">
        <v>1</v>
      </c>
    </row>
    <row r="2384" spans="1:13" x14ac:dyDescent="0.25">
      <c r="A2384" t="s">
        <v>1631</v>
      </c>
      <c r="B2384">
        <v>1</v>
      </c>
      <c r="C2384" t="s">
        <v>105</v>
      </c>
      <c r="D2384" t="str">
        <f>"10"</f>
        <v>10</v>
      </c>
      <c r="E2384" t="s">
        <v>106</v>
      </c>
      <c r="F2384">
        <v>1</v>
      </c>
      <c r="G2384" t="s">
        <v>23</v>
      </c>
      <c r="H2384">
        <v>1</v>
      </c>
      <c r="I2384" t="s">
        <v>27</v>
      </c>
      <c r="J2384" t="s">
        <v>1632</v>
      </c>
      <c r="K2384" t="s">
        <v>19</v>
      </c>
      <c r="L2384" t="s">
        <v>64</v>
      </c>
      <c r="M2384">
        <v>1</v>
      </c>
    </row>
    <row r="2385" spans="1:13" x14ac:dyDescent="0.25">
      <c r="A2385" t="s">
        <v>1631</v>
      </c>
      <c r="B2385">
        <v>2</v>
      </c>
      <c r="C2385" t="s">
        <v>1625</v>
      </c>
      <c r="D2385" t="str">
        <f>"10X6"</f>
        <v>10X6</v>
      </c>
      <c r="E2385" t="s">
        <v>1626</v>
      </c>
      <c r="F2385">
        <v>1</v>
      </c>
      <c r="G2385" t="s">
        <v>23</v>
      </c>
      <c r="H2385">
        <v>1</v>
      </c>
      <c r="I2385" t="s">
        <v>24</v>
      </c>
      <c r="J2385" t="s">
        <v>1632</v>
      </c>
      <c r="K2385" t="s">
        <v>19</v>
      </c>
      <c r="L2385" t="s">
        <v>64</v>
      </c>
      <c r="M2385">
        <v>1</v>
      </c>
    </row>
    <row r="2386" spans="1:13" x14ac:dyDescent="0.25">
      <c r="A2386" t="s">
        <v>1631</v>
      </c>
      <c r="B2386">
        <v>3</v>
      </c>
      <c r="C2386" t="s">
        <v>1627</v>
      </c>
      <c r="D2386" t="str">
        <f>"6"</f>
        <v>6</v>
      </c>
      <c r="E2386" t="s">
        <v>1628</v>
      </c>
      <c r="F2386">
        <v>1</v>
      </c>
      <c r="G2386" t="s">
        <v>23</v>
      </c>
      <c r="H2386">
        <v>1</v>
      </c>
      <c r="I2386" t="s">
        <v>27</v>
      </c>
      <c r="J2386" t="s">
        <v>1632</v>
      </c>
      <c r="K2386" t="s">
        <v>19</v>
      </c>
      <c r="L2386" t="s">
        <v>64</v>
      </c>
      <c r="M2386">
        <v>1</v>
      </c>
    </row>
    <row r="2387" spans="1:13" x14ac:dyDescent="0.25">
      <c r="A2387" t="s">
        <v>1631</v>
      </c>
      <c r="B2387">
        <v>4</v>
      </c>
      <c r="C2387" t="s">
        <v>113</v>
      </c>
      <c r="D2387" t="str">
        <f>"10"</f>
        <v>10</v>
      </c>
      <c r="E2387" t="s">
        <v>114</v>
      </c>
      <c r="F2387">
        <v>1.4</v>
      </c>
      <c r="G2387" t="s">
        <v>16</v>
      </c>
      <c r="H2387">
        <v>1</v>
      </c>
      <c r="I2387" t="s">
        <v>17</v>
      </c>
      <c r="J2387" t="s">
        <v>1632</v>
      </c>
      <c r="K2387" t="s">
        <v>19</v>
      </c>
      <c r="L2387" t="s">
        <v>64</v>
      </c>
      <c r="M2387">
        <v>1</v>
      </c>
    </row>
    <row r="2388" spans="1:13" x14ac:dyDescent="0.25">
      <c r="A2388" t="s">
        <v>1631</v>
      </c>
      <c r="B2388">
        <v>5</v>
      </c>
      <c r="C2388" t="s">
        <v>121</v>
      </c>
      <c r="D2388" t="str">
        <f>"10"</f>
        <v>10</v>
      </c>
      <c r="E2388" t="s">
        <v>122</v>
      </c>
      <c r="F2388">
        <v>1</v>
      </c>
      <c r="G2388" t="s">
        <v>23</v>
      </c>
      <c r="H2388">
        <v>1</v>
      </c>
      <c r="I2388" t="s">
        <v>24</v>
      </c>
      <c r="J2388" t="s">
        <v>1632</v>
      </c>
      <c r="K2388" t="s">
        <v>19</v>
      </c>
      <c r="L2388" t="s">
        <v>64</v>
      </c>
      <c r="M2388">
        <v>1</v>
      </c>
    </row>
    <row r="2389" spans="1:13" x14ac:dyDescent="0.25">
      <c r="A2389" t="s">
        <v>1633</v>
      </c>
      <c r="B2389">
        <v>1</v>
      </c>
      <c r="C2389" t="s">
        <v>1634</v>
      </c>
      <c r="D2389" t="str">
        <f t="shared" ref="D2389:D2394" si="66">"8"</f>
        <v>8</v>
      </c>
      <c r="E2389" t="s">
        <v>1635</v>
      </c>
      <c r="F2389">
        <v>1</v>
      </c>
      <c r="G2389" t="s">
        <v>23</v>
      </c>
      <c r="H2389">
        <v>1</v>
      </c>
      <c r="I2389" t="s">
        <v>24</v>
      </c>
      <c r="J2389" t="s">
        <v>1636</v>
      </c>
      <c r="K2389" t="s">
        <v>19</v>
      </c>
      <c r="L2389" t="s">
        <v>297</v>
      </c>
      <c r="M2389">
        <v>1</v>
      </c>
    </row>
    <row r="2390" spans="1:13" x14ac:dyDescent="0.25">
      <c r="A2390" t="s">
        <v>1633</v>
      </c>
      <c r="B2390">
        <v>2</v>
      </c>
      <c r="C2390" t="s">
        <v>1637</v>
      </c>
      <c r="D2390" t="str">
        <f t="shared" si="66"/>
        <v>8</v>
      </c>
      <c r="E2390" t="s">
        <v>1638</v>
      </c>
      <c r="F2390">
        <v>1</v>
      </c>
      <c r="G2390" t="s">
        <v>23</v>
      </c>
      <c r="H2390">
        <v>1</v>
      </c>
      <c r="I2390" t="s">
        <v>27</v>
      </c>
      <c r="J2390" t="s">
        <v>1636</v>
      </c>
      <c r="K2390" t="s">
        <v>19</v>
      </c>
      <c r="L2390" t="s">
        <v>297</v>
      </c>
      <c r="M2390">
        <v>1</v>
      </c>
    </row>
    <row r="2391" spans="1:13" x14ac:dyDescent="0.25">
      <c r="A2391" t="s">
        <v>1633</v>
      </c>
      <c r="B2391">
        <v>3</v>
      </c>
      <c r="C2391" t="s">
        <v>1637</v>
      </c>
      <c r="D2391" t="str">
        <f t="shared" si="66"/>
        <v>8</v>
      </c>
      <c r="E2391" t="s">
        <v>1638</v>
      </c>
      <c r="F2391">
        <v>1</v>
      </c>
      <c r="G2391" t="s">
        <v>23</v>
      </c>
      <c r="H2391">
        <v>1</v>
      </c>
      <c r="I2391" t="s">
        <v>27</v>
      </c>
      <c r="J2391" t="s">
        <v>1636</v>
      </c>
      <c r="K2391" t="s">
        <v>19</v>
      </c>
      <c r="L2391" t="s">
        <v>297</v>
      </c>
      <c r="M2391">
        <v>1</v>
      </c>
    </row>
    <row r="2392" spans="1:13" x14ac:dyDescent="0.25">
      <c r="A2392" t="s">
        <v>1633</v>
      </c>
      <c r="B2392">
        <v>4</v>
      </c>
      <c r="C2392" t="s">
        <v>1634</v>
      </c>
      <c r="D2392" t="str">
        <f t="shared" si="66"/>
        <v>8</v>
      </c>
      <c r="E2392" t="s">
        <v>1635</v>
      </c>
      <c r="F2392">
        <v>1</v>
      </c>
      <c r="G2392" t="s">
        <v>23</v>
      </c>
      <c r="H2392">
        <v>1</v>
      </c>
      <c r="I2392" t="s">
        <v>24</v>
      </c>
      <c r="J2392" t="s">
        <v>1636</v>
      </c>
      <c r="K2392" t="s">
        <v>19</v>
      </c>
      <c r="L2392" t="s">
        <v>297</v>
      </c>
      <c r="M2392">
        <v>1</v>
      </c>
    </row>
    <row r="2393" spans="1:13" x14ac:dyDescent="0.25">
      <c r="A2393" t="s">
        <v>1633</v>
      </c>
      <c r="B2393">
        <v>5</v>
      </c>
      <c r="C2393" t="s">
        <v>1634</v>
      </c>
      <c r="D2393" t="str">
        <f t="shared" si="66"/>
        <v>8</v>
      </c>
      <c r="E2393" t="s">
        <v>1635</v>
      </c>
      <c r="F2393">
        <v>1</v>
      </c>
      <c r="G2393" t="s">
        <v>23</v>
      </c>
      <c r="H2393">
        <v>1</v>
      </c>
      <c r="I2393" t="s">
        <v>24</v>
      </c>
      <c r="J2393" t="s">
        <v>1636</v>
      </c>
      <c r="K2393" t="s">
        <v>19</v>
      </c>
      <c r="L2393" t="s">
        <v>297</v>
      </c>
      <c r="M2393">
        <v>1</v>
      </c>
    </row>
    <row r="2394" spans="1:13" x14ac:dyDescent="0.25">
      <c r="A2394" t="s">
        <v>1633</v>
      </c>
      <c r="B2394">
        <v>6</v>
      </c>
      <c r="C2394" t="s">
        <v>1634</v>
      </c>
      <c r="D2394" t="str">
        <f t="shared" si="66"/>
        <v>8</v>
      </c>
      <c r="E2394" t="s">
        <v>1635</v>
      </c>
      <c r="F2394">
        <v>1</v>
      </c>
      <c r="G2394" t="s">
        <v>23</v>
      </c>
      <c r="H2394">
        <v>1</v>
      </c>
      <c r="I2394" t="s">
        <v>24</v>
      </c>
      <c r="J2394" t="s">
        <v>1636</v>
      </c>
      <c r="K2394" t="s">
        <v>19</v>
      </c>
      <c r="L2394" t="s">
        <v>297</v>
      </c>
      <c r="M2394">
        <v>1</v>
      </c>
    </row>
    <row r="2395" spans="1:13" x14ac:dyDescent="0.25">
      <c r="A2395" t="s">
        <v>1633</v>
      </c>
      <c r="B2395">
        <v>7</v>
      </c>
      <c r="C2395" t="s">
        <v>1639</v>
      </c>
      <c r="D2395" t="str">
        <f>"8X3/4"</f>
        <v>8X3/4</v>
      </c>
      <c r="E2395" t="s">
        <v>1640</v>
      </c>
      <c r="F2395">
        <v>1</v>
      </c>
      <c r="G2395" t="s">
        <v>23</v>
      </c>
      <c r="H2395">
        <v>1</v>
      </c>
      <c r="I2395" t="s">
        <v>24</v>
      </c>
      <c r="J2395" t="s">
        <v>1636</v>
      </c>
      <c r="K2395" t="s">
        <v>19</v>
      </c>
      <c r="L2395" t="s">
        <v>297</v>
      </c>
      <c r="M2395">
        <v>1</v>
      </c>
    </row>
    <row r="2396" spans="1:13" x14ac:dyDescent="0.25">
      <c r="A2396" t="s">
        <v>1633</v>
      </c>
      <c r="B2396">
        <v>8</v>
      </c>
      <c r="C2396" t="s">
        <v>1641</v>
      </c>
      <c r="D2396" t="str">
        <f>"8X1 1/2"</f>
        <v>8X1 1/2</v>
      </c>
      <c r="E2396" t="s">
        <v>1642</v>
      </c>
      <c r="F2396">
        <v>1</v>
      </c>
      <c r="G2396" t="s">
        <v>23</v>
      </c>
      <c r="H2396">
        <v>1</v>
      </c>
      <c r="I2396" t="s">
        <v>24</v>
      </c>
      <c r="J2396" t="s">
        <v>1636</v>
      </c>
      <c r="K2396" t="s">
        <v>19</v>
      </c>
      <c r="L2396" t="s">
        <v>297</v>
      </c>
      <c r="M2396">
        <v>1</v>
      </c>
    </row>
    <row r="2397" spans="1:13" x14ac:dyDescent="0.25">
      <c r="A2397" t="s">
        <v>1633</v>
      </c>
      <c r="B2397">
        <v>9</v>
      </c>
      <c r="C2397" t="s">
        <v>1643</v>
      </c>
      <c r="D2397" t="str">
        <f>"8"</f>
        <v>8</v>
      </c>
      <c r="E2397" t="s">
        <v>1644</v>
      </c>
      <c r="F2397">
        <v>8.3000000000000007</v>
      </c>
      <c r="G2397" t="s">
        <v>16</v>
      </c>
      <c r="H2397">
        <v>1</v>
      </c>
      <c r="I2397" t="s">
        <v>17</v>
      </c>
      <c r="J2397" t="s">
        <v>1636</v>
      </c>
      <c r="K2397" t="s">
        <v>19</v>
      </c>
      <c r="L2397" t="s">
        <v>297</v>
      </c>
      <c r="M2397">
        <v>1</v>
      </c>
    </row>
    <row r="2398" spans="1:13" x14ac:dyDescent="0.25">
      <c r="A2398" t="s">
        <v>1633</v>
      </c>
      <c r="B2398">
        <v>10</v>
      </c>
      <c r="C2398" t="s">
        <v>1634</v>
      </c>
      <c r="D2398" t="str">
        <f>"8"</f>
        <v>8</v>
      </c>
      <c r="E2398" t="s">
        <v>1635</v>
      </c>
      <c r="F2398">
        <v>1</v>
      </c>
      <c r="G2398" t="s">
        <v>23</v>
      </c>
      <c r="H2398">
        <v>1</v>
      </c>
      <c r="I2398" t="s">
        <v>24</v>
      </c>
      <c r="J2398" t="s">
        <v>1636</v>
      </c>
      <c r="K2398" t="s">
        <v>19</v>
      </c>
      <c r="L2398" t="s">
        <v>297</v>
      </c>
      <c r="M2398">
        <v>1</v>
      </c>
    </row>
    <row r="2399" spans="1:13" x14ac:dyDescent="0.25">
      <c r="A2399" t="s">
        <v>1645</v>
      </c>
      <c r="B2399">
        <v>1</v>
      </c>
      <c r="C2399" t="s">
        <v>1637</v>
      </c>
      <c r="D2399" t="str">
        <f>"8"</f>
        <v>8</v>
      </c>
      <c r="E2399" t="s">
        <v>1638</v>
      </c>
      <c r="F2399">
        <v>1</v>
      </c>
      <c r="G2399" t="s">
        <v>23</v>
      </c>
      <c r="H2399">
        <v>1</v>
      </c>
      <c r="I2399" t="s">
        <v>27</v>
      </c>
      <c r="J2399" t="s">
        <v>1646</v>
      </c>
      <c r="K2399" t="s">
        <v>19</v>
      </c>
      <c r="L2399" t="s">
        <v>297</v>
      </c>
      <c r="M2399">
        <v>1</v>
      </c>
    </row>
    <row r="2400" spans="1:13" x14ac:dyDescent="0.25">
      <c r="A2400" t="s">
        <v>1647</v>
      </c>
      <c r="B2400">
        <v>1</v>
      </c>
      <c r="C2400" t="s">
        <v>1648</v>
      </c>
      <c r="D2400" t="str">
        <f>"6"</f>
        <v>6</v>
      </c>
      <c r="E2400" t="s">
        <v>1649</v>
      </c>
      <c r="F2400">
        <v>0.3</v>
      </c>
      <c r="G2400" t="s">
        <v>16</v>
      </c>
      <c r="H2400">
        <v>1</v>
      </c>
      <c r="I2400" t="s">
        <v>17</v>
      </c>
      <c r="J2400" t="s">
        <v>1650</v>
      </c>
      <c r="K2400" t="s">
        <v>19</v>
      </c>
      <c r="L2400" t="s">
        <v>297</v>
      </c>
      <c r="M2400">
        <v>1</v>
      </c>
    </row>
    <row r="2401" spans="1:13" x14ac:dyDescent="0.25">
      <c r="A2401" t="s">
        <v>1647</v>
      </c>
      <c r="B2401">
        <v>2</v>
      </c>
      <c r="C2401" t="s">
        <v>1651</v>
      </c>
      <c r="D2401" t="str">
        <f>"6"</f>
        <v>6</v>
      </c>
      <c r="E2401" t="s">
        <v>1652</v>
      </c>
      <c r="F2401">
        <v>1</v>
      </c>
      <c r="G2401" t="s">
        <v>23</v>
      </c>
      <c r="H2401">
        <v>1</v>
      </c>
      <c r="I2401" t="s">
        <v>27</v>
      </c>
      <c r="J2401" t="s">
        <v>1650</v>
      </c>
      <c r="K2401" t="s">
        <v>19</v>
      </c>
      <c r="L2401" t="s">
        <v>297</v>
      </c>
      <c r="M2401">
        <v>1</v>
      </c>
    </row>
    <row r="2402" spans="1:13" x14ac:dyDescent="0.25">
      <c r="A2402" t="s">
        <v>1647</v>
      </c>
      <c r="B2402">
        <v>3</v>
      </c>
      <c r="C2402" t="s">
        <v>1651</v>
      </c>
      <c r="D2402" t="str">
        <f>"6"</f>
        <v>6</v>
      </c>
      <c r="E2402" t="s">
        <v>1652</v>
      </c>
      <c r="F2402">
        <v>1</v>
      </c>
      <c r="G2402" t="s">
        <v>23</v>
      </c>
      <c r="H2402">
        <v>1</v>
      </c>
      <c r="I2402" t="s">
        <v>27</v>
      </c>
      <c r="J2402" t="s">
        <v>1650</v>
      </c>
      <c r="K2402" t="s">
        <v>19</v>
      </c>
      <c r="L2402" t="s">
        <v>297</v>
      </c>
      <c r="M2402">
        <v>1</v>
      </c>
    </row>
    <row r="2403" spans="1:13" x14ac:dyDescent="0.25">
      <c r="A2403" t="s">
        <v>1653</v>
      </c>
      <c r="B2403">
        <v>1</v>
      </c>
      <c r="C2403" t="s">
        <v>1634</v>
      </c>
      <c r="D2403" t="str">
        <f t="shared" ref="D2403:D2411" si="67">"8"</f>
        <v>8</v>
      </c>
      <c r="E2403" t="s">
        <v>1635</v>
      </c>
      <c r="F2403">
        <v>1</v>
      </c>
      <c r="G2403" t="s">
        <v>23</v>
      </c>
      <c r="H2403">
        <v>1</v>
      </c>
      <c r="I2403" t="s">
        <v>24</v>
      </c>
      <c r="J2403" t="s">
        <v>1654</v>
      </c>
      <c r="K2403" t="s">
        <v>19</v>
      </c>
      <c r="L2403" t="s">
        <v>297</v>
      </c>
      <c r="M2403">
        <v>1</v>
      </c>
    </row>
    <row r="2404" spans="1:13" x14ac:dyDescent="0.25">
      <c r="A2404" t="s">
        <v>1653</v>
      </c>
      <c r="B2404">
        <v>2</v>
      </c>
      <c r="C2404" t="s">
        <v>1637</v>
      </c>
      <c r="D2404" t="str">
        <f t="shared" si="67"/>
        <v>8</v>
      </c>
      <c r="E2404" t="s">
        <v>1638</v>
      </c>
      <c r="F2404">
        <v>1</v>
      </c>
      <c r="G2404" t="s">
        <v>23</v>
      </c>
      <c r="H2404">
        <v>1</v>
      </c>
      <c r="I2404" t="s">
        <v>27</v>
      </c>
      <c r="J2404" t="s">
        <v>1654</v>
      </c>
      <c r="K2404" t="s">
        <v>19</v>
      </c>
      <c r="L2404" t="s">
        <v>297</v>
      </c>
      <c r="M2404">
        <v>1</v>
      </c>
    </row>
    <row r="2405" spans="1:13" x14ac:dyDescent="0.25">
      <c r="A2405" t="s">
        <v>1653</v>
      </c>
      <c r="B2405">
        <v>3</v>
      </c>
      <c r="C2405" t="s">
        <v>1643</v>
      </c>
      <c r="D2405" t="str">
        <f t="shared" si="67"/>
        <v>8</v>
      </c>
      <c r="E2405" t="s">
        <v>1644</v>
      </c>
      <c r="F2405">
        <v>1</v>
      </c>
      <c r="G2405" t="s">
        <v>16</v>
      </c>
      <c r="H2405">
        <v>1</v>
      </c>
      <c r="I2405" t="s">
        <v>17</v>
      </c>
      <c r="J2405" t="s">
        <v>1654</v>
      </c>
      <c r="K2405" t="s">
        <v>19</v>
      </c>
      <c r="L2405" t="s">
        <v>297</v>
      </c>
      <c r="M2405">
        <v>1</v>
      </c>
    </row>
    <row r="2406" spans="1:13" x14ac:dyDescent="0.25">
      <c r="A2406" t="s">
        <v>1653</v>
      </c>
      <c r="B2406">
        <v>4</v>
      </c>
      <c r="C2406" t="s">
        <v>1655</v>
      </c>
      <c r="D2406" t="str">
        <f t="shared" si="67"/>
        <v>8</v>
      </c>
      <c r="E2406" t="s">
        <v>1656</v>
      </c>
      <c r="F2406">
        <v>1.6</v>
      </c>
      <c r="G2406" t="s">
        <v>16</v>
      </c>
      <c r="H2406">
        <v>1</v>
      </c>
      <c r="I2406" t="s">
        <v>17</v>
      </c>
      <c r="J2406" t="s">
        <v>1654</v>
      </c>
      <c r="K2406" t="s">
        <v>19</v>
      </c>
      <c r="L2406" t="s">
        <v>297</v>
      </c>
      <c r="M2406">
        <v>1</v>
      </c>
    </row>
    <row r="2407" spans="1:13" x14ac:dyDescent="0.25">
      <c r="A2407" t="s">
        <v>1653</v>
      </c>
      <c r="B2407">
        <v>5</v>
      </c>
      <c r="C2407" t="s">
        <v>1657</v>
      </c>
      <c r="D2407" t="str">
        <f t="shared" si="67"/>
        <v>8</v>
      </c>
      <c r="E2407" t="s">
        <v>1658</v>
      </c>
      <c r="F2407">
        <v>1</v>
      </c>
      <c r="G2407" t="s">
        <v>23</v>
      </c>
      <c r="H2407">
        <v>1</v>
      </c>
      <c r="I2407" t="s">
        <v>24</v>
      </c>
      <c r="J2407" t="s">
        <v>1654</v>
      </c>
      <c r="K2407" t="s">
        <v>19</v>
      </c>
      <c r="L2407" t="s">
        <v>297</v>
      </c>
      <c r="M2407">
        <v>1</v>
      </c>
    </row>
    <row r="2408" spans="1:13" x14ac:dyDescent="0.25">
      <c r="A2408" t="s">
        <v>1659</v>
      </c>
      <c r="B2408">
        <v>1</v>
      </c>
      <c r="C2408" t="s">
        <v>1657</v>
      </c>
      <c r="D2408" t="str">
        <f t="shared" si="67"/>
        <v>8</v>
      </c>
      <c r="E2408" t="s">
        <v>1658</v>
      </c>
      <c r="F2408">
        <v>1</v>
      </c>
      <c r="G2408" t="s">
        <v>23</v>
      </c>
      <c r="H2408">
        <v>1</v>
      </c>
      <c r="I2408" t="s">
        <v>24</v>
      </c>
      <c r="J2408" t="s">
        <v>1660</v>
      </c>
      <c r="K2408" t="s">
        <v>19</v>
      </c>
      <c r="L2408" t="s">
        <v>297</v>
      </c>
      <c r="M2408">
        <v>1</v>
      </c>
    </row>
    <row r="2409" spans="1:13" x14ac:dyDescent="0.25">
      <c r="A2409" t="s">
        <v>1659</v>
      </c>
      <c r="B2409">
        <v>2</v>
      </c>
      <c r="C2409" t="s">
        <v>1657</v>
      </c>
      <c r="D2409" t="str">
        <f t="shared" si="67"/>
        <v>8</v>
      </c>
      <c r="E2409" t="s">
        <v>1658</v>
      </c>
      <c r="F2409">
        <v>1</v>
      </c>
      <c r="G2409" t="s">
        <v>23</v>
      </c>
      <c r="H2409">
        <v>1</v>
      </c>
      <c r="I2409" t="s">
        <v>24</v>
      </c>
      <c r="J2409" t="s">
        <v>1660</v>
      </c>
      <c r="K2409" t="s">
        <v>19</v>
      </c>
      <c r="L2409" t="s">
        <v>297</v>
      </c>
      <c r="M2409">
        <v>1</v>
      </c>
    </row>
    <row r="2410" spans="1:13" x14ac:dyDescent="0.25">
      <c r="A2410" t="s">
        <v>1659</v>
      </c>
      <c r="B2410">
        <v>3</v>
      </c>
      <c r="C2410" t="s">
        <v>1637</v>
      </c>
      <c r="D2410" t="str">
        <f t="shared" si="67"/>
        <v>8</v>
      </c>
      <c r="E2410" t="s">
        <v>1638</v>
      </c>
      <c r="F2410">
        <v>1</v>
      </c>
      <c r="G2410" t="s">
        <v>23</v>
      </c>
      <c r="H2410">
        <v>1</v>
      </c>
      <c r="I2410" t="s">
        <v>27</v>
      </c>
      <c r="J2410" t="s">
        <v>1660</v>
      </c>
      <c r="K2410" t="s">
        <v>19</v>
      </c>
      <c r="L2410" t="s">
        <v>297</v>
      </c>
      <c r="M2410">
        <v>1</v>
      </c>
    </row>
    <row r="2411" spans="1:13" x14ac:dyDescent="0.25">
      <c r="A2411" t="s">
        <v>1659</v>
      </c>
      <c r="B2411">
        <v>4</v>
      </c>
      <c r="C2411" t="s">
        <v>1637</v>
      </c>
      <c r="D2411" t="str">
        <f t="shared" si="67"/>
        <v>8</v>
      </c>
      <c r="E2411" t="s">
        <v>1638</v>
      </c>
      <c r="F2411">
        <v>1</v>
      </c>
      <c r="G2411" t="s">
        <v>23</v>
      </c>
      <c r="H2411">
        <v>1</v>
      </c>
      <c r="I2411" t="s">
        <v>27</v>
      </c>
      <c r="J2411" t="s">
        <v>1660</v>
      </c>
      <c r="K2411" t="s">
        <v>19</v>
      </c>
      <c r="L2411" t="s">
        <v>297</v>
      </c>
      <c r="M2411">
        <v>1</v>
      </c>
    </row>
    <row r="2412" spans="1:13" x14ac:dyDescent="0.25">
      <c r="A2412" t="s">
        <v>1659</v>
      </c>
      <c r="B2412">
        <v>5</v>
      </c>
      <c r="C2412" t="s">
        <v>1661</v>
      </c>
      <c r="D2412" t="str">
        <f>"8X8"</f>
        <v>8X8</v>
      </c>
      <c r="E2412" t="s">
        <v>1662</v>
      </c>
      <c r="F2412">
        <v>1</v>
      </c>
      <c r="G2412" t="s">
        <v>23</v>
      </c>
      <c r="H2412">
        <v>1</v>
      </c>
      <c r="I2412" t="s">
        <v>24</v>
      </c>
      <c r="J2412" t="s">
        <v>1660</v>
      </c>
      <c r="K2412" t="s">
        <v>19</v>
      </c>
      <c r="L2412" t="s">
        <v>297</v>
      </c>
      <c r="M2412">
        <v>1</v>
      </c>
    </row>
    <row r="2413" spans="1:13" x14ac:dyDescent="0.25">
      <c r="A2413" t="s">
        <v>1663</v>
      </c>
      <c r="B2413">
        <v>1</v>
      </c>
      <c r="C2413" t="s">
        <v>1664</v>
      </c>
      <c r="D2413" t="str">
        <f>"8"</f>
        <v>8</v>
      </c>
      <c r="E2413" t="s">
        <v>1665</v>
      </c>
      <c r="F2413">
        <v>1</v>
      </c>
      <c r="G2413" t="s">
        <v>23</v>
      </c>
      <c r="H2413">
        <v>1</v>
      </c>
      <c r="I2413" t="s">
        <v>27</v>
      </c>
      <c r="J2413" t="s">
        <v>1666</v>
      </c>
      <c r="K2413" t="s">
        <v>19</v>
      </c>
      <c r="L2413" t="s">
        <v>297</v>
      </c>
      <c r="M2413">
        <v>1</v>
      </c>
    </row>
    <row r="2414" spans="1:13" x14ac:dyDescent="0.25">
      <c r="A2414" t="s">
        <v>1667</v>
      </c>
      <c r="B2414">
        <v>1</v>
      </c>
      <c r="C2414" t="s">
        <v>329</v>
      </c>
      <c r="D2414" t="str">
        <f>"3/4"</f>
        <v>3/4</v>
      </c>
      <c r="E2414" t="s">
        <v>330</v>
      </c>
      <c r="F2414">
        <v>0.4</v>
      </c>
      <c r="G2414" t="s">
        <v>16</v>
      </c>
      <c r="H2414">
        <v>1</v>
      </c>
      <c r="I2414" t="s">
        <v>17</v>
      </c>
      <c r="J2414" t="s">
        <v>1668</v>
      </c>
      <c r="K2414" t="s">
        <v>19</v>
      </c>
      <c r="L2414" t="s">
        <v>297</v>
      </c>
      <c r="M2414">
        <v>1</v>
      </c>
    </row>
    <row r="2415" spans="1:13" x14ac:dyDescent="0.25">
      <c r="A2415" t="s">
        <v>1667</v>
      </c>
      <c r="B2415">
        <v>2</v>
      </c>
      <c r="C2415" t="s">
        <v>898</v>
      </c>
      <c r="D2415" t="str">
        <f>"3/4"</f>
        <v>3/4</v>
      </c>
      <c r="E2415" t="s">
        <v>3375</v>
      </c>
      <c r="F2415">
        <v>1</v>
      </c>
      <c r="G2415" t="s">
        <v>23</v>
      </c>
      <c r="H2415">
        <v>1</v>
      </c>
      <c r="I2415" t="s">
        <v>48</v>
      </c>
      <c r="J2415" t="s">
        <v>1668</v>
      </c>
      <c r="K2415" t="s">
        <v>19</v>
      </c>
      <c r="L2415" t="s">
        <v>297</v>
      </c>
      <c r="M2415">
        <v>1</v>
      </c>
    </row>
    <row r="2416" spans="1:13" x14ac:dyDescent="0.25">
      <c r="A2416" t="s">
        <v>1667</v>
      </c>
      <c r="B2416">
        <v>3</v>
      </c>
      <c r="C2416" t="s">
        <v>416</v>
      </c>
      <c r="D2416" t="str">
        <f>"2"</f>
        <v>2</v>
      </c>
      <c r="E2416" t="s">
        <v>83</v>
      </c>
      <c r="F2416">
        <v>1</v>
      </c>
      <c r="G2416" t="s">
        <v>23</v>
      </c>
      <c r="H2416">
        <v>1</v>
      </c>
      <c r="I2416" t="s">
        <v>27</v>
      </c>
      <c r="J2416" t="s">
        <v>1668</v>
      </c>
      <c r="K2416" t="s">
        <v>19</v>
      </c>
      <c r="L2416" t="s">
        <v>297</v>
      </c>
      <c r="M2416">
        <v>1</v>
      </c>
    </row>
    <row r="2417" spans="1:13" x14ac:dyDescent="0.25">
      <c r="A2417" t="s">
        <v>1667</v>
      </c>
      <c r="B2417">
        <v>4</v>
      </c>
      <c r="C2417" t="s">
        <v>1637</v>
      </c>
      <c r="D2417" t="str">
        <f>"8"</f>
        <v>8</v>
      </c>
      <c r="E2417" t="s">
        <v>1638</v>
      </c>
      <c r="F2417">
        <v>1</v>
      </c>
      <c r="G2417" t="s">
        <v>23</v>
      </c>
      <c r="H2417">
        <v>1</v>
      </c>
      <c r="I2417" t="s">
        <v>27</v>
      </c>
      <c r="J2417" t="s">
        <v>1668</v>
      </c>
      <c r="K2417" t="s">
        <v>19</v>
      </c>
      <c r="L2417" t="s">
        <v>297</v>
      </c>
      <c r="M2417">
        <v>1</v>
      </c>
    </row>
    <row r="2418" spans="1:13" x14ac:dyDescent="0.25">
      <c r="A2418" t="s">
        <v>1667</v>
      </c>
      <c r="B2418">
        <v>5</v>
      </c>
      <c r="C2418" t="s">
        <v>1669</v>
      </c>
      <c r="D2418" t="str">
        <f>"8X3/4"</f>
        <v>8X3/4</v>
      </c>
      <c r="E2418" t="s">
        <v>1670</v>
      </c>
      <c r="F2418">
        <v>1</v>
      </c>
      <c r="G2418" t="s">
        <v>23</v>
      </c>
      <c r="H2418">
        <v>1</v>
      </c>
      <c r="I2418" t="s">
        <v>24</v>
      </c>
      <c r="J2418" t="s">
        <v>1668</v>
      </c>
      <c r="K2418" t="s">
        <v>19</v>
      </c>
      <c r="L2418" t="s">
        <v>297</v>
      </c>
      <c r="M2418">
        <v>1</v>
      </c>
    </row>
    <row r="2419" spans="1:13" x14ac:dyDescent="0.25">
      <c r="A2419" t="s">
        <v>1667</v>
      </c>
      <c r="B2419">
        <v>6</v>
      </c>
      <c r="C2419" t="s">
        <v>1671</v>
      </c>
      <c r="D2419" t="str">
        <f>"8X2"</f>
        <v>8X2</v>
      </c>
      <c r="E2419" t="s">
        <v>1672</v>
      </c>
      <c r="F2419">
        <v>1</v>
      </c>
      <c r="G2419" t="s">
        <v>23</v>
      </c>
      <c r="H2419">
        <v>1</v>
      </c>
      <c r="I2419" t="s">
        <v>24</v>
      </c>
      <c r="J2419" t="s">
        <v>1668</v>
      </c>
      <c r="K2419" t="s">
        <v>19</v>
      </c>
      <c r="L2419" t="s">
        <v>297</v>
      </c>
      <c r="M2419">
        <v>1</v>
      </c>
    </row>
    <row r="2420" spans="1:13" x14ac:dyDescent="0.25">
      <c r="A2420" t="s">
        <v>1667</v>
      </c>
      <c r="B2420">
        <v>7</v>
      </c>
      <c r="C2420" t="s">
        <v>1643</v>
      </c>
      <c r="D2420" t="str">
        <f>"8"</f>
        <v>8</v>
      </c>
      <c r="E2420" t="s">
        <v>1644</v>
      </c>
      <c r="F2420">
        <v>12.4</v>
      </c>
      <c r="G2420" t="s">
        <v>16</v>
      </c>
      <c r="H2420">
        <v>1</v>
      </c>
      <c r="I2420" t="s">
        <v>17</v>
      </c>
      <c r="J2420" t="s">
        <v>1668</v>
      </c>
      <c r="K2420" t="s">
        <v>19</v>
      </c>
      <c r="L2420" t="s">
        <v>297</v>
      </c>
      <c r="M2420">
        <v>1</v>
      </c>
    </row>
    <row r="2421" spans="1:13" x14ac:dyDescent="0.25">
      <c r="A2421" t="s">
        <v>1667</v>
      </c>
      <c r="B2421">
        <v>8</v>
      </c>
      <c r="C2421" t="s">
        <v>1641</v>
      </c>
      <c r="D2421" t="str">
        <f>"8X1 1/2"</f>
        <v>8X1 1/2</v>
      </c>
      <c r="E2421" t="s">
        <v>1642</v>
      </c>
      <c r="F2421">
        <v>1</v>
      </c>
      <c r="G2421" t="s">
        <v>23</v>
      </c>
      <c r="H2421">
        <v>1</v>
      </c>
      <c r="I2421" t="s">
        <v>24</v>
      </c>
      <c r="J2421" t="s">
        <v>1668</v>
      </c>
      <c r="K2421" t="s">
        <v>19</v>
      </c>
      <c r="L2421" t="s">
        <v>297</v>
      </c>
      <c r="M2421">
        <v>1</v>
      </c>
    </row>
    <row r="2422" spans="1:13" x14ac:dyDescent="0.25">
      <c r="A2422" t="s">
        <v>1673</v>
      </c>
      <c r="B2422">
        <v>1</v>
      </c>
      <c r="C2422" t="s">
        <v>501</v>
      </c>
      <c r="D2422" t="str">
        <f>"2"</f>
        <v>2</v>
      </c>
      <c r="E2422" t="s">
        <v>95</v>
      </c>
      <c r="F2422">
        <v>1</v>
      </c>
      <c r="G2422" t="s">
        <v>23</v>
      </c>
      <c r="H2422">
        <v>1</v>
      </c>
      <c r="I2422" t="s">
        <v>27</v>
      </c>
      <c r="J2422" t="s">
        <v>1674</v>
      </c>
      <c r="K2422" t="s">
        <v>19</v>
      </c>
      <c r="L2422" t="s">
        <v>297</v>
      </c>
      <c r="M2422">
        <v>1</v>
      </c>
    </row>
    <row r="2423" spans="1:13" x14ac:dyDescent="0.25">
      <c r="A2423" t="s">
        <v>1675</v>
      </c>
      <c r="B2423">
        <v>1</v>
      </c>
      <c r="C2423" t="s">
        <v>1634</v>
      </c>
      <c r="D2423" t="str">
        <f>"8"</f>
        <v>8</v>
      </c>
      <c r="E2423" t="s">
        <v>1635</v>
      </c>
      <c r="F2423">
        <v>1</v>
      </c>
      <c r="G2423" t="s">
        <v>23</v>
      </c>
      <c r="H2423">
        <v>1</v>
      </c>
      <c r="I2423" t="s">
        <v>24</v>
      </c>
      <c r="J2423" t="s">
        <v>1676</v>
      </c>
      <c r="K2423" t="s">
        <v>19</v>
      </c>
      <c r="L2423" t="s">
        <v>297</v>
      </c>
      <c r="M2423">
        <v>1</v>
      </c>
    </row>
    <row r="2424" spans="1:13" x14ac:dyDescent="0.25">
      <c r="A2424" t="s">
        <v>1675</v>
      </c>
      <c r="B2424">
        <v>2</v>
      </c>
      <c r="C2424" t="s">
        <v>329</v>
      </c>
      <c r="D2424" t="str">
        <f>"3/4"</f>
        <v>3/4</v>
      </c>
      <c r="E2424" t="s">
        <v>330</v>
      </c>
      <c r="F2424">
        <v>0.4</v>
      </c>
      <c r="G2424" t="s">
        <v>16</v>
      </c>
      <c r="H2424">
        <v>1</v>
      </c>
      <c r="I2424" t="s">
        <v>17</v>
      </c>
      <c r="J2424" t="s">
        <v>1676</v>
      </c>
      <c r="K2424" t="s">
        <v>19</v>
      </c>
      <c r="L2424" t="s">
        <v>297</v>
      </c>
      <c r="M2424">
        <v>1</v>
      </c>
    </row>
    <row r="2425" spans="1:13" x14ac:dyDescent="0.25">
      <c r="A2425" t="s">
        <v>1675</v>
      </c>
      <c r="B2425">
        <v>3</v>
      </c>
      <c r="C2425" t="s">
        <v>898</v>
      </c>
      <c r="D2425" t="str">
        <f>"3/4"</f>
        <v>3/4</v>
      </c>
      <c r="E2425" t="s">
        <v>3375</v>
      </c>
      <c r="F2425">
        <v>1</v>
      </c>
      <c r="G2425" t="s">
        <v>23</v>
      </c>
      <c r="H2425">
        <v>1</v>
      </c>
      <c r="I2425" t="s">
        <v>48</v>
      </c>
      <c r="J2425" t="s">
        <v>1676</v>
      </c>
      <c r="K2425" t="s">
        <v>19</v>
      </c>
      <c r="L2425" t="s">
        <v>297</v>
      </c>
      <c r="M2425">
        <v>1</v>
      </c>
    </row>
    <row r="2426" spans="1:13" x14ac:dyDescent="0.25">
      <c r="A2426" t="s">
        <v>1675</v>
      </c>
      <c r="B2426">
        <v>4</v>
      </c>
      <c r="C2426" t="s">
        <v>1637</v>
      </c>
      <c r="D2426" t="str">
        <f>"8"</f>
        <v>8</v>
      </c>
      <c r="E2426" t="s">
        <v>1638</v>
      </c>
      <c r="F2426">
        <v>1</v>
      </c>
      <c r="G2426" t="s">
        <v>23</v>
      </c>
      <c r="H2426">
        <v>1</v>
      </c>
      <c r="I2426" t="s">
        <v>27</v>
      </c>
      <c r="J2426" t="s">
        <v>1676</v>
      </c>
      <c r="K2426" t="s">
        <v>19</v>
      </c>
      <c r="L2426" t="s">
        <v>297</v>
      </c>
      <c r="M2426">
        <v>1</v>
      </c>
    </row>
    <row r="2427" spans="1:13" x14ac:dyDescent="0.25">
      <c r="A2427" t="s">
        <v>1675</v>
      </c>
      <c r="B2427">
        <v>5</v>
      </c>
      <c r="C2427" t="s">
        <v>1637</v>
      </c>
      <c r="D2427" t="str">
        <f>"8"</f>
        <v>8</v>
      </c>
      <c r="E2427" t="s">
        <v>1638</v>
      </c>
      <c r="F2427">
        <v>1</v>
      </c>
      <c r="G2427" t="s">
        <v>23</v>
      </c>
      <c r="H2427">
        <v>1</v>
      </c>
      <c r="I2427" t="s">
        <v>27</v>
      </c>
      <c r="J2427" t="s">
        <v>1676</v>
      </c>
      <c r="K2427" t="s">
        <v>19</v>
      </c>
      <c r="L2427" t="s">
        <v>297</v>
      </c>
      <c r="M2427">
        <v>1</v>
      </c>
    </row>
    <row r="2428" spans="1:13" x14ac:dyDescent="0.25">
      <c r="A2428" t="s">
        <v>1675</v>
      </c>
      <c r="B2428">
        <v>6</v>
      </c>
      <c r="C2428" t="s">
        <v>1634</v>
      </c>
      <c r="D2428" t="str">
        <f>"8"</f>
        <v>8</v>
      </c>
      <c r="E2428" t="s">
        <v>1635</v>
      </c>
      <c r="F2428">
        <v>1</v>
      </c>
      <c r="G2428" t="s">
        <v>23</v>
      </c>
      <c r="H2428">
        <v>1</v>
      </c>
      <c r="I2428" t="s">
        <v>24</v>
      </c>
      <c r="J2428" t="s">
        <v>1676</v>
      </c>
      <c r="K2428" t="s">
        <v>19</v>
      </c>
      <c r="L2428" t="s">
        <v>297</v>
      </c>
      <c r="M2428">
        <v>1</v>
      </c>
    </row>
    <row r="2429" spans="1:13" x14ac:dyDescent="0.25">
      <c r="A2429" t="s">
        <v>1675</v>
      </c>
      <c r="B2429">
        <v>7</v>
      </c>
      <c r="C2429" t="s">
        <v>1669</v>
      </c>
      <c r="D2429" t="str">
        <f>"8X3/4"</f>
        <v>8X3/4</v>
      </c>
      <c r="E2429" t="s">
        <v>1670</v>
      </c>
      <c r="F2429">
        <v>1</v>
      </c>
      <c r="G2429" t="s">
        <v>23</v>
      </c>
      <c r="H2429">
        <v>1</v>
      </c>
      <c r="I2429" t="s">
        <v>24</v>
      </c>
      <c r="J2429" t="s">
        <v>1676</v>
      </c>
      <c r="K2429" t="s">
        <v>19</v>
      </c>
      <c r="L2429" t="s">
        <v>297</v>
      </c>
      <c r="M2429">
        <v>1</v>
      </c>
    </row>
    <row r="2430" spans="1:13" x14ac:dyDescent="0.25">
      <c r="A2430" t="s">
        <v>1675</v>
      </c>
      <c r="B2430">
        <v>8</v>
      </c>
      <c r="C2430" t="s">
        <v>1643</v>
      </c>
      <c r="D2430" t="str">
        <f>"8"</f>
        <v>8</v>
      </c>
      <c r="E2430" t="s">
        <v>1644</v>
      </c>
      <c r="F2430">
        <v>3.4</v>
      </c>
      <c r="G2430" t="s">
        <v>16</v>
      </c>
      <c r="H2430">
        <v>1</v>
      </c>
      <c r="I2430" t="s">
        <v>17</v>
      </c>
      <c r="J2430" t="s">
        <v>1676</v>
      </c>
      <c r="K2430" t="s">
        <v>19</v>
      </c>
      <c r="L2430" t="s">
        <v>297</v>
      </c>
      <c r="M2430">
        <v>1</v>
      </c>
    </row>
    <row r="2431" spans="1:13" x14ac:dyDescent="0.25">
      <c r="A2431" t="s">
        <v>1675</v>
      </c>
      <c r="B2431">
        <v>9</v>
      </c>
      <c r="C2431" t="s">
        <v>1634</v>
      </c>
      <c r="D2431" t="str">
        <f>"8"</f>
        <v>8</v>
      </c>
      <c r="E2431" t="s">
        <v>1635</v>
      </c>
      <c r="F2431">
        <v>1</v>
      </c>
      <c r="G2431" t="s">
        <v>23</v>
      </c>
      <c r="H2431">
        <v>1</v>
      </c>
      <c r="I2431" t="s">
        <v>24</v>
      </c>
      <c r="J2431" t="s">
        <v>1676</v>
      </c>
      <c r="K2431" t="s">
        <v>19</v>
      </c>
      <c r="L2431" t="s">
        <v>297</v>
      </c>
      <c r="M2431">
        <v>1</v>
      </c>
    </row>
    <row r="2432" spans="1:13" x14ac:dyDescent="0.25">
      <c r="A2432" t="s">
        <v>1677</v>
      </c>
      <c r="B2432">
        <v>1</v>
      </c>
      <c r="C2432" t="s">
        <v>1655</v>
      </c>
      <c r="D2432" t="str">
        <f>"8"</f>
        <v>8</v>
      </c>
      <c r="E2432" t="s">
        <v>1656</v>
      </c>
      <c r="F2432">
        <v>0.4</v>
      </c>
      <c r="G2432" t="s">
        <v>16</v>
      </c>
      <c r="H2432">
        <v>1</v>
      </c>
      <c r="I2432" t="s">
        <v>17</v>
      </c>
      <c r="J2432" t="s">
        <v>1678</v>
      </c>
      <c r="K2432" t="s">
        <v>19</v>
      </c>
      <c r="L2432" t="s">
        <v>297</v>
      </c>
      <c r="M2432">
        <v>1</v>
      </c>
    </row>
    <row r="2433" spans="1:13" x14ac:dyDescent="0.25">
      <c r="A2433" t="s">
        <v>1677</v>
      </c>
      <c r="B2433">
        <v>2</v>
      </c>
      <c r="C2433" t="s">
        <v>1679</v>
      </c>
      <c r="D2433" t="str">
        <f>"6"</f>
        <v>6</v>
      </c>
      <c r="E2433" t="s">
        <v>1680</v>
      </c>
      <c r="F2433">
        <v>0.4</v>
      </c>
      <c r="G2433" t="s">
        <v>16</v>
      </c>
      <c r="H2433">
        <v>1</v>
      </c>
      <c r="I2433" t="s">
        <v>17</v>
      </c>
      <c r="J2433" t="s">
        <v>1678</v>
      </c>
      <c r="K2433" t="s">
        <v>19</v>
      </c>
      <c r="L2433" t="s">
        <v>297</v>
      </c>
      <c r="M2433">
        <v>1</v>
      </c>
    </row>
    <row r="2434" spans="1:13" x14ac:dyDescent="0.25">
      <c r="A2434" t="s">
        <v>1677</v>
      </c>
      <c r="B2434">
        <v>3</v>
      </c>
      <c r="C2434" t="s">
        <v>1681</v>
      </c>
      <c r="D2434" t="str">
        <f>"8X6"</f>
        <v>8X6</v>
      </c>
      <c r="E2434" t="s">
        <v>1682</v>
      </c>
      <c r="F2434">
        <v>1</v>
      </c>
      <c r="G2434" t="s">
        <v>23</v>
      </c>
      <c r="H2434">
        <v>1</v>
      </c>
      <c r="I2434" t="s">
        <v>24</v>
      </c>
      <c r="J2434" t="s">
        <v>1678</v>
      </c>
      <c r="K2434" t="s">
        <v>19</v>
      </c>
      <c r="L2434" t="s">
        <v>297</v>
      </c>
      <c r="M2434">
        <v>1</v>
      </c>
    </row>
    <row r="2435" spans="1:13" x14ac:dyDescent="0.25">
      <c r="A2435" t="s">
        <v>1677</v>
      </c>
      <c r="B2435">
        <v>4</v>
      </c>
      <c r="C2435" t="s">
        <v>1683</v>
      </c>
      <c r="D2435" t="str">
        <f t="shared" ref="D2435:D2440" si="68">"6"</f>
        <v>6</v>
      </c>
      <c r="E2435" t="s">
        <v>1684</v>
      </c>
      <c r="F2435">
        <v>1</v>
      </c>
      <c r="G2435" t="s">
        <v>23</v>
      </c>
      <c r="H2435">
        <v>1</v>
      </c>
      <c r="I2435" t="s">
        <v>24</v>
      </c>
      <c r="J2435" t="s">
        <v>1678</v>
      </c>
      <c r="K2435" t="s">
        <v>19</v>
      </c>
      <c r="L2435" t="s">
        <v>297</v>
      </c>
      <c r="M2435">
        <v>1</v>
      </c>
    </row>
    <row r="2436" spans="1:13" x14ac:dyDescent="0.25">
      <c r="A2436" t="s">
        <v>1685</v>
      </c>
      <c r="B2436">
        <v>1</v>
      </c>
      <c r="C2436" t="s">
        <v>1648</v>
      </c>
      <c r="D2436" t="str">
        <f t="shared" si="68"/>
        <v>6</v>
      </c>
      <c r="E2436" t="s">
        <v>1649</v>
      </c>
      <c r="F2436">
        <v>4</v>
      </c>
      <c r="G2436" t="s">
        <v>16</v>
      </c>
      <c r="H2436">
        <v>1</v>
      </c>
      <c r="I2436" t="s">
        <v>17</v>
      </c>
      <c r="J2436" t="s">
        <v>1686</v>
      </c>
      <c r="K2436" t="s">
        <v>19</v>
      </c>
      <c r="L2436" t="s">
        <v>297</v>
      </c>
      <c r="M2436">
        <v>1</v>
      </c>
    </row>
    <row r="2437" spans="1:13" x14ac:dyDescent="0.25">
      <c r="A2437" t="s">
        <v>1685</v>
      </c>
      <c r="B2437">
        <v>2</v>
      </c>
      <c r="C2437" t="s">
        <v>1683</v>
      </c>
      <c r="D2437" t="str">
        <f t="shared" si="68"/>
        <v>6</v>
      </c>
      <c r="E2437" t="s">
        <v>1684</v>
      </c>
      <c r="F2437">
        <v>1</v>
      </c>
      <c r="G2437" t="s">
        <v>23</v>
      </c>
      <c r="H2437">
        <v>1</v>
      </c>
      <c r="I2437" t="s">
        <v>24</v>
      </c>
      <c r="J2437" t="s">
        <v>1686</v>
      </c>
      <c r="K2437" t="s">
        <v>19</v>
      </c>
      <c r="L2437" t="s">
        <v>297</v>
      </c>
      <c r="M2437">
        <v>1</v>
      </c>
    </row>
    <row r="2438" spans="1:13" x14ac:dyDescent="0.25">
      <c r="A2438" t="s">
        <v>1685</v>
      </c>
      <c r="B2438">
        <v>3</v>
      </c>
      <c r="C2438" t="s">
        <v>1687</v>
      </c>
      <c r="D2438" t="str">
        <f t="shared" si="68"/>
        <v>6</v>
      </c>
      <c r="E2438" t="s">
        <v>1688</v>
      </c>
      <c r="F2438">
        <v>1</v>
      </c>
      <c r="G2438" t="s">
        <v>23</v>
      </c>
      <c r="H2438">
        <v>1</v>
      </c>
      <c r="I2438" t="s">
        <v>24</v>
      </c>
      <c r="J2438" t="s">
        <v>1686</v>
      </c>
      <c r="K2438" t="s">
        <v>19</v>
      </c>
      <c r="L2438" t="s">
        <v>297</v>
      </c>
      <c r="M2438">
        <v>1</v>
      </c>
    </row>
    <row r="2439" spans="1:13" x14ac:dyDescent="0.25">
      <c r="A2439" t="s">
        <v>1685</v>
      </c>
      <c r="B2439">
        <v>4</v>
      </c>
      <c r="C2439" t="s">
        <v>1687</v>
      </c>
      <c r="D2439" t="str">
        <f t="shared" si="68"/>
        <v>6</v>
      </c>
      <c r="E2439" t="s">
        <v>1688</v>
      </c>
      <c r="F2439">
        <v>1</v>
      </c>
      <c r="G2439" t="s">
        <v>23</v>
      </c>
      <c r="H2439">
        <v>1</v>
      </c>
      <c r="I2439" t="s">
        <v>24</v>
      </c>
      <c r="J2439" t="s">
        <v>1686</v>
      </c>
      <c r="K2439" t="s">
        <v>19</v>
      </c>
      <c r="L2439" t="s">
        <v>297</v>
      </c>
      <c r="M2439">
        <v>1</v>
      </c>
    </row>
    <row r="2440" spans="1:13" x14ac:dyDescent="0.25">
      <c r="A2440" t="s">
        <v>1685</v>
      </c>
      <c r="B2440">
        <v>5</v>
      </c>
      <c r="C2440" t="s">
        <v>1679</v>
      </c>
      <c r="D2440" t="str">
        <f t="shared" si="68"/>
        <v>6</v>
      </c>
      <c r="E2440" t="s">
        <v>1680</v>
      </c>
      <c r="F2440">
        <v>5.6</v>
      </c>
      <c r="G2440" t="s">
        <v>16</v>
      </c>
      <c r="H2440">
        <v>1</v>
      </c>
      <c r="I2440" t="s">
        <v>17</v>
      </c>
      <c r="J2440" t="s">
        <v>1686</v>
      </c>
      <c r="K2440" t="s">
        <v>19</v>
      </c>
      <c r="L2440" t="s">
        <v>297</v>
      </c>
      <c r="M2440">
        <v>1</v>
      </c>
    </row>
    <row r="2441" spans="1:13" x14ac:dyDescent="0.25">
      <c r="A2441" t="s">
        <v>1685</v>
      </c>
      <c r="B2441">
        <v>6</v>
      </c>
      <c r="C2441" t="s">
        <v>1689</v>
      </c>
      <c r="D2441" t="str">
        <f>"10"</f>
        <v>10</v>
      </c>
      <c r="E2441" t="s">
        <v>1690</v>
      </c>
      <c r="F2441">
        <v>0.4</v>
      </c>
      <c r="G2441" t="s">
        <v>16</v>
      </c>
      <c r="H2441">
        <v>1</v>
      </c>
      <c r="I2441" t="s">
        <v>17</v>
      </c>
      <c r="J2441" t="s">
        <v>1686</v>
      </c>
      <c r="K2441" t="s">
        <v>19</v>
      </c>
      <c r="L2441" t="s">
        <v>297</v>
      </c>
      <c r="M2441">
        <v>1</v>
      </c>
    </row>
    <row r="2442" spans="1:13" x14ac:dyDescent="0.25">
      <c r="A2442" t="s">
        <v>1685</v>
      </c>
      <c r="B2442">
        <v>7</v>
      </c>
      <c r="C2442" t="s">
        <v>1691</v>
      </c>
      <c r="D2442" t="str">
        <f>"10X6"</f>
        <v>10X6</v>
      </c>
      <c r="E2442" t="s">
        <v>1692</v>
      </c>
      <c r="F2442">
        <v>1</v>
      </c>
      <c r="G2442" t="s">
        <v>23</v>
      </c>
      <c r="H2442">
        <v>1</v>
      </c>
      <c r="I2442" t="s">
        <v>24</v>
      </c>
      <c r="J2442" t="s">
        <v>1686</v>
      </c>
      <c r="K2442" t="s">
        <v>19</v>
      </c>
      <c r="L2442" t="s">
        <v>297</v>
      </c>
      <c r="M2442">
        <v>1</v>
      </c>
    </row>
    <row r="2443" spans="1:13" x14ac:dyDescent="0.25">
      <c r="A2443" t="s">
        <v>1693</v>
      </c>
      <c r="B2443">
        <v>1</v>
      </c>
      <c r="C2443" t="s">
        <v>1694</v>
      </c>
      <c r="D2443" t="str">
        <f>"14"</f>
        <v>14</v>
      </c>
      <c r="E2443" t="s">
        <v>1695</v>
      </c>
      <c r="F2443">
        <v>0.4</v>
      </c>
      <c r="G2443" t="s">
        <v>16</v>
      </c>
      <c r="H2443">
        <v>1</v>
      </c>
      <c r="I2443" t="s">
        <v>17</v>
      </c>
      <c r="J2443" t="s">
        <v>1696</v>
      </c>
      <c r="K2443" t="s">
        <v>19</v>
      </c>
      <c r="L2443" t="s">
        <v>297</v>
      </c>
      <c r="M2443">
        <v>1</v>
      </c>
    </row>
    <row r="2444" spans="1:13" x14ac:dyDescent="0.25">
      <c r="A2444" t="s">
        <v>1693</v>
      </c>
      <c r="B2444">
        <v>2</v>
      </c>
      <c r="C2444" t="s">
        <v>1697</v>
      </c>
      <c r="D2444" t="str">
        <f>"14"</f>
        <v>14</v>
      </c>
      <c r="E2444" t="s">
        <v>1698</v>
      </c>
      <c r="F2444">
        <v>5.4</v>
      </c>
      <c r="G2444" t="s">
        <v>16</v>
      </c>
      <c r="H2444">
        <v>1</v>
      </c>
      <c r="I2444" t="s">
        <v>17</v>
      </c>
      <c r="J2444" t="s">
        <v>1696</v>
      </c>
      <c r="K2444" t="s">
        <v>19</v>
      </c>
      <c r="L2444" t="s">
        <v>297</v>
      </c>
      <c r="M2444">
        <v>1</v>
      </c>
    </row>
    <row r="2445" spans="1:13" x14ac:dyDescent="0.25">
      <c r="A2445" t="s">
        <v>1693</v>
      </c>
      <c r="B2445">
        <v>3</v>
      </c>
      <c r="C2445" t="s">
        <v>1699</v>
      </c>
      <c r="D2445" t="str">
        <f>"14"</f>
        <v>14</v>
      </c>
      <c r="E2445" t="s">
        <v>1700</v>
      </c>
      <c r="F2445">
        <v>1</v>
      </c>
      <c r="G2445" t="s">
        <v>23</v>
      </c>
      <c r="H2445">
        <v>1</v>
      </c>
      <c r="I2445" t="s">
        <v>24</v>
      </c>
      <c r="J2445" t="s">
        <v>1696</v>
      </c>
      <c r="K2445" t="s">
        <v>19</v>
      </c>
      <c r="L2445" t="s">
        <v>297</v>
      </c>
      <c r="M2445">
        <v>1</v>
      </c>
    </row>
    <row r="2446" spans="1:13" x14ac:dyDescent="0.25">
      <c r="A2446" t="s">
        <v>1693</v>
      </c>
      <c r="B2446">
        <v>4</v>
      </c>
      <c r="C2446" t="s">
        <v>1699</v>
      </c>
      <c r="D2446" t="str">
        <f>"14"</f>
        <v>14</v>
      </c>
      <c r="E2446" t="s">
        <v>1700</v>
      </c>
      <c r="F2446">
        <v>1</v>
      </c>
      <c r="G2446" t="s">
        <v>23</v>
      </c>
      <c r="H2446">
        <v>1</v>
      </c>
      <c r="I2446" t="s">
        <v>24</v>
      </c>
      <c r="J2446" t="s">
        <v>1696</v>
      </c>
      <c r="K2446" t="s">
        <v>19</v>
      </c>
      <c r="L2446" t="s">
        <v>297</v>
      </c>
      <c r="M2446">
        <v>1</v>
      </c>
    </row>
    <row r="2447" spans="1:13" x14ac:dyDescent="0.25">
      <c r="A2447" t="s">
        <v>1693</v>
      </c>
      <c r="B2447">
        <v>5</v>
      </c>
      <c r="C2447" t="s">
        <v>1699</v>
      </c>
      <c r="D2447" t="str">
        <f>"14"</f>
        <v>14</v>
      </c>
      <c r="E2447" t="s">
        <v>1700</v>
      </c>
      <c r="F2447">
        <v>1</v>
      </c>
      <c r="G2447" t="s">
        <v>23</v>
      </c>
      <c r="H2447">
        <v>1</v>
      </c>
      <c r="I2447" t="s">
        <v>24</v>
      </c>
      <c r="J2447" t="s">
        <v>1696</v>
      </c>
      <c r="K2447" t="s">
        <v>19</v>
      </c>
      <c r="L2447" t="s">
        <v>297</v>
      </c>
      <c r="M2447">
        <v>1</v>
      </c>
    </row>
    <row r="2448" spans="1:13" x14ac:dyDescent="0.25">
      <c r="A2448" t="s">
        <v>1701</v>
      </c>
      <c r="B2448">
        <v>1</v>
      </c>
      <c r="C2448" t="s">
        <v>1702</v>
      </c>
      <c r="D2448" t="str">
        <f>"6"</f>
        <v>6</v>
      </c>
      <c r="E2448" t="s">
        <v>1703</v>
      </c>
      <c r="F2448">
        <v>1</v>
      </c>
      <c r="G2448" t="s">
        <v>23</v>
      </c>
      <c r="H2448">
        <v>1</v>
      </c>
      <c r="I2448" t="s">
        <v>27</v>
      </c>
      <c r="J2448" t="s">
        <v>1704</v>
      </c>
      <c r="K2448" t="s">
        <v>19</v>
      </c>
      <c r="L2448" t="s">
        <v>20</v>
      </c>
      <c r="M2448">
        <v>1</v>
      </c>
    </row>
    <row r="2449" spans="1:13" x14ac:dyDescent="0.25">
      <c r="A2449" t="s">
        <v>1701</v>
      </c>
      <c r="B2449">
        <v>2</v>
      </c>
      <c r="C2449" t="s">
        <v>1705</v>
      </c>
      <c r="D2449" t="str">
        <f>"6"</f>
        <v>6</v>
      </c>
      <c r="E2449" t="s">
        <v>1706</v>
      </c>
      <c r="F2449">
        <v>8.3000000000000007</v>
      </c>
      <c r="G2449" t="s">
        <v>16</v>
      </c>
      <c r="H2449">
        <v>1</v>
      </c>
      <c r="I2449" t="s">
        <v>17</v>
      </c>
      <c r="J2449" t="s">
        <v>1704</v>
      </c>
      <c r="K2449" t="s">
        <v>19</v>
      </c>
      <c r="L2449" t="s">
        <v>20</v>
      </c>
      <c r="M2449">
        <v>1</v>
      </c>
    </row>
    <row r="2450" spans="1:13" x14ac:dyDescent="0.25">
      <c r="A2450" t="s">
        <v>1701</v>
      </c>
      <c r="B2450">
        <v>3</v>
      </c>
      <c r="C2450" t="s">
        <v>1707</v>
      </c>
      <c r="D2450" t="str">
        <f>"8X6"</f>
        <v>8X6</v>
      </c>
      <c r="E2450" t="s">
        <v>1708</v>
      </c>
      <c r="F2450">
        <v>1</v>
      </c>
      <c r="G2450" t="s">
        <v>23</v>
      </c>
      <c r="H2450">
        <v>1</v>
      </c>
      <c r="I2450" t="s">
        <v>24</v>
      </c>
      <c r="J2450" t="s">
        <v>1704</v>
      </c>
      <c r="K2450" t="s">
        <v>19</v>
      </c>
      <c r="L2450" t="s">
        <v>20</v>
      </c>
      <c r="M2450">
        <v>1</v>
      </c>
    </row>
    <row r="2451" spans="1:13" x14ac:dyDescent="0.25">
      <c r="A2451" t="s">
        <v>1701</v>
      </c>
      <c r="B2451">
        <v>4</v>
      </c>
      <c r="C2451" t="s">
        <v>25</v>
      </c>
      <c r="D2451" t="str">
        <f>"8"</f>
        <v>8</v>
      </c>
      <c r="E2451" t="s">
        <v>26</v>
      </c>
      <c r="F2451">
        <v>1</v>
      </c>
      <c r="G2451" t="s">
        <v>23</v>
      </c>
      <c r="H2451">
        <v>1</v>
      </c>
      <c r="I2451" t="s">
        <v>27</v>
      </c>
      <c r="J2451" t="s">
        <v>1704</v>
      </c>
      <c r="K2451" t="s">
        <v>19</v>
      </c>
      <c r="L2451" t="s">
        <v>20</v>
      </c>
      <c r="M2451">
        <v>1</v>
      </c>
    </row>
    <row r="2452" spans="1:13" x14ac:dyDescent="0.25">
      <c r="A2452" t="s">
        <v>1709</v>
      </c>
      <c r="B2452">
        <v>1</v>
      </c>
      <c r="C2452" t="s">
        <v>1705</v>
      </c>
      <c r="D2452" t="str">
        <f>"6"</f>
        <v>6</v>
      </c>
      <c r="E2452" t="s">
        <v>1706</v>
      </c>
      <c r="F2452">
        <v>8.3000000000000007</v>
      </c>
      <c r="G2452" t="s">
        <v>16</v>
      </c>
      <c r="H2452">
        <v>1</v>
      </c>
      <c r="I2452" t="s">
        <v>17</v>
      </c>
      <c r="J2452" t="s">
        <v>1710</v>
      </c>
      <c r="K2452" t="s">
        <v>19</v>
      </c>
      <c r="L2452" t="s">
        <v>20</v>
      </c>
      <c r="M2452">
        <v>1</v>
      </c>
    </row>
    <row r="2453" spans="1:13" x14ac:dyDescent="0.25">
      <c r="A2453" t="s">
        <v>1709</v>
      </c>
      <c r="B2453">
        <v>2</v>
      </c>
      <c r="C2453" t="s">
        <v>1707</v>
      </c>
      <c r="D2453" t="str">
        <f>"8X6"</f>
        <v>8X6</v>
      </c>
      <c r="E2453" t="s">
        <v>1708</v>
      </c>
      <c r="F2453">
        <v>1</v>
      </c>
      <c r="G2453" t="s">
        <v>23</v>
      </c>
      <c r="H2453">
        <v>1</v>
      </c>
      <c r="I2453" t="s">
        <v>24</v>
      </c>
      <c r="J2453" t="s">
        <v>1710</v>
      </c>
      <c r="K2453" t="s">
        <v>19</v>
      </c>
      <c r="L2453" t="s">
        <v>20</v>
      </c>
      <c r="M2453">
        <v>1</v>
      </c>
    </row>
    <row r="2454" spans="1:13" x14ac:dyDescent="0.25">
      <c r="A2454" t="s">
        <v>1709</v>
      </c>
      <c r="B2454">
        <v>3</v>
      </c>
      <c r="C2454" t="s">
        <v>25</v>
      </c>
      <c r="D2454" t="str">
        <f>"8"</f>
        <v>8</v>
      </c>
      <c r="E2454" t="s">
        <v>26</v>
      </c>
      <c r="F2454">
        <v>1</v>
      </c>
      <c r="G2454" t="s">
        <v>23</v>
      </c>
      <c r="H2454">
        <v>1</v>
      </c>
      <c r="I2454" t="s">
        <v>27</v>
      </c>
      <c r="J2454" t="s">
        <v>1710</v>
      </c>
      <c r="K2454" t="s">
        <v>19</v>
      </c>
      <c r="L2454" t="s">
        <v>20</v>
      </c>
      <c r="M2454">
        <v>1</v>
      </c>
    </row>
    <row r="2455" spans="1:13" x14ac:dyDescent="0.25">
      <c r="A2455" t="s">
        <v>1709</v>
      </c>
      <c r="B2455">
        <v>4</v>
      </c>
      <c r="C2455" t="s">
        <v>1702</v>
      </c>
      <c r="D2455" t="str">
        <f>"6"</f>
        <v>6</v>
      </c>
      <c r="E2455" t="s">
        <v>1703</v>
      </c>
      <c r="F2455">
        <v>1</v>
      </c>
      <c r="G2455" t="s">
        <v>23</v>
      </c>
      <c r="H2455">
        <v>1</v>
      </c>
      <c r="I2455" t="s">
        <v>27</v>
      </c>
      <c r="J2455" t="s">
        <v>1710</v>
      </c>
      <c r="K2455" t="s">
        <v>19</v>
      </c>
      <c r="L2455" t="s">
        <v>20</v>
      </c>
      <c r="M2455">
        <v>1</v>
      </c>
    </row>
    <row r="2456" spans="1:13" x14ac:dyDescent="0.25">
      <c r="A2456" t="s">
        <v>1711</v>
      </c>
      <c r="B2456">
        <v>1</v>
      </c>
      <c r="C2456" t="s">
        <v>25</v>
      </c>
      <c r="D2456" t="str">
        <f>"8"</f>
        <v>8</v>
      </c>
      <c r="E2456" t="s">
        <v>26</v>
      </c>
      <c r="F2456">
        <v>1</v>
      </c>
      <c r="G2456" t="s">
        <v>23</v>
      </c>
      <c r="H2456">
        <v>1</v>
      </c>
      <c r="I2456" t="s">
        <v>27</v>
      </c>
      <c r="J2456" t="s">
        <v>1712</v>
      </c>
      <c r="K2456" t="s">
        <v>19</v>
      </c>
      <c r="L2456" t="s">
        <v>20</v>
      </c>
      <c r="M2456">
        <v>1</v>
      </c>
    </row>
    <row r="2457" spans="1:13" x14ac:dyDescent="0.25">
      <c r="A2457" t="s">
        <v>1711</v>
      </c>
      <c r="B2457">
        <v>2</v>
      </c>
      <c r="C2457" t="s">
        <v>21</v>
      </c>
      <c r="D2457" t="str">
        <f>"1"</f>
        <v>1</v>
      </c>
      <c r="E2457" t="s">
        <v>22</v>
      </c>
      <c r="F2457">
        <v>1</v>
      </c>
      <c r="G2457" t="s">
        <v>23</v>
      </c>
      <c r="H2457">
        <v>1</v>
      </c>
      <c r="I2457" t="s">
        <v>24</v>
      </c>
      <c r="J2457" t="s">
        <v>1712</v>
      </c>
      <c r="K2457" t="s">
        <v>19</v>
      </c>
      <c r="L2457" t="s">
        <v>20</v>
      </c>
      <c r="M2457">
        <v>1</v>
      </c>
    </row>
    <row r="2458" spans="1:13" x14ac:dyDescent="0.25">
      <c r="A2458" t="s">
        <v>1711</v>
      </c>
      <c r="B2458">
        <v>3</v>
      </c>
      <c r="C2458" t="s">
        <v>25</v>
      </c>
      <c r="D2458" t="str">
        <f t="shared" ref="D2458:D2465" si="69">"8"</f>
        <v>8</v>
      </c>
      <c r="E2458" t="s">
        <v>26</v>
      </c>
      <c r="F2458">
        <v>1</v>
      </c>
      <c r="G2458" t="s">
        <v>23</v>
      </c>
      <c r="H2458">
        <v>1</v>
      </c>
      <c r="I2458" t="s">
        <v>27</v>
      </c>
      <c r="J2458" t="s">
        <v>1712</v>
      </c>
      <c r="K2458" t="s">
        <v>19</v>
      </c>
      <c r="L2458" t="s">
        <v>20</v>
      </c>
      <c r="M2458">
        <v>1</v>
      </c>
    </row>
    <row r="2459" spans="1:13" x14ac:dyDescent="0.25">
      <c r="A2459" t="s">
        <v>1711</v>
      </c>
      <c r="B2459">
        <v>4</v>
      </c>
      <c r="C2459" t="s">
        <v>14</v>
      </c>
      <c r="D2459" t="str">
        <f t="shared" si="69"/>
        <v>8</v>
      </c>
      <c r="E2459" t="s">
        <v>15</v>
      </c>
      <c r="F2459">
        <v>15.9</v>
      </c>
      <c r="G2459" t="s">
        <v>16</v>
      </c>
      <c r="H2459">
        <v>1</v>
      </c>
      <c r="I2459" t="s">
        <v>17</v>
      </c>
      <c r="J2459" t="s">
        <v>1712</v>
      </c>
      <c r="K2459" t="s">
        <v>19</v>
      </c>
      <c r="L2459" t="s">
        <v>20</v>
      </c>
      <c r="M2459">
        <v>1</v>
      </c>
    </row>
    <row r="2460" spans="1:13" x14ac:dyDescent="0.25">
      <c r="A2460" t="s">
        <v>1713</v>
      </c>
      <c r="B2460">
        <v>1</v>
      </c>
      <c r="C2460" t="s">
        <v>14</v>
      </c>
      <c r="D2460" t="str">
        <f t="shared" si="69"/>
        <v>8</v>
      </c>
      <c r="E2460" t="s">
        <v>15</v>
      </c>
      <c r="F2460">
        <v>11.6</v>
      </c>
      <c r="G2460" t="s">
        <v>16</v>
      </c>
      <c r="H2460">
        <v>1</v>
      </c>
      <c r="I2460" t="s">
        <v>17</v>
      </c>
      <c r="J2460" t="s">
        <v>1714</v>
      </c>
      <c r="K2460" t="s">
        <v>19</v>
      </c>
      <c r="L2460" t="s">
        <v>20</v>
      </c>
      <c r="M2460">
        <v>1</v>
      </c>
    </row>
    <row r="2461" spans="1:13" x14ac:dyDescent="0.25">
      <c r="A2461" t="s">
        <v>1713</v>
      </c>
      <c r="B2461">
        <v>2</v>
      </c>
      <c r="C2461" t="s">
        <v>25</v>
      </c>
      <c r="D2461" t="str">
        <f t="shared" si="69"/>
        <v>8</v>
      </c>
      <c r="E2461" t="s">
        <v>26</v>
      </c>
      <c r="F2461">
        <v>1</v>
      </c>
      <c r="G2461" t="s">
        <v>23</v>
      </c>
      <c r="H2461">
        <v>1</v>
      </c>
      <c r="I2461" t="s">
        <v>27</v>
      </c>
      <c r="J2461" t="s">
        <v>1714</v>
      </c>
      <c r="K2461" t="s">
        <v>19</v>
      </c>
      <c r="L2461" t="s">
        <v>20</v>
      </c>
      <c r="M2461">
        <v>1</v>
      </c>
    </row>
    <row r="2462" spans="1:13" x14ac:dyDescent="0.25">
      <c r="A2462" t="s">
        <v>1713</v>
      </c>
      <c r="B2462">
        <v>3</v>
      </c>
      <c r="C2462" t="s">
        <v>25</v>
      </c>
      <c r="D2462" t="str">
        <f t="shared" si="69"/>
        <v>8</v>
      </c>
      <c r="E2462" t="s">
        <v>26</v>
      </c>
      <c r="F2462">
        <v>1</v>
      </c>
      <c r="G2462" t="s">
        <v>23</v>
      </c>
      <c r="H2462">
        <v>1</v>
      </c>
      <c r="I2462" t="s">
        <v>27</v>
      </c>
      <c r="J2462" t="s">
        <v>1714</v>
      </c>
      <c r="K2462" t="s">
        <v>19</v>
      </c>
      <c r="L2462" t="s">
        <v>20</v>
      </c>
      <c r="M2462">
        <v>1</v>
      </c>
    </row>
    <row r="2463" spans="1:13" x14ac:dyDescent="0.25">
      <c r="A2463" t="s">
        <v>1715</v>
      </c>
      <c r="B2463">
        <v>1</v>
      </c>
      <c r="C2463" t="s">
        <v>14</v>
      </c>
      <c r="D2463" t="str">
        <f t="shared" si="69"/>
        <v>8</v>
      </c>
      <c r="E2463" t="s">
        <v>15</v>
      </c>
      <c r="F2463">
        <v>3</v>
      </c>
      <c r="G2463" t="s">
        <v>16</v>
      </c>
      <c r="H2463">
        <v>1</v>
      </c>
      <c r="I2463" t="s">
        <v>17</v>
      </c>
      <c r="J2463" t="s">
        <v>1716</v>
      </c>
      <c r="K2463" t="s">
        <v>19</v>
      </c>
      <c r="L2463" t="s">
        <v>20</v>
      </c>
      <c r="M2463">
        <v>1</v>
      </c>
    </row>
    <row r="2464" spans="1:13" x14ac:dyDescent="0.25">
      <c r="A2464" t="s">
        <v>1715</v>
      </c>
      <c r="B2464">
        <v>2</v>
      </c>
      <c r="C2464" t="s">
        <v>25</v>
      </c>
      <c r="D2464" t="str">
        <f t="shared" si="69"/>
        <v>8</v>
      </c>
      <c r="E2464" t="s">
        <v>26</v>
      </c>
      <c r="F2464">
        <v>1</v>
      </c>
      <c r="G2464" t="s">
        <v>23</v>
      </c>
      <c r="H2464">
        <v>1</v>
      </c>
      <c r="I2464" t="s">
        <v>27</v>
      </c>
      <c r="J2464" t="s">
        <v>1716</v>
      </c>
      <c r="K2464" t="s">
        <v>19</v>
      </c>
      <c r="L2464" t="s">
        <v>20</v>
      </c>
      <c r="M2464">
        <v>1</v>
      </c>
    </row>
    <row r="2465" spans="1:13" x14ac:dyDescent="0.25">
      <c r="A2465" t="s">
        <v>1715</v>
      </c>
      <c r="B2465">
        <v>3</v>
      </c>
      <c r="C2465" t="s">
        <v>25</v>
      </c>
      <c r="D2465" t="str">
        <f t="shared" si="69"/>
        <v>8</v>
      </c>
      <c r="E2465" t="s">
        <v>26</v>
      </c>
      <c r="F2465">
        <v>1</v>
      </c>
      <c r="G2465" t="s">
        <v>23</v>
      </c>
      <c r="H2465">
        <v>1</v>
      </c>
      <c r="I2465" t="s">
        <v>27</v>
      </c>
      <c r="J2465" t="s">
        <v>1716</v>
      </c>
      <c r="K2465" t="s">
        <v>19</v>
      </c>
      <c r="L2465" t="s">
        <v>20</v>
      </c>
      <c r="M2465">
        <v>1</v>
      </c>
    </row>
    <row r="2466" spans="1:13" x14ac:dyDescent="0.25">
      <c r="A2466" t="s">
        <v>1717</v>
      </c>
      <c r="B2466">
        <v>1</v>
      </c>
      <c r="C2466" t="s">
        <v>21</v>
      </c>
      <c r="D2466" t="str">
        <f>"1"</f>
        <v>1</v>
      </c>
      <c r="E2466" t="s">
        <v>22</v>
      </c>
      <c r="F2466">
        <v>1</v>
      </c>
      <c r="G2466" t="s">
        <v>23</v>
      </c>
      <c r="H2466">
        <v>1</v>
      </c>
      <c r="I2466" t="s">
        <v>24</v>
      </c>
      <c r="J2466" t="s">
        <v>1718</v>
      </c>
      <c r="K2466" t="s">
        <v>19</v>
      </c>
      <c r="L2466" t="s">
        <v>20</v>
      </c>
      <c r="M2466">
        <v>1</v>
      </c>
    </row>
    <row r="2467" spans="1:13" x14ac:dyDescent="0.25">
      <c r="A2467" t="s">
        <v>1717</v>
      </c>
      <c r="B2467">
        <v>2</v>
      </c>
      <c r="C2467" t="s">
        <v>25</v>
      </c>
      <c r="D2467" t="str">
        <f t="shared" ref="D2467:D2477" si="70">"8"</f>
        <v>8</v>
      </c>
      <c r="E2467" t="s">
        <v>26</v>
      </c>
      <c r="F2467">
        <v>1</v>
      </c>
      <c r="G2467" t="s">
        <v>23</v>
      </c>
      <c r="H2467">
        <v>1</v>
      </c>
      <c r="I2467" t="s">
        <v>27</v>
      </c>
      <c r="J2467" t="s">
        <v>1718</v>
      </c>
      <c r="K2467" t="s">
        <v>19</v>
      </c>
      <c r="L2467" t="s">
        <v>20</v>
      </c>
      <c r="M2467">
        <v>1</v>
      </c>
    </row>
    <row r="2468" spans="1:13" x14ac:dyDescent="0.25">
      <c r="A2468" t="s">
        <v>1717</v>
      </c>
      <c r="B2468">
        <v>3</v>
      </c>
      <c r="C2468" t="s">
        <v>14</v>
      </c>
      <c r="D2468" t="str">
        <f t="shared" si="70"/>
        <v>8</v>
      </c>
      <c r="E2468" t="s">
        <v>15</v>
      </c>
      <c r="F2468">
        <v>15.8</v>
      </c>
      <c r="G2468" t="s">
        <v>16</v>
      </c>
      <c r="H2468">
        <v>1</v>
      </c>
      <c r="I2468" t="s">
        <v>17</v>
      </c>
      <c r="J2468" t="s">
        <v>1718</v>
      </c>
      <c r="K2468" t="s">
        <v>19</v>
      </c>
      <c r="L2468" t="s">
        <v>20</v>
      </c>
      <c r="M2468">
        <v>1</v>
      </c>
    </row>
    <row r="2469" spans="1:13" x14ac:dyDescent="0.25">
      <c r="A2469" t="s">
        <v>1717</v>
      </c>
      <c r="B2469">
        <v>4</v>
      </c>
      <c r="C2469" t="s">
        <v>25</v>
      </c>
      <c r="D2469" t="str">
        <f t="shared" si="70"/>
        <v>8</v>
      </c>
      <c r="E2469" t="s">
        <v>26</v>
      </c>
      <c r="F2469">
        <v>1</v>
      </c>
      <c r="G2469" t="s">
        <v>23</v>
      </c>
      <c r="H2469">
        <v>1</v>
      </c>
      <c r="I2469" t="s">
        <v>27</v>
      </c>
      <c r="J2469" t="s">
        <v>1718</v>
      </c>
      <c r="K2469" t="s">
        <v>19</v>
      </c>
      <c r="L2469" t="s">
        <v>20</v>
      </c>
      <c r="M2469">
        <v>1</v>
      </c>
    </row>
    <row r="2470" spans="1:13" x14ac:dyDescent="0.25">
      <c r="A2470" t="s">
        <v>1719</v>
      </c>
      <c r="B2470">
        <v>1</v>
      </c>
      <c r="C2470" t="s">
        <v>14</v>
      </c>
      <c r="D2470" t="str">
        <f t="shared" si="70"/>
        <v>8</v>
      </c>
      <c r="E2470" t="s">
        <v>15</v>
      </c>
      <c r="F2470">
        <v>12.1</v>
      </c>
      <c r="G2470" t="s">
        <v>16</v>
      </c>
      <c r="H2470">
        <v>1</v>
      </c>
      <c r="I2470" t="s">
        <v>17</v>
      </c>
      <c r="J2470" t="s">
        <v>1720</v>
      </c>
      <c r="K2470" t="s">
        <v>19</v>
      </c>
      <c r="L2470" t="s">
        <v>20</v>
      </c>
      <c r="M2470">
        <v>1</v>
      </c>
    </row>
    <row r="2471" spans="1:13" x14ac:dyDescent="0.25">
      <c r="A2471" t="s">
        <v>1719</v>
      </c>
      <c r="B2471">
        <v>2</v>
      </c>
      <c r="C2471" t="s">
        <v>25</v>
      </c>
      <c r="D2471" t="str">
        <f t="shared" si="70"/>
        <v>8</v>
      </c>
      <c r="E2471" t="s">
        <v>26</v>
      </c>
      <c r="F2471">
        <v>1</v>
      </c>
      <c r="G2471" t="s">
        <v>23</v>
      </c>
      <c r="H2471">
        <v>1</v>
      </c>
      <c r="I2471" t="s">
        <v>27</v>
      </c>
      <c r="J2471" t="s">
        <v>1720</v>
      </c>
      <c r="K2471" t="s">
        <v>19</v>
      </c>
      <c r="L2471" t="s">
        <v>20</v>
      </c>
      <c r="M2471">
        <v>1</v>
      </c>
    </row>
    <row r="2472" spans="1:13" x14ac:dyDescent="0.25">
      <c r="A2472" t="s">
        <v>1719</v>
      </c>
      <c r="B2472">
        <v>3</v>
      </c>
      <c r="C2472" t="s">
        <v>25</v>
      </c>
      <c r="D2472" t="str">
        <f t="shared" si="70"/>
        <v>8</v>
      </c>
      <c r="E2472" t="s">
        <v>26</v>
      </c>
      <c r="F2472">
        <v>1</v>
      </c>
      <c r="G2472" t="s">
        <v>23</v>
      </c>
      <c r="H2472">
        <v>1</v>
      </c>
      <c r="I2472" t="s">
        <v>27</v>
      </c>
      <c r="J2472" t="s">
        <v>1720</v>
      </c>
      <c r="K2472" t="s">
        <v>19</v>
      </c>
      <c r="L2472" t="s">
        <v>20</v>
      </c>
      <c r="M2472">
        <v>1</v>
      </c>
    </row>
    <row r="2473" spans="1:13" x14ac:dyDescent="0.25">
      <c r="A2473" t="s">
        <v>1721</v>
      </c>
      <c r="B2473">
        <v>1</v>
      </c>
      <c r="C2473" t="s">
        <v>14</v>
      </c>
      <c r="D2473" t="str">
        <f t="shared" si="70"/>
        <v>8</v>
      </c>
      <c r="E2473" t="s">
        <v>15</v>
      </c>
      <c r="F2473">
        <v>2.5</v>
      </c>
      <c r="G2473" t="s">
        <v>16</v>
      </c>
      <c r="H2473">
        <v>1</v>
      </c>
      <c r="I2473" t="s">
        <v>17</v>
      </c>
      <c r="J2473" t="s">
        <v>1722</v>
      </c>
      <c r="K2473" t="s">
        <v>19</v>
      </c>
      <c r="L2473" t="s">
        <v>20</v>
      </c>
      <c r="M2473">
        <v>1</v>
      </c>
    </row>
    <row r="2474" spans="1:13" x14ac:dyDescent="0.25">
      <c r="A2474" t="s">
        <v>1721</v>
      </c>
      <c r="B2474">
        <v>2</v>
      </c>
      <c r="C2474" t="s">
        <v>25</v>
      </c>
      <c r="D2474" t="str">
        <f t="shared" si="70"/>
        <v>8</v>
      </c>
      <c r="E2474" t="s">
        <v>26</v>
      </c>
      <c r="F2474">
        <v>1</v>
      </c>
      <c r="G2474" t="s">
        <v>23</v>
      </c>
      <c r="H2474">
        <v>1</v>
      </c>
      <c r="I2474" t="s">
        <v>27</v>
      </c>
      <c r="J2474" t="s">
        <v>1722</v>
      </c>
      <c r="K2474" t="s">
        <v>19</v>
      </c>
      <c r="L2474" t="s">
        <v>20</v>
      </c>
      <c r="M2474">
        <v>1</v>
      </c>
    </row>
    <row r="2475" spans="1:13" x14ac:dyDescent="0.25">
      <c r="A2475" t="s">
        <v>1721</v>
      </c>
      <c r="B2475">
        <v>3</v>
      </c>
      <c r="C2475" t="s">
        <v>25</v>
      </c>
      <c r="D2475" t="str">
        <f t="shared" si="70"/>
        <v>8</v>
      </c>
      <c r="E2475" t="s">
        <v>26</v>
      </c>
      <c r="F2475">
        <v>1</v>
      </c>
      <c r="G2475" t="s">
        <v>23</v>
      </c>
      <c r="H2475">
        <v>1</v>
      </c>
      <c r="I2475" t="s">
        <v>27</v>
      </c>
      <c r="J2475" t="s">
        <v>1722</v>
      </c>
      <c r="K2475" t="s">
        <v>19</v>
      </c>
      <c r="L2475" t="s">
        <v>20</v>
      </c>
      <c r="M2475">
        <v>1</v>
      </c>
    </row>
    <row r="2476" spans="1:13" x14ac:dyDescent="0.25">
      <c r="A2476" t="s">
        <v>1723</v>
      </c>
      <c r="B2476">
        <v>1</v>
      </c>
      <c r="C2476" t="s">
        <v>25</v>
      </c>
      <c r="D2476" t="str">
        <f t="shared" si="70"/>
        <v>8</v>
      </c>
      <c r="E2476" t="s">
        <v>26</v>
      </c>
      <c r="F2476">
        <v>1</v>
      </c>
      <c r="G2476" t="s">
        <v>23</v>
      </c>
      <c r="H2476">
        <v>1</v>
      </c>
      <c r="I2476" t="s">
        <v>27</v>
      </c>
      <c r="J2476" t="s">
        <v>1724</v>
      </c>
      <c r="K2476" t="s">
        <v>19</v>
      </c>
      <c r="L2476" t="s">
        <v>20</v>
      </c>
      <c r="M2476">
        <v>1</v>
      </c>
    </row>
    <row r="2477" spans="1:13" x14ac:dyDescent="0.25">
      <c r="A2477" t="s">
        <v>1723</v>
      </c>
      <c r="B2477">
        <v>2</v>
      </c>
      <c r="C2477" t="s">
        <v>25</v>
      </c>
      <c r="D2477" t="str">
        <f t="shared" si="70"/>
        <v>8</v>
      </c>
      <c r="E2477" t="s">
        <v>26</v>
      </c>
      <c r="F2477">
        <v>1</v>
      </c>
      <c r="G2477" t="s">
        <v>23</v>
      </c>
      <c r="H2477">
        <v>1</v>
      </c>
      <c r="I2477" t="s">
        <v>27</v>
      </c>
      <c r="J2477" t="s">
        <v>1724</v>
      </c>
      <c r="K2477" t="s">
        <v>19</v>
      </c>
      <c r="L2477" t="s">
        <v>20</v>
      </c>
      <c r="M2477">
        <v>1</v>
      </c>
    </row>
    <row r="2478" spans="1:13" x14ac:dyDescent="0.25">
      <c r="A2478" t="s">
        <v>1723</v>
      </c>
      <c r="B2478">
        <v>3</v>
      </c>
      <c r="C2478" t="s">
        <v>21</v>
      </c>
      <c r="D2478" t="str">
        <f>"1"</f>
        <v>1</v>
      </c>
      <c r="E2478" t="s">
        <v>22</v>
      </c>
      <c r="F2478">
        <v>1</v>
      </c>
      <c r="G2478" t="s">
        <v>23</v>
      </c>
      <c r="H2478">
        <v>1</v>
      </c>
      <c r="I2478" t="s">
        <v>24</v>
      </c>
      <c r="J2478" t="s">
        <v>1724</v>
      </c>
      <c r="K2478" t="s">
        <v>19</v>
      </c>
      <c r="L2478" t="s">
        <v>20</v>
      </c>
      <c r="M2478">
        <v>1</v>
      </c>
    </row>
    <row r="2479" spans="1:13" x14ac:dyDescent="0.25">
      <c r="A2479" t="s">
        <v>1723</v>
      </c>
      <c r="B2479">
        <v>4</v>
      </c>
      <c r="C2479" t="s">
        <v>14</v>
      </c>
      <c r="D2479" t="str">
        <f t="shared" ref="D2479:D2485" si="71">"8"</f>
        <v>8</v>
      </c>
      <c r="E2479" t="s">
        <v>15</v>
      </c>
      <c r="F2479">
        <v>15.8</v>
      </c>
      <c r="G2479" t="s">
        <v>16</v>
      </c>
      <c r="H2479">
        <v>1</v>
      </c>
      <c r="I2479" t="s">
        <v>17</v>
      </c>
      <c r="J2479" t="s">
        <v>1724</v>
      </c>
      <c r="K2479" t="s">
        <v>19</v>
      </c>
      <c r="L2479" t="s">
        <v>20</v>
      </c>
      <c r="M2479">
        <v>1</v>
      </c>
    </row>
    <row r="2480" spans="1:13" x14ac:dyDescent="0.25">
      <c r="A2480" t="s">
        <v>1725</v>
      </c>
      <c r="B2480">
        <v>1</v>
      </c>
      <c r="C2480" t="s">
        <v>14</v>
      </c>
      <c r="D2480" t="str">
        <f t="shared" si="71"/>
        <v>8</v>
      </c>
      <c r="E2480" t="s">
        <v>15</v>
      </c>
      <c r="F2480">
        <v>11.6</v>
      </c>
      <c r="G2480" t="s">
        <v>16</v>
      </c>
      <c r="H2480">
        <v>1</v>
      </c>
      <c r="I2480" t="s">
        <v>17</v>
      </c>
      <c r="J2480" t="s">
        <v>1726</v>
      </c>
      <c r="K2480" t="s">
        <v>19</v>
      </c>
      <c r="L2480" t="s">
        <v>20</v>
      </c>
      <c r="M2480">
        <v>1</v>
      </c>
    </row>
    <row r="2481" spans="1:13" x14ac:dyDescent="0.25">
      <c r="A2481" t="s">
        <v>1725</v>
      </c>
      <c r="B2481">
        <v>2</v>
      </c>
      <c r="C2481" t="s">
        <v>25</v>
      </c>
      <c r="D2481" t="str">
        <f t="shared" si="71"/>
        <v>8</v>
      </c>
      <c r="E2481" t="s">
        <v>26</v>
      </c>
      <c r="F2481">
        <v>1</v>
      </c>
      <c r="G2481" t="s">
        <v>23</v>
      </c>
      <c r="H2481">
        <v>1</v>
      </c>
      <c r="I2481" t="s">
        <v>27</v>
      </c>
      <c r="J2481" t="s">
        <v>1726</v>
      </c>
      <c r="K2481" t="s">
        <v>19</v>
      </c>
      <c r="L2481" t="s">
        <v>20</v>
      </c>
      <c r="M2481">
        <v>1</v>
      </c>
    </row>
    <row r="2482" spans="1:13" x14ac:dyDescent="0.25">
      <c r="A2482" t="s">
        <v>1725</v>
      </c>
      <c r="B2482">
        <v>3</v>
      </c>
      <c r="C2482" t="s">
        <v>25</v>
      </c>
      <c r="D2482" t="str">
        <f t="shared" si="71"/>
        <v>8</v>
      </c>
      <c r="E2482" t="s">
        <v>26</v>
      </c>
      <c r="F2482">
        <v>1</v>
      </c>
      <c r="G2482" t="s">
        <v>23</v>
      </c>
      <c r="H2482">
        <v>1</v>
      </c>
      <c r="I2482" t="s">
        <v>27</v>
      </c>
      <c r="J2482" t="s">
        <v>1726</v>
      </c>
      <c r="K2482" t="s">
        <v>19</v>
      </c>
      <c r="L2482" t="s">
        <v>20</v>
      </c>
      <c r="M2482">
        <v>1</v>
      </c>
    </row>
    <row r="2483" spans="1:13" x14ac:dyDescent="0.25">
      <c r="A2483" t="s">
        <v>1727</v>
      </c>
      <c r="B2483">
        <v>1</v>
      </c>
      <c r="C2483" t="s">
        <v>14</v>
      </c>
      <c r="D2483" t="str">
        <f t="shared" si="71"/>
        <v>8</v>
      </c>
      <c r="E2483" t="s">
        <v>15</v>
      </c>
      <c r="F2483">
        <v>3</v>
      </c>
      <c r="G2483" t="s">
        <v>16</v>
      </c>
      <c r="H2483">
        <v>1</v>
      </c>
      <c r="I2483" t="s">
        <v>17</v>
      </c>
      <c r="J2483" t="s">
        <v>1728</v>
      </c>
      <c r="K2483" t="s">
        <v>19</v>
      </c>
      <c r="L2483" t="s">
        <v>20</v>
      </c>
      <c r="M2483">
        <v>1</v>
      </c>
    </row>
    <row r="2484" spans="1:13" x14ac:dyDescent="0.25">
      <c r="A2484" t="s">
        <v>1727</v>
      </c>
      <c r="B2484">
        <v>2</v>
      </c>
      <c r="C2484" t="s">
        <v>25</v>
      </c>
      <c r="D2484" t="str">
        <f t="shared" si="71"/>
        <v>8</v>
      </c>
      <c r="E2484" t="s">
        <v>26</v>
      </c>
      <c r="F2484">
        <v>1</v>
      </c>
      <c r="G2484" t="s">
        <v>23</v>
      </c>
      <c r="H2484">
        <v>1</v>
      </c>
      <c r="I2484" t="s">
        <v>27</v>
      </c>
      <c r="J2484" t="s">
        <v>1728</v>
      </c>
      <c r="K2484" t="s">
        <v>19</v>
      </c>
      <c r="L2484" t="s">
        <v>20</v>
      </c>
      <c r="M2484">
        <v>1</v>
      </c>
    </row>
    <row r="2485" spans="1:13" x14ac:dyDescent="0.25">
      <c r="A2485" t="s">
        <v>1727</v>
      </c>
      <c r="B2485">
        <v>3</v>
      </c>
      <c r="C2485" t="s">
        <v>25</v>
      </c>
      <c r="D2485" t="str">
        <f t="shared" si="71"/>
        <v>8</v>
      </c>
      <c r="E2485" t="s">
        <v>26</v>
      </c>
      <c r="F2485">
        <v>1</v>
      </c>
      <c r="G2485" t="s">
        <v>23</v>
      </c>
      <c r="H2485">
        <v>1</v>
      </c>
      <c r="I2485" t="s">
        <v>27</v>
      </c>
      <c r="J2485" t="s">
        <v>1728</v>
      </c>
      <c r="K2485" t="s">
        <v>19</v>
      </c>
      <c r="L2485" t="s">
        <v>20</v>
      </c>
      <c r="M2485">
        <v>1</v>
      </c>
    </row>
    <row r="2486" spans="1:13" x14ac:dyDescent="0.25">
      <c r="A2486" t="s">
        <v>1729</v>
      </c>
      <c r="B2486">
        <v>1</v>
      </c>
      <c r="C2486" t="s">
        <v>21</v>
      </c>
      <c r="D2486" t="str">
        <f>"1"</f>
        <v>1</v>
      </c>
      <c r="E2486" t="s">
        <v>22</v>
      </c>
      <c r="F2486">
        <v>1</v>
      </c>
      <c r="G2486" t="s">
        <v>23</v>
      </c>
      <c r="H2486">
        <v>1</v>
      </c>
      <c r="I2486" t="s">
        <v>24</v>
      </c>
      <c r="J2486" t="s">
        <v>1730</v>
      </c>
      <c r="K2486" t="s">
        <v>19</v>
      </c>
      <c r="L2486" t="s">
        <v>20</v>
      </c>
      <c r="M2486">
        <v>1</v>
      </c>
    </row>
    <row r="2487" spans="1:13" x14ac:dyDescent="0.25">
      <c r="A2487" t="s">
        <v>1729</v>
      </c>
      <c r="B2487">
        <v>2</v>
      </c>
      <c r="C2487" t="s">
        <v>25</v>
      </c>
      <c r="D2487" t="str">
        <f t="shared" ref="D2487:D2497" si="72">"8"</f>
        <v>8</v>
      </c>
      <c r="E2487" t="s">
        <v>26</v>
      </c>
      <c r="F2487">
        <v>1</v>
      </c>
      <c r="G2487" t="s">
        <v>23</v>
      </c>
      <c r="H2487">
        <v>1</v>
      </c>
      <c r="I2487" t="s">
        <v>27</v>
      </c>
      <c r="J2487" t="s">
        <v>1730</v>
      </c>
      <c r="K2487" t="s">
        <v>19</v>
      </c>
      <c r="L2487" t="s">
        <v>20</v>
      </c>
      <c r="M2487">
        <v>1</v>
      </c>
    </row>
    <row r="2488" spans="1:13" x14ac:dyDescent="0.25">
      <c r="A2488" t="s">
        <v>1729</v>
      </c>
      <c r="B2488">
        <v>3</v>
      </c>
      <c r="C2488" t="s">
        <v>25</v>
      </c>
      <c r="D2488" t="str">
        <f t="shared" si="72"/>
        <v>8</v>
      </c>
      <c r="E2488" t="s">
        <v>26</v>
      </c>
      <c r="F2488">
        <v>1</v>
      </c>
      <c r="G2488" t="s">
        <v>23</v>
      </c>
      <c r="H2488">
        <v>1</v>
      </c>
      <c r="I2488" t="s">
        <v>27</v>
      </c>
      <c r="J2488" t="s">
        <v>1730</v>
      </c>
      <c r="K2488" t="s">
        <v>19</v>
      </c>
      <c r="L2488" t="s">
        <v>20</v>
      </c>
      <c r="M2488">
        <v>1</v>
      </c>
    </row>
    <row r="2489" spans="1:13" x14ac:dyDescent="0.25">
      <c r="A2489" t="s">
        <v>1729</v>
      </c>
      <c r="B2489">
        <v>4</v>
      </c>
      <c r="C2489" t="s">
        <v>14</v>
      </c>
      <c r="D2489" t="str">
        <f t="shared" si="72"/>
        <v>8</v>
      </c>
      <c r="E2489" t="s">
        <v>15</v>
      </c>
      <c r="F2489">
        <v>15.8</v>
      </c>
      <c r="G2489" t="s">
        <v>16</v>
      </c>
      <c r="H2489">
        <v>1</v>
      </c>
      <c r="I2489" t="s">
        <v>17</v>
      </c>
      <c r="J2489" t="s">
        <v>1730</v>
      </c>
      <c r="K2489" t="s">
        <v>19</v>
      </c>
      <c r="L2489" t="s">
        <v>20</v>
      </c>
      <c r="M2489">
        <v>1</v>
      </c>
    </row>
    <row r="2490" spans="1:13" x14ac:dyDescent="0.25">
      <c r="A2490" t="s">
        <v>1731</v>
      </c>
      <c r="B2490">
        <v>1</v>
      </c>
      <c r="C2490" t="s">
        <v>14</v>
      </c>
      <c r="D2490" t="str">
        <f t="shared" si="72"/>
        <v>8</v>
      </c>
      <c r="E2490" t="s">
        <v>15</v>
      </c>
      <c r="F2490">
        <v>11.6</v>
      </c>
      <c r="G2490" t="s">
        <v>16</v>
      </c>
      <c r="H2490">
        <v>1</v>
      </c>
      <c r="I2490" t="s">
        <v>17</v>
      </c>
      <c r="J2490" t="s">
        <v>1732</v>
      </c>
      <c r="K2490" t="s">
        <v>19</v>
      </c>
      <c r="L2490" t="s">
        <v>20</v>
      </c>
      <c r="M2490">
        <v>1</v>
      </c>
    </row>
    <row r="2491" spans="1:13" x14ac:dyDescent="0.25">
      <c r="A2491" t="s">
        <v>1731</v>
      </c>
      <c r="B2491">
        <v>2</v>
      </c>
      <c r="C2491" t="s">
        <v>25</v>
      </c>
      <c r="D2491" t="str">
        <f t="shared" si="72"/>
        <v>8</v>
      </c>
      <c r="E2491" t="s">
        <v>26</v>
      </c>
      <c r="F2491">
        <v>1</v>
      </c>
      <c r="G2491" t="s">
        <v>23</v>
      </c>
      <c r="H2491">
        <v>1</v>
      </c>
      <c r="I2491" t="s">
        <v>27</v>
      </c>
      <c r="J2491" t="s">
        <v>1732</v>
      </c>
      <c r="K2491" t="s">
        <v>19</v>
      </c>
      <c r="L2491" t="s">
        <v>20</v>
      </c>
      <c r="M2491">
        <v>1</v>
      </c>
    </row>
    <row r="2492" spans="1:13" x14ac:dyDescent="0.25">
      <c r="A2492" t="s">
        <v>1731</v>
      </c>
      <c r="B2492">
        <v>3</v>
      </c>
      <c r="C2492" t="s">
        <v>25</v>
      </c>
      <c r="D2492" t="str">
        <f t="shared" si="72"/>
        <v>8</v>
      </c>
      <c r="E2492" t="s">
        <v>26</v>
      </c>
      <c r="F2492">
        <v>1</v>
      </c>
      <c r="G2492" t="s">
        <v>23</v>
      </c>
      <c r="H2492">
        <v>1</v>
      </c>
      <c r="I2492" t="s">
        <v>27</v>
      </c>
      <c r="J2492" t="s">
        <v>1732</v>
      </c>
      <c r="K2492" t="s">
        <v>19</v>
      </c>
      <c r="L2492" t="s">
        <v>20</v>
      </c>
      <c r="M2492">
        <v>1</v>
      </c>
    </row>
    <row r="2493" spans="1:13" x14ac:dyDescent="0.25">
      <c r="A2493" t="s">
        <v>1733</v>
      </c>
      <c r="B2493">
        <v>1</v>
      </c>
      <c r="C2493" t="s">
        <v>14</v>
      </c>
      <c r="D2493" t="str">
        <f t="shared" si="72"/>
        <v>8</v>
      </c>
      <c r="E2493" t="s">
        <v>15</v>
      </c>
      <c r="F2493">
        <v>3</v>
      </c>
      <c r="G2493" t="s">
        <v>16</v>
      </c>
      <c r="H2493">
        <v>1</v>
      </c>
      <c r="I2493" t="s">
        <v>17</v>
      </c>
      <c r="J2493" t="s">
        <v>1734</v>
      </c>
      <c r="K2493" t="s">
        <v>19</v>
      </c>
      <c r="L2493" t="s">
        <v>20</v>
      </c>
      <c r="M2493">
        <v>1</v>
      </c>
    </row>
    <row r="2494" spans="1:13" x14ac:dyDescent="0.25">
      <c r="A2494" t="s">
        <v>1733</v>
      </c>
      <c r="B2494">
        <v>2</v>
      </c>
      <c r="C2494" t="s">
        <v>25</v>
      </c>
      <c r="D2494" t="str">
        <f t="shared" si="72"/>
        <v>8</v>
      </c>
      <c r="E2494" t="s">
        <v>26</v>
      </c>
      <c r="F2494">
        <v>1</v>
      </c>
      <c r="G2494" t="s">
        <v>23</v>
      </c>
      <c r="H2494">
        <v>1</v>
      </c>
      <c r="I2494" t="s">
        <v>27</v>
      </c>
      <c r="J2494" t="s">
        <v>1734</v>
      </c>
      <c r="K2494" t="s">
        <v>19</v>
      </c>
      <c r="L2494" t="s">
        <v>20</v>
      </c>
      <c r="M2494">
        <v>1</v>
      </c>
    </row>
    <row r="2495" spans="1:13" x14ac:dyDescent="0.25">
      <c r="A2495" t="s">
        <v>1733</v>
      </c>
      <c r="B2495">
        <v>3</v>
      </c>
      <c r="C2495" t="s">
        <v>25</v>
      </c>
      <c r="D2495" t="str">
        <f t="shared" si="72"/>
        <v>8</v>
      </c>
      <c r="E2495" t="s">
        <v>26</v>
      </c>
      <c r="F2495">
        <v>1</v>
      </c>
      <c r="G2495" t="s">
        <v>23</v>
      </c>
      <c r="H2495">
        <v>1</v>
      </c>
      <c r="I2495" t="s">
        <v>27</v>
      </c>
      <c r="J2495" t="s">
        <v>1734</v>
      </c>
      <c r="K2495" t="s">
        <v>19</v>
      </c>
      <c r="L2495" t="s">
        <v>20</v>
      </c>
      <c r="M2495">
        <v>1</v>
      </c>
    </row>
    <row r="2496" spans="1:13" x14ac:dyDescent="0.25">
      <c r="A2496" t="s">
        <v>1735</v>
      </c>
      <c r="B2496">
        <v>1</v>
      </c>
      <c r="C2496" t="s">
        <v>25</v>
      </c>
      <c r="D2496" t="str">
        <f t="shared" si="72"/>
        <v>8</v>
      </c>
      <c r="E2496" t="s">
        <v>26</v>
      </c>
      <c r="F2496">
        <v>1</v>
      </c>
      <c r="G2496" t="s">
        <v>23</v>
      </c>
      <c r="H2496">
        <v>1</v>
      </c>
      <c r="I2496" t="s">
        <v>27</v>
      </c>
      <c r="J2496" t="s">
        <v>1736</v>
      </c>
      <c r="K2496" t="s">
        <v>19</v>
      </c>
      <c r="L2496" t="s">
        <v>20</v>
      </c>
      <c r="M2496">
        <v>1</v>
      </c>
    </row>
    <row r="2497" spans="1:13" x14ac:dyDescent="0.25">
      <c r="A2497" t="s">
        <v>1735</v>
      </c>
      <c r="B2497">
        <v>2</v>
      </c>
      <c r="C2497" t="s">
        <v>14</v>
      </c>
      <c r="D2497" t="str">
        <f t="shared" si="72"/>
        <v>8</v>
      </c>
      <c r="E2497" t="s">
        <v>15</v>
      </c>
      <c r="F2497">
        <v>15.8</v>
      </c>
      <c r="G2497" t="s">
        <v>16</v>
      </c>
      <c r="H2497">
        <v>1</v>
      </c>
      <c r="I2497" t="s">
        <v>17</v>
      </c>
      <c r="J2497" t="s">
        <v>1736</v>
      </c>
      <c r="K2497" t="s">
        <v>19</v>
      </c>
      <c r="L2497" t="s">
        <v>20</v>
      </c>
      <c r="M2497">
        <v>1</v>
      </c>
    </row>
    <row r="2498" spans="1:13" x14ac:dyDescent="0.25">
      <c r="A2498" t="s">
        <v>1735</v>
      </c>
      <c r="B2498">
        <v>3</v>
      </c>
      <c r="C2498" t="s">
        <v>21</v>
      </c>
      <c r="D2498" t="str">
        <f>"1"</f>
        <v>1</v>
      </c>
      <c r="E2498" t="s">
        <v>22</v>
      </c>
      <c r="F2498">
        <v>1</v>
      </c>
      <c r="G2498" t="s">
        <v>23</v>
      </c>
      <c r="H2498">
        <v>1</v>
      </c>
      <c r="I2498" t="s">
        <v>24</v>
      </c>
      <c r="J2498" t="s">
        <v>1736</v>
      </c>
      <c r="K2498" t="s">
        <v>19</v>
      </c>
      <c r="L2498" t="s">
        <v>20</v>
      </c>
      <c r="M2498">
        <v>1</v>
      </c>
    </row>
    <row r="2499" spans="1:13" x14ac:dyDescent="0.25">
      <c r="A2499" t="s">
        <v>1735</v>
      </c>
      <c r="B2499">
        <v>4</v>
      </c>
      <c r="C2499" t="s">
        <v>25</v>
      </c>
      <c r="D2499" t="str">
        <f t="shared" ref="D2499:D2505" si="73">"8"</f>
        <v>8</v>
      </c>
      <c r="E2499" t="s">
        <v>26</v>
      </c>
      <c r="F2499">
        <v>1</v>
      </c>
      <c r="G2499" t="s">
        <v>23</v>
      </c>
      <c r="H2499">
        <v>1</v>
      </c>
      <c r="I2499" t="s">
        <v>27</v>
      </c>
      <c r="J2499" t="s">
        <v>1736</v>
      </c>
      <c r="K2499" t="s">
        <v>19</v>
      </c>
      <c r="L2499" t="s">
        <v>20</v>
      </c>
      <c r="M2499">
        <v>1</v>
      </c>
    </row>
    <row r="2500" spans="1:13" x14ac:dyDescent="0.25">
      <c r="A2500" t="s">
        <v>1737</v>
      </c>
      <c r="B2500">
        <v>1</v>
      </c>
      <c r="C2500" t="s">
        <v>14</v>
      </c>
      <c r="D2500" t="str">
        <f t="shared" si="73"/>
        <v>8</v>
      </c>
      <c r="E2500" t="s">
        <v>15</v>
      </c>
      <c r="F2500">
        <v>11.5</v>
      </c>
      <c r="G2500" t="s">
        <v>16</v>
      </c>
      <c r="H2500">
        <v>1</v>
      </c>
      <c r="I2500" t="s">
        <v>17</v>
      </c>
      <c r="J2500" t="s">
        <v>1738</v>
      </c>
      <c r="K2500" t="s">
        <v>19</v>
      </c>
      <c r="L2500" t="s">
        <v>20</v>
      </c>
      <c r="M2500">
        <v>1</v>
      </c>
    </row>
    <row r="2501" spans="1:13" x14ac:dyDescent="0.25">
      <c r="A2501" t="s">
        <v>1737</v>
      </c>
      <c r="B2501">
        <v>2</v>
      </c>
      <c r="C2501" t="s">
        <v>25</v>
      </c>
      <c r="D2501" t="str">
        <f t="shared" si="73"/>
        <v>8</v>
      </c>
      <c r="E2501" t="s">
        <v>26</v>
      </c>
      <c r="F2501">
        <v>1</v>
      </c>
      <c r="G2501" t="s">
        <v>23</v>
      </c>
      <c r="H2501">
        <v>1</v>
      </c>
      <c r="I2501" t="s">
        <v>27</v>
      </c>
      <c r="J2501" t="s">
        <v>1738</v>
      </c>
      <c r="K2501" t="s">
        <v>19</v>
      </c>
      <c r="L2501" t="s">
        <v>20</v>
      </c>
      <c r="M2501">
        <v>1</v>
      </c>
    </row>
    <row r="2502" spans="1:13" x14ac:dyDescent="0.25">
      <c r="A2502" t="s">
        <v>1737</v>
      </c>
      <c r="B2502">
        <v>3</v>
      </c>
      <c r="C2502" t="s">
        <v>25</v>
      </c>
      <c r="D2502" t="str">
        <f t="shared" si="73"/>
        <v>8</v>
      </c>
      <c r="E2502" t="s">
        <v>26</v>
      </c>
      <c r="F2502">
        <v>1</v>
      </c>
      <c r="G2502" t="s">
        <v>23</v>
      </c>
      <c r="H2502">
        <v>1</v>
      </c>
      <c r="I2502" t="s">
        <v>27</v>
      </c>
      <c r="J2502" t="s">
        <v>1738</v>
      </c>
      <c r="K2502" t="s">
        <v>19</v>
      </c>
      <c r="L2502" t="s">
        <v>20</v>
      </c>
      <c r="M2502">
        <v>1</v>
      </c>
    </row>
    <row r="2503" spans="1:13" x14ac:dyDescent="0.25">
      <c r="A2503" t="s">
        <v>1739</v>
      </c>
      <c r="B2503">
        <v>1</v>
      </c>
      <c r="C2503" t="s">
        <v>14</v>
      </c>
      <c r="D2503" t="str">
        <f t="shared" si="73"/>
        <v>8</v>
      </c>
      <c r="E2503" t="s">
        <v>15</v>
      </c>
      <c r="F2503">
        <v>3</v>
      </c>
      <c r="G2503" t="s">
        <v>16</v>
      </c>
      <c r="H2503">
        <v>1</v>
      </c>
      <c r="I2503" t="s">
        <v>17</v>
      </c>
      <c r="J2503" t="s">
        <v>1740</v>
      </c>
      <c r="K2503" t="s">
        <v>19</v>
      </c>
      <c r="L2503" t="s">
        <v>20</v>
      </c>
      <c r="M2503">
        <v>1</v>
      </c>
    </row>
    <row r="2504" spans="1:13" x14ac:dyDescent="0.25">
      <c r="A2504" t="s">
        <v>1739</v>
      </c>
      <c r="B2504">
        <v>2</v>
      </c>
      <c r="C2504" t="s">
        <v>25</v>
      </c>
      <c r="D2504" t="str">
        <f t="shared" si="73"/>
        <v>8</v>
      </c>
      <c r="E2504" t="s">
        <v>26</v>
      </c>
      <c r="F2504">
        <v>1</v>
      </c>
      <c r="G2504" t="s">
        <v>23</v>
      </c>
      <c r="H2504">
        <v>1</v>
      </c>
      <c r="I2504" t="s">
        <v>27</v>
      </c>
      <c r="J2504" t="s">
        <v>1740</v>
      </c>
      <c r="K2504" t="s">
        <v>19</v>
      </c>
      <c r="L2504" t="s">
        <v>20</v>
      </c>
      <c r="M2504">
        <v>1</v>
      </c>
    </row>
    <row r="2505" spans="1:13" x14ac:dyDescent="0.25">
      <c r="A2505" t="s">
        <v>1739</v>
      </c>
      <c r="B2505">
        <v>3</v>
      </c>
      <c r="C2505" t="s">
        <v>25</v>
      </c>
      <c r="D2505" t="str">
        <f t="shared" si="73"/>
        <v>8</v>
      </c>
      <c r="E2505" t="s">
        <v>26</v>
      </c>
      <c r="F2505">
        <v>1</v>
      </c>
      <c r="G2505" t="s">
        <v>23</v>
      </c>
      <c r="H2505">
        <v>1</v>
      </c>
      <c r="I2505" t="s">
        <v>27</v>
      </c>
      <c r="J2505" t="s">
        <v>1740</v>
      </c>
      <c r="K2505" t="s">
        <v>19</v>
      </c>
      <c r="L2505" t="s">
        <v>20</v>
      </c>
      <c r="M2505">
        <v>1</v>
      </c>
    </row>
    <row r="2506" spans="1:13" x14ac:dyDescent="0.25">
      <c r="A2506" t="s">
        <v>1741</v>
      </c>
      <c r="B2506">
        <v>1</v>
      </c>
      <c r="C2506" t="s">
        <v>21</v>
      </c>
      <c r="D2506" t="str">
        <f>"1"</f>
        <v>1</v>
      </c>
      <c r="E2506" t="s">
        <v>22</v>
      </c>
      <c r="F2506">
        <v>1</v>
      </c>
      <c r="G2506" t="s">
        <v>23</v>
      </c>
      <c r="H2506">
        <v>1</v>
      </c>
      <c r="I2506" t="s">
        <v>24</v>
      </c>
      <c r="J2506" t="s">
        <v>1742</v>
      </c>
      <c r="K2506" t="s">
        <v>19</v>
      </c>
      <c r="L2506" t="s">
        <v>20</v>
      </c>
      <c r="M2506">
        <v>1</v>
      </c>
    </row>
    <row r="2507" spans="1:13" x14ac:dyDescent="0.25">
      <c r="A2507" t="s">
        <v>1741</v>
      </c>
      <c r="B2507">
        <v>2</v>
      </c>
      <c r="C2507" t="s">
        <v>25</v>
      </c>
      <c r="D2507" t="str">
        <f t="shared" ref="D2507:D2517" si="74">"8"</f>
        <v>8</v>
      </c>
      <c r="E2507" t="s">
        <v>26</v>
      </c>
      <c r="F2507">
        <v>1</v>
      </c>
      <c r="G2507" t="s">
        <v>23</v>
      </c>
      <c r="H2507">
        <v>1</v>
      </c>
      <c r="I2507" t="s">
        <v>27</v>
      </c>
      <c r="J2507" t="s">
        <v>1742</v>
      </c>
      <c r="K2507" t="s">
        <v>19</v>
      </c>
      <c r="L2507" t="s">
        <v>20</v>
      </c>
      <c r="M2507">
        <v>1</v>
      </c>
    </row>
    <row r="2508" spans="1:13" x14ac:dyDescent="0.25">
      <c r="A2508" t="s">
        <v>1741</v>
      </c>
      <c r="B2508">
        <v>3</v>
      </c>
      <c r="C2508" t="s">
        <v>25</v>
      </c>
      <c r="D2508" t="str">
        <f t="shared" si="74"/>
        <v>8</v>
      </c>
      <c r="E2508" t="s">
        <v>26</v>
      </c>
      <c r="F2508">
        <v>1</v>
      </c>
      <c r="G2508" t="s">
        <v>23</v>
      </c>
      <c r="H2508">
        <v>1</v>
      </c>
      <c r="I2508" t="s">
        <v>27</v>
      </c>
      <c r="J2508" t="s">
        <v>1742</v>
      </c>
      <c r="K2508" t="s">
        <v>19</v>
      </c>
      <c r="L2508" t="s">
        <v>20</v>
      </c>
      <c r="M2508">
        <v>1</v>
      </c>
    </row>
    <row r="2509" spans="1:13" x14ac:dyDescent="0.25">
      <c r="A2509" t="s">
        <v>1741</v>
      </c>
      <c r="B2509">
        <v>4</v>
      </c>
      <c r="C2509" t="s">
        <v>14</v>
      </c>
      <c r="D2509" t="str">
        <f t="shared" si="74"/>
        <v>8</v>
      </c>
      <c r="E2509" t="s">
        <v>15</v>
      </c>
      <c r="F2509">
        <v>16</v>
      </c>
      <c r="G2509" t="s">
        <v>16</v>
      </c>
      <c r="H2509">
        <v>1</v>
      </c>
      <c r="I2509" t="s">
        <v>17</v>
      </c>
      <c r="J2509" t="s">
        <v>1742</v>
      </c>
      <c r="K2509" t="s">
        <v>19</v>
      </c>
      <c r="L2509" t="s">
        <v>20</v>
      </c>
      <c r="M2509">
        <v>1</v>
      </c>
    </row>
    <row r="2510" spans="1:13" x14ac:dyDescent="0.25">
      <c r="A2510" t="s">
        <v>1743</v>
      </c>
      <c r="B2510">
        <v>1</v>
      </c>
      <c r="C2510" t="s">
        <v>14</v>
      </c>
      <c r="D2510" t="str">
        <f t="shared" si="74"/>
        <v>8</v>
      </c>
      <c r="E2510" t="s">
        <v>15</v>
      </c>
      <c r="F2510">
        <v>11.6</v>
      </c>
      <c r="G2510" t="s">
        <v>16</v>
      </c>
      <c r="H2510">
        <v>1</v>
      </c>
      <c r="I2510" t="s">
        <v>17</v>
      </c>
      <c r="J2510" t="s">
        <v>1744</v>
      </c>
      <c r="K2510" t="s">
        <v>19</v>
      </c>
      <c r="L2510" t="s">
        <v>20</v>
      </c>
      <c r="M2510">
        <v>1</v>
      </c>
    </row>
    <row r="2511" spans="1:13" x14ac:dyDescent="0.25">
      <c r="A2511" t="s">
        <v>1743</v>
      </c>
      <c r="B2511">
        <v>2</v>
      </c>
      <c r="C2511" t="s">
        <v>25</v>
      </c>
      <c r="D2511" t="str">
        <f t="shared" si="74"/>
        <v>8</v>
      </c>
      <c r="E2511" t="s">
        <v>26</v>
      </c>
      <c r="F2511">
        <v>1</v>
      </c>
      <c r="G2511" t="s">
        <v>23</v>
      </c>
      <c r="H2511">
        <v>1</v>
      </c>
      <c r="I2511" t="s">
        <v>27</v>
      </c>
      <c r="J2511" t="s">
        <v>1744</v>
      </c>
      <c r="K2511" t="s">
        <v>19</v>
      </c>
      <c r="L2511" t="s">
        <v>20</v>
      </c>
      <c r="M2511">
        <v>1</v>
      </c>
    </row>
    <row r="2512" spans="1:13" x14ac:dyDescent="0.25">
      <c r="A2512" t="s">
        <v>1743</v>
      </c>
      <c r="B2512">
        <v>3</v>
      </c>
      <c r="C2512" t="s">
        <v>25</v>
      </c>
      <c r="D2512" t="str">
        <f t="shared" si="74"/>
        <v>8</v>
      </c>
      <c r="E2512" t="s">
        <v>26</v>
      </c>
      <c r="F2512">
        <v>1</v>
      </c>
      <c r="G2512" t="s">
        <v>23</v>
      </c>
      <c r="H2512">
        <v>1</v>
      </c>
      <c r="I2512" t="s">
        <v>27</v>
      </c>
      <c r="J2512" t="s">
        <v>1744</v>
      </c>
      <c r="K2512" t="s">
        <v>19</v>
      </c>
      <c r="L2512" t="s">
        <v>20</v>
      </c>
      <c r="M2512">
        <v>1</v>
      </c>
    </row>
    <row r="2513" spans="1:13" x14ac:dyDescent="0.25">
      <c r="A2513" t="s">
        <v>1745</v>
      </c>
      <c r="B2513">
        <v>1</v>
      </c>
      <c r="C2513" t="s">
        <v>14</v>
      </c>
      <c r="D2513" t="str">
        <f t="shared" si="74"/>
        <v>8</v>
      </c>
      <c r="E2513" t="s">
        <v>15</v>
      </c>
      <c r="F2513">
        <v>3</v>
      </c>
      <c r="G2513" t="s">
        <v>16</v>
      </c>
      <c r="H2513">
        <v>1</v>
      </c>
      <c r="I2513" t="s">
        <v>17</v>
      </c>
      <c r="J2513" t="s">
        <v>1746</v>
      </c>
      <c r="K2513" t="s">
        <v>19</v>
      </c>
      <c r="L2513" t="s">
        <v>20</v>
      </c>
      <c r="M2513">
        <v>1</v>
      </c>
    </row>
    <row r="2514" spans="1:13" x14ac:dyDescent="0.25">
      <c r="A2514" t="s">
        <v>1745</v>
      </c>
      <c r="B2514">
        <v>2</v>
      </c>
      <c r="C2514" t="s">
        <v>25</v>
      </c>
      <c r="D2514" t="str">
        <f t="shared" si="74"/>
        <v>8</v>
      </c>
      <c r="E2514" t="s">
        <v>26</v>
      </c>
      <c r="F2514">
        <v>1</v>
      </c>
      <c r="G2514" t="s">
        <v>23</v>
      </c>
      <c r="H2514">
        <v>1</v>
      </c>
      <c r="I2514" t="s">
        <v>27</v>
      </c>
      <c r="J2514" t="s">
        <v>1746</v>
      </c>
      <c r="K2514" t="s">
        <v>19</v>
      </c>
      <c r="L2514" t="s">
        <v>20</v>
      </c>
      <c r="M2514">
        <v>1</v>
      </c>
    </row>
    <row r="2515" spans="1:13" x14ac:dyDescent="0.25">
      <c r="A2515" t="s">
        <v>1745</v>
      </c>
      <c r="B2515">
        <v>3</v>
      </c>
      <c r="C2515" t="s">
        <v>25</v>
      </c>
      <c r="D2515" t="str">
        <f t="shared" si="74"/>
        <v>8</v>
      </c>
      <c r="E2515" t="s">
        <v>26</v>
      </c>
      <c r="F2515">
        <v>1</v>
      </c>
      <c r="G2515" t="s">
        <v>23</v>
      </c>
      <c r="H2515">
        <v>1</v>
      </c>
      <c r="I2515" t="s">
        <v>27</v>
      </c>
      <c r="J2515" t="s">
        <v>1746</v>
      </c>
      <c r="K2515" t="s">
        <v>19</v>
      </c>
      <c r="L2515" t="s">
        <v>20</v>
      </c>
      <c r="M2515">
        <v>1</v>
      </c>
    </row>
    <row r="2516" spans="1:13" x14ac:dyDescent="0.25">
      <c r="A2516" t="s">
        <v>1747</v>
      </c>
      <c r="B2516">
        <v>1</v>
      </c>
      <c r="C2516" t="s">
        <v>25</v>
      </c>
      <c r="D2516" t="str">
        <f t="shared" si="74"/>
        <v>8</v>
      </c>
      <c r="E2516" t="s">
        <v>26</v>
      </c>
      <c r="F2516">
        <v>1</v>
      </c>
      <c r="G2516" t="s">
        <v>23</v>
      </c>
      <c r="H2516">
        <v>1</v>
      </c>
      <c r="I2516" t="s">
        <v>27</v>
      </c>
      <c r="J2516" t="s">
        <v>1748</v>
      </c>
      <c r="K2516" t="s">
        <v>19</v>
      </c>
      <c r="L2516" t="s">
        <v>20</v>
      </c>
      <c r="M2516">
        <v>1</v>
      </c>
    </row>
    <row r="2517" spans="1:13" x14ac:dyDescent="0.25">
      <c r="A2517" t="s">
        <v>1747</v>
      </c>
      <c r="B2517">
        <v>2</v>
      </c>
      <c r="C2517" t="s">
        <v>14</v>
      </c>
      <c r="D2517" t="str">
        <f t="shared" si="74"/>
        <v>8</v>
      </c>
      <c r="E2517" t="s">
        <v>15</v>
      </c>
      <c r="F2517">
        <v>15.9</v>
      </c>
      <c r="G2517" t="s">
        <v>16</v>
      </c>
      <c r="H2517">
        <v>1</v>
      </c>
      <c r="I2517" t="s">
        <v>17</v>
      </c>
      <c r="J2517" t="s">
        <v>1748</v>
      </c>
      <c r="K2517" t="s">
        <v>19</v>
      </c>
      <c r="L2517" t="s">
        <v>20</v>
      </c>
      <c r="M2517">
        <v>1</v>
      </c>
    </row>
    <row r="2518" spans="1:13" x14ac:dyDescent="0.25">
      <c r="A2518" t="s">
        <v>1747</v>
      </c>
      <c r="B2518">
        <v>3</v>
      </c>
      <c r="C2518" t="s">
        <v>21</v>
      </c>
      <c r="D2518" t="str">
        <f>"1"</f>
        <v>1</v>
      </c>
      <c r="E2518" t="s">
        <v>22</v>
      </c>
      <c r="F2518">
        <v>1</v>
      </c>
      <c r="G2518" t="s">
        <v>23</v>
      </c>
      <c r="H2518">
        <v>1</v>
      </c>
      <c r="I2518" t="s">
        <v>24</v>
      </c>
      <c r="J2518" t="s">
        <v>1748</v>
      </c>
      <c r="K2518" t="s">
        <v>19</v>
      </c>
      <c r="L2518" t="s">
        <v>20</v>
      </c>
      <c r="M2518">
        <v>1</v>
      </c>
    </row>
    <row r="2519" spans="1:13" x14ac:dyDescent="0.25">
      <c r="A2519" t="s">
        <v>1747</v>
      </c>
      <c r="B2519">
        <v>4</v>
      </c>
      <c r="C2519" t="s">
        <v>25</v>
      </c>
      <c r="D2519" t="str">
        <f t="shared" ref="D2519:D2527" si="75">"8"</f>
        <v>8</v>
      </c>
      <c r="E2519" t="s">
        <v>26</v>
      </c>
      <c r="F2519">
        <v>1</v>
      </c>
      <c r="G2519" t="s">
        <v>23</v>
      </c>
      <c r="H2519">
        <v>1</v>
      </c>
      <c r="I2519" t="s">
        <v>27</v>
      </c>
      <c r="J2519" t="s">
        <v>1748</v>
      </c>
      <c r="K2519" t="s">
        <v>19</v>
      </c>
      <c r="L2519" t="s">
        <v>20</v>
      </c>
      <c r="M2519">
        <v>1</v>
      </c>
    </row>
    <row r="2520" spans="1:13" x14ac:dyDescent="0.25">
      <c r="A2520" t="s">
        <v>1749</v>
      </c>
      <c r="B2520">
        <v>1</v>
      </c>
      <c r="C2520" t="s">
        <v>14</v>
      </c>
      <c r="D2520" t="str">
        <f t="shared" si="75"/>
        <v>8</v>
      </c>
      <c r="E2520" t="s">
        <v>15</v>
      </c>
      <c r="F2520">
        <v>11.6</v>
      </c>
      <c r="G2520" t="s">
        <v>16</v>
      </c>
      <c r="H2520">
        <v>1</v>
      </c>
      <c r="I2520" t="s">
        <v>17</v>
      </c>
      <c r="J2520" t="s">
        <v>1750</v>
      </c>
      <c r="K2520" t="s">
        <v>19</v>
      </c>
      <c r="L2520" t="s">
        <v>20</v>
      </c>
      <c r="M2520">
        <v>1</v>
      </c>
    </row>
    <row r="2521" spans="1:13" x14ac:dyDescent="0.25">
      <c r="A2521" t="s">
        <v>1749</v>
      </c>
      <c r="B2521">
        <v>2</v>
      </c>
      <c r="C2521" t="s">
        <v>25</v>
      </c>
      <c r="D2521" t="str">
        <f t="shared" si="75"/>
        <v>8</v>
      </c>
      <c r="E2521" t="s">
        <v>26</v>
      </c>
      <c r="F2521">
        <v>1</v>
      </c>
      <c r="G2521" t="s">
        <v>23</v>
      </c>
      <c r="H2521">
        <v>1</v>
      </c>
      <c r="I2521" t="s">
        <v>27</v>
      </c>
      <c r="J2521" t="s">
        <v>1750</v>
      </c>
      <c r="K2521" t="s">
        <v>19</v>
      </c>
      <c r="L2521" t="s">
        <v>20</v>
      </c>
      <c r="M2521">
        <v>1</v>
      </c>
    </row>
    <row r="2522" spans="1:13" x14ac:dyDescent="0.25">
      <c r="A2522" t="s">
        <v>1749</v>
      </c>
      <c r="B2522">
        <v>3</v>
      </c>
      <c r="C2522" t="s">
        <v>25</v>
      </c>
      <c r="D2522" t="str">
        <f t="shared" si="75"/>
        <v>8</v>
      </c>
      <c r="E2522" t="s">
        <v>26</v>
      </c>
      <c r="F2522">
        <v>1</v>
      </c>
      <c r="G2522" t="s">
        <v>23</v>
      </c>
      <c r="H2522">
        <v>1</v>
      </c>
      <c r="I2522" t="s">
        <v>27</v>
      </c>
      <c r="J2522" t="s">
        <v>1750</v>
      </c>
      <c r="K2522" t="s">
        <v>19</v>
      </c>
      <c r="L2522" t="s">
        <v>20</v>
      </c>
      <c r="M2522">
        <v>1</v>
      </c>
    </row>
    <row r="2523" spans="1:13" x14ac:dyDescent="0.25">
      <c r="A2523" t="s">
        <v>1751</v>
      </c>
      <c r="B2523">
        <v>1</v>
      </c>
      <c r="C2523" t="s">
        <v>14</v>
      </c>
      <c r="D2523" t="str">
        <f t="shared" si="75"/>
        <v>8</v>
      </c>
      <c r="E2523" t="s">
        <v>15</v>
      </c>
      <c r="F2523">
        <v>3</v>
      </c>
      <c r="G2523" t="s">
        <v>16</v>
      </c>
      <c r="H2523">
        <v>1</v>
      </c>
      <c r="I2523" t="s">
        <v>17</v>
      </c>
      <c r="J2523" t="s">
        <v>1752</v>
      </c>
      <c r="K2523" t="s">
        <v>19</v>
      </c>
      <c r="L2523" t="s">
        <v>20</v>
      </c>
      <c r="M2523">
        <v>1</v>
      </c>
    </row>
    <row r="2524" spans="1:13" x14ac:dyDescent="0.25">
      <c r="A2524" t="s">
        <v>1751</v>
      </c>
      <c r="B2524">
        <v>2</v>
      </c>
      <c r="C2524" t="s">
        <v>25</v>
      </c>
      <c r="D2524" t="str">
        <f t="shared" si="75"/>
        <v>8</v>
      </c>
      <c r="E2524" t="s">
        <v>26</v>
      </c>
      <c r="F2524">
        <v>1</v>
      </c>
      <c r="G2524" t="s">
        <v>23</v>
      </c>
      <c r="H2524">
        <v>1</v>
      </c>
      <c r="I2524" t="s">
        <v>27</v>
      </c>
      <c r="J2524" t="s">
        <v>1752</v>
      </c>
      <c r="K2524" t="s">
        <v>19</v>
      </c>
      <c r="L2524" t="s">
        <v>20</v>
      </c>
      <c r="M2524">
        <v>1</v>
      </c>
    </row>
    <row r="2525" spans="1:13" x14ac:dyDescent="0.25">
      <c r="A2525" t="s">
        <v>1751</v>
      </c>
      <c r="B2525">
        <v>3</v>
      </c>
      <c r="C2525" t="s">
        <v>25</v>
      </c>
      <c r="D2525" t="str">
        <f t="shared" si="75"/>
        <v>8</v>
      </c>
      <c r="E2525" t="s">
        <v>26</v>
      </c>
      <c r="F2525">
        <v>1</v>
      </c>
      <c r="G2525" t="s">
        <v>23</v>
      </c>
      <c r="H2525">
        <v>1</v>
      </c>
      <c r="I2525" t="s">
        <v>27</v>
      </c>
      <c r="J2525" t="s">
        <v>1752</v>
      </c>
      <c r="K2525" t="s">
        <v>19</v>
      </c>
      <c r="L2525" t="s">
        <v>20</v>
      </c>
      <c r="M2525">
        <v>1</v>
      </c>
    </row>
    <row r="2526" spans="1:13" x14ac:dyDescent="0.25">
      <c r="A2526" t="s">
        <v>1753</v>
      </c>
      <c r="B2526">
        <v>1</v>
      </c>
      <c r="C2526" t="s">
        <v>25</v>
      </c>
      <c r="D2526" t="str">
        <f t="shared" si="75"/>
        <v>8</v>
      </c>
      <c r="E2526" t="s">
        <v>26</v>
      </c>
      <c r="F2526">
        <v>1</v>
      </c>
      <c r="G2526" t="s">
        <v>23</v>
      </c>
      <c r="H2526">
        <v>1</v>
      </c>
      <c r="I2526" t="s">
        <v>27</v>
      </c>
      <c r="J2526" t="s">
        <v>1754</v>
      </c>
      <c r="K2526" t="s">
        <v>19</v>
      </c>
      <c r="L2526" t="s">
        <v>20</v>
      </c>
      <c r="M2526">
        <v>1</v>
      </c>
    </row>
    <row r="2527" spans="1:13" x14ac:dyDescent="0.25">
      <c r="A2527" t="s">
        <v>1753</v>
      </c>
      <c r="B2527">
        <v>2</v>
      </c>
      <c r="C2527" t="s">
        <v>25</v>
      </c>
      <c r="D2527" t="str">
        <f t="shared" si="75"/>
        <v>8</v>
      </c>
      <c r="E2527" t="s">
        <v>26</v>
      </c>
      <c r="F2527">
        <v>1</v>
      </c>
      <c r="G2527" t="s">
        <v>23</v>
      </c>
      <c r="H2527">
        <v>1</v>
      </c>
      <c r="I2527" t="s">
        <v>27</v>
      </c>
      <c r="J2527" t="s">
        <v>1754</v>
      </c>
      <c r="K2527" t="s">
        <v>19</v>
      </c>
      <c r="L2527" t="s">
        <v>20</v>
      </c>
      <c r="M2527">
        <v>1</v>
      </c>
    </row>
    <row r="2528" spans="1:13" x14ac:dyDescent="0.25">
      <c r="A2528" t="s">
        <v>1753</v>
      </c>
      <c r="B2528">
        <v>3</v>
      </c>
      <c r="C2528" t="s">
        <v>21</v>
      </c>
      <c r="D2528" t="str">
        <f>"1"</f>
        <v>1</v>
      </c>
      <c r="E2528" t="s">
        <v>22</v>
      </c>
      <c r="F2528">
        <v>1</v>
      </c>
      <c r="G2528" t="s">
        <v>23</v>
      </c>
      <c r="H2528">
        <v>1</v>
      </c>
      <c r="I2528" t="s">
        <v>24</v>
      </c>
      <c r="J2528" t="s">
        <v>1754</v>
      </c>
      <c r="K2528" t="s">
        <v>19</v>
      </c>
      <c r="L2528" t="s">
        <v>20</v>
      </c>
      <c r="M2528">
        <v>1</v>
      </c>
    </row>
    <row r="2529" spans="1:13" x14ac:dyDescent="0.25">
      <c r="A2529" t="s">
        <v>1753</v>
      </c>
      <c r="B2529">
        <v>4</v>
      </c>
      <c r="C2529" t="s">
        <v>14</v>
      </c>
      <c r="D2529" t="str">
        <f t="shared" ref="D2529:D2537" si="76">"8"</f>
        <v>8</v>
      </c>
      <c r="E2529" t="s">
        <v>15</v>
      </c>
      <c r="F2529">
        <v>15.8</v>
      </c>
      <c r="G2529" t="s">
        <v>16</v>
      </c>
      <c r="H2529">
        <v>1</v>
      </c>
      <c r="I2529" t="s">
        <v>17</v>
      </c>
      <c r="J2529" t="s">
        <v>1754</v>
      </c>
      <c r="K2529" t="s">
        <v>19</v>
      </c>
      <c r="L2529" t="s">
        <v>20</v>
      </c>
      <c r="M2529">
        <v>1</v>
      </c>
    </row>
    <row r="2530" spans="1:13" x14ac:dyDescent="0.25">
      <c r="A2530" t="s">
        <v>1755</v>
      </c>
      <c r="B2530">
        <v>1</v>
      </c>
      <c r="C2530" t="s">
        <v>14</v>
      </c>
      <c r="D2530" t="str">
        <f t="shared" si="76"/>
        <v>8</v>
      </c>
      <c r="E2530" t="s">
        <v>15</v>
      </c>
      <c r="F2530">
        <v>11.6</v>
      </c>
      <c r="G2530" t="s">
        <v>16</v>
      </c>
      <c r="H2530">
        <v>1</v>
      </c>
      <c r="I2530" t="s">
        <v>17</v>
      </c>
      <c r="J2530" t="s">
        <v>1756</v>
      </c>
      <c r="K2530" t="s">
        <v>19</v>
      </c>
      <c r="L2530" t="s">
        <v>20</v>
      </c>
      <c r="M2530">
        <v>1</v>
      </c>
    </row>
    <row r="2531" spans="1:13" x14ac:dyDescent="0.25">
      <c r="A2531" t="s">
        <v>1755</v>
      </c>
      <c r="B2531">
        <v>2</v>
      </c>
      <c r="C2531" t="s">
        <v>25</v>
      </c>
      <c r="D2531" t="str">
        <f t="shared" si="76"/>
        <v>8</v>
      </c>
      <c r="E2531" t="s">
        <v>26</v>
      </c>
      <c r="F2531">
        <v>1</v>
      </c>
      <c r="G2531" t="s">
        <v>23</v>
      </c>
      <c r="H2531">
        <v>1</v>
      </c>
      <c r="I2531" t="s">
        <v>27</v>
      </c>
      <c r="J2531" t="s">
        <v>1756</v>
      </c>
      <c r="K2531" t="s">
        <v>19</v>
      </c>
      <c r="L2531" t="s">
        <v>20</v>
      </c>
      <c r="M2531">
        <v>1</v>
      </c>
    </row>
    <row r="2532" spans="1:13" x14ac:dyDescent="0.25">
      <c r="A2532" t="s">
        <v>1755</v>
      </c>
      <c r="B2532">
        <v>3</v>
      </c>
      <c r="C2532" t="s">
        <v>25</v>
      </c>
      <c r="D2532" t="str">
        <f t="shared" si="76"/>
        <v>8</v>
      </c>
      <c r="E2532" t="s">
        <v>26</v>
      </c>
      <c r="F2532">
        <v>1</v>
      </c>
      <c r="G2532" t="s">
        <v>23</v>
      </c>
      <c r="H2532">
        <v>1</v>
      </c>
      <c r="I2532" t="s">
        <v>27</v>
      </c>
      <c r="J2532" t="s">
        <v>1756</v>
      </c>
      <c r="K2532" t="s">
        <v>19</v>
      </c>
      <c r="L2532" t="s">
        <v>20</v>
      </c>
      <c r="M2532">
        <v>1</v>
      </c>
    </row>
    <row r="2533" spans="1:13" x14ac:dyDescent="0.25">
      <c r="A2533" t="s">
        <v>1757</v>
      </c>
      <c r="B2533">
        <v>1</v>
      </c>
      <c r="C2533" t="s">
        <v>14</v>
      </c>
      <c r="D2533" t="str">
        <f t="shared" si="76"/>
        <v>8</v>
      </c>
      <c r="E2533" t="s">
        <v>15</v>
      </c>
      <c r="F2533">
        <v>3</v>
      </c>
      <c r="G2533" t="s">
        <v>16</v>
      </c>
      <c r="H2533">
        <v>1</v>
      </c>
      <c r="I2533" t="s">
        <v>17</v>
      </c>
      <c r="J2533" t="s">
        <v>1758</v>
      </c>
      <c r="K2533" t="s">
        <v>19</v>
      </c>
      <c r="L2533" t="s">
        <v>20</v>
      </c>
      <c r="M2533">
        <v>1</v>
      </c>
    </row>
    <row r="2534" spans="1:13" x14ac:dyDescent="0.25">
      <c r="A2534" t="s">
        <v>1757</v>
      </c>
      <c r="B2534">
        <v>2</v>
      </c>
      <c r="C2534" t="s">
        <v>25</v>
      </c>
      <c r="D2534" t="str">
        <f t="shared" si="76"/>
        <v>8</v>
      </c>
      <c r="E2534" t="s">
        <v>26</v>
      </c>
      <c r="F2534">
        <v>1</v>
      </c>
      <c r="G2534" t="s">
        <v>23</v>
      </c>
      <c r="H2534">
        <v>1</v>
      </c>
      <c r="I2534" t="s">
        <v>27</v>
      </c>
      <c r="J2534" t="s">
        <v>1758</v>
      </c>
      <c r="K2534" t="s">
        <v>19</v>
      </c>
      <c r="L2534" t="s">
        <v>20</v>
      </c>
      <c r="M2534">
        <v>1</v>
      </c>
    </row>
    <row r="2535" spans="1:13" x14ac:dyDescent="0.25">
      <c r="A2535" t="s">
        <v>1757</v>
      </c>
      <c r="B2535">
        <v>3</v>
      </c>
      <c r="C2535" t="s">
        <v>25</v>
      </c>
      <c r="D2535" t="str">
        <f t="shared" si="76"/>
        <v>8</v>
      </c>
      <c r="E2535" t="s">
        <v>26</v>
      </c>
      <c r="F2535">
        <v>1</v>
      </c>
      <c r="G2535" t="s">
        <v>23</v>
      </c>
      <c r="H2535">
        <v>1</v>
      </c>
      <c r="I2535" t="s">
        <v>27</v>
      </c>
      <c r="J2535" t="s">
        <v>1758</v>
      </c>
      <c r="K2535" t="s">
        <v>19</v>
      </c>
      <c r="L2535" t="s">
        <v>20</v>
      </c>
      <c r="M2535">
        <v>1</v>
      </c>
    </row>
    <row r="2536" spans="1:13" x14ac:dyDescent="0.25">
      <c r="A2536" t="s">
        <v>1759</v>
      </c>
      <c r="B2536">
        <v>1</v>
      </c>
      <c r="C2536" t="s">
        <v>25</v>
      </c>
      <c r="D2536" t="str">
        <f t="shared" si="76"/>
        <v>8</v>
      </c>
      <c r="E2536" t="s">
        <v>26</v>
      </c>
      <c r="F2536">
        <v>1</v>
      </c>
      <c r="G2536" t="s">
        <v>23</v>
      </c>
      <c r="H2536">
        <v>1</v>
      </c>
      <c r="I2536" t="s">
        <v>27</v>
      </c>
      <c r="J2536" t="s">
        <v>1760</v>
      </c>
      <c r="K2536" t="s">
        <v>19</v>
      </c>
      <c r="L2536" t="s">
        <v>20</v>
      </c>
      <c r="M2536">
        <v>1</v>
      </c>
    </row>
    <row r="2537" spans="1:13" x14ac:dyDescent="0.25">
      <c r="A2537" t="s">
        <v>1759</v>
      </c>
      <c r="B2537">
        <v>2</v>
      </c>
      <c r="C2537" t="s">
        <v>14</v>
      </c>
      <c r="D2537" t="str">
        <f t="shared" si="76"/>
        <v>8</v>
      </c>
      <c r="E2537" t="s">
        <v>15</v>
      </c>
      <c r="F2537">
        <v>15.8</v>
      </c>
      <c r="G2537" t="s">
        <v>16</v>
      </c>
      <c r="H2537">
        <v>1</v>
      </c>
      <c r="I2537" t="s">
        <v>17</v>
      </c>
      <c r="J2537" t="s">
        <v>1760</v>
      </c>
      <c r="K2537" t="s">
        <v>19</v>
      </c>
      <c r="L2537" t="s">
        <v>20</v>
      </c>
      <c r="M2537">
        <v>1</v>
      </c>
    </row>
    <row r="2538" spans="1:13" x14ac:dyDescent="0.25">
      <c r="A2538" t="s">
        <v>1759</v>
      </c>
      <c r="B2538">
        <v>3</v>
      </c>
      <c r="C2538" t="s">
        <v>21</v>
      </c>
      <c r="D2538" t="str">
        <f>"1"</f>
        <v>1</v>
      </c>
      <c r="E2538" t="s">
        <v>22</v>
      </c>
      <c r="F2538">
        <v>1</v>
      </c>
      <c r="G2538" t="s">
        <v>23</v>
      </c>
      <c r="H2538">
        <v>1</v>
      </c>
      <c r="I2538" t="s">
        <v>24</v>
      </c>
      <c r="J2538" t="s">
        <v>1760</v>
      </c>
      <c r="K2538" t="s">
        <v>19</v>
      </c>
      <c r="L2538" t="s">
        <v>20</v>
      </c>
      <c r="M2538">
        <v>1</v>
      </c>
    </row>
    <row r="2539" spans="1:13" x14ac:dyDescent="0.25">
      <c r="A2539" t="s">
        <v>1759</v>
      </c>
      <c r="B2539">
        <v>4</v>
      </c>
      <c r="C2539" t="s">
        <v>25</v>
      </c>
      <c r="D2539" t="str">
        <f t="shared" ref="D2539:D2548" si="77">"8"</f>
        <v>8</v>
      </c>
      <c r="E2539" t="s">
        <v>26</v>
      </c>
      <c r="F2539">
        <v>1</v>
      </c>
      <c r="G2539" t="s">
        <v>23</v>
      </c>
      <c r="H2539">
        <v>1</v>
      </c>
      <c r="I2539" t="s">
        <v>27</v>
      </c>
      <c r="J2539" t="s">
        <v>1760</v>
      </c>
      <c r="K2539" t="s">
        <v>19</v>
      </c>
      <c r="L2539" t="s">
        <v>20</v>
      </c>
      <c r="M2539">
        <v>1</v>
      </c>
    </row>
    <row r="2540" spans="1:13" x14ac:dyDescent="0.25">
      <c r="A2540" t="s">
        <v>1761</v>
      </c>
      <c r="B2540">
        <v>1</v>
      </c>
      <c r="C2540" t="s">
        <v>14</v>
      </c>
      <c r="D2540" t="str">
        <f t="shared" si="77"/>
        <v>8</v>
      </c>
      <c r="E2540" t="s">
        <v>15</v>
      </c>
      <c r="F2540">
        <v>11.6</v>
      </c>
      <c r="G2540" t="s">
        <v>16</v>
      </c>
      <c r="H2540">
        <v>1</v>
      </c>
      <c r="I2540" t="s">
        <v>17</v>
      </c>
      <c r="J2540" t="s">
        <v>1762</v>
      </c>
      <c r="K2540" t="s">
        <v>19</v>
      </c>
      <c r="L2540" t="s">
        <v>20</v>
      </c>
      <c r="M2540">
        <v>1</v>
      </c>
    </row>
    <row r="2541" spans="1:13" x14ac:dyDescent="0.25">
      <c r="A2541" t="s">
        <v>1761</v>
      </c>
      <c r="B2541">
        <v>2</v>
      </c>
      <c r="C2541" t="s">
        <v>25</v>
      </c>
      <c r="D2541" t="str">
        <f t="shared" si="77"/>
        <v>8</v>
      </c>
      <c r="E2541" t="s">
        <v>26</v>
      </c>
      <c r="F2541">
        <v>1</v>
      </c>
      <c r="G2541" t="s">
        <v>23</v>
      </c>
      <c r="H2541">
        <v>1</v>
      </c>
      <c r="I2541" t="s">
        <v>27</v>
      </c>
      <c r="J2541" t="s">
        <v>1762</v>
      </c>
      <c r="K2541" t="s">
        <v>19</v>
      </c>
      <c r="L2541" t="s">
        <v>20</v>
      </c>
      <c r="M2541">
        <v>1</v>
      </c>
    </row>
    <row r="2542" spans="1:13" x14ac:dyDescent="0.25">
      <c r="A2542" t="s">
        <v>1761</v>
      </c>
      <c r="B2542">
        <v>3</v>
      </c>
      <c r="C2542" t="s">
        <v>25</v>
      </c>
      <c r="D2542" t="str">
        <f t="shared" si="77"/>
        <v>8</v>
      </c>
      <c r="E2542" t="s">
        <v>26</v>
      </c>
      <c r="F2542">
        <v>1</v>
      </c>
      <c r="G2542" t="s">
        <v>23</v>
      </c>
      <c r="H2542">
        <v>1</v>
      </c>
      <c r="I2542" t="s">
        <v>27</v>
      </c>
      <c r="J2542" t="s">
        <v>1762</v>
      </c>
      <c r="K2542" t="s">
        <v>19</v>
      </c>
      <c r="L2542" t="s">
        <v>20</v>
      </c>
      <c r="M2542">
        <v>1</v>
      </c>
    </row>
    <row r="2543" spans="1:13" x14ac:dyDescent="0.25">
      <c r="A2543" t="s">
        <v>1763</v>
      </c>
      <c r="B2543">
        <v>1</v>
      </c>
      <c r="C2543" t="s">
        <v>14</v>
      </c>
      <c r="D2543" t="str">
        <f t="shared" si="77"/>
        <v>8</v>
      </c>
      <c r="E2543" t="s">
        <v>15</v>
      </c>
      <c r="F2543">
        <v>3</v>
      </c>
      <c r="G2543" t="s">
        <v>16</v>
      </c>
      <c r="H2543">
        <v>1</v>
      </c>
      <c r="I2543" t="s">
        <v>17</v>
      </c>
      <c r="J2543" t="s">
        <v>1764</v>
      </c>
      <c r="K2543" t="s">
        <v>19</v>
      </c>
      <c r="L2543" t="s">
        <v>20</v>
      </c>
      <c r="M2543">
        <v>1</v>
      </c>
    </row>
    <row r="2544" spans="1:13" x14ac:dyDescent="0.25">
      <c r="A2544" t="s">
        <v>1763</v>
      </c>
      <c r="B2544">
        <v>2</v>
      </c>
      <c r="C2544" t="s">
        <v>25</v>
      </c>
      <c r="D2544" t="str">
        <f t="shared" si="77"/>
        <v>8</v>
      </c>
      <c r="E2544" t="s">
        <v>26</v>
      </c>
      <c r="F2544">
        <v>1</v>
      </c>
      <c r="G2544" t="s">
        <v>23</v>
      </c>
      <c r="H2544">
        <v>1</v>
      </c>
      <c r="I2544" t="s">
        <v>27</v>
      </c>
      <c r="J2544" t="s">
        <v>1764</v>
      </c>
      <c r="K2544" t="s">
        <v>19</v>
      </c>
      <c r="L2544" t="s">
        <v>20</v>
      </c>
      <c r="M2544">
        <v>1</v>
      </c>
    </row>
    <row r="2545" spans="1:13" x14ac:dyDescent="0.25">
      <c r="A2545" t="s">
        <v>1763</v>
      </c>
      <c r="B2545">
        <v>3</v>
      </c>
      <c r="C2545" t="s">
        <v>25</v>
      </c>
      <c r="D2545" t="str">
        <f t="shared" si="77"/>
        <v>8</v>
      </c>
      <c r="E2545" t="s">
        <v>26</v>
      </c>
      <c r="F2545">
        <v>1</v>
      </c>
      <c r="G2545" t="s">
        <v>23</v>
      </c>
      <c r="H2545">
        <v>1</v>
      </c>
      <c r="I2545" t="s">
        <v>27</v>
      </c>
      <c r="J2545" t="s">
        <v>1764</v>
      </c>
      <c r="K2545" t="s">
        <v>19</v>
      </c>
      <c r="L2545" t="s">
        <v>20</v>
      </c>
      <c r="M2545">
        <v>1</v>
      </c>
    </row>
    <row r="2546" spans="1:13" x14ac:dyDescent="0.25">
      <c r="A2546" t="s">
        <v>1765</v>
      </c>
      <c r="B2546">
        <v>1</v>
      </c>
      <c r="C2546" t="s">
        <v>25</v>
      </c>
      <c r="D2546" t="str">
        <f t="shared" si="77"/>
        <v>8</v>
      </c>
      <c r="E2546" t="s">
        <v>26</v>
      </c>
      <c r="F2546">
        <v>1</v>
      </c>
      <c r="G2546" t="s">
        <v>23</v>
      </c>
      <c r="H2546">
        <v>1</v>
      </c>
      <c r="I2546" t="s">
        <v>27</v>
      </c>
      <c r="J2546" t="s">
        <v>1766</v>
      </c>
      <c r="K2546" t="s">
        <v>19</v>
      </c>
      <c r="L2546" t="s">
        <v>20</v>
      </c>
      <c r="M2546">
        <v>1</v>
      </c>
    </row>
    <row r="2547" spans="1:13" x14ac:dyDescent="0.25">
      <c r="A2547" t="s">
        <v>1765</v>
      </c>
      <c r="B2547">
        <v>2</v>
      </c>
      <c r="C2547" t="s">
        <v>14</v>
      </c>
      <c r="D2547" t="str">
        <f t="shared" si="77"/>
        <v>8</v>
      </c>
      <c r="E2547" t="s">
        <v>15</v>
      </c>
      <c r="F2547">
        <v>15.7</v>
      </c>
      <c r="G2547" t="s">
        <v>16</v>
      </c>
      <c r="H2547">
        <v>1</v>
      </c>
      <c r="I2547" t="s">
        <v>17</v>
      </c>
      <c r="J2547" t="s">
        <v>1766</v>
      </c>
      <c r="K2547" t="s">
        <v>19</v>
      </c>
      <c r="L2547" t="s">
        <v>20</v>
      </c>
      <c r="M2547">
        <v>1</v>
      </c>
    </row>
    <row r="2548" spans="1:13" x14ac:dyDescent="0.25">
      <c r="A2548" t="s">
        <v>1765</v>
      </c>
      <c r="B2548">
        <v>3</v>
      </c>
      <c r="C2548" t="s">
        <v>25</v>
      </c>
      <c r="D2548" t="str">
        <f t="shared" si="77"/>
        <v>8</v>
      </c>
      <c r="E2548" t="s">
        <v>26</v>
      </c>
      <c r="F2548">
        <v>1</v>
      </c>
      <c r="G2548" t="s">
        <v>23</v>
      </c>
      <c r="H2548">
        <v>1</v>
      </c>
      <c r="I2548" t="s">
        <v>27</v>
      </c>
      <c r="J2548" t="s">
        <v>1766</v>
      </c>
      <c r="K2548" t="s">
        <v>19</v>
      </c>
      <c r="L2548" t="s">
        <v>20</v>
      </c>
      <c r="M2548">
        <v>1</v>
      </c>
    </row>
    <row r="2549" spans="1:13" x14ac:dyDescent="0.25">
      <c r="A2549" t="s">
        <v>1765</v>
      </c>
      <c r="B2549">
        <v>4</v>
      </c>
      <c r="C2549" t="s">
        <v>21</v>
      </c>
      <c r="D2549" t="str">
        <f>"1"</f>
        <v>1</v>
      </c>
      <c r="E2549" t="s">
        <v>22</v>
      </c>
      <c r="F2549">
        <v>1</v>
      </c>
      <c r="G2549" t="s">
        <v>23</v>
      </c>
      <c r="H2549">
        <v>1</v>
      </c>
      <c r="I2549" t="s">
        <v>24</v>
      </c>
      <c r="J2549" t="s">
        <v>1766</v>
      </c>
      <c r="K2549" t="s">
        <v>19</v>
      </c>
      <c r="L2549" t="s">
        <v>20</v>
      </c>
      <c r="M2549">
        <v>1</v>
      </c>
    </row>
    <row r="2550" spans="1:13" x14ac:dyDescent="0.25">
      <c r="A2550" t="s">
        <v>1767</v>
      </c>
      <c r="B2550">
        <v>1</v>
      </c>
      <c r="C2550" t="s">
        <v>14</v>
      </c>
      <c r="D2550" t="str">
        <f t="shared" ref="D2550:D2556" si="78">"8"</f>
        <v>8</v>
      </c>
      <c r="E2550" t="s">
        <v>15</v>
      </c>
      <c r="F2550">
        <v>11.6</v>
      </c>
      <c r="G2550" t="s">
        <v>16</v>
      </c>
      <c r="H2550">
        <v>1</v>
      </c>
      <c r="I2550" t="s">
        <v>17</v>
      </c>
      <c r="J2550" t="s">
        <v>1768</v>
      </c>
      <c r="K2550" t="s">
        <v>19</v>
      </c>
      <c r="L2550" t="s">
        <v>20</v>
      </c>
      <c r="M2550">
        <v>1</v>
      </c>
    </row>
    <row r="2551" spans="1:13" x14ac:dyDescent="0.25">
      <c r="A2551" t="s">
        <v>1767</v>
      </c>
      <c r="B2551">
        <v>2</v>
      </c>
      <c r="C2551" t="s">
        <v>25</v>
      </c>
      <c r="D2551" t="str">
        <f t="shared" si="78"/>
        <v>8</v>
      </c>
      <c r="E2551" t="s">
        <v>26</v>
      </c>
      <c r="F2551">
        <v>1</v>
      </c>
      <c r="G2551" t="s">
        <v>23</v>
      </c>
      <c r="H2551">
        <v>1</v>
      </c>
      <c r="I2551" t="s">
        <v>27</v>
      </c>
      <c r="J2551" t="s">
        <v>1768</v>
      </c>
      <c r="K2551" t="s">
        <v>19</v>
      </c>
      <c r="L2551" t="s">
        <v>20</v>
      </c>
      <c r="M2551">
        <v>1</v>
      </c>
    </row>
    <row r="2552" spans="1:13" x14ac:dyDescent="0.25">
      <c r="A2552" t="s">
        <v>1767</v>
      </c>
      <c r="B2552">
        <v>3</v>
      </c>
      <c r="C2552" t="s">
        <v>25</v>
      </c>
      <c r="D2552" t="str">
        <f t="shared" si="78"/>
        <v>8</v>
      </c>
      <c r="E2552" t="s">
        <v>26</v>
      </c>
      <c r="F2552">
        <v>1</v>
      </c>
      <c r="G2552" t="s">
        <v>23</v>
      </c>
      <c r="H2552">
        <v>1</v>
      </c>
      <c r="I2552" t="s">
        <v>27</v>
      </c>
      <c r="J2552" t="s">
        <v>1768</v>
      </c>
      <c r="K2552" t="s">
        <v>19</v>
      </c>
      <c r="L2552" t="s">
        <v>20</v>
      </c>
      <c r="M2552">
        <v>1</v>
      </c>
    </row>
    <row r="2553" spans="1:13" x14ac:dyDescent="0.25">
      <c r="A2553" t="s">
        <v>1769</v>
      </c>
      <c r="B2553">
        <v>1</v>
      </c>
      <c r="C2553" t="s">
        <v>14</v>
      </c>
      <c r="D2553" t="str">
        <f t="shared" si="78"/>
        <v>8</v>
      </c>
      <c r="E2553" t="s">
        <v>15</v>
      </c>
      <c r="F2553">
        <v>3</v>
      </c>
      <c r="G2553" t="s">
        <v>16</v>
      </c>
      <c r="H2553">
        <v>1</v>
      </c>
      <c r="I2553" t="s">
        <v>17</v>
      </c>
      <c r="J2553" t="s">
        <v>1770</v>
      </c>
      <c r="K2553" t="s">
        <v>19</v>
      </c>
      <c r="L2553" t="s">
        <v>20</v>
      </c>
      <c r="M2553">
        <v>1</v>
      </c>
    </row>
    <row r="2554" spans="1:13" x14ac:dyDescent="0.25">
      <c r="A2554" t="s">
        <v>1769</v>
      </c>
      <c r="B2554">
        <v>2</v>
      </c>
      <c r="C2554" t="s">
        <v>25</v>
      </c>
      <c r="D2554" t="str">
        <f t="shared" si="78"/>
        <v>8</v>
      </c>
      <c r="E2554" t="s">
        <v>26</v>
      </c>
      <c r="F2554">
        <v>1</v>
      </c>
      <c r="G2554" t="s">
        <v>23</v>
      </c>
      <c r="H2554">
        <v>1</v>
      </c>
      <c r="I2554" t="s">
        <v>27</v>
      </c>
      <c r="J2554" t="s">
        <v>1770</v>
      </c>
      <c r="K2554" t="s">
        <v>19</v>
      </c>
      <c r="L2554" t="s">
        <v>20</v>
      </c>
      <c r="M2554">
        <v>1</v>
      </c>
    </row>
    <row r="2555" spans="1:13" x14ac:dyDescent="0.25">
      <c r="A2555" t="s">
        <v>1769</v>
      </c>
      <c r="B2555">
        <v>3</v>
      </c>
      <c r="C2555" t="s">
        <v>25</v>
      </c>
      <c r="D2555" t="str">
        <f t="shared" si="78"/>
        <v>8</v>
      </c>
      <c r="E2555" t="s">
        <v>26</v>
      </c>
      <c r="F2555">
        <v>1</v>
      </c>
      <c r="G2555" t="s">
        <v>23</v>
      </c>
      <c r="H2555">
        <v>1</v>
      </c>
      <c r="I2555" t="s">
        <v>27</v>
      </c>
      <c r="J2555" t="s">
        <v>1770</v>
      </c>
      <c r="K2555" t="s">
        <v>19</v>
      </c>
      <c r="L2555" t="s">
        <v>20</v>
      </c>
      <c r="M2555">
        <v>1</v>
      </c>
    </row>
    <row r="2556" spans="1:13" x14ac:dyDescent="0.25">
      <c r="A2556" t="s">
        <v>1771</v>
      </c>
      <c r="B2556">
        <v>1</v>
      </c>
      <c r="C2556" t="s">
        <v>25</v>
      </c>
      <c r="D2556" t="str">
        <f t="shared" si="78"/>
        <v>8</v>
      </c>
      <c r="E2556" t="s">
        <v>26</v>
      </c>
      <c r="F2556">
        <v>1</v>
      </c>
      <c r="G2556" t="s">
        <v>23</v>
      </c>
      <c r="H2556">
        <v>1</v>
      </c>
      <c r="I2556" t="s">
        <v>27</v>
      </c>
      <c r="J2556" t="s">
        <v>1772</v>
      </c>
      <c r="K2556" t="s">
        <v>19</v>
      </c>
      <c r="L2556" t="s">
        <v>20</v>
      </c>
      <c r="M2556">
        <v>1</v>
      </c>
    </row>
    <row r="2557" spans="1:13" x14ac:dyDescent="0.25">
      <c r="A2557" t="s">
        <v>1771</v>
      </c>
      <c r="B2557">
        <v>2</v>
      </c>
      <c r="C2557" t="s">
        <v>21</v>
      </c>
      <c r="D2557" t="str">
        <f>"1"</f>
        <v>1</v>
      </c>
      <c r="E2557" t="s">
        <v>22</v>
      </c>
      <c r="F2557">
        <v>1</v>
      </c>
      <c r="G2557" t="s">
        <v>23</v>
      </c>
      <c r="H2557">
        <v>1</v>
      </c>
      <c r="I2557" t="s">
        <v>24</v>
      </c>
      <c r="J2557" t="s">
        <v>1772</v>
      </c>
      <c r="K2557" t="s">
        <v>19</v>
      </c>
      <c r="L2557" t="s">
        <v>20</v>
      </c>
      <c r="M2557">
        <v>1</v>
      </c>
    </row>
    <row r="2558" spans="1:13" x14ac:dyDescent="0.25">
      <c r="A2558" t="s">
        <v>1771</v>
      </c>
      <c r="B2558">
        <v>3</v>
      </c>
      <c r="C2558" t="s">
        <v>25</v>
      </c>
      <c r="D2558" t="str">
        <f t="shared" ref="D2558:D2566" si="79">"8"</f>
        <v>8</v>
      </c>
      <c r="E2558" t="s">
        <v>26</v>
      </c>
      <c r="F2558">
        <v>1</v>
      </c>
      <c r="G2558" t="s">
        <v>23</v>
      </c>
      <c r="H2558">
        <v>1</v>
      </c>
      <c r="I2558" t="s">
        <v>27</v>
      </c>
      <c r="J2558" t="s">
        <v>1772</v>
      </c>
      <c r="K2558" t="s">
        <v>19</v>
      </c>
      <c r="L2558" t="s">
        <v>20</v>
      </c>
      <c r="M2558">
        <v>1</v>
      </c>
    </row>
    <row r="2559" spans="1:13" x14ac:dyDescent="0.25">
      <c r="A2559" t="s">
        <v>1771</v>
      </c>
      <c r="B2559">
        <v>4</v>
      </c>
      <c r="C2559" t="s">
        <v>14</v>
      </c>
      <c r="D2559" t="str">
        <f t="shared" si="79"/>
        <v>8</v>
      </c>
      <c r="E2559" t="s">
        <v>15</v>
      </c>
      <c r="F2559">
        <v>15.9</v>
      </c>
      <c r="G2559" t="s">
        <v>16</v>
      </c>
      <c r="H2559">
        <v>1</v>
      </c>
      <c r="I2559" t="s">
        <v>17</v>
      </c>
      <c r="J2559" t="s">
        <v>1772</v>
      </c>
      <c r="K2559" t="s">
        <v>19</v>
      </c>
      <c r="L2559" t="s">
        <v>20</v>
      </c>
      <c r="M2559">
        <v>1</v>
      </c>
    </row>
    <row r="2560" spans="1:13" x14ac:dyDescent="0.25">
      <c r="A2560" t="s">
        <v>1773</v>
      </c>
      <c r="B2560">
        <v>1</v>
      </c>
      <c r="C2560" t="s">
        <v>14</v>
      </c>
      <c r="D2560" t="str">
        <f t="shared" si="79"/>
        <v>8</v>
      </c>
      <c r="E2560" t="s">
        <v>15</v>
      </c>
      <c r="F2560">
        <v>11.6</v>
      </c>
      <c r="G2560" t="s">
        <v>16</v>
      </c>
      <c r="H2560">
        <v>1</v>
      </c>
      <c r="I2560" t="s">
        <v>17</v>
      </c>
      <c r="J2560" t="s">
        <v>1774</v>
      </c>
      <c r="K2560" t="s">
        <v>19</v>
      </c>
      <c r="L2560" t="s">
        <v>20</v>
      </c>
      <c r="M2560">
        <v>1</v>
      </c>
    </row>
    <row r="2561" spans="1:13" x14ac:dyDescent="0.25">
      <c r="A2561" t="s">
        <v>1773</v>
      </c>
      <c r="B2561">
        <v>2</v>
      </c>
      <c r="C2561" t="s">
        <v>25</v>
      </c>
      <c r="D2561" t="str">
        <f t="shared" si="79"/>
        <v>8</v>
      </c>
      <c r="E2561" t="s">
        <v>26</v>
      </c>
      <c r="F2561">
        <v>1</v>
      </c>
      <c r="G2561" t="s">
        <v>23</v>
      </c>
      <c r="H2561">
        <v>1</v>
      </c>
      <c r="I2561" t="s">
        <v>27</v>
      </c>
      <c r="J2561" t="s">
        <v>1774</v>
      </c>
      <c r="K2561" t="s">
        <v>19</v>
      </c>
      <c r="L2561" t="s">
        <v>20</v>
      </c>
      <c r="M2561">
        <v>1</v>
      </c>
    </row>
    <row r="2562" spans="1:13" x14ac:dyDescent="0.25">
      <c r="A2562" t="s">
        <v>1773</v>
      </c>
      <c r="B2562">
        <v>3</v>
      </c>
      <c r="C2562" t="s">
        <v>25</v>
      </c>
      <c r="D2562" t="str">
        <f t="shared" si="79"/>
        <v>8</v>
      </c>
      <c r="E2562" t="s">
        <v>26</v>
      </c>
      <c r="F2562">
        <v>1</v>
      </c>
      <c r="G2562" t="s">
        <v>23</v>
      </c>
      <c r="H2562">
        <v>1</v>
      </c>
      <c r="I2562" t="s">
        <v>27</v>
      </c>
      <c r="J2562" t="s">
        <v>1774</v>
      </c>
      <c r="K2562" t="s">
        <v>19</v>
      </c>
      <c r="L2562" t="s">
        <v>20</v>
      </c>
      <c r="M2562">
        <v>1</v>
      </c>
    </row>
    <row r="2563" spans="1:13" x14ac:dyDescent="0.25">
      <c r="A2563" t="s">
        <v>1775</v>
      </c>
      <c r="B2563">
        <v>1</v>
      </c>
      <c r="C2563" t="s">
        <v>14</v>
      </c>
      <c r="D2563" t="str">
        <f t="shared" si="79"/>
        <v>8</v>
      </c>
      <c r="E2563" t="s">
        <v>15</v>
      </c>
      <c r="F2563">
        <v>3</v>
      </c>
      <c r="G2563" t="s">
        <v>16</v>
      </c>
      <c r="H2563">
        <v>1</v>
      </c>
      <c r="I2563" t="s">
        <v>17</v>
      </c>
      <c r="J2563" t="s">
        <v>1776</v>
      </c>
      <c r="K2563" t="s">
        <v>19</v>
      </c>
      <c r="L2563" t="s">
        <v>20</v>
      </c>
      <c r="M2563">
        <v>1</v>
      </c>
    </row>
    <row r="2564" spans="1:13" x14ac:dyDescent="0.25">
      <c r="A2564" t="s">
        <v>1775</v>
      </c>
      <c r="B2564">
        <v>2</v>
      </c>
      <c r="C2564" t="s">
        <v>25</v>
      </c>
      <c r="D2564" t="str">
        <f t="shared" si="79"/>
        <v>8</v>
      </c>
      <c r="E2564" t="s">
        <v>26</v>
      </c>
      <c r="F2564">
        <v>1</v>
      </c>
      <c r="G2564" t="s">
        <v>23</v>
      </c>
      <c r="H2564">
        <v>1</v>
      </c>
      <c r="I2564" t="s">
        <v>27</v>
      </c>
      <c r="J2564" t="s">
        <v>1776</v>
      </c>
      <c r="K2564" t="s">
        <v>19</v>
      </c>
      <c r="L2564" t="s">
        <v>20</v>
      </c>
      <c r="M2564">
        <v>1</v>
      </c>
    </row>
    <row r="2565" spans="1:13" x14ac:dyDescent="0.25">
      <c r="A2565" t="s">
        <v>1775</v>
      </c>
      <c r="B2565">
        <v>3</v>
      </c>
      <c r="C2565" t="s">
        <v>25</v>
      </c>
      <c r="D2565" t="str">
        <f t="shared" si="79"/>
        <v>8</v>
      </c>
      <c r="E2565" t="s">
        <v>26</v>
      </c>
      <c r="F2565">
        <v>1</v>
      </c>
      <c r="G2565" t="s">
        <v>23</v>
      </c>
      <c r="H2565">
        <v>1</v>
      </c>
      <c r="I2565" t="s">
        <v>27</v>
      </c>
      <c r="J2565" t="s">
        <v>1776</v>
      </c>
      <c r="K2565" t="s">
        <v>19</v>
      </c>
      <c r="L2565" t="s">
        <v>20</v>
      </c>
      <c r="M2565">
        <v>1</v>
      </c>
    </row>
    <row r="2566" spans="1:13" x14ac:dyDescent="0.25">
      <c r="A2566" t="s">
        <v>1777</v>
      </c>
      <c r="B2566">
        <v>1</v>
      </c>
      <c r="C2566" t="s">
        <v>14</v>
      </c>
      <c r="D2566" t="str">
        <f t="shared" si="79"/>
        <v>8</v>
      </c>
      <c r="E2566" t="s">
        <v>15</v>
      </c>
      <c r="F2566">
        <v>15.8</v>
      </c>
      <c r="G2566" t="s">
        <v>16</v>
      </c>
      <c r="H2566">
        <v>1</v>
      </c>
      <c r="I2566" t="s">
        <v>17</v>
      </c>
      <c r="J2566" t="s">
        <v>1778</v>
      </c>
      <c r="K2566" t="s">
        <v>19</v>
      </c>
      <c r="L2566" t="s">
        <v>20</v>
      </c>
      <c r="M2566">
        <v>1</v>
      </c>
    </row>
    <row r="2567" spans="1:13" x14ac:dyDescent="0.25">
      <c r="A2567" t="s">
        <v>1777</v>
      </c>
      <c r="B2567">
        <v>2</v>
      </c>
      <c r="C2567" t="s">
        <v>21</v>
      </c>
      <c r="D2567" t="str">
        <f>"1"</f>
        <v>1</v>
      </c>
      <c r="E2567" t="s">
        <v>22</v>
      </c>
      <c r="F2567">
        <v>1</v>
      </c>
      <c r="G2567" t="s">
        <v>23</v>
      </c>
      <c r="H2567">
        <v>1</v>
      </c>
      <c r="I2567" t="s">
        <v>24</v>
      </c>
      <c r="J2567" t="s">
        <v>1778</v>
      </c>
      <c r="K2567" t="s">
        <v>19</v>
      </c>
      <c r="L2567" t="s">
        <v>20</v>
      </c>
      <c r="M2567">
        <v>1</v>
      </c>
    </row>
    <row r="2568" spans="1:13" x14ac:dyDescent="0.25">
      <c r="A2568" t="s">
        <v>1777</v>
      </c>
      <c r="B2568">
        <v>3</v>
      </c>
      <c r="C2568" t="s">
        <v>25</v>
      </c>
      <c r="D2568" t="str">
        <f t="shared" ref="D2568:D2576" si="80">"8"</f>
        <v>8</v>
      </c>
      <c r="E2568" t="s">
        <v>26</v>
      </c>
      <c r="F2568">
        <v>1</v>
      </c>
      <c r="G2568" t="s">
        <v>23</v>
      </c>
      <c r="H2568">
        <v>1</v>
      </c>
      <c r="I2568" t="s">
        <v>27</v>
      </c>
      <c r="J2568" t="s">
        <v>1778</v>
      </c>
      <c r="K2568" t="s">
        <v>19</v>
      </c>
      <c r="L2568" t="s">
        <v>20</v>
      </c>
      <c r="M2568">
        <v>1</v>
      </c>
    </row>
    <row r="2569" spans="1:13" x14ac:dyDescent="0.25">
      <c r="A2569" t="s">
        <v>1777</v>
      </c>
      <c r="B2569">
        <v>4</v>
      </c>
      <c r="C2569" t="s">
        <v>25</v>
      </c>
      <c r="D2569" t="str">
        <f t="shared" si="80"/>
        <v>8</v>
      </c>
      <c r="E2569" t="s">
        <v>26</v>
      </c>
      <c r="F2569">
        <v>1</v>
      </c>
      <c r="G2569" t="s">
        <v>23</v>
      </c>
      <c r="H2569">
        <v>1</v>
      </c>
      <c r="I2569" t="s">
        <v>27</v>
      </c>
      <c r="J2569" t="s">
        <v>1778</v>
      </c>
      <c r="K2569" t="s">
        <v>19</v>
      </c>
      <c r="L2569" t="s">
        <v>20</v>
      </c>
      <c r="M2569">
        <v>1</v>
      </c>
    </row>
    <row r="2570" spans="1:13" x14ac:dyDescent="0.25">
      <c r="A2570" t="s">
        <v>1779</v>
      </c>
      <c r="B2570">
        <v>1</v>
      </c>
      <c r="C2570" t="s">
        <v>14</v>
      </c>
      <c r="D2570" t="str">
        <f t="shared" si="80"/>
        <v>8</v>
      </c>
      <c r="E2570" t="s">
        <v>15</v>
      </c>
      <c r="F2570">
        <v>11.6</v>
      </c>
      <c r="G2570" t="s">
        <v>16</v>
      </c>
      <c r="H2570">
        <v>1</v>
      </c>
      <c r="I2570" t="s">
        <v>17</v>
      </c>
      <c r="J2570" t="s">
        <v>1780</v>
      </c>
      <c r="K2570" t="s">
        <v>19</v>
      </c>
      <c r="L2570" t="s">
        <v>20</v>
      </c>
      <c r="M2570">
        <v>1</v>
      </c>
    </row>
    <row r="2571" spans="1:13" x14ac:dyDescent="0.25">
      <c r="A2571" t="s">
        <v>1779</v>
      </c>
      <c r="B2571">
        <v>2</v>
      </c>
      <c r="C2571" t="s">
        <v>25</v>
      </c>
      <c r="D2571" t="str">
        <f t="shared" si="80"/>
        <v>8</v>
      </c>
      <c r="E2571" t="s">
        <v>26</v>
      </c>
      <c r="F2571">
        <v>1</v>
      </c>
      <c r="G2571" t="s">
        <v>23</v>
      </c>
      <c r="H2571">
        <v>1</v>
      </c>
      <c r="I2571" t="s">
        <v>27</v>
      </c>
      <c r="J2571" t="s">
        <v>1780</v>
      </c>
      <c r="K2571" t="s">
        <v>19</v>
      </c>
      <c r="L2571" t="s">
        <v>20</v>
      </c>
      <c r="M2571">
        <v>1</v>
      </c>
    </row>
    <row r="2572" spans="1:13" x14ac:dyDescent="0.25">
      <c r="A2572" t="s">
        <v>1779</v>
      </c>
      <c r="B2572">
        <v>3</v>
      </c>
      <c r="C2572" t="s">
        <v>25</v>
      </c>
      <c r="D2572" t="str">
        <f t="shared" si="80"/>
        <v>8</v>
      </c>
      <c r="E2572" t="s">
        <v>26</v>
      </c>
      <c r="F2572">
        <v>1</v>
      </c>
      <c r="G2572" t="s">
        <v>23</v>
      </c>
      <c r="H2572">
        <v>1</v>
      </c>
      <c r="I2572" t="s">
        <v>27</v>
      </c>
      <c r="J2572" t="s">
        <v>1780</v>
      </c>
      <c r="K2572" t="s">
        <v>19</v>
      </c>
      <c r="L2572" t="s">
        <v>20</v>
      </c>
      <c r="M2572">
        <v>1</v>
      </c>
    </row>
    <row r="2573" spans="1:13" x14ac:dyDescent="0.25">
      <c r="A2573" t="s">
        <v>1781</v>
      </c>
      <c r="B2573">
        <v>1</v>
      </c>
      <c r="C2573" t="s">
        <v>14</v>
      </c>
      <c r="D2573" t="str">
        <f t="shared" si="80"/>
        <v>8</v>
      </c>
      <c r="E2573" t="s">
        <v>15</v>
      </c>
      <c r="F2573">
        <v>3</v>
      </c>
      <c r="G2573" t="s">
        <v>16</v>
      </c>
      <c r="H2573">
        <v>1</v>
      </c>
      <c r="I2573" t="s">
        <v>17</v>
      </c>
      <c r="J2573" t="s">
        <v>1782</v>
      </c>
      <c r="K2573" t="s">
        <v>19</v>
      </c>
      <c r="L2573" t="s">
        <v>20</v>
      </c>
      <c r="M2573">
        <v>1</v>
      </c>
    </row>
    <row r="2574" spans="1:13" x14ac:dyDescent="0.25">
      <c r="A2574" t="s">
        <v>1781</v>
      </c>
      <c r="B2574">
        <v>2</v>
      </c>
      <c r="C2574" t="s">
        <v>25</v>
      </c>
      <c r="D2574" t="str">
        <f t="shared" si="80"/>
        <v>8</v>
      </c>
      <c r="E2574" t="s">
        <v>26</v>
      </c>
      <c r="F2574">
        <v>1</v>
      </c>
      <c r="G2574" t="s">
        <v>23</v>
      </c>
      <c r="H2574">
        <v>1</v>
      </c>
      <c r="I2574" t="s">
        <v>27</v>
      </c>
      <c r="J2574" t="s">
        <v>1782</v>
      </c>
      <c r="K2574" t="s">
        <v>19</v>
      </c>
      <c r="L2574" t="s">
        <v>20</v>
      </c>
      <c r="M2574">
        <v>1</v>
      </c>
    </row>
    <row r="2575" spans="1:13" x14ac:dyDescent="0.25">
      <c r="A2575" t="s">
        <v>1781</v>
      </c>
      <c r="B2575">
        <v>3</v>
      </c>
      <c r="C2575" t="s">
        <v>25</v>
      </c>
      <c r="D2575" t="str">
        <f t="shared" si="80"/>
        <v>8</v>
      </c>
      <c r="E2575" t="s">
        <v>26</v>
      </c>
      <c r="F2575">
        <v>1</v>
      </c>
      <c r="G2575" t="s">
        <v>23</v>
      </c>
      <c r="H2575">
        <v>1</v>
      </c>
      <c r="I2575" t="s">
        <v>27</v>
      </c>
      <c r="J2575" t="s">
        <v>1782</v>
      </c>
      <c r="K2575" t="s">
        <v>19</v>
      </c>
      <c r="L2575" t="s">
        <v>20</v>
      </c>
      <c r="M2575">
        <v>1</v>
      </c>
    </row>
    <row r="2576" spans="1:13" x14ac:dyDescent="0.25">
      <c r="A2576" t="s">
        <v>1783</v>
      </c>
      <c r="B2576">
        <v>1</v>
      </c>
      <c r="C2576" t="s">
        <v>14</v>
      </c>
      <c r="D2576" t="str">
        <f t="shared" si="80"/>
        <v>8</v>
      </c>
      <c r="E2576" t="s">
        <v>15</v>
      </c>
      <c r="F2576">
        <v>16.8</v>
      </c>
      <c r="G2576" t="s">
        <v>16</v>
      </c>
      <c r="H2576">
        <v>1</v>
      </c>
      <c r="I2576" t="s">
        <v>17</v>
      </c>
      <c r="J2576" t="s">
        <v>1784</v>
      </c>
      <c r="K2576" t="s">
        <v>19</v>
      </c>
      <c r="L2576" t="s">
        <v>20</v>
      </c>
      <c r="M2576">
        <v>1</v>
      </c>
    </row>
    <row r="2577" spans="1:13" x14ac:dyDescent="0.25">
      <c r="A2577" t="s">
        <v>1783</v>
      </c>
      <c r="B2577">
        <v>2</v>
      </c>
      <c r="C2577" t="s">
        <v>21</v>
      </c>
      <c r="D2577" t="str">
        <f>"1"</f>
        <v>1</v>
      </c>
      <c r="E2577" t="s">
        <v>22</v>
      </c>
      <c r="F2577">
        <v>1</v>
      </c>
      <c r="G2577" t="s">
        <v>23</v>
      </c>
      <c r="H2577">
        <v>1</v>
      </c>
      <c r="I2577" t="s">
        <v>24</v>
      </c>
      <c r="J2577" t="s">
        <v>1784</v>
      </c>
      <c r="K2577" t="s">
        <v>19</v>
      </c>
      <c r="L2577" t="s">
        <v>20</v>
      </c>
      <c r="M2577">
        <v>1</v>
      </c>
    </row>
    <row r="2578" spans="1:13" x14ac:dyDescent="0.25">
      <c r="A2578" t="s">
        <v>1783</v>
      </c>
      <c r="B2578">
        <v>3</v>
      </c>
      <c r="C2578" t="s">
        <v>25</v>
      </c>
      <c r="D2578" t="str">
        <f t="shared" ref="D2578:D2586" si="81">"8"</f>
        <v>8</v>
      </c>
      <c r="E2578" t="s">
        <v>26</v>
      </c>
      <c r="F2578">
        <v>1</v>
      </c>
      <c r="G2578" t="s">
        <v>23</v>
      </c>
      <c r="H2578">
        <v>1</v>
      </c>
      <c r="I2578" t="s">
        <v>27</v>
      </c>
      <c r="J2578" t="s">
        <v>1784</v>
      </c>
      <c r="K2578" t="s">
        <v>19</v>
      </c>
      <c r="L2578" t="s">
        <v>20</v>
      </c>
      <c r="M2578">
        <v>1</v>
      </c>
    </row>
    <row r="2579" spans="1:13" x14ac:dyDescent="0.25">
      <c r="A2579" t="s">
        <v>1783</v>
      </c>
      <c r="B2579">
        <v>4</v>
      </c>
      <c r="C2579" t="s">
        <v>25</v>
      </c>
      <c r="D2579" t="str">
        <f t="shared" si="81"/>
        <v>8</v>
      </c>
      <c r="E2579" t="s">
        <v>26</v>
      </c>
      <c r="F2579">
        <v>1</v>
      </c>
      <c r="G2579" t="s">
        <v>23</v>
      </c>
      <c r="H2579">
        <v>1</v>
      </c>
      <c r="I2579" t="s">
        <v>27</v>
      </c>
      <c r="J2579" t="s">
        <v>1784</v>
      </c>
      <c r="K2579" t="s">
        <v>19</v>
      </c>
      <c r="L2579" t="s">
        <v>20</v>
      </c>
      <c r="M2579">
        <v>1</v>
      </c>
    </row>
    <row r="2580" spans="1:13" x14ac:dyDescent="0.25">
      <c r="A2580" t="s">
        <v>1785</v>
      </c>
      <c r="B2580">
        <v>1</v>
      </c>
      <c r="C2580" t="s">
        <v>14</v>
      </c>
      <c r="D2580" t="str">
        <f t="shared" si="81"/>
        <v>8</v>
      </c>
      <c r="E2580" t="s">
        <v>15</v>
      </c>
      <c r="F2580">
        <v>12.6</v>
      </c>
      <c r="G2580" t="s">
        <v>16</v>
      </c>
      <c r="H2580">
        <v>1</v>
      </c>
      <c r="I2580" t="s">
        <v>17</v>
      </c>
      <c r="J2580" t="s">
        <v>1786</v>
      </c>
      <c r="K2580" t="s">
        <v>19</v>
      </c>
      <c r="L2580" t="s">
        <v>20</v>
      </c>
      <c r="M2580">
        <v>1</v>
      </c>
    </row>
    <row r="2581" spans="1:13" x14ac:dyDescent="0.25">
      <c r="A2581" t="s">
        <v>1785</v>
      </c>
      <c r="B2581">
        <v>2</v>
      </c>
      <c r="C2581" t="s">
        <v>25</v>
      </c>
      <c r="D2581" t="str">
        <f t="shared" si="81"/>
        <v>8</v>
      </c>
      <c r="E2581" t="s">
        <v>26</v>
      </c>
      <c r="F2581">
        <v>1</v>
      </c>
      <c r="G2581" t="s">
        <v>23</v>
      </c>
      <c r="H2581">
        <v>1</v>
      </c>
      <c r="I2581" t="s">
        <v>27</v>
      </c>
      <c r="J2581" t="s">
        <v>1786</v>
      </c>
      <c r="K2581" t="s">
        <v>19</v>
      </c>
      <c r="L2581" t="s">
        <v>20</v>
      </c>
      <c r="M2581">
        <v>1</v>
      </c>
    </row>
    <row r="2582" spans="1:13" x14ac:dyDescent="0.25">
      <c r="A2582" t="s">
        <v>1785</v>
      </c>
      <c r="B2582">
        <v>3</v>
      </c>
      <c r="C2582" t="s">
        <v>25</v>
      </c>
      <c r="D2582" t="str">
        <f t="shared" si="81"/>
        <v>8</v>
      </c>
      <c r="E2582" t="s">
        <v>26</v>
      </c>
      <c r="F2582">
        <v>1</v>
      </c>
      <c r="G2582" t="s">
        <v>23</v>
      </c>
      <c r="H2582">
        <v>1</v>
      </c>
      <c r="I2582" t="s">
        <v>27</v>
      </c>
      <c r="J2582" t="s">
        <v>1786</v>
      </c>
      <c r="K2582" t="s">
        <v>19</v>
      </c>
      <c r="L2582" t="s">
        <v>20</v>
      </c>
      <c r="M2582">
        <v>1</v>
      </c>
    </row>
    <row r="2583" spans="1:13" x14ac:dyDescent="0.25">
      <c r="A2583" t="s">
        <v>1787</v>
      </c>
      <c r="B2583">
        <v>1</v>
      </c>
      <c r="C2583" t="s">
        <v>14</v>
      </c>
      <c r="D2583" t="str">
        <f t="shared" si="81"/>
        <v>8</v>
      </c>
      <c r="E2583" t="s">
        <v>15</v>
      </c>
      <c r="F2583">
        <v>3</v>
      </c>
      <c r="G2583" t="s">
        <v>16</v>
      </c>
      <c r="H2583">
        <v>1</v>
      </c>
      <c r="I2583" t="s">
        <v>17</v>
      </c>
      <c r="J2583" t="s">
        <v>1788</v>
      </c>
      <c r="K2583" t="s">
        <v>19</v>
      </c>
      <c r="L2583" t="s">
        <v>20</v>
      </c>
      <c r="M2583">
        <v>1</v>
      </c>
    </row>
    <row r="2584" spans="1:13" x14ac:dyDescent="0.25">
      <c r="A2584" t="s">
        <v>1787</v>
      </c>
      <c r="B2584">
        <v>2</v>
      </c>
      <c r="C2584" t="s">
        <v>25</v>
      </c>
      <c r="D2584" t="str">
        <f t="shared" si="81"/>
        <v>8</v>
      </c>
      <c r="E2584" t="s">
        <v>26</v>
      </c>
      <c r="F2584">
        <v>1</v>
      </c>
      <c r="G2584" t="s">
        <v>23</v>
      </c>
      <c r="H2584">
        <v>1</v>
      </c>
      <c r="I2584" t="s">
        <v>27</v>
      </c>
      <c r="J2584" t="s">
        <v>1788</v>
      </c>
      <c r="K2584" t="s">
        <v>19</v>
      </c>
      <c r="L2584" t="s">
        <v>20</v>
      </c>
      <c r="M2584">
        <v>1</v>
      </c>
    </row>
    <row r="2585" spans="1:13" x14ac:dyDescent="0.25">
      <c r="A2585" t="s">
        <v>1787</v>
      </c>
      <c r="B2585">
        <v>3</v>
      </c>
      <c r="C2585" t="s">
        <v>25</v>
      </c>
      <c r="D2585" t="str">
        <f t="shared" si="81"/>
        <v>8</v>
      </c>
      <c r="E2585" t="s">
        <v>26</v>
      </c>
      <c r="F2585">
        <v>1</v>
      </c>
      <c r="G2585" t="s">
        <v>23</v>
      </c>
      <c r="H2585">
        <v>1</v>
      </c>
      <c r="I2585" t="s">
        <v>27</v>
      </c>
      <c r="J2585" t="s">
        <v>1788</v>
      </c>
      <c r="K2585" t="s">
        <v>19</v>
      </c>
      <c r="L2585" t="s">
        <v>20</v>
      </c>
      <c r="M2585">
        <v>1</v>
      </c>
    </row>
    <row r="2586" spans="1:13" x14ac:dyDescent="0.25">
      <c r="A2586" t="s">
        <v>1789</v>
      </c>
      <c r="B2586">
        <v>1</v>
      </c>
      <c r="C2586" t="s">
        <v>25</v>
      </c>
      <c r="D2586" t="str">
        <f t="shared" si="81"/>
        <v>8</v>
      </c>
      <c r="E2586" t="s">
        <v>26</v>
      </c>
      <c r="F2586">
        <v>1</v>
      </c>
      <c r="G2586" t="s">
        <v>23</v>
      </c>
      <c r="H2586">
        <v>1</v>
      </c>
      <c r="I2586" t="s">
        <v>27</v>
      </c>
      <c r="J2586" t="s">
        <v>1790</v>
      </c>
      <c r="K2586" t="s">
        <v>19</v>
      </c>
      <c r="L2586" t="s">
        <v>20</v>
      </c>
      <c r="M2586">
        <v>1</v>
      </c>
    </row>
    <row r="2587" spans="1:13" x14ac:dyDescent="0.25">
      <c r="A2587" t="s">
        <v>1789</v>
      </c>
      <c r="B2587">
        <v>2</v>
      </c>
      <c r="C2587" t="s">
        <v>21</v>
      </c>
      <c r="D2587" t="str">
        <f>"1"</f>
        <v>1</v>
      </c>
      <c r="E2587" t="s">
        <v>22</v>
      </c>
      <c r="F2587">
        <v>1</v>
      </c>
      <c r="G2587" t="s">
        <v>23</v>
      </c>
      <c r="H2587">
        <v>1</v>
      </c>
      <c r="I2587" t="s">
        <v>24</v>
      </c>
      <c r="J2587" t="s">
        <v>1790</v>
      </c>
      <c r="K2587" t="s">
        <v>19</v>
      </c>
      <c r="L2587" t="s">
        <v>20</v>
      </c>
      <c r="M2587">
        <v>1</v>
      </c>
    </row>
    <row r="2588" spans="1:13" x14ac:dyDescent="0.25">
      <c r="A2588" t="s">
        <v>1789</v>
      </c>
      <c r="B2588">
        <v>3</v>
      </c>
      <c r="C2588" t="s">
        <v>25</v>
      </c>
      <c r="D2588" t="str">
        <f t="shared" ref="D2588:D2596" si="82">"8"</f>
        <v>8</v>
      </c>
      <c r="E2588" t="s">
        <v>26</v>
      </c>
      <c r="F2588">
        <v>1</v>
      </c>
      <c r="G2588" t="s">
        <v>23</v>
      </c>
      <c r="H2588">
        <v>1</v>
      </c>
      <c r="I2588" t="s">
        <v>27</v>
      </c>
      <c r="J2588" t="s">
        <v>1790</v>
      </c>
      <c r="K2588" t="s">
        <v>19</v>
      </c>
      <c r="L2588" t="s">
        <v>20</v>
      </c>
      <c r="M2588">
        <v>1</v>
      </c>
    </row>
    <row r="2589" spans="1:13" x14ac:dyDescent="0.25">
      <c r="A2589" t="s">
        <v>1789</v>
      </c>
      <c r="B2589">
        <v>4</v>
      </c>
      <c r="C2589" t="s">
        <v>14</v>
      </c>
      <c r="D2589" t="str">
        <f t="shared" si="82"/>
        <v>8</v>
      </c>
      <c r="E2589" t="s">
        <v>15</v>
      </c>
      <c r="F2589">
        <v>16.8</v>
      </c>
      <c r="G2589" t="s">
        <v>16</v>
      </c>
      <c r="H2589">
        <v>1</v>
      </c>
      <c r="I2589" t="s">
        <v>17</v>
      </c>
      <c r="J2589" t="s">
        <v>1790</v>
      </c>
      <c r="K2589" t="s">
        <v>19</v>
      </c>
      <c r="L2589" t="s">
        <v>20</v>
      </c>
      <c r="M2589">
        <v>1</v>
      </c>
    </row>
    <row r="2590" spans="1:13" x14ac:dyDescent="0.25">
      <c r="A2590" t="s">
        <v>1791</v>
      </c>
      <c r="B2590">
        <v>1</v>
      </c>
      <c r="C2590" t="s">
        <v>14</v>
      </c>
      <c r="D2590" t="str">
        <f t="shared" si="82"/>
        <v>8</v>
      </c>
      <c r="E2590" t="s">
        <v>15</v>
      </c>
      <c r="F2590">
        <v>12.6</v>
      </c>
      <c r="G2590" t="s">
        <v>16</v>
      </c>
      <c r="H2590">
        <v>1</v>
      </c>
      <c r="I2590" t="s">
        <v>17</v>
      </c>
      <c r="J2590" t="s">
        <v>1792</v>
      </c>
      <c r="K2590" t="s">
        <v>19</v>
      </c>
      <c r="L2590" t="s">
        <v>20</v>
      </c>
      <c r="M2590">
        <v>1</v>
      </c>
    </row>
    <row r="2591" spans="1:13" x14ac:dyDescent="0.25">
      <c r="A2591" t="s">
        <v>1791</v>
      </c>
      <c r="B2591">
        <v>2</v>
      </c>
      <c r="C2591" t="s">
        <v>25</v>
      </c>
      <c r="D2591" t="str">
        <f t="shared" si="82"/>
        <v>8</v>
      </c>
      <c r="E2591" t="s">
        <v>26</v>
      </c>
      <c r="F2591">
        <v>1</v>
      </c>
      <c r="G2591" t="s">
        <v>23</v>
      </c>
      <c r="H2591">
        <v>1</v>
      </c>
      <c r="I2591" t="s">
        <v>27</v>
      </c>
      <c r="J2591" t="s">
        <v>1792</v>
      </c>
      <c r="K2591" t="s">
        <v>19</v>
      </c>
      <c r="L2591" t="s">
        <v>20</v>
      </c>
      <c r="M2591">
        <v>1</v>
      </c>
    </row>
    <row r="2592" spans="1:13" x14ac:dyDescent="0.25">
      <c r="A2592" t="s">
        <v>1791</v>
      </c>
      <c r="B2592">
        <v>3</v>
      </c>
      <c r="C2592" t="s">
        <v>25</v>
      </c>
      <c r="D2592" t="str">
        <f t="shared" si="82"/>
        <v>8</v>
      </c>
      <c r="E2592" t="s">
        <v>26</v>
      </c>
      <c r="F2592">
        <v>1</v>
      </c>
      <c r="G2592" t="s">
        <v>23</v>
      </c>
      <c r="H2592">
        <v>1</v>
      </c>
      <c r="I2592" t="s">
        <v>27</v>
      </c>
      <c r="J2592" t="s">
        <v>1792</v>
      </c>
      <c r="K2592" t="s">
        <v>19</v>
      </c>
      <c r="L2592" t="s">
        <v>20</v>
      </c>
      <c r="M2592">
        <v>1</v>
      </c>
    </row>
    <row r="2593" spans="1:13" x14ac:dyDescent="0.25">
      <c r="A2593" t="s">
        <v>1793</v>
      </c>
      <c r="B2593">
        <v>1</v>
      </c>
      <c r="C2593" t="s">
        <v>14</v>
      </c>
      <c r="D2593" t="str">
        <f t="shared" si="82"/>
        <v>8</v>
      </c>
      <c r="E2593" t="s">
        <v>15</v>
      </c>
      <c r="F2593">
        <v>3</v>
      </c>
      <c r="G2593" t="s">
        <v>16</v>
      </c>
      <c r="H2593">
        <v>1</v>
      </c>
      <c r="I2593" t="s">
        <v>17</v>
      </c>
      <c r="J2593" t="s">
        <v>1794</v>
      </c>
      <c r="K2593" t="s">
        <v>19</v>
      </c>
      <c r="L2593" t="s">
        <v>20</v>
      </c>
      <c r="M2593">
        <v>1</v>
      </c>
    </row>
    <row r="2594" spans="1:13" x14ac:dyDescent="0.25">
      <c r="A2594" t="s">
        <v>1793</v>
      </c>
      <c r="B2594">
        <v>2</v>
      </c>
      <c r="C2594" t="s">
        <v>25</v>
      </c>
      <c r="D2594" t="str">
        <f t="shared" si="82"/>
        <v>8</v>
      </c>
      <c r="E2594" t="s">
        <v>26</v>
      </c>
      <c r="F2594">
        <v>1</v>
      </c>
      <c r="G2594" t="s">
        <v>23</v>
      </c>
      <c r="H2594">
        <v>1</v>
      </c>
      <c r="I2594" t="s">
        <v>27</v>
      </c>
      <c r="J2594" t="s">
        <v>1794</v>
      </c>
      <c r="K2594" t="s">
        <v>19</v>
      </c>
      <c r="L2594" t="s">
        <v>20</v>
      </c>
      <c r="M2594">
        <v>1</v>
      </c>
    </row>
    <row r="2595" spans="1:13" x14ac:dyDescent="0.25">
      <c r="A2595" t="s">
        <v>1793</v>
      </c>
      <c r="B2595">
        <v>3</v>
      </c>
      <c r="C2595" t="s">
        <v>25</v>
      </c>
      <c r="D2595" t="str">
        <f t="shared" si="82"/>
        <v>8</v>
      </c>
      <c r="E2595" t="s">
        <v>26</v>
      </c>
      <c r="F2595">
        <v>1</v>
      </c>
      <c r="G2595" t="s">
        <v>23</v>
      </c>
      <c r="H2595">
        <v>1</v>
      </c>
      <c r="I2595" t="s">
        <v>27</v>
      </c>
      <c r="J2595" t="s">
        <v>1794</v>
      </c>
      <c r="K2595" t="s">
        <v>19</v>
      </c>
      <c r="L2595" t="s">
        <v>20</v>
      </c>
      <c r="M2595">
        <v>1</v>
      </c>
    </row>
    <row r="2596" spans="1:13" x14ac:dyDescent="0.25">
      <c r="A2596" t="s">
        <v>1795</v>
      </c>
      <c r="B2596">
        <v>1</v>
      </c>
      <c r="C2596" t="s">
        <v>25</v>
      </c>
      <c r="D2596" t="str">
        <f t="shared" si="82"/>
        <v>8</v>
      </c>
      <c r="E2596" t="s">
        <v>26</v>
      </c>
      <c r="F2596">
        <v>1</v>
      </c>
      <c r="G2596" t="s">
        <v>23</v>
      </c>
      <c r="H2596">
        <v>1</v>
      </c>
      <c r="I2596" t="s">
        <v>27</v>
      </c>
      <c r="J2596" t="s">
        <v>1796</v>
      </c>
      <c r="K2596" t="s">
        <v>19</v>
      </c>
      <c r="L2596" t="s">
        <v>20</v>
      </c>
      <c r="M2596">
        <v>1</v>
      </c>
    </row>
    <row r="2597" spans="1:13" x14ac:dyDescent="0.25">
      <c r="A2597" t="s">
        <v>1795</v>
      </c>
      <c r="B2597">
        <v>2</v>
      </c>
      <c r="C2597" t="s">
        <v>21</v>
      </c>
      <c r="D2597" t="str">
        <f>"1"</f>
        <v>1</v>
      </c>
      <c r="E2597" t="s">
        <v>22</v>
      </c>
      <c r="F2597">
        <v>1</v>
      </c>
      <c r="G2597" t="s">
        <v>23</v>
      </c>
      <c r="H2597">
        <v>1</v>
      </c>
      <c r="I2597" t="s">
        <v>24</v>
      </c>
      <c r="J2597" t="s">
        <v>1796</v>
      </c>
      <c r="K2597" t="s">
        <v>19</v>
      </c>
      <c r="L2597" t="s">
        <v>20</v>
      </c>
      <c r="M2597">
        <v>1</v>
      </c>
    </row>
    <row r="2598" spans="1:13" x14ac:dyDescent="0.25">
      <c r="A2598" t="s">
        <v>1795</v>
      </c>
      <c r="B2598">
        <v>3</v>
      </c>
      <c r="C2598" t="s">
        <v>14</v>
      </c>
      <c r="D2598" t="str">
        <f t="shared" ref="D2598:D2606" si="83">"8"</f>
        <v>8</v>
      </c>
      <c r="E2598" t="s">
        <v>15</v>
      </c>
      <c r="F2598">
        <v>17</v>
      </c>
      <c r="G2598" t="s">
        <v>16</v>
      </c>
      <c r="H2598">
        <v>1</v>
      </c>
      <c r="I2598" t="s">
        <v>17</v>
      </c>
      <c r="J2598" t="s">
        <v>1796</v>
      </c>
      <c r="K2598" t="s">
        <v>19</v>
      </c>
      <c r="L2598" t="s">
        <v>20</v>
      </c>
      <c r="M2598">
        <v>1</v>
      </c>
    </row>
    <row r="2599" spans="1:13" x14ac:dyDescent="0.25">
      <c r="A2599" t="s">
        <v>1795</v>
      </c>
      <c r="B2599">
        <v>4</v>
      </c>
      <c r="C2599" t="s">
        <v>25</v>
      </c>
      <c r="D2599" t="str">
        <f t="shared" si="83"/>
        <v>8</v>
      </c>
      <c r="E2599" t="s">
        <v>26</v>
      </c>
      <c r="F2599">
        <v>1</v>
      </c>
      <c r="G2599" t="s">
        <v>23</v>
      </c>
      <c r="H2599">
        <v>1</v>
      </c>
      <c r="I2599" t="s">
        <v>27</v>
      </c>
      <c r="J2599" t="s">
        <v>1796</v>
      </c>
      <c r="K2599" t="s">
        <v>19</v>
      </c>
      <c r="L2599" t="s">
        <v>20</v>
      </c>
      <c r="M2599">
        <v>1</v>
      </c>
    </row>
    <row r="2600" spans="1:13" x14ac:dyDescent="0.25">
      <c r="A2600" t="s">
        <v>1797</v>
      </c>
      <c r="B2600">
        <v>1</v>
      </c>
      <c r="C2600" t="s">
        <v>14</v>
      </c>
      <c r="D2600" t="str">
        <f t="shared" si="83"/>
        <v>8</v>
      </c>
      <c r="E2600" t="s">
        <v>15</v>
      </c>
      <c r="F2600">
        <v>12.6</v>
      </c>
      <c r="G2600" t="s">
        <v>16</v>
      </c>
      <c r="H2600">
        <v>1</v>
      </c>
      <c r="I2600" t="s">
        <v>17</v>
      </c>
      <c r="J2600" t="s">
        <v>1798</v>
      </c>
      <c r="K2600" t="s">
        <v>19</v>
      </c>
      <c r="L2600" t="s">
        <v>20</v>
      </c>
      <c r="M2600">
        <v>1</v>
      </c>
    </row>
    <row r="2601" spans="1:13" x14ac:dyDescent="0.25">
      <c r="A2601" t="s">
        <v>1797</v>
      </c>
      <c r="B2601">
        <v>2</v>
      </c>
      <c r="C2601" t="s">
        <v>25</v>
      </c>
      <c r="D2601" t="str">
        <f t="shared" si="83"/>
        <v>8</v>
      </c>
      <c r="E2601" t="s">
        <v>26</v>
      </c>
      <c r="F2601">
        <v>1</v>
      </c>
      <c r="G2601" t="s">
        <v>23</v>
      </c>
      <c r="H2601">
        <v>1</v>
      </c>
      <c r="I2601" t="s">
        <v>27</v>
      </c>
      <c r="J2601" t="s">
        <v>1798</v>
      </c>
      <c r="K2601" t="s">
        <v>19</v>
      </c>
      <c r="L2601" t="s">
        <v>20</v>
      </c>
      <c r="M2601">
        <v>1</v>
      </c>
    </row>
    <row r="2602" spans="1:13" x14ac:dyDescent="0.25">
      <c r="A2602" t="s">
        <v>1797</v>
      </c>
      <c r="B2602">
        <v>3</v>
      </c>
      <c r="C2602" t="s">
        <v>25</v>
      </c>
      <c r="D2602" t="str">
        <f t="shared" si="83"/>
        <v>8</v>
      </c>
      <c r="E2602" t="s">
        <v>26</v>
      </c>
      <c r="F2602">
        <v>1</v>
      </c>
      <c r="G2602" t="s">
        <v>23</v>
      </c>
      <c r="H2602">
        <v>1</v>
      </c>
      <c r="I2602" t="s">
        <v>27</v>
      </c>
      <c r="J2602" t="s">
        <v>1798</v>
      </c>
      <c r="K2602" t="s">
        <v>19</v>
      </c>
      <c r="L2602" t="s">
        <v>20</v>
      </c>
      <c r="M2602">
        <v>1</v>
      </c>
    </row>
    <row r="2603" spans="1:13" x14ac:dyDescent="0.25">
      <c r="A2603" t="s">
        <v>1799</v>
      </c>
      <c r="B2603">
        <v>1</v>
      </c>
      <c r="C2603" t="s">
        <v>14</v>
      </c>
      <c r="D2603" t="str">
        <f t="shared" si="83"/>
        <v>8</v>
      </c>
      <c r="E2603" t="s">
        <v>15</v>
      </c>
      <c r="F2603">
        <v>3</v>
      </c>
      <c r="G2603" t="s">
        <v>16</v>
      </c>
      <c r="H2603">
        <v>1</v>
      </c>
      <c r="I2603" t="s">
        <v>17</v>
      </c>
      <c r="J2603" t="s">
        <v>1800</v>
      </c>
      <c r="K2603" t="s">
        <v>19</v>
      </c>
      <c r="L2603" t="s">
        <v>20</v>
      </c>
      <c r="M2603">
        <v>1</v>
      </c>
    </row>
    <row r="2604" spans="1:13" x14ac:dyDescent="0.25">
      <c r="A2604" t="s">
        <v>1799</v>
      </c>
      <c r="B2604">
        <v>2</v>
      </c>
      <c r="C2604" t="s">
        <v>25</v>
      </c>
      <c r="D2604" t="str">
        <f t="shared" si="83"/>
        <v>8</v>
      </c>
      <c r="E2604" t="s">
        <v>26</v>
      </c>
      <c r="F2604">
        <v>1</v>
      </c>
      <c r="G2604" t="s">
        <v>23</v>
      </c>
      <c r="H2604">
        <v>1</v>
      </c>
      <c r="I2604" t="s">
        <v>27</v>
      </c>
      <c r="J2604" t="s">
        <v>1800</v>
      </c>
      <c r="K2604" t="s">
        <v>19</v>
      </c>
      <c r="L2604" t="s">
        <v>20</v>
      </c>
      <c r="M2604">
        <v>1</v>
      </c>
    </row>
    <row r="2605" spans="1:13" x14ac:dyDescent="0.25">
      <c r="A2605" t="s">
        <v>1799</v>
      </c>
      <c r="B2605">
        <v>3</v>
      </c>
      <c r="C2605" t="s">
        <v>25</v>
      </c>
      <c r="D2605" t="str">
        <f t="shared" si="83"/>
        <v>8</v>
      </c>
      <c r="E2605" t="s">
        <v>26</v>
      </c>
      <c r="F2605">
        <v>1</v>
      </c>
      <c r="G2605" t="s">
        <v>23</v>
      </c>
      <c r="H2605">
        <v>1</v>
      </c>
      <c r="I2605" t="s">
        <v>27</v>
      </c>
      <c r="J2605" t="s">
        <v>1800</v>
      </c>
      <c r="K2605" t="s">
        <v>19</v>
      </c>
      <c r="L2605" t="s">
        <v>20</v>
      </c>
      <c r="M2605">
        <v>1</v>
      </c>
    </row>
    <row r="2606" spans="1:13" x14ac:dyDescent="0.25">
      <c r="A2606" t="s">
        <v>1801</v>
      </c>
      <c r="B2606">
        <v>1</v>
      </c>
      <c r="C2606" t="s">
        <v>25</v>
      </c>
      <c r="D2606" t="str">
        <f t="shared" si="83"/>
        <v>8</v>
      </c>
      <c r="E2606" t="s">
        <v>26</v>
      </c>
      <c r="F2606">
        <v>1</v>
      </c>
      <c r="G2606" t="s">
        <v>23</v>
      </c>
      <c r="H2606">
        <v>1</v>
      </c>
      <c r="I2606" t="s">
        <v>27</v>
      </c>
      <c r="J2606" t="s">
        <v>1802</v>
      </c>
      <c r="K2606" t="s">
        <v>19</v>
      </c>
      <c r="L2606" t="s">
        <v>20</v>
      </c>
      <c r="M2606">
        <v>1</v>
      </c>
    </row>
    <row r="2607" spans="1:13" x14ac:dyDescent="0.25">
      <c r="A2607" t="s">
        <v>1801</v>
      </c>
      <c r="B2607">
        <v>2</v>
      </c>
      <c r="C2607" t="s">
        <v>21</v>
      </c>
      <c r="D2607" t="str">
        <f>"1"</f>
        <v>1</v>
      </c>
      <c r="E2607" t="s">
        <v>22</v>
      </c>
      <c r="F2607">
        <v>1</v>
      </c>
      <c r="G2607" t="s">
        <v>23</v>
      </c>
      <c r="H2607">
        <v>1</v>
      </c>
      <c r="I2607" t="s">
        <v>24</v>
      </c>
      <c r="J2607" t="s">
        <v>1802</v>
      </c>
      <c r="K2607" t="s">
        <v>19</v>
      </c>
      <c r="L2607" t="s">
        <v>20</v>
      </c>
      <c r="M2607">
        <v>1</v>
      </c>
    </row>
    <row r="2608" spans="1:13" x14ac:dyDescent="0.25">
      <c r="A2608" t="s">
        <v>1801</v>
      </c>
      <c r="B2608">
        <v>3</v>
      </c>
      <c r="C2608" t="s">
        <v>25</v>
      </c>
      <c r="D2608" t="str">
        <f t="shared" ref="D2608:D2616" si="84">"8"</f>
        <v>8</v>
      </c>
      <c r="E2608" t="s">
        <v>26</v>
      </c>
      <c r="F2608">
        <v>1</v>
      </c>
      <c r="G2608" t="s">
        <v>23</v>
      </c>
      <c r="H2608">
        <v>1</v>
      </c>
      <c r="I2608" t="s">
        <v>27</v>
      </c>
      <c r="J2608" t="s">
        <v>1802</v>
      </c>
      <c r="K2608" t="s">
        <v>19</v>
      </c>
      <c r="L2608" t="s">
        <v>20</v>
      </c>
      <c r="M2608">
        <v>1</v>
      </c>
    </row>
    <row r="2609" spans="1:13" x14ac:dyDescent="0.25">
      <c r="A2609" t="s">
        <v>1801</v>
      </c>
      <c r="B2609">
        <v>4</v>
      </c>
      <c r="C2609" t="s">
        <v>14</v>
      </c>
      <c r="D2609" t="str">
        <f t="shared" si="84"/>
        <v>8</v>
      </c>
      <c r="E2609" t="s">
        <v>15</v>
      </c>
      <c r="F2609">
        <v>17.100000000000001</v>
      </c>
      <c r="G2609" t="s">
        <v>16</v>
      </c>
      <c r="H2609">
        <v>1</v>
      </c>
      <c r="I2609" t="s">
        <v>17</v>
      </c>
      <c r="J2609" t="s">
        <v>1802</v>
      </c>
      <c r="K2609" t="s">
        <v>19</v>
      </c>
      <c r="L2609" t="s">
        <v>20</v>
      </c>
      <c r="M2609">
        <v>1</v>
      </c>
    </row>
    <row r="2610" spans="1:13" x14ac:dyDescent="0.25">
      <c r="A2610" t="s">
        <v>1803</v>
      </c>
      <c r="B2610">
        <v>1</v>
      </c>
      <c r="C2610" t="s">
        <v>14</v>
      </c>
      <c r="D2610" t="str">
        <f t="shared" si="84"/>
        <v>8</v>
      </c>
      <c r="E2610" t="s">
        <v>15</v>
      </c>
      <c r="F2610">
        <v>10.6</v>
      </c>
      <c r="G2610" t="s">
        <v>16</v>
      </c>
      <c r="H2610">
        <v>1</v>
      </c>
      <c r="I2610" t="s">
        <v>17</v>
      </c>
      <c r="J2610" t="s">
        <v>1804</v>
      </c>
      <c r="K2610" t="s">
        <v>19</v>
      </c>
      <c r="L2610" t="s">
        <v>20</v>
      </c>
      <c r="M2610">
        <v>1</v>
      </c>
    </row>
    <row r="2611" spans="1:13" x14ac:dyDescent="0.25">
      <c r="A2611" t="s">
        <v>1803</v>
      </c>
      <c r="B2611">
        <v>2</v>
      </c>
      <c r="C2611" t="s">
        <v>25</v>
      </c>
      <c r="D2611" t="str">
        <f t="shared" si="84"/>
        <v>8</v>
      </c>
      <c r="E2611" t="s">
        <v>26</v>
      </c>
      <c r="F2611">
        <v>1</v>
      </c>
      <c r="G2611" t="s">
        <v>23</v>
      </c>
      <c r="H2611">
        <v>1</v>
      </c>
      <c r="I2611" t="s">
        <v>27</v>
      </c>
      <c r="J2611" t="s">
        <v>1804</v>
      </c>
      <c r="K2611" t="s">
        <v>19</v>
      </c>
      <c r="L2611" t="s">
        <v>20</v>
      </c>
      <c r="M2611">
        <v>1</v>
      </c>
    </row>
    <row r="2612" spans="1:13" x14ac:dyDescent="0.25">
      <c r="A2612" t="s">
        <v>1803</v>
      </c>
      <c r="B2612">
        <v>3</v>
      </c>
      <c r="C2612" t="s">
        <v>25</v>
      </c>
      <c r="D2612" t="str">
        <f t="shared" si="84"/>
        <v>8</v>
      </c>
      <c r="E2612" t="s">
        <v>26</v>
      </c>
      <c r="F2612">
        <v>1</v>
      </c>
      <c r="G2612" t="s">
        <v>23</v>
      </c>
      <c r="H2612">
        <v>1</v>
      </c>
      <c r="I2612" t="s">
        <v>27</v>
      </c>
      <c r="J2612" t="s">
        <v>1804</v>
      </c>
      <c r="K2612" t="s">
        <v>19</v>
      </c>
      <c r="L2612" t="s">
        <v>20</v>
      </c>
      <c r="M2612">
        <v>1</v>
      </c>
    </row>
    <row r="2613" spans="1:13" x14ac:dyDescent="0.25">
      <c r="A2613" t="s">
        <v>1805</v>
      </c>
      <c r="B2613">
        <v>1</v>
      </c>
      <c r="C2613" t="s">
        <v>14</v>
      </c>
      <c r="D2613" t="str">
        <f t="shared" si="84"/>
        <v>8</v>
      </c>
      <c r="E2613" t="s">
        <v>15</v>
      </c>
      <c r="F2613">
        <v>3</v>
      </c>
      <c r="G2613" t="s">
        <v>16</v>
      </c>
      <c r="H2613">
        <v>1</v>
      </c>
      <c r="I2613" t="s">
        <v>17</v>
      </c>
      <c r="J2613" t="s">
        <v>1806</v>
      </c>
      <c r="K2613" t="s">
        <v>19</v>
      </c>
      <c r="L2613" t="s">
        <v>20</v>
      </c>
      <c r="M2613">
        <v>1</v>
      </c>
    </row>
    <row r="2614" spans="1:13" x14ac:dyDescent="0.25">
      <c r="A2614" t="s">
        <v>1805</v>
      </c>
      <c r="B2614">
        <v>2</v>
      </c>
      <c r="C2614" t="s">
        <v>25</v>
      </c>
      <c r="D2614" t="str">
        <f t="shared" si="84"/>
        <v>8</v>
      </c>
      <c r="E2614" t="s">
        <v>26</v>
      </c>
      <c r="F2614">
        <v>1</v>
      </c>
      <c r="G2614" t="s">
        <v>23</v>
      </c>
      <c r="H2614">
        <v>1</v>
      </c>
      <c r="I2614" t="s">
        <v>27</v>
      </c>
      <c r="J2614" t="s">
        <v>1806</v>
      </c>
      <c r="K2614" t="s">
        <v>19</v>
      </c>
      <c r="L2614" t="s">
        <v>20</v>
      </c>
      <c r="M2614">
        <v>1</v>
      </c>
    </row>
    <row r="2615" spans="1:13" x14ac:dyDescent="0.25">
      <c r="A2615" t="s">
        <v>1805</v>
      </c>
      <c r="B2615">
        <v>3</v>
      </c>
      <c r="C2615" t="s">
        <v>25</v>
      </c>
      <c r="D2615" t="str">
        <f t="shared" si="84"/>
        <v>8</v>
      </c>
      <c r="E2615" t="s">
        <v>26</v>
      </c>
      <c r="F2615">
        <v>1</v>
      </c>
      <c r="G2615" t="s">
        <v>23</v>
      </c>
      <c r="H2615">
        <v>1</v>
      </c>
      <c r="I2615" t="s">
        <v>27</v>
      </c>
      <c r="J2615" t="s">
        <v>1806</v>
      </c>
      <c r="K2615" t="s">
        <v>19</v>
      </c>
      <c r="L2615" t="s">
        <v>20</v>
      </c>
      <c r="M2615">
        <v>1</v>
      </c>
    </row>
    <row r="2616" spans="1:13" x14ac:dyDescent="0.25">
      <c r="A2616" t="s">
        <v>1807</v>
      </c>
      <c r="B2616">
        <v>1</v>
      </c>
      <c r="C2616" t="s">
        <v>14</v>
      </c>
      <c r="D2616" t="str">
        <f t="shared" si="84"/>
        <v>8</v>
      </c>
      <c r="E2616" t="s">
        <v>15</v>
      </c>
      <c r="F2616">
        <v>16.8</v>
      </c>
      <c r="G2616" t="s">
        <v>16</v>
      </c>
      <c r="H2616">
        <v>1</v>
      </c>
      <c r="I2616" t="s">
        <v>17</v>
      </c>
      <c r="J2616" t="s">
        <v>1808</v>
      </c>
      <c r="K2616" t="s">
        <v>19</v>
      </c>
      <c r="L2616" t="s">
        <v>20</v>
      </c>
      <c r="M2616">
        <v>1</v>
      </c>
    </row>
    <row r="2617" spans="1:13" x14ac:dyDescent="0.25">
      <c r="A2617" t="s">
        <v>1807</v>
      </c>
      <c r="B2617">
        <v>2</v>
      </c>
      <c r="C2617" t="s">
        <v>21</v>
      </c>
      <c r="D2617" t="str">
        <f>"1"</f>
        <v>1</v>
      </c>
      <c r="E2617" t="s">
        <v>22</v>
      </c>
      <c r="F2617">
        <v>1</v>
      </c>
      <c r="G2617" t="s">
        <v>23</v>
      </c>
      <c r="H2617">
        <v>1</v>
      </c>
      <c r="I2617" t="s">
        <v>24</v>
      </c>
      <c r="J2617" t="s">
        <v>1808</v>
      </c>
      <c r="K2617" t="s">
        <v>19</v>
      </c>
      <c r="L2617" t="s">
        <v>20</v>
      </c>
      <c r="M2617">
        <v>1</v>
      </c>
    </row>
    <row r="2618" spans="1:13" x14ac:dyDescent="0.25">
      <c r="A2618" t="s">
        <v>1807</v>
      </c>
      <c r="B2618">
        <v>3</v>
      </c>
      <c r="C2618" t="s">
        <v>25</v>
      </c>
      <c r="D2618" t="str">
        <f t="shared" ref="D2618:D2626" si="85">"8"</f>
        <v>8</v>
      </c>
      <c r="E2618" t="s">
        <v>26</v>
      </c>
      <c r="F2618">
        <v>1</v>
      </c>
      <c r="G2618" t="s">
        <v>23</v>
      </c>
      <c r="H2618">
        <v>1</v>
      </c>
      <c r="I2618" t="s">
        <v>27</v>
      </c>
      <c r="J2618" t="s">
        <v>1808</v>
      </c>
      <c r="K2618" t="s">
        <v>19</v>
      </c>
      <c r="L2618" t="s">
        <v>20</v>
      </c>
      <c r="M2618">
        <v>1</v>
      </c>
    </row>
    <row r="2619" spans="1:13" x14ac:dyDescent="0.25">
      <c r="A2619" t="s">
        <v>1807</v>
      </c>
      <c r="B2619">
        <v>4</v>
      </c>
      <c r="C2619" t="s">
        <v>25</v>
      </c>
      <c r="D2619" t="str">
        <f t="shared" si="85"/>
        <v>8</v>
      </c>
      <c r="E2619" t="s">
        <v>26</v>
      </c>
      <c r="F2619">
        <v>1</v>
      </c>
      <c r="G2619" t="s">
        <v>23</v>
      </c>
      <c r="H2619">
        <v>1</v>
      </c>
      <c r="I2619" t="s">
        <v>27</v>
      </c>
      <c r="J2619" t="s">
        <v>1808</v>
      </c>
      <c r="K2619" t="s">
        <v>19</v>
      </c>
      <c r="L2619" t="s">
        <v>20</v>
      </c>
      <c r="M2619">
        <v>1</v>
      </c>
    </row>
    <row r="2620" spans="1:13" x14ac:dyDescent="0.25">
      <c r="A2620" t="s">
        <v>1809</v>
      </c>
      <c r="B2620">
        <v>1</v>
      </c>
      <c r="C2620" t="s">
        <v>14</v>
      </c>
      <c r="D2620" t="str">
        <f t="shared" si="85"/>
        <v>8</v>
      </c>
      <c r="E2620" t="s">
        <v>15</v>
      </c>
      <c r="F2620">
        <v>12.6</v>
      </c>
      <c r="G2620" t="s">
        <v>16</v>
      </c>
      <c r="H2620">
        <v>1</v>
      </c>
      <c r="I2620" t="s">
        <v>17</v>
      </c>
      <c r="J2620" t="s">
        <v>1810</v>
      </c>
      <c r="K2620" t="s">
        <v>19</v>
      </c>
      <c r="L2620" t="s">
        <v>20</v>
      </c>
      <c r="M2620">
        <v>1</v>
      </c>
    </row>
    <row r="2621" spans="1:13" x14ac:dyDescent="0.25">
      <c r="A2621" t="s">
        <v>1809</v>
      </c>
      <c r="B2621">
        <v>2</v>
      </c>
      <c r="C2621" t="s">
        <v>25</v>
      </c>
      <c r="D2621" t="str">
        <f t="shared" si="85"/>
        <v>8</v>
      </c>
      <c r="E2621" t="s">
        <v>26</v>
      </c>
      <c r="F2621">
        <v>1</v>
      </c>
      <c r="G2621" t="s">
        <v>23</v>
      </c>
      <c r="H2621">
        <v>1</v>
      </c>
      <c r="I2621" t="s">
        <v>27</v>
      </c>
      <c r="J2621" t="s">
        <v>1810</v>
      </c>
      <c r="K2621" t="s">
        <v>19</v>
      </c>
      <c r="L2621" t="s">
        <v>20</v>
      </c>
      <c r="M2621">
        <v>1</v>
      </c>
    </row>
    <row r="2622" spans="1:13" x14ac:dyDescent="0.25">
      <c r="A2622" t="s">
        <v>1809</v>
      </c>
      <c r="B2622">
        <v>3</v>
      </c>
      <c r="C2622" t="s">
        <v>25</v>
      </c>
      <c r="D2622" t="str">
        <f t="shared" si="85"/>
        <v>8</v>
      </c>
      <c r="E2622" t="s">
        <v>26</v>
      </c>
      <c r="F2622">
        <v>1</v>
      </c>
      <c r="G2622" t="s">
        <v>23</v>
      </c>
      <c r="H2622">
        <v>1</v>
      </c>
      <c r="I2622" t="s">
        <v>27</v>
      </c>
      <c r="J2622" t="s">
        <v>1810</v>
      </c>
      <c r="K2622" t="s">
        <v>19</v>
      </c>
      <c r="L2622" t="s">
        <v>20</v>
      </c>
      <c r="M2622">
        <v>1</v>
      </c>
    </row>
    <row r="2623" spans="1:13" x14ac:dyDescent="0.25">
      <c r="A2623" t="s">
        <v>1811</v>
      </c>
      <c r="B2623">
        <v>1</v>
      </c>
      <c r="C2623" t="s">
        <v>14</v>
      </c>
      <c r="D2623" t="str">
        <f t="shared" si="85"/>
        <v>8</v>
      </c>
      <c r="E2623" t="s">
        <v>15</v>
      </c>
      <c r="F2623">
        <v>3</v>
      </c>
      <c r="G2623" t="s">
        <v>16</v>
      </c>
      <c r="H2623">
        <v>1</v>
      </c>
      <c r="I2623" t="s">
        <v>17</v>
      </c>
      <c r="J2623" t="s">
        <v>1812</v>
      </c>
      <c r="K2623" t="s">
        <v>19</v>
      </c>
      <c r="L2623" t="s">
        <v>20</v>
      </c>
      <c r="M2623">
        <v>1</v>
      </c>
    </row>
    <row r="2624" spans="1:13" x14ac:dyDescent="0.25">
      <c r="A2624" t="s">
        <v>1811</v>
      </c>
      <c r="B2624">
        <v>2</v>
      </c>
      <c r="C2624" t="s">
        <v>25</v>
      </c>
      <c r="D2624" t="str">
        <f t="shared" si="85"/>
        <v>8</v>
      </c>
      <c r="E2624" t="s">
        <v>26</v>
      </c>
      <c r="F2624">
        <v>1</v>
      </c>
      <c r="G2624" t="s">
        <v>23</v>
      </c>
      <c r="H2624">
        <v>1</v>
      </c>
      <c r="I2624" t="s">
        <v>27</v>
      </c>
      <c r="J2624" t="s">
        <v>1812</v>
      </c>
      <c r="K2624" t="s">
        <v>19</v>
      </c>
      <c r="L2624" t="s">
        <v>20</v>
      </c>
      <c r="M2624">
        <v>1</v>
      </c>
    </row>
    <row r="2625" spans="1:13" x14ac:dyDescent="0.25">
      <c r="A2625" t="s">
        <v>1811</v>
      </c>
      <c r="B2625">
        <v>3</v>
      </c>
      <c r="C2625" t="s">
        <v>25</v>
      </c>
      <c r="D2625" t="str">
        <f t="shared" si="85"/>
        <v>8</v>
      </c>
      <c r="E2625" t="s">
        <v>26</v>
      </c>
      <c r="F2625">
        <v>1</v>
      </c>
      <c r="G2625" t="s">
        <v>23</v>
      </c>
      <c r="H2625">
        <v>1</v>
      </c>
      <c r="I2625" t="s">
        <v>27</v>
      </c>
      <c r="J2625" t="s">
        <v>1812</v>
      </c>
      <c r="K2625" t="s">
        <v>19</v>
      </c>
      <c r="L2625" t="s">
        <v>20</v>
      </c>
      <c r="M2625">
        <v>1</v>
      </c>
    </row>
    <row r="2626" spans="1:13" x14ac:dyDescent="0.25">
      <c r="A2626" t="s">
        <v>1813</v>
      </c>
      <c r="B2626">
        <v>1</v>
      </c>
      <c r="C2626" t="s">
        <v>14</v>
      </c>
      <c r="D2626" t="str">
        <f t="shared" si="85"/>
        <v>8</v>
      </c>
      <c r="E2626" t="s">
        <v>15</v>
      </c>
      <c r="F2626">
        <v>18.2</v>
      </c>
      <c r="G2626" t="s">
        <v>16</v>
      </c>
      <c r="H2626">
        <v>1</v>
      </c>
      <c r="I2626" t="s">
        <v>17</v>
      </c>
      <c r="J2626" t="s">
        <v>1814</v>
      </c>
      <c r="K2626" t="s">
        <v>19</v>
      </c>
      <c r="L2626" t="s">
        <v>20</v>
      </c>
      <c r="M2626">
        <v>1</v>
      </c>
    </row>
    <row r="2627" spans="1:13" x14ac:dyDescent="0.25">
      <c r="A2627" t="s">
        <v>1813</v>
      </c>
      <c r="B2627">
        <v>2</v>
      </c>
      <c r="C2627" t="s">
        <v>21</v>
      </c>
      <c r="D2627" t="str">
        <f>"1"</f>
        <v>1</v>
      </c>
      <c r="E2627" t="s">
        <v>22</v>
      </c>
      <c r="F2627">
        <v>1</v>
      </c>
      <c r="G2627" t="s">
        <v>23</v>
      </c>
      <c r="H2627">
        <v>1</v>
      </c>
      <c r="I2627" t="s">
        <v>24</v>
      </c>
      <c r="J2627" t="s">
        <v>1814</v>
      </c>
      <c r="K2627" t="s">
        <v>19</v>
      </c>
      <c r="L2627" t="s">
        <v>20</v>
      </c>
      <c r="M2627">
        <v>1</v>
      </c>
    </row>
    <row r="2628" spans="1:13" x14ac:dyDescent="0.25">
      <c r="A2628" t="s">
        <v>1813</v>
      </c>
      <c r="B2628">
        <v>3</v>
      </c>
      <c r="C2628" t="s">
        <v>25</v>
      </c>
      <c r="D2628" t="str">
        <f t="shared" ref="D2628:D2636" si="86">"8"</f>
        <v>8</v>
      </c>
      <c r="E2628" t="s">
        <v>26</v>
      </c>
      <c r="F2628">
        <v>1</v>
      </c>
      <c r="G2628" t="s">
        <v>23</v>
      </c>
      <c r="H2628">
        <v>1</v>
      </c>
      <c r="I2628" t="s">
        <v>27</v>
      </c>
      <c r="J2628" t="s">
        <v>1814</v>
      </c>
      <c r="K2628" t="s">
        <v>19</v>
      </c>
      <c r="L2628" t="s">
        <v>20</v>
      </c>
      <c r="M2628">
        <v>1</v>
      </c>
    </row>
    <row r="2629" spans="1:13" x14ac:dyDescent="0.25">
      <c r="A2629" t="s">
        <v>1813</v>
      </c>
      <c r="B2629">
        <v>4</v>
      </c>
      <c r="C2629" t="s">
        <v>25</v>
      </c>
      <c r="D2629" t="str">
        <f t="shared" si="86"/>
        <v>8</v>
      </c>
      <c r="E2629" t="s">
        <v>26</v>
      </c>
      <c r="F2629">
        <v>1</v>
      </c>
      <c r="G2629" t="s">
        <v>23</v>
      </c>
      <c r="H2629">
        <v>1</v>
      </c>
      <c r="I2629" t="s">
        <v>27</v>
      </c>
      <c r="J2629" t="s">
        <v>1814</v>
      </c>
      <c r="K2629" t="s">
        <v>19</v>
      </c>
      <c r="L2629" t="s">
        <v>20</v>
      </c>
      <c r="M2629">
        <v>1</v>
      </c>
    </row>
    <row r="2630" spans="1:13" x14ac:dyDescent="0.25">
      <c r="A2630" t="s">
        <v>1815</v>
      </c>
      <c r="B2630">
        <v>1</v>
      </c>
      <c r="C2630" t="s">
        <v>14</v>
      </c>
      <c r="D2630" t="str">
        <f t="shared" si="86"/>
        <v>8</v>
      </c>
      <c r="E2630" t="s">
        <v>15</v>
      </c>
      <c r="F2630">
        <v>12.6</v>
      </c>
      <c r="G2630" t="s">
        <v>16</v>
      </c>
      <c r="H2630">
        <v>1</v>
      </c>
      <c r="I2630" t="s">
        <v>17</v>
      </c>
      <c r="J2630" t="s">
        <v>1816</v>
      </c>
      <c r="K2630" t="s">
        <v>19</v>
      </c>
      <c r="L2630" t="s">
        <v>20</v>
      </c>
      <c r="M2630">
        <v>1</v>
      </c>
    </row>
    <row r="2631" spans="1:13" x14ac:dyDescent="0.25">
      <c r="A2631" t="s">
        <v>1815</v>
      </c>
      <c r="B2631">
        <v>2</v>
      </c>
      <c r="C2631" t="s">
        <v>25</v>
      </c>
      <c r="D2631" t="str">
        <f t="shared" si="86"/>
        <v>8</v>
      </c>
      <c r="E2631" t="s">
        <v>26</v>
      </c>
      <c r="F2631">
        <v>1</v>
      </c>
      <c r="G2631" t="s">
        <v>23</v>
      </c>
      <c r="H2631">
        <v>1</v>
      </c>
      <c r="I2631" t="s">
        <v>27</v>
      </c>
      <c r="J2631" t="s">
        <v>1816</v>
      </c>
      <c r="K2631" t="s">
        <v>19</v>
      </c>
      <c r="L2631" t="s">
        <v>20</v>
      </c>
      <c r="M2631">
        <v>1</v>
      </c>
    </row>
    <row r="2632" spans="1:13" x14ac:dyDescent="0.25">
      <c r="A2632" t="s">
        <v>1815</v>
      </c>
      <c r="B2632">
        <v>3</v>
      </c>
      <c r="C2632" t="s">
        <v>25</v>
      </c>
      <c r="D2632" t="str">
        <f t="shared" si="86"/>
        <v>8</v>
      </c>
      <c r="E2632" t="s">
        <v>26</v>
      </c>
      <c r="F2632">
        <v>1</v>
      </c>
      <c r="G2632" t="s">
        <v>23</v>
      </c>
      <c r="H2632">
        <v>1</v>
      </c>
      <c r="I2632" t="s">
        <v>27</v>
      </c>
      <c r="J2632" t="s">
        <v>1816</v>
      </c>
      <c r="K2632" t="s">
        <v>19</v>
      </c>
      <c r="L2632" t="s">
        <v>20</v>
      </c>
      <c r="M2632">
        <v>1</v>
      </c>
    </row>
    <row r="2633" spans="1:13" x14ac:dyDescent="0.25">
      <c r="A2633" t="s">
        <v>1817</v>
      </c>
      <c r="B2633">
        <v>1</v>
      </c>
      <c r="C2633" t="s">
        <v>14</v>
      </c>
      <c r="D2633" t="str">
        <f t="shared" si="86"/>
        <v>8</v>
      </c>
      <c r="E2633" t="s">
        <v>15</v>
      </c>
      <c r="F2633">
        <v>3</v>
      </c>
      <c r="G2633" t="s">
        <v>16</v>
      </c>
      <c r="H2633">
        <v>1</v>
      </c>
      <c r="I2633" t="s">
        <v>17</v>
      </c>
      <c r="J2633" t="s">
        <v>1818</v>
      </c>
      <c r="K2633" t="s">
        <v>19</v>
      </c>
      <c r="L2633" t="s">
        <v>20</v>
      </c>
      <c r="M2633">
        <v>1</v>
      </c>
    </row>
    <row r="2634" spans="1:13" x14ac:dyDescent="0.25">
      <c r="A2634" t="s">
        <v>1817</v>
      </c>
      <c r="B2634">
        <v>2</v>
      </c>
      <c r="C2634" t="s">
        <v>25</v>
      </c>
      <c r="D2634" t="str">
        <f t="shared" si="86"/>
        <v>8</v>
      </c>
      <c r="E2634" t="s">
        <v>26</v>
      </c>
      <c r="F2634">
        <v>1</v>
      </c>
      <c r="G2634" t="s">
        <v>23</v>
      </c>
      <c r="H2634">
        <v>1</v>
      </c>
      <c r="I2634" t="s">
        <v>27</v>
      </c>
      <c r="J2634" t="s">
        <v>1818</v>
      </c>
      <c r="K2634" t="s">
        <v>19</v>
      </c>
      <c r="L2634" t="s">
        <v>20</v>
      </c>
      <c r="M2634">
        <v>1</v>
      </c>
    </row>
    <row r="2635" spans="1:13" x14ac:dyDescent="0.25">
      <c r="A2635" t="s">
        <v>1817</v>
      </c>
      <c r="B2635">
        <v>3</v>
      </c>
      <c r="C2635" t="s">
        <v>25</v>
      </c>
      <c r="D2635" t="str">
        <f t="shared" si="86"/>
        <v>8</v>
      </c>
      <c r="E2635" t="s">
        <v>26</v>
      </c>
      <c r="F2635">
        <v>1</v>
      </c>
      <c r="G2635" t="s">
        <v>23</v>
      </c>
      <c r="H2635">
        <v>1</v>
      </c>
      <c r="I2635" t="s">
        <v>27</v>
      </c>
      <c r="J2635" t="s">
        <v>1818</v>
      </c>
      <c r="K2635" t="s">
        <v>19</v>
      </c>
      <c r="L2635" t="s">
        <v>20</v>
      </c>
      <c r="M2635">
        <v>1</v>
      </c>
    </row>
    <row r="2636" spans="1:13" x14ac:dyDescent="0.25">
      <c r="A2636" t="s">
        <v>1819</v>
      </c>
      <c r="B2636">
        <v>1</v>
      </c>
      <c r="C2636" t="s">
        <v>25</v>
      </c>
      <c r="D2636" t="str">
        <f t="shared" si="86"/>
        <v>8</v>
      </c>
      <c r="E2636" t="s">
        <v>26</v>
      </c>
      <c r="F2636">
        <v>1</v>
      </c>
      <c r="G2636" t="s">
        <v>23</v>
      </c>
      <c r="H2636">
        <v>1</v>
      </c>
      <c r="I2636" t="s">
        <v>27</v>
      </c>
      <c r="J2636" t="s">
        <v>1820</v>
      </c>
      <c r="K2636" t="s">
        <v>19</v>
      </c>
      <c r="L2636" t="s">
        <v>20</v>
      </c>
      <c r="M2636">
        <v>1</v>
      </c>
    </row>
    <row r="2637" spans="1:13" x14ac:dyDescent="0.25">
      <c r="A2637" t="s">
        <v>1819</v>
      </c>
      <c r="B2637">
        <v>2</v>
      </c>
      <c r="C2637" t="s">
        <v>21</v>
      </c>
      <c r="D2637" t="str">
        <f>"1"</f>
        <v>1</v>
      </c>
      <c r="E2637" t="s">
        <v>22</v>
      </c>
      <c r="F2637">
        <v>1</v>
      </c>
      <c r="G2637" t="s">
        <v>23</v>
      </c>
      <c r="H2637">
        <v>1</v>
      </c>
      <c r="I2637" t="s">
        <v>24</v>
      </c>
      <c r="J2637" t="s">
        <v>1820</v>
      </c>
      <c r="K2637" t="s">
        <v>19</v>
      </c>
      <c r="L2637" t="s">
        <v>20</v>
      </c>
      <c r="M2637">
        <v>1</v>
      </c>
    </row>
    <row r="2638" spans="1:13" x14ac:dyDescent="0.25">
      <c r="A2638" t="s">
        <v>1819</v>
      </c>
      <c r="B2638">
        <v>3</v>
      </c>
      <c r="C2638" t="s">
        <v>25</v>
      </c>
      <c r="D2638" t="str">
        <f t="shared" ref="D2638:D2648" si="87">"8"</f>
        <v>8</v>
      </c>
      <c r="E2638" t="s">
        <v>26</v>
      </c>
      <c r="F2638">
        <v>1</v>
      </c>
      <c r="G2638" t="s">
        <v>23</v>
      </c>
      <c r="H2638">
        <v>1</v>
      </c>
      <c r="I2638" t="s">
        <v>27</v>
      </c>
      <c r="J2638" t="s">
        <v>1820</v>
      </c>
      <c r="K2638" t="s">
        <v>19</v>
      </c>
      <c r="L2638" t="s">
        <v>20</v>
      </c>
      <c r="M2638">
        <v>1</v>
      </c>
    </row>
    <row r="2639" spans="1:13" x14ac:dyDescent="0.25">
      <c r="A2639" t="s">
        <v>1819</v>
      </c>
      <c r="B2639">
        <v>4</v>
      </c>
      <c r="C2639" t="s">
        <v>14</v>
      </c>
      <c r="D2639" t="str">
        <f t="shared" si="87"/>
        <v>8</v>
      </c>
      <c r="E2639" t="s">
        <v>15</v>
      </c>
      <c r="F2639">
        <v>15.1</v>
      </c>
      <c r="G2639" t="s">
        <v>16</v>
      </c>
      <c r="H2639">
        <v>1</v>
      </c>
      <c r="I2639" t="s">
        <v>17</v>
      </c>
      <c r="J2639" t="s">
        <v>1820</v>
      </c>
      <c r="K2639" t="s">
        <v>19</v>
      </c>
      <c r="L2639" t="s">
        <v>20</v>
      </c>
      <c r="M2639">
        <v>1</v>
      </c>
    </row>
    <row r="2640" spans="1:13" x14ac:dyDescent="0.25">
      <c r="A2640" t="s">
        <v>1821</v>
      </c>
      <c r="B2640">
        <v>1</v>
      </c>
      <c r="C2640" t="s">
        <v>14</v>
      </c>
      <c r="D2640" t="str">
        <f t="shared" si="87"/>
        <v>8</v>
      </c>
      <c r="E2640" t="s">
        <v>15</v>
      </c>
      <c r="F2640">
        <v>10.6</v>
      </c>
      <c r="G2640" t="s">
        <v>16</v>
      </c>
      <c r="H2640">
        <v>1</v>
      </c>
      <c r="I2640" t="s">
        <v>17</v>
      </c>
      <c r="J2640" t="s">
        <v>1822</v>
      </c>
      <c r="K2640" t="s">
        <v>19</v>
      </c>
      <c r="L2640" t="s">
        <v>20</v>
      </c>
      <c r="M2640">
        <v>1</v>
      </c>
    </row>
    <row r="2641" spans="1:13" x14ac:dyDescent="0.25">
      <c r="A2641" t="s">
        <v>1821</v>
      </c>
      <c r="B2641">
        <v>2</v>
      </c>
      <c r="C2641" t="s">
        <v>25</v>
      </c>
      <c r="D2641" t="str">
        <f t="shared" si="87"/>
        <v>8</v>
      </c>
      <c r="E2641" t="s">
        <v>26</v>
      </c>
      <c r="F2641">
        <v>1</v>
      </c>
      <c r="G2641" t="s">
        <v>23</v>
      </c>
      <c r="H2641">
        <v>1</v>
      </c>
      <c r="I2641" t="s">
        <v>27</v>
      </c>
      <c r="J2641" t="s">
        <v>1822</v>
      </c>
      <c r="K2641" t="s">
        <v>19</v>
      </c>
      <c r="L2641" t="s">
        <v>20</v>
      </c>
      <c r="M2641">
        <v>1</v>
      </c>
    </row>
    <row r="2642" spans="1:13" x14ac:dyDescent="0.25">
      <c r="A2642" t="s">
        <v>1821</v>
      </c>
      <c r="B2642">
        <v>3</v>
      </c>
      <c r="C2642" t="s">
        <v>25</v>
      </c>
      <c r="D2642" t="str">
        <f t="shared" si="87"/>
        <v>8</v>
      </c>
      <c r="E2642" t="s">
        <v>26</v>
      </c>
      <c r="F2642">
        <v>1</v>
      </c>
      <c r="G2642" t="s">
        <v>23</v>
      </c>
      <c r="H2642">
        <v>1</v>
      </c>
      <c r="I2642" t="s">
        <v>27</v>
      </c>
      <c r="J2642" t="s">
        <v>1822</v>
      </c>
      <c r="K2642" t="s">
        <v>19</v>
      </c>
      <c r="L2642" t="s">
        <v>20</v>
      </c>
      <c r="M2642">
        <v>1</v>
      </c>
    </row>
    <row r="2643" spans="1:13" x14ac:dyDescent="0.25">
      <c r="A2643" t="s">
        <v>1823</v>
      </c>
      <c r="B2643">
        <v>1</v>
      </c>
      <c r="C2643" t="s">
        <v>14</v>
      </c>
      <c r="D2643" t="str">
        <f t="shared" si="87"/>
        <v>8</v>
      </c>
      <c r="E2643" t="s">
        <v>15</v>
      </c>
      <c r="F2643">
        <v>3</v>
      </c>
      <c r="G2643" t="s">
        <v>16</v>
      </c>
      <c r="H2643">
        <v>1</v>
      </c>
      <c r="I2643" t="s">
        <v>17</v>
      </c>
      <c r="J2643" t="s">
        <v>1824</v>
      </c>
      <c r="K2643" t="s">
        <v>19</v>
      </c>
      <c r="L2643" t="s">
        <v>20</v>
      </c>
      <c r="M2643">
        <v>1</v>
      </c>
    </row>
    <row r="2644" spans="1:13" x14ac:dyDescent="0.25">
      <c r="A2644" t="s">
        <v>1823</v>
      </c>
      <c r="B2644">
        <v>2</v>
      </c>
      <c r="C2644" t="s">
        <v>25</v>
      </c>
      <c r="D2644" t="str">
        <f t="shared" si="87"/>
        <v>8</v>
      </c>
      <c r="E2644" t="s">
        <v>26</v>
      </c>
      <c r="F2644">
        <v>1</v>
      </c>
      <c r="G2644" t="s">
        <v>23</v>
      </c>
      <c r="H2644">
        <v>1</v>
      </c>
      <c r="I2644" t="s">
        <v>27</v>
      </c>
      <c r="J2644" t="s">
        <v>1824</v>
      </c>
      <c r="K2644" t="s">
        <v>19</v>
      </c>
      <c r="L2644" t="s">
        <v>20</v>
      </c>
      <c r="M2644">
        <v>1</v>
      </c>
    </row>
    <row r="2645" spans="1:13" x14ac:dyDescent="0.25">
      <c r="A2645" t="s">
        <v>1823</v>
      </c>
      <c r="B2645">
        <v>3</v>
      </c>
      <c r="C2645" t="s">
        <v>25</v>
      </c>
      <c r="D2645" t="str">
        <f t="shared" si="87"/>
        <v>8</v>
      </c>
      <c r="E2645" t="s">
        <v>26</v>
      </c>
      <c r="F2645">
        <v>1</v>
      </c>
      <c r="G2645" t="s">
        <v>23</v>
      </c>
      <c r="H2645">
        <v>1</v>
      </c>
      <c r="I2645" t="s">
        <v>27</v>
      </c>
      <c r="J2645" t="s">
        <v>1824</v>
      </c>
      <c r="K2645" t="s">
        <v>19</v>
      </c>
      <c r="L2645" t="s">
        <v>20</v>
      </c>
      <c r="M2645">
        <v>1</v>
      </c>
    </row>
    <row r="2646" spans="1:13" x14ac:dyDescent="0.25">
      <c r="A2646" t="s">
        <v>1825</v>
      </c>
      <c r="B2646">
        <v>1</v>
      </c>
      <c r="C2646" t="s">
        <v>25</v>
      </c>
      <c r="D2646" t="str">
        <f t="shared" si="87"/>
        <v>8</v>
      </c>
      <c r="E2646" t="s">
        <v>26</v>
      </c>
      <c r="F2646">
        <v>1</v>
      </c>
      <c r="G2646" t="s">
        <v>23</v>
      </c>
      <c r="H2646">
        <v>1</v>
      </c>
      <c r="I2646" t="s">
        <v>27</v>
      </c>
      <c r="J2646" t="s">
        <v>1826</v>
      </c>
      <c r="K2646" t="s">
        <v>19</v>
      </c>
      <c r="L2646" t="s">
        <v>20</v>
      </c>
      <c r="M2646">
        <v>1</v>
      </c>
    </row>
    <row r="2647" spans="1:13" x14ac:dyDescent="0.25">
      <c r="A2647" t="s">
        <v>1825</v>
      </c>
      <c r="B2647">
        <v>2</v>
      </c>
      <c r="C2647" t="s">
        <v>25</v>
      </c>
      <c r="D2647" t="str">
        <f t="shared" si="87"/>
        <v>8</v>
      </c>
      <c r="E2647" t="s">
        <v>26</v>
      </c>
      <c r="F2647">
        <v>1</v>
      </c>
      <c r="G2647" t="s">
        <v>23</v>
      </c>
      <c r="H2647">
        <v>1</v>
      </c>
      <c r="I2647" t="s">
        <v>27</v>
      </c>
      <c r="J2647" t="s">
        <v>1826</v>
      </c>
      <c r="K2647" t="s">
        <v>19</v>
      </c>
      <c r="L2647" t="s">
        <v>20</v>
      </c>
      <c r="M2647">
        <v>1</v>
      </c>
    </row>
    <row r="2648" spans="1:13" x14ac:dyDescent="0.25">
      <c r="A2648" t="s">
        <v>1825</v>
      </c>
      <c r="B2648">
        <v>3</v>
      </c>
      <c r="C2648" t="s">
        <v>14</v>
      </c>
      <c r="D2648" t="str">
        <f t="shared" si="87"/>
        <v>8</v>
      </c>
      <c r="E2648" t="s">
        <v>15</v>
      </c>
      <c r="F2648">
        <v>15.9</v>
      </c>
      <c r="G2648" t="s">
        <v>16</v>
      </c>
      <c r="H2648">
        <v>1</v>
      </c>
      <c r="I2648" t="s">
        <v>17</v>
      </c>
      <c r="J2648" t="s">
        <v>1826</v>
      </c>
      <c r="K2648" t="s">
        <v>19</v>
      </c>
      <c r="L2648" t="s">
        <v>20</v>
      </c>
      <c r="M2648">
        <v>1</v>
      </c>
    </row>
    <row r="2649" spans="1:13" x14ac:dyDescent="0.25">
      <c r="A2649" t="s">
        <v>1825</v>
      </c>
      <c r="B2649">
        <v>4</v>
      </c>
      <c r="C2649" t="s">
        <v>21</v>
      </c>
      <c r="D2649" t="str">
        <f>"1"</f>
        <v>1</v>
      </c>
      <c r="E2649" t="s">
        <v>22</v>
      </c>
      <c r="F2649">
        <v>1</v>
      </c>
      <c r="G2649" t="s">
        <v>23</v>
      </c>
      <c r="H2649">
        <v>1</v>
      </c>
      <c r="I2649" t="s">
        <v>24</v>
      </c>
      <c r="J2649" t="s">
        <v>1826</v>
      </c>
      <c r="K2649" t="s">
        <v>19</v>
      </c>
      <c r="L2649" t="s">
        <v>20</v>
      </c>
      <c r="M2649">
        <v>1</v>
      </c>
    </row>
    <row r="2650" spans="1:13" x14ac:dyDescent="0.25">
      <c r="A2650" t="s">
        <v>1827</v>
      </c>
      <c r="B2650">
        <v>1</v>
      </c>
      <c r="C2650" t="s">
        <v>14</v>
      </c>
      <c r="D2650" t="str">
        <f t="shared" ref="D2650:D2656" si="88">"8"</f>
        <v>8</v>
      </c>
      <c r="E2650" t="s">
        <v>15</v>
      </c>
      <c r="F2650">
        <v>11.6</v>
      </c>
      <c r="G2650" t="s">
        <v>16</v>
      </c>
      <c r="H2650">
        <v>1</v>
      </c>
      <c r="I2650" t="s">
        <v>17</v>
      </c>
      <c r="J2650" t="s">
        <v>1828</v>
      </c>
      <c r="K2650" t="s">
        <v>19</v>
      </c>
      <c r="L2650" t="s">
        <v>20</v>
      </c>
      <c r="M2650">
        <v>1</v>
      </c>
    </row>
    <row r="2651" spans="1:13" x14ac:dyDescent="0.25">
      <c r="A2651" t="s">
        <v>1827</v>
      </c>
      <c r="B2651">
        <v>2</v>
      </c>
      <c r="C2651" t="s">
        <v>25</v>
      </c>
      <c r="D2651" t="str">
        <f t="shared" si="88"/>
        <v>8</v>
      </c>
      <c r="E2651" t="s">
        <v>26</v>
      </c>
      <c r="F2651">
        <v>1</v>
      </c>
      <c r="G2651" t="s">
        <v>23</v>
      </c>
      <c r="H2651">
        <v>1</v>
      </c>
      <c r="I2651" t="s">
        <v>27</v>
      </c>
      <c r="J2651" t="s">
        <v>1828</v>
      </c>
      <c r="K2651" t="s">
        <v>19</v>
      </c>
      <c r="L2651" t="s">
        <v>20</v>
      </c>
      <c r="M2651">
        <v>1</v>
      </c>
    </row>
    <row r="2652" spans="1:13" x14ac:dyDescent="0.25">
      <c r="A2652" t="s">
        <v>1827</v>
      </c>
      <c r="B2652">
        <v>3</v>
      </c>
      <c r="C2652" t="s">
        <v>25</v>
      </c>
      <c r="D2652" t="str">
        <f t="shared" si="88"/>
        <v>8</v>
      </c>
      <c r="E2652" t="s">
        <v>26</v>
      </c>
      <c r="F2652">
        <v>1</v>
      </c>
      <c r="G2652" t="s">
        <v>23</v>
      </c>
      <c r="H2652">
        <v>1</v>
      </c>
      <c r="I2652" t="s">
        <v>27</v>
      </c>
      <c r="J2652" t="s">
        <v>1828</v>
      </c>
      <c r="K2652" t="s">
        <v>19</v>
      </c>
      <c r="L2652" t="s">
        <v>20</v>
      </c>
      <c r="M2652">
        <v>1</v>
      </c>
    </row>
    <row r="2653" spans="1:13" x14ac:dyDescent="0.25">
      <c r="A2653" t="s">
        <v>1829</v>
      </c>
      <c r="B2653">
        <v>1</v>
      </c>
      <c r="C2653" t="s">
        <v>14</v>
      </c>
      <c r="D2653" t="str">
        <f t="shared" si="88"/>
        <v>8</v>
      </c>
      <c r="E2653" t="s">
        <v>15</v>
      </c>
      <c r="F2653">
        <v>3</v>
      </c>
      <c r="G2653" t="s">
        <v>16</v>
      </c>
      <c r="H2653">
        <v>1</v>
      </c>
      <c r="I2653" t="s">
        <v>17</v>
      </c>
      <c r="J2653" t="s">
        <v>1830</v>
      </c>
      <c r="K2653" t="s">
        <v>19</v>
      </c>
      <c r="L2653" t="s">
        <v>20</v>
      </c>
      <c r="M2653">
        <v>1</v>
      </c>
    </row>
    <row r="2654" spans="1:13" x14ac:dyDescent="0.25">
      <c r="A2654" t="s">
        <v>1829</v>
      </c>
      <c r="B2654">
        <v>2</v>
      </c>
      <c r="C2654" t="s">
        <v>25</v>
      </c>
      <c r="D2654" t="str">
        <f t="shared" si="88"/>
        <v>8</v>
      </c>
      <c r="E2654" t="s">
        <v>26</v>
      </c>
      <c r="F2654">
        <v>1</v>
      </c>
      <c r="G2654" t="s">
        <v>23</v>
      </c>
      <c r="H2654">
        <v>1</v>
      </c>
      <c r="I2654" t="s">
        <v>27</v>
      </c>
      <c r="J2654" t="s">
        <v>1830</v>
      </c>
      <c r="K2654" t="s">
        <v>19</v>
      </c>
      <c r="L2654" t="s">
        <v>20</v>
      </c>
      <c r="M2654">
        <v>1</v>
      </c>
    </row>
    <row r="2655" spans="1:13" x14ac:dyDescent="0.25">
      <c r="A2655" t="s">
        <v>1829</v>
      </c>
      <c r="B2655">
        <v>3</v>
      </c>
      <c r="C2655" t="s">
        <v>25</v>
      </c>
      <c r="D2655" t="str">
        <f t="shared" si="88"/>
        <v>8</v>
      </c>
      <c r="E2655" t="s">
        <v>26</v>
      </c>
      <c r="F2655">
        <v>1</v>
      </c>
      <c r="G2655" t="s">
        <v>23</v>
      </c>
      <c r="H2655">
        <v>1</v>
      </c>
      <c r="I2655" t="s">
        <v>27</v>
      </c>
      <c r="J2655" t="s">
        <v>1830</v>
      </c>
      <c r="K2655" t="s">
        <v>19</v>
      </c>
      <c r="L2655" t="s">
        <v>20</v>
      </c>
      <c r="M2655">
        <v>1</v>
      </c>
    </row>
    <row r="2656" spans="1:13" x14ac:dyDescent="0.25">
      <c r="A2656" t="s">
        <v>1831</v>
      </c>
      <c r="B2656">
        <v>1</v>
      </c>
      <c r="C2656" t="s">
        <v>25</v>
      </c>
      <c r="D2656" t="str">
        <f t="shared" si="88"/>
        <v>8</v>
      </c>
      <c r="E2656" t="s">
        <v>26</v>
      </c>
      <c r="F2656">
        <v>1</v>
      </c>
      <c r="G2656" t="s">
        <v>23</v>
      </c>
      <c r="H2656">
        <v>1</v>
      </c>
      <c r="I2656" t="s">
        <v>27</v>
      </c>
      <c r="J2656" t="s">
        <v>1832</v>
      </c>
      <c r="K2656" t="s">
        <v>19</v>
      </c>
      <c r="L2656" t="s">
        <v>20</v>
      </c>
      <c r="M2656">
        <v>1</v>
      </c>
    </row>
    <row r="2657" spans="1:13" x14ac:dyDescent="0.25">
      <c r="A2657" t="s">
        <v>1831</v>
      </c>
      <c r="B2657">
        <v>2</v>
      </c>
      <c r="C2657" t="s">
        <v>21</v>
      </c>
      <c r="D2657" t="str">
        <f>"1"</f>
        <v>1</v>
      </c>
      <c r="E2657" t="s">
        <v>22</v>
      </c>
      <c r="F2657">
        <v>1</v>
      </c>
      <c r="G2657" t="s">
        <v>23</v>
      </c>
      <c r="H2657">
        <v>1</v>
      </c>
      <c r="I2657" t="s">
        <v>24</v>
      </c>
      <c r="J2657" t="s">
        <v>1832</v>
      </c>
      <c r="K2657" t="s">
        <v>19</v>
      </c>
      <c r="L2657" t="s">
        <v>20</v>
      </c>
      <c r="M2657">
        <v>1</v>
      </c>
    </row>
    <row r="2658" spans="1:13" x14ac:dyDescent="0.25">
      <c r="A2658" t="s">
        <v>1831</v>
      </c>
      <c r="B2658">
        <v>3</v>
      </c>
      <c r="C2658" t="s">
        <v>25</v>
      </c>
      <c r="D2658" t="str">
        <f t="shared" ref="D2658:D2666" si="89">"8"</f>
        <v>8</v>
      </c>
      <c r="E2658" t="s">
        <v>26</v>
      </c>
      <c r="F2658">
        <v>1</v>
      </c>
      <c r="G2658" t="s">
        <v>23</v>
      </c>
      <c r="H2658">
        <v>1</v>
      </c>
      <c r="I2658" t="s">
        <v>27</v>
      </c>
      <c r="J2658" t="s">
        <v>1832</v>
      </c>
      <c r="K2658" t="s">
        <v>19</v>
      </c>
      <c r="L2658" t="s">
        <v>20</v>
      </c>
      <c r="M2658">
        <v>1</v>
      </c>
    </row>
    <row r="2659" spans="1:13" x14ac:dyDescent="0.25">
      <c r="A2659" t="s">
        <v>1831</v>
      </c>
      <c r="B2659">
        <v>4</v>
      </c>
      <c r="C2659" t="s">
        <v>14</v>
      </c>
      <c r="D2659" t="str">
        <f t="shared" si="89"/>
        <v>8</v>
      </c>
      <c r="E2659" t="s">
        <v>15</v>
      </c>
      <c r="F2659">
        <v>15.9</v>
      </c>
      <c r="G2659" t="s">
        <v>16</v>
      </c>
      <c r="H2659">
        <v>1</v>
      </c>
      <c r="I2659" t="s">
        <v>17</v>
      </c>
      <c r="J2659" t="s">
        <v>1832</v>
      </c>
      <c r="K2659" t="s">
        <v>19</v>
      </c>
      <c r="L2659" t="s">
        <v>20</v>
      </c>
      <c r="M2659">
        <v>1</v>
      </c>
    </row>
    <row r="2660" spans="1:13" x14ac:dyDescent="0.25">
      <c r="A2660" t="s">
        <v>1833</v>
      </c>
      <c r="B2660">
        <v>1</v>
      </c>
      <c r="C2660" t="s">
        <v>14</v>
      </c>
      <c r="D2660" t="str">
        <f t="shared" si="89"/>
        <v>8</v>
      </c>
      <c r="E2660" t="s">
        <v>15</v>
      </c>
      <c r="F2660">
        <v>11.6</v>
      </c>
      <c r="G2660" t="s">
        <v>16</v>
      </c>
      <c r="H2660">
        <v>1</v>
      </c>
      <c r="I2660" t="s">
        <v>17</v>
      </c>
      <c r="J2660" t="s">
        <v>1834</v>
      </c>
      <c r="K2660" t="s">
        <v>19</v>
      </c>
      <c r="L2660" t="s">
        <v>20</v>
      </c>
      <c r="M2660">
        <v>1</v>
      </c>
    </row>
    <row r="2661" spans="1:13" x14ac:dyDescent="0.25">
      <c r="A2661" t="s">
        <v>1833</v>
      </c>
      <c r="B2661">
        <v>2</v>
      </c>
      <c r="C2661" t="s">
        <v>25</v>
      </c>
      <c r="D2661" t="str">
        <f t="shared" si="89"/>
        <v>8</v>
      </c>
      <c r="E2661" t="s">
        <v>26</v>
      </c>
      <c r="F2661">
        <v>1</v>
      </c>
      <c r="G2661" t="s">
        <v>23</v>
      </c>
      <c r="H2661">
        <v>1</v>
      </c>
      <c r="I2661" t="s">
        <v>27</v>
      </c>
      <c r="J2661" t="s">
        <v>1834</v>
      </c>
      <c r="K2661" t="s">
        <v>19</v>
      </c>
      <c r="L2661" t="s">
        <v>20</v>
      </c>
      <c r="M2661">
        <v>1</v>
      </c>
    </row>
    <row r="2662" spans="1:13" x14ac:dyDescent="0.25">
      <c r="A2662" t="s">
        <v>1833</v>
      </c>
      <c r="B2662">
        <v>3</v>
      </c>
      <c r="C2662" t="s">
        <v>25</v>
      </c>
      <c r="D2662" t="str">
        <f t="shared" si="89"/>
        <v>8</v>
      </c>
      <c r="E2662" t="s">
        <v>26</v>
      </c>
      <c r="F2662">
        <v>1</v>
      </c>
      <c r="G2662" t="s">
        <v>23</v>
      </c>
      <c r="H2662">
        <v>1</v>
      </c>
      <c r="I2662" t="s">
        <v>27</v>
      </c>
      <c r="J2662" t="s">
        <v>1834</v>
      </c>
      <c r="K2662" t="s">
        <v>19</v>
      </c>
      <c r="L2662" t="s">
        <v>20</v>
      </c>
      <c r="M2662">
        <v>1</v>
      </c>
    </row>
    <row r="2663" spans="1:13" x14ac:dyDescent="0.25">
      <c r="A2663" t="s">
        <v>1835</v>
      </c>
      <c r="B2663">
        <v>1</v>
      </c>
      <c r="C2663" t="s">
        <v>14</v>
      </c>
      <c r="D2663" t="str">
        <f t="shared" si="89"/>
        <v>8</v>
      </c>
      <c r="E2663" t="s">
        <v>15</v>
      </c>
      <c r="F2663">
        <v>3</v>
      </c>
      <c r="G2663" t="s">
        <v>16</v>
      </c>
      <c r="H2663">
        <v>1</v>
      </c>
      <c r="I2663" t="s">
        <v>17</v>
      </c>
      <c r="J2663" t="s">
        <v>1836</v>
      </c>
      <c r="K2663" t="s">
        <v>19</v>
      </c>
      <c r="L2663" t="s">
        <v>20</v>
      </c>
      <c r="M2663">
        <v>1</v>
      </c>
    </row>
    <row r="2664" spans="1:13" x14ac:dyDescent="0.25">
      <c r="A2664" t="s">
        <v>1835</v>
      </c>
      <c r="B2664">
        <v>2</v>
      </c>
      <c r="C2664" t="s">
        <v>25</v>
      </c>
      <c r="D2664" t="str">
        <f t="shared" si="89"/>
        <v>8</v>
      </c>
      <c r="E2664" t="s">
        <v>26</v>
      </c>
      <c r="F2664">
        <v>1</v>
      </c>
      <c r="G2664" t="s">
        <v>23</v>
      </c>
      <c r="H2664">
        <v>1</v>
      </c>
      <c r="I2664" t="s">
        <v>27</v>
      </c>
      <c r="J2664" t="s">
        <v>1836</v>
      </c>
      <c r="K2664" t="s">
        <v>19</v>
      </c>
      <c r="L2664" t="s">
        <v>20</v>
      </c>
      <c r="M2664">
        <v>1</v>
      </c>
    </row>
    <row r="2665" spans="1:13" x14ac:dyDescent="0.25">
      <c r="A2665" t="s">
        <v>1835</v>
      </c>
      <c r="B2665">
        <v>3</v>
      </c>
      <c r="C2665" t="s">
        <v>25</v>
      </c>
      <c r="D2665" t="str">
        <f t="shared" si="89"/>
        <v>8</v>
      </c>
      <c r="E2665" t="s">
        <v>26</v>
      </c>
      <c r="F2665">
        <v>1</v>
      </c>
      <c r="G2665" t="s">
        <v>23</v>
      </c>
      <c r="H2665">
        <v>1</v>
      </c>
      <c r="I2665" t="s">
        <v>27</v>
      </c>
      <c r="J2665" t="s">
        <v>1836</v>
      </c>
      <c r="K2665" t="s">
        <v>19</v>
      </c>
      <c r="L2665" t="s">
        <v>20</v>
      </c>
      <c r="M2665">
        <v>1</v>
      </c>
    </row>
    <row r="2666" spans="1:13" x14ac:dyDescent="0.25">
      <c r="A2666" t="s">
        <v>1837</v>
      </c>
      <c r="B2666">
        <v>1</v>
      </c>
      <c r="C2666" t="s">
        <v>14</v>
      </c>
      <c r="D2666" t="str">
        <f t="shared" si="89"/>
        <v>8</v>
      </c>
      <c r="E2666" t="s">
        <v>15</v>
      </c>
      <c r="F2666">
        <v>16</v>
      </c>
      <c r="G2666" t="s">
        <v>16</v>
      </c>
      <c r="H2666">
        <v>1</v>
      </c>
      <c r="I2666" t="s">
        <v>17</v>
      </c>
      <c r="J2666" t="s">
        <v>1838</v>
      </c>
      <c r="K2666" t="s">
        <v>19</v>
      </c>
      <c r="L2666" t="s">
        <v>20</v>
      </c>
      <c r="M2666">
        <v>1</v>
      </c>
    </row>
    <row r="2667" spans="1:13" x14ac:dyDescent="0.25">
      <c r="A2667" t="s">
        <v>1837</v>
      </c>
      <c r="B2667">
        <v>2</v>
      </c>
      <c r="C2667" t="s">
        <v>21</v>
      </c>
      <c r="D2667" t="str">
        <f>"1"</f>
        <v>1</v>
      </c>
      <c r="E2667" t="s">
        <v>22</v>
      </c>
      <c r="F2667">
        <v>1</v>
      </c>
      <c r="G2667" t="s">
        <v>23</v>
      </c>
      <c r="H2667">
        <v>1</v>
      </c>
      <c r="I2667" t="s">
        <v>24</v>
      </c>
      <c r="J2667" t="s">
        <v>1838</v>
      </c>
      <c r="K2667" t="s">
        <v>19</v>
      </c>
      <c r="L2667" t="s">
        <v>20</v>
      </c>
      <c r="M2667">
        <v>1</v>
      </c>
    </row>
    <row r="2668" spans="1:13" x14ac:dyDescent="0.25">
      <c r="A2668" t="s">
        <v>1837</v>
      </c>
      <c r="B2668">
        <v>3</v>
      </c>
      <c r="C2668" t="s">
        <v>25</v>
      </c>
      <c r="D2668" t="str">
        <f t="shared" ref="D2668:D2676" si="90">"8"</f>
        <v>8</v>
      </c>
      <c r="E2668" t="s">
        <v>26</v>
      </c>
      <c r="F2668">
        <v>1</v>
      </c>
      <c r="G2668" t="s">
        <v>23</v>
      </c>
      <c r="H2668">
        <v>1</v>
      </c>
      <c r="I2668" t="s">
        <v>27</v>
      </c>
      <c r="J2668" t="s">
        <v>1838</v>
      </c>
      <c r="K2668" t="s">
        <v>19</v>
      </c>
      <c r="L2668" t="s">
        <v>20</v>
      </c>
      <c r="M2668">
        <v>1</v>
      </c>
    </row>
    <row r="2669" spans="1:13" x14ac:dyDescent="0.25">
      <c r="A2669" t="s">
        <v>1837</v>
      </c>
      <c r="B2669">
        <v>4</v>
      </c>
      <c r="C2669" t="s">
        <v>25</v>
      </c>
      <c r="D2669" t="str">
        <f t="shared" si="90"/>
        <v>8</v>
      </c>
      <c r="E2669" t="s">
        <v>26</v>
      </c>
      <c r="F2669">
        <v>1</v>
      </c>
      <c r="G2669" t="s">
        <v>23</v>
      </c>
      <c r="H2669">
        <v>1</v>
      </c>
      <c r="I2669" t="s">
        <v>27</v>
      </c>
      <c r="J2669" t="s">
        <v>1838</v>
      </c>
      <c r="K2669" t="s">
        <v>19</v>
      </c>
      <c r="L2669" t="s">
        <v>20</v>
      </c>
      <c r="M2669">
        <v>1</v>
      </c>
    </row>
    <row r="2670" spans="1:13" x14ac:dyDescent="0.25">
      <c r="A2670" t="s">
        <v>1839</v>
      </c>
      <c r="B2670">
        <v>1</v>
      </c>
      <c r="C2670" t="s">
        <v>14</v>
      </c>
      <c r="D2670" t="str">
        <f t="shared" si="90"/>
        <v>8</v>
      </c>
      <c r="E2670" t="s">
        <v>15</v>
      </c>
      <c r="F2670">
        <v>11.6</v>
      </c>
      <c r="G2670" t="s">
        <v>16</v>
      </c>
      <c r="H2670">
        <v>1</v>
      </c>
      <c r="I2670" t="s">
        <v>17</v>
      </c>
      <c r="J2670" t="s">
        <v>1840</v>
      </c>
      <c r="K2670" t="s">
        <v>19</v>
      </c>
      <c r="L2670" t="s">
        <v>20</v>
      </c>
      <c r="M2670">
        <v>1</v>
      </c>
    </row>
    <row r="2671" spans="1:13" x14ac:dyDescent="0.25">
      <c r="A2671" t="s">
        <v>1839</v>
      </c>
      <c r="B2671">
        <v>2</v>
      </c>
      <c r="C2671" t="s">
        <v>25</v>
      </c>
      <c r="D2671" t="str">
        <f t="shared" si="90"/>
        <v>8</v>
      </c>
      <c r="E2671" t="s">
        <v>26</v>
      </c>
      <c r="F2671">
        <v>1</v>
      </c>
      <c r="G2671" t="s">
        <v>23</v>
      </c>
      <c r="H2671">
        <v>1</v>
      </c>
      <c r="I2671" t="s">
        <v>27</v>
      </c>
      <c r="J2671" t="s">
        <v>1840</v>
      </c>
      <c r="K2671" t="s">
        <v>19</v>
      </c>
      <c r="L2671" t="s">
        <v>20</v>
      </c>
      <c r="M2671">
        <v>1</v>
      </c>
    </row>
    <row r="2672" spans="1:13" x14ac:dyDescent="0.25">
      <c r="A2672" t="s">
        <v>1839</v>
      </c>
      <c r="B2672">
        <v>3</v>
      </c>
      <c r="C2672" t="s">
        <v>25</v>
      </c>
      <c r="D2672" t="str">
        <f t="shared" si="90"/>
        <v>8</v>
      </c>
      <c r="E2672" t="s">
        <v>26</v>
      </c>
      <c r="F2672">
        <v>1</v>
      </c>
      <c r="G2672" t="s">
        <v>23</v>
      </c>
      <c r="H2672">
        <v>1</v>
      </c>
      <c r="I2672" t="s">
        <v>27</v>
      </c>
      <c r="J2672" t="s">
        <v>1840</v>
      </c>
      <c r="K2672" t="s">
        <v>19</v>
      </c>
      <c r="L2672" t="s">
        <v>20</v>
      </c>
      <c r="M2672">
        <v>1</v>
      </c>
    </row>
    <row r="2673" spans="1:13" x14ac:dyDescent="0.25">
      <c r="A2673" t="s">
        <v>1841</v>
      </c>
      <c r="B2673">
        <v>1</v>
      </c>
      <c r="C2673" t="s">
        <v>14</v>
      </c>
      <c r="D2673" t="str">
        <f t="shared" si="90"/>
        <v>8</v>
      </c>
      <c r="E2673" t="s">
        <v>15</v>
      </c>
      <c r="F2673">
        <v>3</v>
      </c>
      <c r="G2673" t="s">
        <v>16</v>
      </c>
      <c r="H2673">
        <v>1</v>
      </c>
      <c r="I2673" t="s">
        <v>17</v>
      </c>
      <c r="J2673" t="s">
        <v>1842</v>
      </c>
      <c r="K2673" t="s">
        <v>19</v>
      </c>
      <c r="L2673" t="s">
        <v>20</v>
      </c>
      <c r="M2673">
        <v>1</v>
      </c>
    </row>
    <row r="2674" spans="1:13" x14ac:dyDescent="0.25">
      <c r="A2674" t="s">
        <v>1841</v>
      </c>
      <c r="B2674">
        <v>2</v>
      </c>
      <c r="C2674" t="s">
        <v>25</v>
      </c>
      <c r="D2674" t="str">
        <f t="shared" si="90"/>
        <v>8</v>
      </c>
      <c r="E2674" t="s">
        <v>26</v>
      </c>
      <c r="F2674">
        <v>1</v>
      </c>
      <c r="G2674" t="s">
        <v>23</v>
      </c>
      <c r="H2674">
        <v>1</v>
      </c>
      <c r="I2674" t="s">
        <v>27</v>
      </c>
      <c r="J2674" t="s">
        <v>1842</v>
      </c>
      <c r="K2674" t="s">
        <v>19</v>
      </c>
      <c r="L2674" t="s">
        <v>20</v>
      </c>
      <c r="M2674">
        <v>1</v>
      </c>
    </row>
    <row r="2675" spans="1:13" x14ac:dyDescent="0.25">
      <c r="A2675" t="s">
        <v>1841</v>
      </c>
      <c r="B2675">
        <v>3</v>
      </c>
      <c r="C2675" t="s">
        <v>25</v>
      </c>
      <c r="D2675" t="str">
        <f t="shared" si="90"/>
        <v>8</v>
      </c>
      <c r="E2675" t="s">
        <v>26</v>
      </c>
      <c r="F2675">
        <v>1</v>
      </c>
      <c r="G2675" t="s">
        <v>23</v>
      </c>
      <c r="H2675">
        <v>1</v>
      </c>
      <c r="I2675" t="s">
        <v>27</v>
      </c>
      <c r="J2675" t="s">
        <v>1842</v>
      </c>
      <c r="K2675" t="s">
        <v>19</v>
      </c>
      <c r="L2675" t="s">
        <v>20</v>
      </c>
      <c r="M2675">
        <v>1</v>
      </c>
    </row>
    <row r="2676" spans="1:13" x14ac:dyDescent="0.25">
      <c r="A2676" t="s">
        <v>1843</v>
      </c>
      <c r="B2676">
        <v>1</v>
      </c>
      <c r="C2676" t="s">
        <v>14</v>
      </c>
      <c r="D2676" t="str">
        <f t="shared" si="90"/>
        <v>8</v>
      </c>
      <c r="E2676" t="s">
        <v>15</v>
      </c>
      <c r="F2676">
        <v>15.8</v>
      </c>
      <c r="G2676" t="s">
        <v>16</v>
      </c>
      <c r="H2676">
        <v>1</v>
      </c>
      <c r="I2676" t="s">
        <v>17</v>
      </c>
      <c r="J2676" t="s">
        <v>1844</v>
      </c>
      <c r="K2676" t="s">
        <v>19</v>
      </c>
      <c r="L2676" t="s">
        <v>20</v>
      </c>
      <c r="M2676">
        <v>1</v>
      </c>
    </row>
    <row r="2677" spans="1:13" x14ac:dyDescent="0.25">
      <c r="A2677" t="s">
        <v>1843</v>
      </c>
      <c r="B2677">
        <v>2</v>
      </c>
      <c r="C2677" t="s">
        <v>21</v>
      </c>
      <c r="D2677" t="str">
        <f>"1"</f>
        <v>1</v>
      </c>
      <c r="E2677" t="s">
        <v>22</v>
      </c>
      <c r="F2677">
        <v>1</v>
      </c>
      <c r="G2677" t="s">
        <v>23</v>
      </c>
      <c r="H2677">
        <v>1</v>
      </c>
      <c r="I2677" t="s">
        <v>24</v>
      </c>
      <c r="J2677" t="s">
        <v>1844</v>
      </c>
      <c r="K2677" t="s">
        <v>19</v>
      </c>
      <c r="L2677" t="s">
        <v>20</v>
      </c>
      <c r="M2677">
        <v>1</v>
      </c>
    </row>
    <row r="2678" spans="1:13" x14ac:dyDescent="0.25">
      <c r="A2678" t="s">
        <v>1843</v>
      </c>
      <c r="B2678">
        <v>3</v>
      </c>
      <c r="C2678" t="s">
        <v>25</v>
      </c>
      <c r="D2678" t="str">
        <f t="shared" ref="D2678:D2687" si="91">"8"</f>
        <v>8</v>
      </c>
      <c r="E2678" t="s">
        <v>26</v>
      </c>
      <c r="F2678">
        <v>1</v>
      </c>
      <c r="G2678" t="s">
        <v>23</v>
      </c>
      <c r="H2678">
        <v>1</v>
      </c>
      <c r="I2678" t="s">
        <v>27</v>
      </c>
      <c r="J2678" t="s">
        <v>1844</v>
      </c>
      <c r="K2678" t="s">
        <v>19</v>
      </c>
      <c r="L2678" t="s">
        <v>20</v>
      </c>
      <c r="M2678">
        <v>1</v>
      </c>
    </row>
    <row r="2679" spans="1:13" x14ac:dyDescent="0.25">
      <c r="A2679" t="s">
        <v>1843</v>
      </c>
      <c r="B2679">
        <v>4</v>
      </c>
      <c r="C2679" t="s">
        <v>25</v>
      </c>
      <c r="D2679" t="str">
        <f t="shared" si="91"/>
        <v>8</v>
      </c>
      <c r="E2679" t="s">
        <v>26</v>
      </c>
      <c r="F2679">
        <v>1</v>
      </c>
      <c r="G2679" t="s">
        <v>23</v>
      </c>
      <c r="H2679">
        <v>1</v>
      </c>
      <c r="I2679" t="s">
        <v>27</v>
      </c>
      <c r="J2679" t="s">
        <v>1844</v>
      </c>
      <c r="K2679" t="s">
        <v>19</v>
      </c>
      <c r="L2679" t="s">
        <v>20</v>
      </c>
      <c r="M2679">
        <v>1</v>
      </c>
    </row>
    <row r="2680" spans="1:13" x14ac:dyDescent="0.25">
      <c r="A2680" t="s">
        <v>1845</v>
      </c>
      <c r="B2680">
        <v>1</v>
      </c>
      <c r="C2680" t="s">
        <v>14</v>
      </c>
      <c r="D2680" t="str">
        <f t="shared" si="91"/>
        <v>8</v>
      </c>
      <c r="E2680" t="s">
        <v>15</v>
      </c>
      <c r="F2680">
        <v>11.6</v>
      </c>
      <c r="G2680" t="s">
        <v>16</v>
      </c>
      <c r="H2680">
        <v>1</v>
      </c>
      <c r="I2680" t="s">
        <v>17</v>
      </c>
      <c r="J2680" t="s">
        <v>1846</v>
      </c>
      <c r="K2680" t="s">
        <v>19</v>
      </c>
      <c r="L2680" t="s">
        <v>20</v>
      </c>
      <c r="M2680">
        <v>1</v>
      </c>
    </row>
    <row r="2681" spans="1:13" x14ac:dyDescent="0.25">
      <c r="A2681" t="s">
        <v>1845</v>
      </c>
      <c r="B2681">
        <v>2</v>
      </c>
      <c r="C2681" t="s">
        <v>25</v>
      </c>
      <c r="D2681" t="str">
        <f t="shared" si="91"/>
        <v>8</v>
      </c>
      <c r="E2681" t="s">
        <v>26</v>
      </c>
      <c r="F2681">
        <v>1</v>
      </c>
      <c r="G2681" t="s">
        <v>23</v>
      </c>
      <c r="H2681">
        <v>1</v>
      </c>
      <c r="I2681" t="s">
        <v>27</v>
      </c>
      <c r="J2681" t="s">
        <v>1846</v>
      </c>
      <c r="K2681" t="s">
        <v>19</v>
      </c>
      <c r="L2681" t="s">
        <v>20</v>
      </c>
      <c r="M2681">
        <v>1</v>
      </c>
    </row>
    <row r="2682" spans="1:13" x14ac:dyDescent="0.25">
      <c r="A2682" t="s">
        <v>1845</v>
      </c>
      <c r="B2682">
        <v>3</v>
      </c>
      <c r="C2682" t="s">
        <v>25</v>
      </c>
      <c r="D2682" t="str">
        <f t="shared" si="91"/>
        <v>8</v>
      </c>
      <c r="E2682" t="s">
        <v>26</v>
      </c>
      <c r="F2682">
        <v>1</v>
      </c>
      <c r="G2682" t="s">
        <v>23</v>
      </c>
      <c r="H2682">
        <v>1</v>
      </c>
      <c r="I2682" t="s">
        <v>27</v>
      </c>
      <c r="J2682" t="s">
        <v>1846</v>
      </c>
      <c r="K2682" t="s">
        <v>19</v>
      </c>
      <c r="L2682" t="s">
        <v>20</v>
      </c>
      <c r="M2682">
        <v>1</v>
      </c>
    </row>
    <row r="2683" spans="1:13" x14ac:dyDescent="0.25">
      <c r="A2683" t="s">
        <v>1847</v>
      </c>
      <c r="B2683">
        <v>1</v>
      </c>
      <c r="C2683" t="s">
        <v>14</v>
      </c>
      <c r="D2683" t="str">
        <f t="shared" si="91"/>
        <v>8</v>
      </c>
      <c r="E2683" t="s">
        <v>15</v>
      </c>
      <c r="F2683">
        <v>3</v>
      </c>
      <c r="G2683" t="s">
        <v>16</v>
      </c>
      <c r="H2683">
        <v>1</v>
      </c>
      <c r="I2683" t="s">
        <v>17</v>
      </c>
      <c r="J2683" t="s">
        <v>1848</v>
      </c>
      <c r="K2683" t="s">
        <v>19</v>
      </c>
      <c r="L2683" t="s">
        <v>20</v>
      </c>
      <c r="M2683">
        <v>1</v>
      </c>
    </row>
    <row r="2684" spans="1:13" x14ac:dyDescent="0.25">
      <c r="A2684" t="s">
        <v>1847</v>
      </c>
      <c r="B2684">
        <v>2</v>
      </c>
      <c r="C2684" t="s">
        <v>25</v>
      </c>
      <c r="D2684" t="str">
        <f t="shared" si="91"/>
        <v>8</v>
      </c>
      <c r="E2684" t="s">
        <v>26</v>
      </c>
      <c r="F2684">
        <v>1</v>
      </c>
      <c r="G2684" t="s">
        <v>23</v>
      </c>
      <c r="H2684">
        <v>1</v>
      </c>
      <c r="I2684" t="s">
        <v>27</v>
      </c>
      <c r="J2684" t="s">
        <v>1848</v>
      </c>
      <c r="K2684" t="s">
        <v>19</v>
      </c>
      <c r="L2684" t="s">
        <v>20</v>
      </c>
      <c r="M2684">
        <v>1</v>
      </c>
    </row>
    <row r="2685" spans="1:13" x14ac:dyDescent="0.25">
      <c r="A2685" t="s">
        <v>1847</v>
      </c>
      <c r="B2685">
        <v>3</v>
      </c>
      <c r="C2685" t="s">
        <v>25</v>
      </c>
      <c r="D2685" t="str">
        <f t="shared" si="91"/>
        <v>8</v>
      </c>
      <c r="E2685" t="s">
        <v>26</v>
      </c>
      <c r="F2685">
        <v>1</v>
      </c>
      <c r="G2685" t="s">
        <v>23</v>
      </c>
      <c r="H2685">
        <v>1</v>
      </c>
      <c r="I2685" t="s">
        <v>27</v>
      </c>
      <c r="J2685" t="s">
        <v>1848</v>
      </c>
      <c r="K2685" t="s">
        <v>19</v>
      </c>
      <c r="L2685" t="s">
        <v>20</v>
      </c>
      <c r="M2685">
        <v>1</v>
      </c>
    </row>
    <row r="2686" spans="1:13" x14ac:dyDescent="0.25">
      <c r="A2686" t="s">
        <v>1849</v>
      </c>
      <c r="B2686">
        <v>1</v>
      </c>
      <c r="C2686" t="s">
        <v>25</v>
      </c>
      <c r="D2686" t="str">
        <f t="shared" si="91"/>
        <v>8</v>
      </c>
      <c r="E2686" t="s">
        <v>26</v>
      </c>
      <c r="F2686">
        <v>1</v>
      </c>
      <c r="G2686" t="s">
        <v>23</v>
      </c>
      <c r="H2686">
        <v>1</v>
      </c>
      <c r="I2686" t="s">
        <v>27</v>
      </c>
      <c r="J2686" t="s">
        <v>1850</v>
      </c>
      <c r="K2686" t="s">
        <v>19</v>
      </c>
      <c r="L2686" t="s">
        <v>20</v>
      </c>
      <c r="M2686">
        <v>1</v>
      </c>
    </row>
    <row r="2687" spans="1:13" x14ac:dyDescent="0.25">
      <c r="A2687" t="s">
        <v>1849</v>
      </c>
      <c r="B2687">
        <v>2</v>
      </c>
      <c r="C2687" t="s">
        <v>25</v>
      </c>
      <c r="D2687" t="str">
        <f t="shared" si="91"/>
        <v>8</v>
      </c>
      <c r="E2687" t="s">
        <v>26</v>
      </c>
      <c r="F2687">
        <v>1</v>
      </c>
      <c r="G2687" t="s">
        <v>23</v>
      </c>
      <c r="H2687">
        <v>1</v>
      </c>
      <c r="I2687" t="s">
        <v>27</v>
      </c>
      <c r="J2687" t="s">
        <v>1850</v>
      </c>
      <c r="K2687" t="s">
        <v>19</v>
      </c>
      <c r="L2687" t="s">
        <v>20</v>
      </c>
      <c r="M2687">
        <v>1</v>
      </c>
    </row>
    <row r="2688" spans="1:13" x14ac:dyDescent="0.25">
      <c r="A2688" t="s">
        <v>1849</v>
      </c>
      <c r="B2688">
        <v>3</v>
      </c>
      <c r="C2688" t="s">
        <v>21</v>
      </c>
      <c r="D2688" t="str">
        <f>"1"</f>
        <v>1</v>
      </c>
      <c r="E2688" t="s">
        <v>22</v>
      </c>
      <c r="F2688">
        <v>1</v>
      </c>
      <c r="G2688" t="s">
        <v>23</v>
      </c>
      <c r="H2688">
        <v>1</v>
      </c>
      <c r="I2688" t="s">
        <v>24</v>
      </c>
      <c r="J2688" t="s">
        <v>1850</v>
      </c>
      <c r="K2688" t="s">
        <v>19</v>
      </c>
      <c r="L2688" t="s">
        <v>20</v>
      </c>
      <c r="M2688">
        <v>1</v>
      </c>
    </row>
    <row r="2689" spans="1:13" x14ac:dyDescent="0.25">
      <c r="A2689" t="s">
        <v>1849</v>
      </c>
      <c r="B2689">
        <v>4</v>
      </c>
      <c r="C2689" t="s">
        <v>14</v>
      </c>
      <c r="D2689" t="str">
        <f t="shared" ref="D2689:D2695" si="92">"8"</f>
        <v>8</v>
      </c>
      <c r="E2689" t="s">
        <v>15</v>
      </c>
      <c r="F2689">
        <v>16</v>
      </c>
      <c r="G2689" t="s">
        <v>16</v>
      </c>
      <c r="H2689">
        <v>1</v>
      </c>
      <c r="I2689" t="s">
        <v>17</v>
      </c>
      <c r="J2689" t="s">
        <v>1850</v>
      </c>
      <c r="K2689" t="s">
        <v>19</v>
      </c>
      <c r="L2689" t="s">
        <v>20</v>
      </c>
      <c r="M2689">
        <v>1</v>
      </c>
    </row>
    <row r="2690" spans="1:13" x14ac:dyDescent="0.25">
      <c r="A2690" t="s">
        <v>1851</v>
      </c>
      <c r="B2690">
        <v>1</v>
      </c>
      <c r="C2690" t="s">
        <v>14</v>
      </c>
      <c r="D2690" t="str">
        <f t="shared" si="92"/>
        <v>8</v>
      </c>
      <c r="E2690" t="s">
        <v>15</v>
      </c>
      <c r="F2690">
        <v>11.6</v>
      </c>
      <c r="G2690" t="s">
        <v>16</v>
      </c>
      <c r="H2690">
        <v>1</v>
      </c>
      <c r="I2690" t="s">
        <v>17</v>
      </c>
      <c r="J2690" t="s">
        <v>1852</v>
      </c>
      <c r="K2690" t="s">
        <v>19</v>
      </c>
      <c r="L2690" t="s">
        <v>20</v>
      </c>
      <c r="M2690">
        <v>1</v>
      </c>
    </row>
    <row r="2691" spans="1:13" x14ac:dyDescent="0.25">
      <c r="A2691" t="s">
        <v>1851</v>
      </c>
      <c r="B2691">
        <v>2</v>
      </c>
      <c r="C2691" t="s">
        <v>25</v>
      </c>
      <c r="D2691" t="str">
        <f t="shared" si="92"/>
        <v>8</v>
      </c>
      <c r="E2691" t="s">
        <v>26</v>
      </c>
      <c r="F2691">
        <v>1</v>
      </c>
      <c r="G2691" t="s">
        <v>23</v>
      </c>
      <c r="H2691">
        <v>1</v>
      </c>
      <c r="I2691" t="s">
        <v>27</v>
      </c>
      <c r="J2691" t="s">
        <v>1852</v>
      </c>
      <c r="K2691" t="s">
        <v>19</v>
      </c>
      <c r="L2691" t="s">
        <v>20</v>
      </c>
      <c r="M2691">
        <v>1</v>
      </c>
    </row>
    <row r="2692" spans="1:13" x14ac:dyDescent="0.25">
      <c r="A2692" t="s">
        <v>1851</v>
      </c>
      <c r="B2692">
        <v>3</v>
      </c>
      <c r="C2692" t="s">
        <v>25</v>
      </c>
      <c r="D2692" t="str">
        <f t="shared" si="92"/>
        <v>8</v>
      </c>
      <c r="E2692" t="s">
        <v>26</v>
      </c>
      <c r="F2692">
        <v>1</v>
      </c>
      <c r="G2692" t="s">
        <v>23</v>
      </c>
      <c r="H2692">
        <v>1</v>
      </c>
      <c r="I2692" t="s">
        <v>27</v>
      </c>
      <c r="J2692" t="s">
        <v>1852</v>
      </c>
      <c r="K2692" t="s">
        <v>19</v>
      </c>
      <c r="L2692" t="s">
        <v>20</v>
      </c>
      <c r="M2692">
        <v>1</v>
      </c>
    </row>
    <row r="2693" spans="1:13" x14ac:dyDescent="0.25">
      <c r="A2693" t="s">
        <v>1853</v>
      </c>
      <c r="B2693">
        <v>1</v>
      </c>
      <c r="C2693" t="s">
        <v>14</v>
      </c>
      <c r="D2693" t="str">
        <f t="shared" si="92"/>
        <v>8</v>
      </c>
      <c r="E2693" t="s">
        <v>15</v>
      </c>
      <c r="F2693">
        <v>3</v>
      </c>
      <c r="G2693" t="s">
        <v>16</v>
      </c>
      <c r="H2693">
        <v>1</v>
      </c>
      <c r="I2693" t="s">
        <v>17</v>
      </c>
      <c r="J2693" t="s">
        <v>1854</v>
      </c>
      <c r="K2693" t="s">
        <v>19</v>
      </c>
      <c r="L2693" t="s">
        <v>20</v>
      </c>
      <c r="M2693">
        <v>1</v>
      </c>
    </row>
    <row r="2694" spans="1:13" x14ac:dyDescent="0.25">
      <c r="A2694" t="s">
        <v>1853</v>
      </c>
      <c r="B2694">
        <v>2</v>
      </c>
      <c r="C2694" t="s">
        <v>25</v>
      </c>
      <c r="D2694" t="str">
        <f t="shared" si="92"/>
        <v>8</v>
      </c>
      <c r="E2694" t="s">
        <v>26</v>
      </c>
      <c r="F2694">
        <v>1</v>
      </c>
      <c r="G2694" t="s">
        <v>23</v>
      </c>
      <c r="H2694">
        <v>1</v>
      </c>
      <c r="I2694" t="s">
        <v>27</v>
      </c>
      <c r="J2694" t="s">
        <v>1854</v>
      </c>
      <c r="K2694" t="s">
        <v>19</v>
      </c>
      <c r="L2694" t="s">
        <v>20</v>
      </c>
      <c r="M2694">
        <v>1</v>
      </c>
    </row>
    <row r="2695" spans="1:13" x14ac:dyDescent="0.25">
      <c r="A2695" t="s">
        <v>1853</v>
      </c>
      <c r="B2695">
        <v>3</v>
      </c>
      <c r="C2695" t="s">
        <v>25</v>
      </c>
      <c r="D2695" t="str">
        <f t="shared" si="92"/>
        <v>8</v>
      </c>
      <c r="E2695" t="s">
        <v>26</v>
      </c>
      <c r="F2695">
        <v>1</v>
      </c>
      <c r="G2695" t="s">
        <v>23</v>
      </c>
      <c r="H2695">
        <v>1</v>
      </c>
      <c r="I2695" t="s">
        <v>27</v>
      </c>
      <c r="J2695" t="s">
        <v>1854</v>
      </c>
      <c r="K2695" t="s">
        <v>19</v>
      </c>
      <c r="L2695" t="s">
        <v>20</v>
      </c>
      <c r="M2695">
        <v>1</v>
      </c>
    </row>
    <row r="2696" spans="1:13" x14ac:dyDescent="0.25">
      <c r="A2696" t="s">
        <v>1855</v>
      </c>
      <c r="B2696">
        <v>1</v>
      </c>
      <c r="C2696" t="s">
        <v>21</v>
      </c>
      <c r="D2696" t="str">
        <f>"1"</f>
        <v>1</v>
      </c>
      <c r="E2696" t="s">
        <v>22</v>
      </c>
      <c r="F2696">
        <v>1</v>
      </c>
      <c r="G2696" t="s">
        <v>23</v>
      </c>
      <c r="H2696">
        <v>1</v>
      </c>
      <c r="I2696" t="s">
        <v>24</v>
      </c>
      <c r="J2696" t="s">
        <v>1856</v>
      </c>
      <c r="K2696" t="s">
        <v>19</v>
      </c>
      <c r="L2696" t="s">
        <v>20</v>
      </c>
      <c r="M2696">
        <v>1</v>
      </c>
    </row>
    <row r="2697" spans="1:13" x14ac:dyDescent="0.25">
      <c r="A2697" t="s">
        <v>1855</v>
      </c>
      <c r="B2697">
        <v>2</v>
      </c>
      <c r="C2697" t="s">
        <v>25</v>
      </c>
      <c r="D2697" t="str">
        <f t="shared" ref="D2697:D2705" si="93">"8"</f>
        <v>8</v>
      </c>
      <c r="E2697" t="s">
        <v>26</v>
      </c>
      <c r="F2697">
        <v>1</v>
      </c>
      <c r="G2697" t="s">
        <v>23</v>
      </c>
      <c r="H2697">
        <v>1</v>
      </c>
      <c r="I2697" t="s">
        <v>27</v>
      </c>
      <c r="J2697" t="s">
        <v>1856</v>
      </c>
      <c r="K2697" t="s">
        <v>19</v>
      </c>
      <c r="L2697" t="s">
        <v>20</v>
      </c>
      <c r="M2697">
        <v>1</v>
      </c>
    </row>
    <row r="2698" spans="1:13" x14ac:dyDescent="0.25">
      <c r="A2698" t="s">
        <v>1855</v>
      </c>
      <c r="B2698">
        <v>3</v>
      </c>
      <c r="C2698" t="s">
        <v>14</v>
      </c>
      <c r="D2698" t="str">
        <f t="shared" si="93"/>
        <v>8</v>
      </c>
      <c r="E2698" t="s">
        <v>15</v>
      </c>
      <c r="F2698">
        <v>15.8</v>
      </c>
      <c r="G2698" t="s">
        <v>16</v>
      </c>
      <c r="H2698">
        <v>1</v>
      </c>
      <c r="I2698" t="s">
        <v>17</v>
      </c>
      <c r="J2698" t="s">
        <v>1856</v>
      </c>
      <c r="K2698" t="s">
        <v>19</v>
      </c>
      <c r="L2698" t="s">
        <v>20</v>
      </c>
      <c r="M2698">
        <v>1</v>
      </c>
    </row>
    <row r="2699" spans="1:13" x14ac:dyDescent="0.25">
      <c r="A2699" t="s">
        <v>1855</v>
      </c>
      <c r="B2699">
        <v>4</v>
      </c>
      <c r="C2699" t="s">
        <v>25</v>
      </c>
      <c r="D2699" t="str">
        <f t="shared" si="93"/>
        <v>8</v>
      </c>
      <c r="E2699" t="s">
        <v>26</v>
      </c>
      <c r="F2699">
        <v>1</v>
      </c>
      <c r="G2699" t="s">
        <v>23</v>
      </c>
      <c r="H2699">
        <v>1</v>
      </c>
      <c r="I2699" t="s">
        <v>27</v>
      </c>
      <c r="J2699" t="s">
        <v>1856</v>
      </c>
      <c r="K2699" t="s">
        <v>19</v>
      </c>
      <c r="L2699" t="s">
        <v>20</v>
      </c>
      <c r="M2699">
        <v>1</v>
      </c>
    </row>
    <row r="2700" spans="1:13" x14ac:dyDescent="0.25">
      <c r="A2700" t="s">
        <v>1857</v>
      </c>
      <c r="B2700">
        <v>1</v>
      </c>
      <c r="C2700" t="s">
        <v>14</v>
      </c>
      <c r="D2700" t="str">
        <f t="shared" si="93"/>
        <v>8</v>
      </c>
      <c r="E2700" t="s">
        <v>15</v>
      </c>
      <c r="F2700">
        <v>11.6</v>
      </c>
      <c r="G2700" t="s">
        <v>16</v>
      </c>
      <c r="H2700">
        <v>1</v>
      </c>
      <c r="I2700" t="s">
        <v>17</v>
      </c>
      <c r="J2700" t="s">
        <v>1858</v>
      </c>
      <c r="K2700" t="s">
        <v>19</v>
      </c>
      <c r="L2700" t="s">
        <v>20</v>
      </c>
      <c r="M2700">
        <v>1</v>
      </c>
    </row>
    <row r="2701" spans="1:13" x14ac:dyDescent="0.25">
      <c r="A2701" t="s">
        <v>1857</v>
      </c>
      <c r="B2701">
        <v>2</v>
      </c>
      <c r="C2701" t="s">
        <v>25</v>
      </c>
      <c r="D2701" t="str">
        <f t="shared" si="93"/>
        <v>8</v>
      </c>
      <c r="E2701" t="s">
        <v>26</v>
      </c>
      <c r="F2701">
        <v>1</v>
      </c>
      <c r="G2701" t="s">
        <v>23</v>
      </c>
      <c r="H2701">
        <v>1</v>
      </c>
      <c r="I2701" t="s">
        <v>27</v>
      </c>
      <c r="J2701" t="s">
        <v>1858</v>
      </c>
      <c r="K2701" t="s">
        <v>19</v>
      </c>
      <c r="L2701" t="s">
        <v>20</v>
      </c>
      <c r="M2701">
        <v>1</v>
      </c>
    </row>
    <row r="2702" spans="1:13" x14ac:dyDescent="0.25">
      <c r="A2702" t="s">
        <v>1857</v>
      </c>
      <c r="B2702">
        <v>3</v>
      </c>
      <c r="C2702" t="s">
        <v>25</v>
      </c>
      <c r="D2702" t="str">
        <f t="shared" si="93"/>
        <v>8</v>
      </c>
      <c r="E2702" t="s">
        <v>26</v>
      </c>
      <c r="F2702">
        <v>1</v>
      </c>
      <c r="G2702" t="s">
        <v>23</v>
      </c>
      <c r="H2702">
        <v>1</v>
      </c>
      <c r="I2702" t="s">
        <v>27</v>
      </c>
      <c r="J2702" t="s">
        <v>1858</v>
      </c>
      <c r="K2702" t="s">
        <v>19</v>
      </c>
      <c r="L2702" t="s">
        <v>20</v>
      </c>
      <c r="M2702">
        <v>1</v>
      </c>
    </row>
    <row r="2703" spans="1:13" x14ac:dyDescent="0.25">
      <c r="A2703" t="s">
        <v>1859</v>
      </c>
      <c r="B2703">
        <v>1</v>
      </c>
      <c r="C2703" t="s">
        <v>14</v>
      </c>
      <c r="D2703" t="str">
        <f t="shared" si="93"/>
        <v>8</v>
      </c>
      <c r="E2703" t="s">
        <v>15</v>
      </c>
      <c r="F2703">
        <v>3</v>
      </c>
      <c r="G2703" t="s">
        <v>16</v>
      </c>
      <c r="H2703">
        <v>1</v>
      </c>
      <c r="I2703" t="s">
        <v>17</v>
      </c>
      <c r="J2703" t="s">
        <v>1860</v>
      </c>
      <c r="K2703" t="s">
        <v>19</v>
      </c>
      <c r="L2703" t="s">
        <v>20</v>
      </c>
      <c r="M2703">
        <v>1</v>
      </c>
    </row>
    <row r="2704" spans="1:13" x14ac:dyDescent="0.25">
      <c r="A2704" t="s">
        <v>1859</v>
      </c>
      <c r="B2704">
        <v>2</v>
      </c>
      <c r="C2704" t="s">
        <v>25</v>
      </c>
      <c r="D2704" t="str">
        <f t="shared" si="93"/>
        <v>8</v>
      </c>
      <c r="E2704" t="s">
        <v>26</v>
      </c>
      <c r="F2704">
        <v>1</v>
      </c>
      <c r="G2704" t="s">
        <v>23</v>
      </c>
      <c r="H2704">
        <v>1</v>
      </c>
      <c r="I2704" t="s">
        <v>27</v>
      </c>
      <c r="J2704" t="s">
        <v>1860</v>
      </c>
      <c r="K2704" t="s">
        <v>19</v>
      </c>
      <c r="L2704" t="s">
        <v>20</v>
      </c>
      <c r="M2704">
        <v>1</v>
      </c>
    </row>
    <row r="2705" spans="1:13" x14ac:dyDescent="0.25">
      <c r="A2705" t="s">
        <v>1859</v>
      </c>
      <c r="B2705">
        <v>3</v>
      </c>
      <c r="C2705" t="s">
        <v>25</v>
      </c>
      <c r="D2705" t="str">
        <f t="shared" si="93"/>
        <v>8</v>
      </c>
      <c r="E2705" t="s">
        <v>26</v>
      </c>
      <c r="F2705">
        <v>1</v>
      </c>
      <c r="G2705" t="s">
        <v>23</v>
      </c>
      <c r="H2705">
        <v>1</v>
      </c>
      <c r="I2705" t="s">
        <v>27</v>
      </c>
      <c r="J2705" t="s">
        <v>1860</v>
      </c>
      <c r="K2705" t="s">
        <v>19</v>
      </c>
      <c r="L2705" t="s">
        <v>20</v>
      </c>
      <c r="M2705">
        <v>1</v>
      </c>
    </row>
    <row r="2706" spans="1:13" x14ac:dyDescent="0.25">
      <c r="A2706" t="s">
        <v>1861</v>
      </c>
      <c r="B2706">
        <v>1</v>
      </c>
      <c r="C2706" t="s">
        <v>21</v>
      </c>
      <c r="D2706" t="str">
        <f>"1"</f>
        <v>1</v>
      </c>
      <c r="E2706" t="s">
        <v>22</v>
      </c>
      <c r="F2706">
        <v>1</v>
      </c>
      <c r="G2706" t="s">
        <v>23</v>
      </c>
      <c r="H2706">
        <v>1</v>
      </c>
      <c r="I2706" t="s">
        <v>24</v>
      </c>
      <c r="J2706" t="s">
        <v>1862</v>
      </c>
      <c r="K2706" t="s">
        <v>19</v>
      </c>
      <c r="L2706" t="s">
        <v>20</v>
      </c>
      <c r="M2706">
        <v>1</v>
      </c>
    </row>
    <row r="2707" spans="1:13" x14ac:dyDescent="0.25">
      <c r="A2707" t="s">
        <v>1861</v>
      </c>
      <c r="B2707">
        <v>2</v>
      </c>
      <c r="C2707" t="s">
        <v>25</v>
      </c>
      <c r="D2707" t="str">
        <f t="shared" ref="D2707:D2717" si="94">"8"</f>
        <v>8</v>
      </c>
      <c r="E2707" t="s">
        <v>26</v>
      </c>
      <c r="F2707">
        <v>1</v>
      </c>
      <c r="G2707" t="s">
        <v>23</v>
      </c>
      <c r="H2707">
        <v>1</v>
      </c>
      <c r="I2707" t="s">
        <v>27</v>
      </c>
      <c r="J2707" t="s">
        <v>1862</v>
      </c>
      <c r="K2707" t="s">
        <v>19</v>
      </c>
      <c r="L2707" t="s">
        <v>20</v>
      </c>
      <c r="M2707">
        <v>1</v>
      </c>
    </row>
    <row r="2708" spans="1:13" x14ac:dyDescent="0.25">
      <c r="A2708" t="s">
        <v>1861</v>
      </c>
      <c r="B2708">
        <v>3</v>
      </c>
      <c r="C2708" t="s">
        <v>25</v>
      </c>
      <c r="D2708" t="str">
        <f t="shared" si="94"/>
        <v>8</v>
      </c>
      <c r="E2708" t="s">
        <v>26</v>
      </c>
      <c r="F2708">
        <v>1</v>
      </c>
      <c r="G2708" t="s">
        <v>23</v>
      </c>
      <c r="H2708">
        <v>1</v>
      </c>
      <c r="I2708" t="s">
        <v>27</v>
      </c>
      <c r="J2708" t="s">
        <v>1862</v>
      </c>
      <c r="K2708" t="s">
        <v>19</v>
      </c>
      <c r="L2708" t="s">
        <v>20</v>
      </c>
      <c r="M2708">
        <v>1</v>
      </c>
    </row>
    <row r="2709" spans="1:13" x14ac:dyDescent="0.25">
      <c r="A2709" t="s">
        <v>1861</v>
      </c>
      <c r="B2709">
        <v>4</v>
      </c>
      <c r="C2709" t="s">
        <v>14</v>
      </c>
      <c r="D2709" t="str">
        <f t="shared" si="94"/>
        <v>8</v>
      </c>
      <c r="E2709" t="s">
        <v>15</v>
      </c>
      <c r="F2709">
        <v>15.8</v>
      </c>
      <c r="G2709" t="s">
        <v>16</v>
      </c>
      <c r="H2709">
        <v>1</v>
      </c>
      <c r="I2709" t="s">
        <v>17</v>
      </c>
      <c r="J2709" t="s">
        <v>1862</v>
      </c>
      <c r="K2709" t="s">
        <v>19</v>
      </c>
      <c r="L2709" t="s">
        <v>20</v>
      </c>
      <c r="M2709">
        <v>1</v>
      </c>
    </row>
    <row r="2710" spans="1:13" x14ac:dyDescent="0.25">
      <c r="A2710" t="s">
        <v>1863</v>
      </c>
      <c r="B2710">
        <v>1</v>
      </c>
      <c r="C2710" t="s">
        <v>14</v>
      </c>
      <c r="D2710" t="str">
        <f t="shared" si="94"/>
        <v>8</v>
      </c>
      <c r="E2710" t="s">
        <v>15</v>
      </c>
      <c r="F2710">
        <v>11.6</v>
      </c>
      <c r="G2710" t="s">
        <v>16</v>
      </c>
      <c r="H2710">
        <v>1</v>
      </c>
      <c r="I2710" t="s">
        <v>17</v>
      </c>
      <c r="J2710" t="s">
        <v>1864</v>
      </c>
      <c r="K2710" t="s">
        <v>19</v>
      </c>
      <c r="L2710" t="s">
        <v>20</v>
      </c>
      <c r="M2710">
        <v>1</v>
      </c>
    </row>
    <row r="2711" spans="1:13" x14ac:dyDescent="0.25">
      <c r="A2711" t="s">
        <v>1863</v>
      </c>
      <c r="B2711">
        <v>2</v>
      </c>
      <c r="C2711" t="s">
        <v>25</v>
      </c>
      <c r="D2711" t="str">
        <f t="shared" si="94"/>
        <v>8</v>
      </c>
      <c r="E2711" t="s">
        <v>26</v>
      </c>
      <c r="F2711">
        <v>1</v>
      </c>
      <c r="G2711" t="s">
        <v>23</v>
      </c>
      <c r="H2711">
        <v>1</v>
      </c>
      <c r="I2711" t="s">
        <v>27</v>
      </c>
      <c r="J2711" t="s">
        <v>1864</v>
      </c>
      <c r="K2711" t="s">
        <v>19</v>
      </c>
      <c r="L2711" t="s">
        <v>20</v>
      </c>
      <c r="M2711">
        <v>1</v>
      </c>
    </row>
    <row r="2712" spans="1:13" x14ac:dyDescent="0.25">
      <c r="A2712" t="s">
        <v>1863</v>
      </c>
      <c r="B2712">
        <v>3</v>
      </c>
      <c r="C2712" t="s">
        <v>25</v>
      </c>
      <c r="D2712" t="str">
        <f t="shared" si="94"/>
        <v>8</v>
      </c>
      <c r="E2712" t="s">
        <v>26</v>
      </c>
      <c r="F2712">
        <v>1</v>
      </c>
      <c r="G2712" t="s">
        <v>23</v>
      </c>
      <c r="H2712">
        <v>1</v>
      </c>
      <c r="I2712" t="s">
        <v>27</v>
      </c>
      <c r="J2712" t="s">
        <v>1864</v>
      </c>
      <c r="K2712" t="s">
        <v>19</v>
      </c>
      <c r="L2712" t="s">
        <v>20</v>
      </c>
      <c r="M2712">
        <v>1</v>
      </c>
    </row>
    <row r="2713" spans="1:13" x14ac:dyDescent="0.25">
      <c r="A2713" t="s">
        <v>1865</v>
      </c>
      <c r="B2713">
        <v>1</v>
      </c>
      <c r="C2713" t="s">
        <v>14</v>
      </c>
      <c r="D2713" t="str">
        <f t="shared" si="94"/>
        <v>8</v>
      </c>
      <c r="E2713" t="s">
        <v>15</v>
      </c>
      <c r="F2713">
        <v>3</v>
      </c>
      <c r="G2713" t="s">
        <v>16</v>
      </c>
      <c r="H2713">
        <v>1</v>
      </c>
      <c r="I2713" t="s">
        <v>17</v>
      </c>
      <c r="J2713" t="s">
        <v>1866</v>
      </c>
      <c r="K2713" t="s">
        <v>19</v>
      </c>
      <c r="L2713" t="s">
        <v>20</v>
      </c>
      <c r="M2713">
        <v>1</v>
      </c>
    </row>
    <row r="2714" spans="1:13" x14ac:dyDescent="0.25">
      <c r="A2714" t="s">
        <v>1865</v>
      </c>
      <c r="B2714">
        <v>2</v>
      </c>
      <c r="C2714" t="s">
        <v>25</v>
      </c>
      <c r="D2714" t="str">
        <f t="shared" si="94"/>
        <v>8</v>
      </c>
      <c r="E2714" t="s">
        <v>26</v>
      </c>
      <c r="F2714">
        <v>1</v>
      </c>
      <c r="G2714" t="s">
        <v>23</v>
      </c>
      <c r="H2714">
        <v>1</v>
      </c>
      <c r="I2714" t="s">
        <v>27</v>
      </c>
      <c r="J2714" t="s">
        <v>1866</v>
      </c>
      <c r="K2714" t="s">
        <v>19</v>
      </c>
      <c r="L2714" t="s">
        <v>20</v>
      </c>
      <c r="M2714">
        <v>1</v>
      </c>
    </row>
    <row r="2715" spans="1:13" x14ac:dyDescent="0.25">
      <c r="A2715" t="s">
        <v>1865</v>
      </c>
      <c r="B2715">
        <v>3</v>
      </c>
      <c r="C2715" t="s">
        <v>25</v>
      </c>
      <c r="D2715" t="str">
        <f t="shared" si="94"/>
        <v>8</v>
      </c>
      <c r="E2715" t="s">
        <v>26</v>
      </c>
      <c r="F2715">
        <v>1</v>
      </c>
      <c r="G2715" t="s">
        <v>23</v>
      </c>
      <c r="H2715">
        <v>1</v>
      </c>
      <c r="I2715" t="s">
        <v>27</v>
      </c>
      <c r="J2715" t="s">
        <v>1866</v>
      </c>
      <c r="K2715" t="s">
        <v>19</v>
      </c>
      <c r="L2715" t="s">
        <v>20</v>
      </c>
      <c r="M2715">
        <v>1</v>
      </c>
    </row>
    <row r="2716" spans="1:13" x14ac:dyDescent="0.25">
      <c r="A2716" t="s">
        <v>1867</v>
      </c>
      <c r="B2716">
        <v>1</v>
      </c>
      <c r="C2716" t="s">
        <v>25</v>
      </c>
      <c r="D2716" t="str">
        <f t="shared" si="94"/>
        <v>8</v>
      </c>
      <c r="E2716" t="s">
        <v>26</v>
      </c>
      <c r="F2716">
        <v>1</v>
      </c>
      <c r="G2716" t="s">
        <v>23</v>
      </c>
      <c r="H2716">
        <v>1</v>
      </c>
      <c r="I2716" t="s">
        <v>27</v>
      </c>
      <c r="J2716" t="s">
        <v>1868</v>
      </c>
      <c r="K2716" t="s">
        <v>19</v>
      </c>
      <c r="L2716" t="s">
        <v>20</v>
      </c>
      <c r="M2716">
        <v>1</v>
      </c>
    </row>
    <row r="2717" spans="1:13" x14ac:dyDescent="0.25">
      <c r="A2717" t="s">
        <v>1867</v>
      </c>
      <c r="B2717">
        <v>2</v>
      </c>
      <c r="C2717" t="s">
        <v>25</v>
      </c>
      <c r="D2717" t="str">
        <f t="shared" si="94"/>
        <v>8</v>
      </c>
      <c r="E2717" t="s">
        <v>26</v>
      </c>
      <c r="F2717">
        <v>1</v>
      </c>
      <c r="G2717" t="s">
        <v>23</v>
      </c>
      <c r="H2717">
        <v>1</v>
      </c>
      <c r="I2717" t="s">
        <v>27</v>
      </c>
      <c r="J2717" t="s">
        <v>1868</v>
      </c>
      <c r="K2717" t="s">
        <v>19</v>
      </c>
      <c r="L2717" t="s">
        <v>20</v>
      </c>
      <c r="M2717">
        <v>1</v>
      </c>
    </row>
    <row r="2718" spans="1:13" x14ac:dyDescent="0.25">
      <c r="A2718" t="s">
        <v>1867</v>
      </c>
      <c r="B2718">
        <v>3</v>
      </c>
      <c r="C2718" t="s">
        <v>21</v>
      </c>
      <c r="D2718" t="str">
        <f>"1"</f>
        <v>1</v>
      </c>
      <c r="E2718" t="s">
        <v>22</v>
      </c>
      <c r="F2718">
        <v>1</v>
      </c>
      <c r="G2718" t="s">
        <v>23</v>
      </c>
      <c r="H2718">
        <v>1</v>
      </c>
      <c r="I2718" t="s">
        <v>24</v>
      </c>
      <c r="J2718" t="s">
        <v>1868</v>
      </c>
      <c r="K2718" t="s">
        <v>19</v>
      </c>
      <c r="L2718" t="s">
        <v>20</v>
      </c>
      <c r="M2718">
        <v>1</v>
      </c>
    </row>
    <row r="2719" spans="1:13" x14ac:dyDescent="0.25">
      <c r="A2719" t="s">
        <v>1867</v>
      </c>
      <c r="B2719">
        <v>4</v>
      </c>
      <c r="C2719" t="s">
        <v>14</v>
      </c>
      <c r="D2719" t="str">
        <f t="shared" ref="D2719:D2726" si="95">"8"</f>
        <v>8</v>
      </c>
      <c r="E2719" t="s">
        <v>15</v>
      </c>
      <c r="F2719">
        <v>15.9</v>
      </c>
      <c r="G2719" t="s">
        <v>16</v>
      </c>
      <c r="H2719">
        <v>1</v>
      </c>
      <c r="I2719" t="s">
        <v>17</v>
      </c>
      <c r="J2719" t="s">
        <v>1868</v>
      </c>
      <c r="K2719" t="s">
        <v>19</v>
      </c>
      <c r="L2719" t="s">
        <v>20</v>
      </c>
      <c r="M2719">
        <v>1</v>
      </c>
    </row>
    <row r="2720" spans="1:13" x14ac:dyDescent="0.25">
      <c r="A2720" t="s">
        <v>1869</v>
      </c>
      <c r="B2720">
        <v>1</v>
      </c>
      <c r="C2720" t="s">
        <v>14</v>
      </c>
      <c r="D2720" t="str">
        <f t="shared" si="95"/>
        <v>8</v>
      </c>
      <c r="E2720" t="s">
        <v>15</v>
      </c>
      <c r="F2720">
        <v>11.6</v>
      </c>
      <c r="G2720" t="s">
        <v>16</v>
      </c>
      <c r="H2720">
        <v>1</v>
      </c>
      <c r="I2720" t="s">
        <v>17</v>
      </c>
      <c r="J2720" t="s">
        <v>1870</v>
      </c>
      <c r="K2720" t="s">
        <v>19</v>
      </c>
      <c r="L2720" t="s">
        <v>20</v>
      </c>
      <c r="M2720">
        <v>1</v>
      </c>
    </row>
    <row r="2721" spans="1:13" x14ac:dyDescent="0.25">
      <c r="A2721" t="s">
        <v>1869</v>
      </c>
      <c r="B2721">
        <v>2</v>
      </c>
      <c r="C2721" t="s">
        <v>25</v>
      </c>
      <c r="D2721" t="str">
        <f t="shared" si="95"/>
        <v>8</v>
      </c>
      <c r="E2721" t="s">
        <v>26</v>
      </c>
      <c r="F2721">
        <v>1</v>
      </c>
      <c r="G2721" t="s">
        <v>23</v>
      </c>
      <c r="H2721">
        <v>1</v>
      </c>
      <c r="I2721" t="s">
        <v>27</v>
      </c>
      <c r="J2721" t="s">
        <v>1870</v>
      </c>
      <c r="K2721" t="s">
        <v>19</v>
      </c>
      <c r="L2721" t="s">
        <v>20</v>
      </c>
      <c r="M2721">
        <v>1</v>
      </c>
    </row>
    <row r="2722" spans="1:13" x14ac:dyDescent="0.25">
      <c r="A2722" t="s">
        <v>1869</v>
      </c>
      <c r="B2722">
        <v>3</v>
      </c>
      <c r="C2722" t="s">
        <v>25</v>
      </c>
      <c r="D2722" t="str">
        <f t="shared" si="95"/>
        <v>8</v>
      </c>
      <c r="E2722" t="s">
        <v>26</v>
      </c>
      <c r="F2722">
        <v>1</v>
      </c>
      <c r="G2722" t="s">
        <v>23</v>
      </c>
      <c r="H2722">
        <v>1</v>
      </c>
      <c r="I2722" t="s">
        <v>27</v>
      </c>
      <c r="J2722" t="s">
        <v>1870</v>
      </c>
      <c r="K2722" t="s">
        <v>19</v>
      </c>
      <c r="L2722" t="s">
        <v>20</v>
      </c>
      <c r="M2722">
        <v>1</v>
      </c>
    </row>
    <row r="2723" spans="1:13" x14ac:dyDescent="0.25">
      <c r="A2723" t="s">
        <v>1871</v>
      </c>
      <c r="B2723">
        <v>1</v>
      </c>
      <c r="C2723" t="s">
        <v>14</v>
      </c>
      <c r="D2723" t="str">
        <f t="shared" si="95"/>
        <v>8</v>
      </c>
      <c r="E2723" t="s">
        <v>15</v>
      </c>
      <c r="F2723">
        <v>3</v>
      </c>
      <c r="G2723" t="s">
        <v>16</v>
      </c>
      <c r="H2723">
        <v>1</v>
      </c>
      <c r="I2723" t="s">
        <v>17</v>
      </c>
      <c r="J2723" t="s">
        <v>1872</v>
      </c>
      <c r="K2723" t="s">
        <v>19</v>
      </c>
      <c r="L2723" t="s">
        <v>20</v>
      </c>
      <c r="M2723">
        <v>1</v>
      </c>
    </row>
    <row r="2724" spans="1:13" x14ac:dyDescent="0.25">
      <c r="A2724" t="s">
        <v>1871</v>
      </c>
      <c r="B2724">
        <v>2</v>
      </c>
      <c r="C2724" t="s">
        <v>25</v>
      </c>
      <c r="D2724" t="str">
        <f t="shared" si="95"/>
        <v>8</v>
      </c>
      <c r="E2724" t="s">
        <v>26</v>
      </c>
      <c r="F2724">
        <v>1</v>
      </c>
      <c r="G2724" t="s">
        <v>23</v>
      </c>
      <c r="H2724">
        <v>1</v>
      </c>
      <c r="I2724" t="s">
        <v>27</v>
      </c>
      <c r="J2724" t="s">
        <v>1872</v>
      </c>
      <c r="K2724" t="s">
        <v>19</v>
      </c>
      <c r="L2724" t="s">
        <v>20</v>
      </c>
      <c r="M2724">
        <v>1</v>
      </c>
    </row>
    <row r="2725" spans="1:13" x14ac:dyDescent="0.25">
      <c r="A2725" t="s">
        <v>1871</v>
      </c>
      <c r="B2725">
        <v>3</v>
      </c>
      <c r="C2725" t="s">
        <v>25</v>
      </c>
      <c r="D2725" t="str">
        <f t="shared" si="95"/>
        <v>8</v>
      </c>
      <c r="E2725" t="s">
        <v>26</v>
      </c>
      <c r="F2725">
        <v>1</v>
      </c>
      <c r="G2725" t="s">
        <v>23</v>
      </c>
      <c r="H2725">
        <v>1</v>
      </c>
      <c r="I2725" t="s">
        <v>27</v>
      </c>
      <c r="J2725" t="s">
        <v>1872</v>
      </c>
      <c r="K2725" t="s">
        <v>19</v>
      </c>
      <c r="L2725" t="s">
        <v>20</v>
      </c>
      <c r="M2725">
        <v>1</v>
      </c>
    </row>
    <row r="2726" spans="1:13" x14ac:dyDescent="0.25">
      <c r="A2726" t="s">
        <v>1873</v>
      </c>
      <c r="B2726">
        <v>1</v>
      </c>
      <c r="C2726" t="s">
        <v>33</v>
      </c>
      <c r="D2726" t="str">
        <f t="shared" si="95"/>
        <v>8</v>
      </c>
      <c r="E2726" t="s">
        <v>34</v>
      </c>
      <c r="F2726">
        <v>1</v>
      </c>
      <c r="G2726" t="s">
        <v>23</v>
      </c>
      <c r="H2726">
        <v>1</v>
      </c>
      <c r="I2726" t="s">
        <v>27</v>
      </c>
      <c r="J2726" t="s">
        <v>1874</v>
      </c>
      <c r="K2726" t="s">
        <v>19</v>
      </c>
      <c r="L2726" t="s">
        <v>20</v>
      </c>
      <c r="M2726">
        <v>1</v>
      </c>
    </row>
    <row r="2727" spans="1:13" x14ac:dyDescent="0.25">
      <c r="A2727" t="s">
        <v>1875</v>
      </c>
      <c r="B2727">
        <v>1</v>
      </c>
      <c r="C2727" t="s">
        <v>1876</v>
      </c>
      <c r="D2727" t="str">
        <f>"12"</f>
        <v>12</v>
      </c>
      <c r="E2727" t="s">
        <v>1877</v>
      </c>
      <c r="F2727">
        <v>1</v>
      </c>
      <c r="G2727" t="s">
        <v>23</v>
      </c>
      <c r="H2727">
        <v>1</v>
      </c>
      <c r="I2727" t="s">
        <v>27</v>
      </c>
      <c r="J2727" t="s">
        <v>1878</v>
      </c>
      <c r="K2727" t="s">
        <v>19</v>
      </c>
      <c r="L2727" t="s">
        <v>20</v>
      </c>
      <c r="M2727">
        <v>1</v>
      </c>
    </row>
    <row r="2728" spans="1:13" x14ac:dyDescent="0.25">
      <c r="A2728" t="s">
        <v>1879</v>
      </c>
      <c r="B2728">
        <v>1</v>
      </c>
      <c r="C2728" t="s">
        <v>1876</v>
      </c>
      <c r="D2728" t="str">
        <f>"12"</f>
        <v>12</v>
      </c>
      <c r="E2728" t="s">
        <v>1877</v>
      </c>
      <c r="F2728">
        <v>1</v>
      </c>
      <c r="G2728" t="s">
        <v>23</v>
      </c>
      <c r="H2728">
        <v>1</v>
      </c>
      <c r="I2728" t="s">
        <v>27</v>
      </c>
      <c r="J2728" t="s">
        <v>1880</v>
      </c>
      <c r="K2728" t="s">
        <v>19</v>
      </c>
      <c r="L2728" t="s">
        <v>20</v>
      </c>
      <c r="M2728">
        <v>1</v>
      </c>
    </row>
    <row r="2729" spans="1:13" x14ac:dyDescent="0.25">
      <c r="A2729" t="s">
        <v>1881</v>
      </c>
      <c r="B2729">
        <v>1</v>
      </c>
      <c r="C2729" t="s">
        <v>1876</v>
      </c>
      <c r="D2729" t="str">
        <f>"12"</f>
        <v>12</v>
      </c>
      <c r="E2729" t="s">
        <v>1877</v>
      </c>
      <c r="F2729">
        <v>1</v>
      </c>
      <c r="G2729" t="s">
        <v>23</v>
      </c>
      <c r="H2729">
        <v>1</v>
      </c>
      <c r="I2729" t="s">
        <v>27</v>
      </c>
      <c r="J2729" t="s">
        <v>1882</v>
      </c>
      <c r="K2729" t="s">
        <v>19</v>
      </c>
      <c r="L2729" t="s">
        <v>20</v>
      </c>
      <c r="M2729">
        <v>1</v>
      </c>
    </row>
    <row r="2730" spans="1:13" x14ac:dyDescent="0.25">
      <c r="A2730" t="s">
        <v>1883</v>
      </c>
      <c r="B2730">
        <v>1</v>
      </c>
      <c r="C2730" t="s">
        <v>33</v>
      </c>
      <c r="D2730" t="str">
        <f>"8"</f>
        <v>8</v>
      </c>
      <c r="E2730" t="s">
        <v>34</v>
      </c>
      <c r="F2730">
        <v>1</v>
      </c>
      <c r="G2730" t="s">
        <v>23</v>
      </c>
      <c r="H2730">
        <v>1</v>
      </c>
      <c r="I2730" t="s">
        <v>27</v>
      </c>
      <c r="J2730" t="s">
        <v>1884</v>
      </c>
      <c r="K2730" t="s">
        <v>19</v>
      </c>
      <c r="L2730" t="s">
        <v>20</v>
      </c>
      <c r="M2730">
        <v>1</v>
      </c>
    </row>
    <row r="2731" spans="1:13" x14ac:dyDescent="0.25">
      <c r="A2731" t="s">
        <v>1885</v>
      </c>
      <c r="B2731">
        <v>1</v>
      </c>
      <c r="C2731" t="s">
        <v>33</v>
      </c>
      <c r="D2731" t="str">
        <f>"8"</f>
        <v>8</v>
      </c>
      <c r="E2731" t="s">
        <v>34</v>
      </c>
      <c r="F2731">
        <v>1</v>
      </c>
      <c r="G2731" t="s">
        <v>23</v>
      </c>
      <c r="H2731">
        <v>1</v>
      </c>
      <c r="I2731" t="s">
        <v>27</v>
      </c>
      <c r="J2731" t="s">
        <v>1886</v>
      </c>
      <c r="K2731" t="s">
        <v>19</v>
      </c>
      <c r="L2731" t="s">
        <v>20</v>
      </c>
      <c r="M2731">
        <v>1</v>
      </c>
    </row>
    <row r="2732" spans="1:13" x14ac:dyDescent="0.25">
      <c r="A2732" t="s">
        <v>1887</v>
      </c>
      <c r="B2732">
        <v>1</v>
      </c>
      <c r="C2732" t="s">
        <v>33</v>
      </c>
      <c r="D2732" t="str">
        <f>"8"</f>
        <v>8</v>
      </c>
      <c r="E2732" t="s">
        <v>34</v>
      </c>
      <c r="F2732">
        <v>1</v>
      </c>
      <c r="G2732" t="s">
        <v>23</v>
      </c>
      <c r="H2732">
        <v>1</v>
      </c>
      <c r="I2732" t="s">
        <v>27</v>
      </c>
      <c r="J2732" t="s">
        <v>1888</v>
      </c>
      <c r="K2732" t="s">
        <v>19</v>
      </c>
      <c r="L2732" t="s">
        <v>20</v>
      </c>
      <c r="M2732">
        <v>1</v>
      </c>
    </row>
    <row r="2733" spans="1:13" x14ac:dyDescent="0.25">
      <c r="A2733" t="s">
        <v>1889</v>
      </c>
      <c r="B2733">
        <v>1</v>
      </c>
      <c r="C2733" t="s">
        <v>33</v>
      </c>
      <c r="D2733" t="str">
        <f>"8"</f>
        <v>8</v>
      </c>
      <c r="E2733" t="s">
        <v>34</v>
      </c>
      <c r="F2733">
        <v>1</v>
      </c>
      <c r="G2733" t="s">
        <v>23</v>
      </c>
      <c r="H2733">
        <v>1</v>
      </c>
      <c r="I2733" t="s">
        <v>27</v>
      </c>
      <c r="J2733" t="s">
        <v>1890</v>
      </c>
      <c r="K2733" t="s">
        <v>19</v>
      </c>
      <c r="L2733" t="s">
        <v>20</v>
      </c>
      <c r="M2733">
        <v>1</v>
      </c>
    </row>
    <row r="2734" spans="1:13" x14ac:dyDescent="0.25">
      <c r="A2734" t="s">
        <v>1891</v>
      </c>
      <c r="B2734">
        <v>1</v>
      </c>
      <c r="C2734" t="s">
        <v>1876</v>
      </c>
      <c r="D2734" t="str">
        <f>"12"</f>
        <v>12</v>
      </c>
      <c r="E2734" t="s">
        <v>1877</v>
      </c>
      <c r="F2734">
        <v>1</v>
      </c>
      <c r="G2734" t="s">
        <v>23</v>
      </c>
      <c r="H2734">
        <v>1</v>
      </c>
      <c r="I2734" t="s">
        <v>27</v>
      </c>
      <c r="J2734" t="s">
        <v>1892</v>
      </c>
      <c r="K2734" t="s">
        <v>19</v>
      </c>
      <c r="L2734" t="s">
        <v>20</v>
      </c>
      <c r="M2734">
        <v>1</v>
      </c>
    </row>
    <row r="2735" spans="1:13" x14ac:dyDescent="0.25">
      <c r="A2735" t="s">
        <v>1893</v>
      </c>
      <c r="B2735">
        <v>1</v>
      </c>
      <c r="C2735" t="s">
        <v>1876</v>
      </c>
      <c r="D2735" t="str">
        <f>"12"</f>
        <v>12</v>
      </c>
      <c r="E2735" t="s">
        <v>1877</v>
      </c>
      <c r="F2735">
        <v>1</v>
      </c>
      <c r="G2735" t="s">
        <v>23</v>
      </c>
      <c r="H2735">
        <v>1</v>
      </c>
      <c r="I2735" t="s">
        <v>27</v>
      </c>
      <c r="J2735" t="s">
        <v>1894</v>
      </c>
      <c r="K2735" t="s">
        <v>19</v>
      </c>
      <c r="L2735" t="s">
        <v>20</v>
      </c>
      <c r="M2735">
        <v>1</v>
      </c>
    </row>
    <row r="2736" spans="1:13" x14ac:dyDescent="0.25">
      <c r="A2736" t="s">
        <v>1895</v>
      </c>
      <c r="B2736">
        <v>1</v>
      </c>
      <c r="C2736" t="s">
        <v>1876</v>
      </c>
      <c r="D2736" t="str">
        <f>"12"</f>
        <v>12</v>
      </c>
      <c r="E2736" t="s">
        <v>1877</v>
      </c>
      <c r="F2736">
        <v>1</v>
      </c>
      <c r="G2736" t="s">
        <v>23</v>
      </c>
      <c r="H2736">
        <v>1</v>
      </c>
      <c r="I2736" t="s">
        <v>27</v>
      </c>
      <c r="J2736" t="s">
        <v>1896</v>
      </c>
      <c r="K2736" t="s">
        <v>19</v>
      </c>
      <c r="L2736" t="s">
        <v>20</v>
      </c>
      <c r="M2736">
        <v>1</v>
      </c>
    </row>
    <row r="2737" spans="1:13" x14ac:dyDescent="0.25">
      <c r="A2737" t="s">
        <v>1897</v>
      </c>
      <c r="B2737">
        <v>1</v>
      </c>
      <c r="C2737" t="s">
        <v>37</v>
      </c>
      <c r="D2737" t="str">
        <f t="shared" ref="D2737:D2744" si="96">"14"</f>
        <v>14</v>
      </c>
      <c r="E2737" t="s">
        <v>38</v>
      </c>
      <c r="F2737">
        <v>1</v>
      </c>
      <c r="G2737" t="s">
        <v>23</v>
      </c>
      <c r="H2737">
        <v>1</v>
      </c>
      <c r="I2737" t="s">
        <v>27</v>
      </c>
      <c r="J2737" t="s">
        <v>1898</v>
      </c>
      <c r="K2737" t="s">
        <v>19</v>
      </c>
      <c r="L2737" t="s">
        <v>20</v>
      </c>
      <c r="M2737">
        <v>1</v>
      </c>
    </row>
    <row r="2738" spans="1:13" x14ac:dyDescent="0.25">
      <c r="A2738" t="s">
        <v>1899</v>
      </c>
      <c r="B2738">
        <v>1</v>
      </c>
      <c r="C2738" t="s">
        <v>37</v>
      </c>
      <c r="D2738" t="str">
        <f t="shared" si="96"/>
        <v>14</v>
      </c>
      <c r="E2738" t="s">
        <v>38</v>
      </c>
      <c r="F2738">
        <v>1</v>
      </c>
      <c r="G2738" t="s">
        <v>23</v>
      </c>
      <c r="H2738">
        <v>1</v>
      </c>
      <c r="I2738" t="s">
        <v>27</v>
      </c>
      <c r="J2738" t="s">
        <v>1900</v>
      </c>
      <c r="K2738" t="s">
        <v>19</v>
      </c>
      <c r="L2738" t="s">
        <v>20</v>
      </c>
      <c r="M2738">
        <v>1</v>
      </c>
    </row>
    <row r="2739" spans="1:13" x14ac:dyDescent="0.25">
      <c r="A2739" t="s">
        <v>1901</v>
      </c>
      <c r="B2739">
        <v>1</v>
      </c>
      <c r="C2739" t="s">
        <v>37</v>
      </c>
      <c r="D2739" t="str">
        <f t="shared" si="96"/>
        <v>14</v>
      </c>
      <c r="E2739" t="s">
        <v>38</v>
      </c>
      <c r="F2739">
        <v>1</v>
      </c>
      <c r="G2739" t="s">
        <v>23</v>
      </c>
      <c r="H2739">
        <v>1</v>
      </c>
      <c r="I2739" t="s">
        <v>27</v>
      </c>
      <c r="J2739" t="s">
        <v>1902</v>
      </c>
      <c r="K2739" t="s">
        <v>19</v>
      </c>
      <c r="L2739" t="s">
        <v>20</v>
      </c>
      <c r="M2739">
        <v>1</v>
      </c>
    </row>
    <row r="2740" spans="1:13" x14ac:dyDescent="0.25">
      <c r="A2740" t="s">
        <v>1903</v>
      </c>
      <c r="B2740">
        <v>1</v>
      </c>
      <c r="C2740" t="s">
        <v>37</v>
      </c>
      <c r="D2740" t="str">
        <f t="shared" si="96"/>
        <v>14</v>
      </c>
      <c r="E2740" t="s">
        <v>38</v>
      </c>
      <c r="F2740">
        <v>1</v>
      </c>
      <c r="G2740" t="s">
        <v>23</v>
      </c>
      <c r="H2740">
        <v>1</v>
      </c>
      <c r="I2740" t="s">
        <v>27</v>
      </c>
      <c r="J2740" t="s">
        <v>1904</v>
      </c>
      <c r="K2740" t="s">
        <v>19</v>
      </c>
      <c r="L2740" t="s">
        <v>20</v>
      </c>
      <c r="M2740">
        <v>1</v>
      </c>
    </row>
    <row r="2741" spans="1:13" x14ac:dyDescent="0.25">
      <c r="A2741" t="s">
        <v>1905</v>
      </c>
      <c r="B2741">
        <v>1</v>
      </c>
      <c r="C2741" t="s">
        <v>37</v>
      </c>
      <c r="D2741" t="str">
        <f t="shared" si="96"/>
        <v>14</v>
      </c>
      <c r="E2741" t="s">
        <v>38</v>
      </c>
      <c r="F2741">
        <v>1</v>
      </c>
      <c r="G2741" t="s">
        <v>23</v>
      </c>
      <c r="H2741">
        <v>1</v>
      </c>
      <c r="I2741" t="s">
        <v>27</v>
      </c>
      <c r="J2741" t="s">
        <v>1906</v>
      </c>
      <c r="K2741" t="s">
        <v>19</v>
      </c>
      <c r="L2741" t="s">
        <v>20</v>
      </c>
      <c r="M2741">
        <v>1</v>
      </c>
    </row>
    <row r="2742" spans="1:13" x14ac:dyDescent="0.25">
      <c r="A2742" t="s">
        <v>1907</v>
      </c>
      <c r="B2742">
        <v>1</v>
      </c>
      <c r="C2742" t="s">
        <v>37</v>
      </c>
      <c r="D2742" t="str">
        <f t="shared" si="96"/>
        <v>14</v>
      </c>
      <c r="E2742" t="s">
        <v>38</v>
      </c>
      <c r="F2742">
        <v>1</v>
      </c>
      <c r="G2742" t="s">
        <v>23</v>
      </c>
      <c r="H2742">
        <v>1</v>
      </c>
      <c r="I2742" t="s">
        <v>27</v>
      </c>
      <c r="J2742" t="s">
        <v>1908</v>
      </c>
      <c r="K2742" t="s">
        <v>19</v>
      </c>
      <c r="L2742" t="s">
        <v>20</v>
      </c>
      <c r="M2742">
        <v>1</v>
      </c>
    </row>
    <row r="2743" spans="1:13" x14ac:dyDescent="0.25">
      <c r="A2743" t="s">
        <v>1909</v>
      </c>
      <c r="B2743">
        <v>1</v>
      </c>
      <c r="C2743" t="s">
        <v>37</v>
      </c>
      <c r="D2743" t="str">
        <f t="shared" si="96"/>
        <v>14</v>
      </c>
      <c r="E2743" t="s">
        <v>38</v>
      </c>
      <c r="F2743">
        <v>1</v>
      </c>
      <c r="G2743" t="s">
        <v>23</v>
      </c>
      <c r="H2743">
        <v>1</v>
      </c>
      <c r="I2743" t="s">
        <v>27</v>
      </c>
      <c r="J2743" t="s">
        <v>1910</v>
      </c>
      <c r="K2743" t="s">
        <v>19</v>
      </c>
      <c r="L2743" t="s">
        <v>20</v>
      </c>
      <c r="M2743">
        <v>1</v>
      </c>
    </row>
    <row r="2744" spans="1:13" x14ac:dyDescent="0.25">
      <c r="A2744" t="s">
        <v>1911</v>
      </c>
      <c r="B2744">
        <v>1</v>
      </c>
      <c r="C2744" t="s">
        <v>37</v>
      </c>
      <c r="D2744" t="str">
        <f t="shared" si="96"/>
        <v>14</v>
      </c>
      <c r="E2744" t="s">
        <v>38</v>
      </c>
      <c r="F2744">
        <v>1</v>
      </c>
      <c r="G2744" t="s">
        <v>23</v>
      </c>
      <c r="H2744">
        <v>1</v>
      </c>
      <c r="I2744" t="s">
        <v>27</v>
      </c>
      <c r="J2744" t="s">
        <v>1912</v>
      </c>
      <c r="K2744" t="s">
        <v>19</v>
      </c>
      <c r="L2744" t="s">
        <v>20</v>
      </c>
      <c r="M2744">
        <v>1</v>
      </c>
    </row>
    <row r="2745" spans="1:13" x14ac:dyDescent="0.25">
      <c r="A2745" t="s">
        <v>1913</v>
      </c>
      <c r="B2745">
        <v>1</v>
      </c>
      <c r="C2745" t="s">
        <v>1914</v>
      </c>
      <c r="D2745" t="str">
        <f>"24"</f>
        <v>24</v>
      </c>
      <c r="E2745" t="s">
        <v>1915</v>
      </c>
      <c r="F2745">
        <v>1</v>
      </c>
      <c r="G2745" t="s">
        <v>23</v>
      </c>
      <c r="H2745">
        <v>1</v>
      </c>
      <c r="I2745" t="s">
        <v>27</v>
      </c>
      <c r="J2745" t="s">
        <v>1916</v>
      </c>
      <c r="K2745" t="s">
        <v>19</v>
      </c>
      <c r="L2745" t="s">
        <v>1917</v>
      </c>
      <c r="M2745">
        <v>1</v>
      </c>
    </row>
    <row r="2746" spans="1:13" x14ac:dyDescent="0.25">
      <c r="A2746" t="s">
        <v>1918</v>
      </c>
      <c r="B2746">
        <v>1</v>
      </c>
      <c r="C2746" t="s">
        <v>37</v>
      </c>
      <c r="D2746" t="str">
        <f>"14"</f>
        <v>14</v>
      </c>
      <c r="E2746" t="s">
        <v>38</v>
      </c>
      <c r="F2746">
        <v>1</v>
      </c>
      <c r="G2746" t="s">
        <v>23</v>
      </c>
      <c r="H2746">
        <v>1</v>
      </c>
      <c r="I2746" t="s">
        <v>27</v>
      </c>
      <c r="J2746" t="s">
        <v>1919</v>
      </c>
      <c r="K2746" t="s">
        <v>19</v>
      </c>
      <c r="L2746" t="s">
        <v>20</v>
      </c>
      <c r="M2746">
        <v>1</v>
      </c>
    </row>
    <row r="2747" spans="1:13" x14ac:dyDescent="0.25">
      <c r="A2747" t="s">
        <v>1920</v>
      </c>
      <c r="B2747">
        <v>1</v>
      </c>
      <c r="C2747" t="s">
        <v>1876</v>
      </c>
      <c r="D2747" t="str">
        <f>"12"</f>
        <v>12</v>
      </c>
      <c r="E2747" t="s">
        <v>1877</v>
      </c>
      <c r="F2747">
        <v>1</v>
      </c>
      <c r="G2747" t="s">
        <v>23</v>
      </c>
      <c r="H2747">
        <v>1</v>
      </c>
      <c r="I2747" t="s">
        <v>27</v>
      </c>
      <c r="J2747" t="s">
        <v>1921</v>
      </c>
      <c r="K2747" t="s">
        <v>19</v>
      </c>
      <c r="L2747" t="s">
        <v>20</v>
      </c>
      <c r="M2747">
        <v>1</v>
      </c>
    </row>
    <row r="2748" spans="1:13" x14ac:dyDescent="0.25">
      <c r="A2748" t="s">
        <v>1922</v>
      </c>
      <c r="B2748">
        <v>1</v>
      </c>
      <c r="C2748" t="s">
        <v>1702</v>
      </c>
      <c r="D2748" t="str">
        <f t="shared" ref="D2748:D2762" si="97">"6"</f>
        <v>6</v>
      </c>
      <c r="E2748" t="s">
        <v>1703</v>
      </c>
      <c r="F2748">
        <v>1</v>
      </c>
      <c r="G2748" t="s">
        <v>23</v>
      </c>
      <c r="H2748">
        <v>1</v>
      </c>
      <c r="I2748" t="s">
        <v>27</v>
      </c>
      <c r="J2748" t="s">
        <v>1923</v>
      </c>
      <c r="K2748" t="s">
        <v>19</v>
      </c>
      <c r="L2748" t="s">
        <v>20</v>
      </c>
      <c r="M2748">
        <v>1</v>
      </c>
    </row>
    <row r="2749" spans="1:13" x14ac:dyDescent="0.25">
      <c r="A2749" t="s">
        <v>1922</v>
      </c>
      <c r="B2749">
        <v>2</v>
      </c>
      <c r="C2749" t="s">
        <v>1702</v>
      </c>
      <c r="D2749" t="str">
        <f t="shared" si="97"/>
        <v>6</v>
      </c>
      <c r="E2749" t="s">
        <v>1703</v>
      </c>
      <c r="F2749">
        <v>1</v>
      </c>
      <c r="G2749" t="s">
        <v>23</v>
      </c>
      <c r="H2749">
        <v>1</v>
      </c>
      <c r="I2749" t="s">
        <v>27</v>
      </c>
      <c r="J2749" t="s">
        <v>1923</v>
      </c>
      <c r="K2749" t="s">
        <v>19</v>
      </c>
      <c r="L2749" t="s">
        <v>20</v>
      </c>
      <c r="M2749">
        <v>1</v>
      </c>
    </row>
    <row r="2750" spans="1:13" x14ac:dyDescent="0.25">
      <c r="A2750" t="s">
        <v>1922</v>
      </c>
      <c r="B2750">
        <v>3</v>
      </c>
      <c r="C2750" t="s">
        <v>1705</v>
      </c>
      <c r="D2750" t="str">
        <f t="shared" si="97"/>
        <v>6</v>
      </c>
      <c r="E2750" t="s">
        <v>1706</v>
      </c>
      <c r="F2750">
        <v>39.799999999999997</v>
      </c>
      <c r="G2750" t="s">
        <v>16</v>
      </c>
      <c r="H2750">
        <v>1</v>
      </c>
      <c r="I2750" t="s">
        <v>17</v>
      </c>
      <c r="J2750" t="s">
        <v>1923</v>
      </c>
      <c r="K2750" t="s">
        <v>19</v>
      </c>
      <c r="L2750" t="s">
        <v>20</v>
      </c>
      <c r="M2750">
        <v>1</v>
      </c>
    </row>
    <row r="2751" spans="1:13" x14ac:dyDescent="0.25">
      <c r="A2751" t="s">
        <v>1924</v>
      </c>
      <c r="B2751">
        <v>1</v>
      </c>
      <c r="C2751" t="s">
        <v>1702</v>
      </c>
      <c r="D2751" t="str">
        <f t="shared" si="97"/>
        <v>6</v>
      </c>
      <c r="E2751" t="s">
        <v>1703</v>
      </c>
      <c r="F2751">
        <v>1</v>
      </c>
      <c r="G2751" t="s">
        <v>23</v>
      </c>
      <c r="H2751">
        <v>1</v>
      </c>
      <c r="I2751" t="s">
        <v>27</v>
      </c>
      <c r="J2751" t="s">
        <v>1925</v>
      </c>
      <c r="K2751" t="s">
        <v>19</v>
      </c>
      <c r="L2751" t="s">
        <v>20</v>
      </c>
      <c r="M2751">
        <v>1</v>
      </c>
    </row>
    <row r="2752" spans="1:13" x14ac:dyDescent="0.25">
      <c r="A2752" t="s">
        <v>1924</v>
      </c>
      <c r="B2752">
        <v>2</v>
      </c>
      <c r="C2752" t="s">
        <v>1702</v>
      </c>
      <c r="D2752" t="str">
        <f t="shared" si="97"/>
        <v>6</v>
      </c>
      <c r="E2752" t="s">
        <v>1703</v>
      </c>
      <c r="F2752">
        <v>1</v>
      </c>
      <c r="G2752" t="s">
        <v>23</v>
      </c>
      <c r="H2752">
        <v>1</v>
      </c>
      <c r="I2752" t="s">
        <v>27</v>
      </c>
      <c r="J2752" t="s">
        <v>1925</v>
      </c>
      <c r="K2752" t="s">
        <v>19</v>
      </c>
      <c r="L2752" t="s">
        <v>20</v>
      </c>
      <c r="M2752">
        <v>1</v>
      </c>
    </row>
    <row r="2753" spans="1:13" x14ac:dyDescent="0.25">
      <c r="A2753" t="s">
        <v>1924</v>
      </c>
      <c r="B2753">
        <v>3</v>
      </c>
      <c r="C2753" t="s">
        <v>1705</v>
      </c>
      <c r="D2753" t="str">
        <f t="shared" si="97"/>
        <v>6</v>
      </c>
      <c r="E2753" t="s">
        <v>1706</v>
      </c>
      <c r="F2753">
        <v>8.9</v>
      </c>
      <c r="G2753" t="s">
        <v>16</v>
      </c>
      <c r="H2753">
        <v>1</v>
      </c>
      <c r="I2753" t="s">
        <v>17</v>
      </c>
      <c r="J2753" t="s">
        <v>1925</v>
      </c>
      <c r="K2753" t="s">
        <v>19</v>
      </c>
      <c r="L2753" t="s">
        <v>20</v>
      </c>
      <c r="M2753">
        <v>1</v>
      </c>
    </row>
    <row r="2754" spans="1:13" x14ac:dyDescent="0.25">
      <c r="A2754" t="s">
        <v>1926</v>
      </c>
      <c r="B2754">
        <v>1</v>
      </c>
      <c r="C2754" t="s">
        <v>1702</v>
      </c>
      <c r="D2754" t="str">
        <f t="shared" si="97"/>
        <v>6</v>
      </c>
      <c r="E2754" t="s">
        <v>1703</v>
      </c>
      <c r="F2754">
        <v>1</v>
      </c>
      <c r="G2754" t="s">
        <v>23</v>
      </c>
      <c r="H2754">
        <v>1</v>
      </c>
      <c r="I2754" t="s">
        <v>27</v>
      </c>
      <c r="J2754" t="s">
        <v>1927</v>
      </c>
      <c r="K2754" t="s">
        <v>19</v>
      </c>
      <c r="L2754" t="s">
        <v>20</v>
      </c>
      <c r="M2754">
        <v>1</v>
      </c>
    </row>
    <row r="2755" spans="1:13" x14ac:dyDescent="0.25">
      <c r="A2755" t="s">
        <v>1926</v>
      </c>
      <c r="B2755">
        <v>2</v>
      </c>
      <c r="C2755" t="s">
        <v>1702</v>
      </c>
      <c r="D2755" t="str">
        <f t="shared" si="97"/>
        <v>6</v>
      </c>
      <c r="E2755" t="s">
        <v>1703</v>
      </c>
      <c r="F2755">
        <v>1</v>
      </c>
      <c r="G2755" t="s">
        <v>23</v>
      </c>
      <c r="H2755">
        <v>1</v>
      </c>
      <c r="I2755" t="s">
        <v>27</v>
      </c>
      <c r="J2755" t="s">
        <v>1927</v>
      </c>
      <c r="K2755" t="s">
        <v>19</v>
      </c>
      <c r="L2755" t="s">
        <v>20</v>
      </c>
      <c r="M2755">
        <v>1</v>
      </c>
    </row>
    <row r="2756" spans="1:13" x14ac:dyDescent="0.25">
      <c r="A2756" t="s">
        <v>1926</v>
      </c>
      <c r="B2756">
        <v>4</v>
      </c>
      <c r="C2756" t="s">
        <v>1928</v>
      </c>
      <c r="D2756" t="str">
        <f t="shared" si="97"/>
        <v>6</v>
      </c>
      <c r="E2756" t="s">
        <v>1929</v>
      </c>
      <c r="F2756">
        <v>1</v>
      </c>
      <c r="G2756" t="s">
        <v>23</v>
      </c>
      <c r="H2756">
        <v>1</v>
      </c>
      <c r="I2756" t="s">
        <v>17</v>
      </c>
      <c r="J2756" t="s">
        <v>1927</v>
      </c>
      <c r="K2756" t="s">
        <v>19</v>
      </c>
      <c r="L2756" t="s">
        <v>20</v>
      </c>
      <c r="M2756">
        <v>1</v>
      </c>
    </row>
    <row r="2757" spans="1:13" x14ac:dyDescent="0.25">
      <c r="A2757" t="s">
        <v>1930</v>
      </c>
      <c r="B2757">
        <v>1</v>
      </c>
      <c r="C2757" t="s">
        <v>1702</v>
      </c>
      <c r="D2757" t="str">
        <f t="shared" si="97"/>
        <v>6</v>
      </c>
      <c r="E2757" t="s">
        <v>1703</v>
      </c>
      <c r="F2757">
        <v>1</v>
      </c>
      <c r="G2757" t="s">
        <v>23</v>
      </c>
      <c r="H2757">
        <v>1</v>
      </c>
      <c r="I2757" t="s">
        <v>27</v>
      </c>
      <c r="J2757" t="s">
        <v>1931</v>
      </c>
      <c r="K2757" t="s">
        <v>19</v>
      </c>
      <c r="L2757" t="s">
        <v>20</v>
      </c>
      <c r="M2757">
        <v>1</v>
      </c>
    </row>
    <row r="2758" spans="1:13" x14ac:dyDescent="0.25">
      <c r="A2758" t="s">
        <v>1930</v>
      </c>
      <c r="B2758">
        <v>2</v>
      </c>
      <c r="C2758" t="s">
        <v>1702</v>
      </c>
      <c r="D2758" t="str">
        <f t="shared" si="97"/>
        <v>6</v>
      </c>
      <c r="E2758" t="s">
        <v>1703</v>
      </c>
      <c r="F2758">
        <v>1</v>
      </c>
      <c r="G2758" t="s">
        <v>23</v>
      </c>
      <c r="H2758">
        <v>1</v>
      </c>
      <c r="I2758" t="s">
        <v>27</v>
      </c>
      <c r="J2758" t="s">
        <v>1931</v>
      </c>
      <c r="K2758" t="s">
        <v>19</v>
      </c>
      <c r="L2758" t="s">
        <v>20</v>
      </c>
      <c r="M2758">
        <v>1</v>
      </c>
    </row>
    <row r="2759" spans="1:13" x14ac:dyDescent="0.25">
      <c r="A2759" t="s">
        <v>1930</v>
      </c>
      <c r="B2759">
        <v>3</v>
      </c>
      <c r="C2759" t="s">
        <v>1932</v>
      </c>
      <c r="D2759" t="str">
        <f t="shared" si="97"/>
        <v>6</v>
      </c>
      <c r="E2759" t="s">
        <v>1929</v>
      </c>
      <c r="F2759">
        <v>1</v>
      </c>
      <c r="G2759" t="s">
        <v>23</v>
      </c>
      <c r="H2759">
        <v>1</v>
      </c>
      <c r="I2759" t="s">
        <v>17</v>
      </c>
      <c r="J2759" t="s">
        <v>1931</v>
      </c>
      <c r="K2759" t="s">
        <v>19</v>
      </c>
      <c r="L2759" t="s">
        <v>20</v>
      </c>
      <c r="M2759">
        <v>1</v>
      </c>
    </row>
    <row r="2760" spans="1:13" x14ac:dyDescent="0.25">
      <c r="A2760" t="s">
        <v>1933</v>
      </c>
      <c r="B2760">
        <v>1</v>
      </c>
      <c r="C2760" t="s">
        <v>1702</v>
      </c>
      <c r="D2760" t="str">
        <f t="shared" si="97"/>
        <v>6</v>
      </c>
      <c r="E2760" t="s">
        <v>1703</v>
      </c>
      <c r="F2760">
        <v>1</v>
      </c>
      <c r="G2760" t="s">
        <v>23</v>
      </c>
      <c r="H2760">
        <v>1</v>
      </c>
      <c r="I2760" t="s">
        <v>27</v>
      </c>
      <c r="J2760" t="s">
        <v>1934</v>
      </c>
      <c r="K2760" t="s">
        <v>19</v>
      </c>
      <c r="L2760" t="s">
        <v>20</v>
      </c>
      <c r="M2760">
        <v>1</v>
      </c>
    </row>
    <row r="2761" spans="1:13" x14ac:dyDescent="0.25">
      <c r="A2761" t="s">
        <v>1933</v>
      </c>
      <c r="B2761">
        <v>2</v>
      </c>
      <c r="C2761" t="s">
        <v>1702</v>
      </c>
      <c r="D2761" t="str">
        <f t="shared" si="97"/>
        <v>6</v>
      </c>
      <c r="E2761" t="s">
        <v>1703</v>
      </c>
      <c r="F2761">
        <v>1</v>
      </c>
      <c r="G2761" t="s">
        <v>23</v>
      </c>
      <c r="H2761">
        <v>1</v>
      </c>
      <c r="I2761" t="s">
        <v>27</v>
      </c>
      <c r="J2761" t="s">
        <v>1934</v>
      </c>
      <c r="K2761" t="s">
        <v>19</v>
      </c>
      <c r="L2761" t="s">
        <v>20</v>
      </c>
      <c r="M2761">
        <v>1</v>
      </c>
    </row>
    <row r="2762" spans="1:13" x14ac:dyDescent="0.25">
      <c r="A2762" t="s">
        <v>1933</v>
      </c>
      <c r="B2762">
        <v>3</v>
      </c>
      <c r="C2762" t="s">
        <v>1705</v>
      </c>
      <c r="D2762" t="str">
        <f t="shared" si="97"/>
        <v>6</v>
      </c>
      <c r="E2762" t="s">
        <v>1706</v>
      </c>
      <c r="F2762">
        <v>1.7</v>
      </c>
      <c r="G2762" t="s">
        <v>16</v>
      </c>
      <c r="H2762">
        <v>1</v>
      </c>
      <c r="I2762" t="s">
        <v>17</v>
      </c>
      <c r="J2762" t="s">
        <v>1934</v>
      </c>
      <c r="K2762" t="s">
        <v>19</v>
      </c>
      <c r="L2762" t="s">
        <v>20</v>
      </c>
      <c r="M2762">
        <v>1</v>
      </c>
    </row>
    <row r="2763" spans="1:13" x14ac:dyDescent="0.25">
      <c r="A2763" t="s">
        <v>1935</v>
      </c>
      <c r="B2763">
        <v>1</v>
      </c>
      <c r="C2763" t="s">
        <v>25</v>
      </c>
      <c r="D2763" t="str">
        <f>"8"</f>
        <v>8</v>
      </c>
      <c r="E2763" t="s">
        <v>26</v>
      </c>
      <c r="F2763">
        <v>1</v>
      </c>
      <c r="G2763" t="s">
        <v>23</v>
      </c>
      <c r="H2763">
        <v>1</v>
      </c>
      <c r="I2763" t="s">
        <v>27</v>
      </c>
      <c r="J2763" t="s">
        <v>1936</v>
      </c>
      <c r="K2763" t="s">
        <v>19</v>
      </c>
      <c r="L2763" t="s">
        <v>20</v>
      </c>
      <c r="M2763">
        <v>1</v>
      </c>
    </row>
    <row r="2764" spans="1:13" x14ac:dyDescent="0.25">
      <c r="A2764" t="s">
        <v>1935</v>
      </c>
      <c r="B2764">
        <v>2</v>
      </c>
      <c r="C2764" t="s">
        <v>14</v>
      </c>
      <c r="D2764" t="str">
        <f>"8"</f>
        <v>8</v>
      </c>
      <c r="E2764" t="s">
        <v>15</v>
      </c>
      <c r="F2764">
        <v>2</v>
      </c>
      <c r="G2764" t="s">
        <v>16</v>
      </c>
      <c r="H2764">
        <v>1</v>
      </c>
      <c r="I2764" t="s">
        <v>17</v>
      </c>
      <c r="J2764" t="s">
        <v>1936</v>
      </c>
      <c r="K2764" t="s">
        <v>19</v>
      </c>
      <c r="L2764" t="s">
        <v>20</v>
      </c>
      <c r="M2764">
        <v>1</v>
      </c>
    </row>
    <row r="2765" spans="1:13" x14ac:dyDescent="0.25">
      <c r="A2765" t="s">
        <v>1935</v>
      </c>
      <c r="B2765">
        <v>3</v>
      </c>
      <c r="C2765" t="s">
        <v>25</v>
      </c>
      <c r="D2765" t="str">
        <f>"8"</f>
        <v>8</v>
      </c>
      <c r="E2765" t="s">
        <v>26</v>
      </c>
      <c r="F2765">
        <v>1</v>
      </c>
      <c r="G2765" t="s">
        <v>23</v>
      </c>
      <c r="H2765">
        <v>1</v>
      </c>
      <c r="I2765" t="s">
        <v>27</v>
      </c>
      <c r="J2765" t="s">
        <v>1936</v>
      </c>
      <c r="K2765" t="s">
        <v>19</v>
      </c>
      <c r="L2765" t="s">
        <v>20</v>
      </c>
      <c r="M2765">
        <v>1</v>
      </c>
    </row>
    <row r="2766" spans="1:13" x14ac:dyDescent="0.25">
      <c r="A2766" t="s">
        <v>1937</v>
      </c>
      <c r="B2766">
        <v>1</v>
      </c>
      <c r="C2766" t="s">
        <v>201</v>
      </c>
      <c r="D2766" t="str">
        <f t="shared" ref="D2766:D2792" si="98">"10"</f>
        <v>10</v>
      </c>
      <c r="E2766" t="s">
        <v>202</v>
      </c>
      <c r="F2766">
        <v>2.5</v>
      </c>
      <c r="G2766" t="s">
        <v>16</v>
      </c>
      <c r="H2766">
        <v>1</v>
      </c>
      <c r="I2766" t="s">
        <v>17</v>
      </c>
      <c r="J2766" t="s">
        <v>1938</v>
      </c>
      <c r="K2766" t="s">
        <v>19</v>
      </c>
      <c r="L2766" t="s">
        <v>20</v>
      </c>
      <c r="M2766">
        <v>1</v>
      </c>
    </row>
    <row r="2767" spans="1:13" x14ac:dyDescent="0.25">
      <c r="A2767" t="s">
        <v>1937</v>
      </c>
      <c r="B2767">
        <v>2</v>
      </c>
      <c r="C2767" t="s">
        <v>194</v>
      </c>
      <c r="D2767" t="str">
        <f t="shared" si="98"/>
        <v>10</v>
      </c>
      <c r="E2767" t="s">
        <v>195</v>
      </c>
      <c r="F2767">
        <v>1</v>
      </c>
      <c r="G2767" t="s">
        <v>23</v>
      </c>
      <c r="H2767">
        <v>1</v>
      </c>
      <c r="I2767" t="s">
        <v>27</v>
      </c>
      <c r="J2767" t="s">
        <v>1938</v>
      </c>
      <c r="K2767" t="s">
        <v>19</v>
      </c>
      <c r="L2767" t="s">
        <v>20</v>
      </c>
      <c r="M2767">
        <v>1</v>
      </c>
    </row>
    <row r="2768" spans="1:13" x14ac:dyDescent="0.25">
      <c r="A2768" t="s">
        <v>1937</v>
      </c>
      <c r="B2768">
        <v>3</v>
      </c>
      <c r="C2768" t="s">
        <v>194</v>
      </c>
      <c r="D2768" t="str">
        <f t="shared" si="98"/>
        <v>10</v>
      </c>
      <c r="E2768" t="s">
        <v>195</v>
      </c>
      <c r="F2768">
        <v>1</v>
      </c>
      <c r="G2768" t="s">
        <v>23</v>
      </c>
      <c r="H2768">
        <v>1</v>
      </c>
      <c r="I2768" t="s">
        <v>27</v>
      </c>
      <c r="J2768" t="s">
        <v>1938</v>
      </c>
      <c r="K2768" t="s">
        <v>19</v>
      </c>
      <c r="L2768" t="s">
        <v>20</v>
      </c>
      <c r="M2768">
        <v>1</v>
      </c>
    </row>
    <row r="2769" spans="1:13" x14ac:dyDescent="0.25">
      <c r="A2769" t="s">
        <v>1939</v>
      </c>
      <c r="B2769">
        <v>1</v>
      </c>
      <c r="C2769" t="s">
        <v>201</v>
      </c>
      <c r="D2769" t="str">
        <f t="shared" si="98"/>
        <v>10</v>
      </c>
      <c r="E2769" t="s">
        <v>202</v>
      </c>
      <c r="F2769">
        <v>2.5</v>
      </c>
      <c r="G2769" t="s">
        <v>16</v>
      </c>
      <c r="H2769">
        <v>1</v>
      </c>
      <c r="I2769" t="s">
        <v>17</v>
      </c>
      <c r="J2769" t="s">
        <v>1940</v>
      </c>
      <c r="K2769" t="s">
        <v>19</v>
      </c>
      <c r="L2769" t="s">
        <v>20</v>
      </c>
      <c r="M2769">
        <v>1</v>
      </c>
    </row>
    <row r="2770" spans="1:13" x14ac:dyDescent="0.25">
      <c r="A2770" t="s">
        <v>1939</v>
      </c>
      <c r="B2770">
        <v>2</v>
      </c>
      <c r="C2770" t="s">
        <v>194</v>
      </c>
      <c r="D2770" t="str">
        <f t="shared" si="98"/>
        <v>10</v>
      </c>
      <c r="E2770" t="s">
        <v>195</v>
      </c>
      <c r="F2770">
        <v>1</v>
      </c>
      <c r="G2770" t="s">
        <v>23</v>
      </c>
      <c r="H2770">
        <v>1</v>
      </c>
      <c r="I2770" t="s">
        <v>27</v>
      </c>
      <c r="J2770" t="s">
        <v>1940</v>
      </c>
      <c r="K2770" t="s">
        <v>19</v>
      </c>
      <c r="L2770" t="s">
        <v>20</v>
      </c>
      <c r="M2770">
        <v>1</v>
      </c>
    </row>
    <row r="2771" spans="1:13" x14ac:dyDescent="0.25">
      <c r="A2771" t="s">
        <v>1939</v>
      </c>
      <c r="B2771">
        <v>3</v>
      </c>
      <c r="C2771" t="s">
        <v>194</v>
      </c>
      <c r="D2771" t="str">
        <f t="shared" si="98"/>
        <v>10</v>
      </c>
      <c r="E2771" t="s">
        <v>195</v>
      </c>
      <c r="F2771">
        <v>1</v>
      </c>
      <c r="G2771" t="s">
        <v>23</v>
      </c>
      <c r="H2771">
        <v>1</v>
      </c>
      <c r="I2771" t="s">
        <v>27</v>
      </c>
      <c r="J2771" t="s">
        <v>1940</v>
      </c>
      <c r="K2771" t="s">
        <v>19</v>
      </c>
      <c r="L2771" t="s">
        <v>20</v>
      </c>
      <c r="M2771">
        <v>1</v>
      </c>
    </row>
    <row r="2772" spans="1:13" x14ac:dyDescent="0.25">
      <c r="A2772" t="s">
        <v>1941</v>
      </c>
      <c r="B2772">
        <v>1</v>
      </c>
      <c r="C2772" t="s">
        <v>201</v>
      </c>
      <c r="D2772" t="str">
        <f t="shared" si="98"/>
        <v>10</v>
      </c>
      <c r="E2772" t="s">
        <v>202</v>
      </c>
      <c r="F2772">
        <v>2.5</v>
      </c>
      <c r="G2772" t="s">
        <v>16</v>
      </c>
      <c r="H2772">
        <v>1</v>
      </c>
      <c r="I2772" t="s">
        <v>17</v>
      </c>
      <c r="J2772" t="s">
        <v>1942</v>
      </c>
      <c r="K2772" t="s">
        <v>19</v>
      </c>
      <c r="L2772" t="s">
        <v>20</v>
      </c>
      <c r="M2772">
        <v>1</v>
      </c>
    </row>
    <row r="2773" spans="1:13" x14ac:dyDescent="0.25">
      <c r="A2773" t="s">
        <v>1941</v>
      </c>
      <c r="B2773">
        <v>2</v>
      </c>
      <c r="C2773" t="s">
        <v>194</v>
      </c>
      <c r="D2773" t="str">
        <f t="shared" si="98"/>
        <v>10</v>
      </c>
      <c r="E2773" t="s">
        <v>195</v>
      </c>
      <c r="F2773">
        <v>1</v>
      </c>
      <c r="G2773" t="s">
        <v>23</v>
      </c>
      <c r="H2773">
        <v>1</v>
      </c>
      <c r="I2773" t="s">
        <v>27</v>
      </c>
      <c r="J2773" t="s">
        <v>1942</v>
      </c>
      <c r="K2773" t="s">
        <v>19</v>
      </c>
      <c r="L2773" t="s">
        <v>20</v>
      </c>
      <c r="M2773">
        <v>1</v>
      </c>
    </row>
    <row r="2774" spans="1:13" x14ac:dyDescent="0.25">
      <c r="A2774" t="s">
        <v>1941</v>
      </c>
      <c r="B2774">
        <v>3</v>
      </c>
      <c r="C2774" t="s">
        <v>194</v>
      </c>
      <c r="D2774" t="str">
        <f t="shared" si="98"/>
        <v>10</v>
      </c>
      <c r="E2774" t="s">
        <v>195</v>
      </c>
      <c r="F2774">
        <v>1</v>
      </c>
      <c r="G2774" t="s">
        <v>23</v>
      </c>
      <c r="H2774">
        <v>1</v>
      </c>
      <c r="I2774" t="s">
        <v>27</v>
      </c>
      <c r="J2774" t="s">
        <v>1942</v>
      </c>
      <c r="K2774" t="s">
        <v>19</v>
      </c>
      <c r="L2774" t="s">
        <v>20</v>
      </c>
      <c r="M2774">
        <v>1</v>
      </c>
    </row>
    <row r="2775" spans="1:13" x14ac:dyDescent="0.25">
      <c r="A2775" t="s">
        <v>1943</v>
      </c>
      <c r="B2775">
        <v>1</v>
      </c>
      <c r="C2775" t="s">
        <v>194</v>
      </c>
      <c r="D2775" t="str">
        <f t="shared" si="98"/>
        <v>10</v>
      </c>
      <c r="E2775" t="s">
        <v>195</v>
      </c>
      <c r="F2775">
        <v>1</v>
      </c>
      <c r="G2775" t="s">
        <v>23</v>
      </c>
      <c r="H2775">
        <v>1</v>
      </c>
      <c r="I2775" t="s">
        <v>27</v>
      </c>
      <c r="J2775" t="s">
        <v>1944</v>
      </c>
      <c r="K2775" t="s">
        <v>19</v>
      </c>
      <c r="L2775" t="s">
        <v>20</v>
      </c>
      <c r="M2775">
        <v>1</v>
      </c>
    </row>
    <row r="2776" spans="1:13" x14ac:dyDescent="0.25">
      <c r="A2776" t="s">
        <v>1943</v>
      </c>
      <c r="B2776">
        <v>2</v>
      </c>
      <c r="C2776" t="s">
        <v>194</v>
      </c>
      <c r="D2776" t="str">
        <f t="shared" si="98"/>
        <v>10</v>
      </c>
      <c r="E2776" t="s">
        <v>195</v>
      </c>
      <c r="F2776">
        <v>1</v>
      </c>
      <c r="G2776" t="s">
        <v>23</v>
      </c>
      <c r="H2776">
        <v>1</v>
      </c>
      <c r="I2776" t="s">
        <v>27</v>
      </c>
      <c r="J2776" t="s">
        <v>1944</v>
      </c>
      <c r="K2776" t="s">
        <v>19</v>
      </c>
      <c r="L2776" t="s">
        <v>20</v>
      </c>
      <c r="M2776">
        <v>1</v>
      </c>
    </row>
    <row r="2777" spans="1:13" x14ac:dyDescent="0.25">
      <c r="A2777" t="s">
        <v>1943</v>
      </c>
      <c r="B2777">
        <v>3</v>
      </c>
      <c r="C2777" t="s">
        <v>201</v>
      </c>
      <c r="D2777" t="str">
        <f t="shared" si="98"/>
        <v>10</v>
      </c>
      <c r="E2777" t="s">
        <v>202</v>
      </c>
      <c r="F2777">
        <v>2.5</v>
      </c>
      <c r="G2777" t="s">
        <v>16</v>
      </c>
      <c r="H2777">
        <v>1</v>
      </c>
      <c r="I2777" t="s">
        <v>17</v>
      </c>
      <c r="J2777" t="s">
        <v>1944</v>
      </c>
      <c r="K2777" t="s">
        <v>19</v>
      </c>
      <c r="L2777" t="s">
        <v>20</v>
      </c>
      <c r="M2777">
        <v>1</v>
      </c>
    </row>
    <row r="2778" spans="1:13" x14ac:dyDescent="0.25">
      <c r="A2778" t="s">
        <v>1945</v>
      </c>
      <c r="B2778">
        <v>1</v>
      </c>
      <c r="C2778" t="s">
        <v>194</v>
      </c>
      <c r="D2778" t="str">
        <f t="shared" si="98"/>
        <v>10</v>
      </c>
      <c r="E2778" t="s">
        <v>195</v>
      </c>
      <c r="F2778">
        <v>1</v>
      </c>
      <c r="G2778" t="s">
        <v>23</v>
      </c>
      <c r="H2778">
        <v>1</v>
      </c>
      <c r="I2778" t="s">
        <v>27</v>
      </c>
      <c r="J2778" t="s">
        <v>1946</v>
      </c>
      <c r="K2778" t="s">
        <v>19</v>
      </c>
      <c r="L2778" t="s">
        <v>20</v>
      </c>
      <c r="M2778">
        <v>1</v>
      </c>
    </row>
    <row r="2779" spans="1:13" x14ac:dyDescent="0.25">
      <c r="A2779" t="s">
        <v>1945</v>
      </c>
      <c r="B2779">
        <v>2</v>
      </c>
      <c r="C2779" t="s">
        <v>194</v>
      </c>
      <c r="D2779" t="str">
        <f t="shared" si="98"/>
        <v>10</v>
      </c>
      <c r="E2779" t="s">
        <v>195</v>
      </c>
      <c r="F2779">
        <v>1</v>
      </c>
      <c r="G2779" t="s">
        <v>23</v>
      </c>
      <c r="H2779">
        <v>1</v>
      </c>
      <c r="I2779" t="s">
        <v>27</v>
      </c>
      <c r="J2779" t="s">
        <v>1946</v>
      </c>
      <c r="K2779" t="s">
        <v>19</v>
      </c>
      <c r="L2779" t="s">
        <v>20</v>
      </c>
      <c r="M2779">
        <v>1</v>
      </c>
    </row>
    <row r="2780" spans="1:13" x14ac:dyDescent="0.25">
      <c r="A2780" t="s">
        <v>1945</v>
      </c>
      <c r="B2780">
        <v>3</v>
      </c>
      <c r="C2780" t="s">
        <v>201</v>
      </c>
      <c r="D2780" t="str">
        <f t="shared" si="98"/>
        <v>10</v>
      </c>
      <c r="E2780" t="s">
        <v>202</v>
      </c>
      <c r="F2780">
        <v>2.5</v>
      </c>
      <c r="G2780" t="s">
        <v>16</v>
      </c>
      <c r="H2780">
        <v>1</v>
      </c>
      <c r="I2780" t="s">
        <v>17</v>
      </c>
      <c r="J2780" t="s">
        <v>1946</v>
      </c>
      <c r="K2780" t="s">
        <v>19</v>
      </c>
      <c r="L2780" t="s">
        <v>20</v>
      </c>
      <c r="M2780">
        <v>1</v>
      </c>
    </row>
    <row r="2781" spans="1:13" x14ac:dyDescent="0.25">
      <c r="A2781" t="s">
        <v>1947</v>
      </c>
      <c r="B2781">
        <v>1</v>
      </c>
      <c r="C2781" t="s">
        <v>194</v>
      </c>
      <c r="D2781" t="str">
        <f t="shared" si="98"/>
        <v>10</v>
      </c>
      <c r="E2781" t="s">
        <v>195</v>
      </c>
      <c r="F2781">
        <v>1</v>
      </c>
      <c r="G2781" t="s">
        <v>23</v>
      </c>
      <c r="H2781">
        <v>1</v>
      </c>
      <c r="I2781" t="s">
        <v>27</v>
      </c>
      <c r="J2781" t="s">
        <v>1948</v>
      </c>
      <c r="K2781" t="s">
        <v>19</v>
      </c>
      <c r="L2781" t="s">
        <v>20</v>
      </c>
      <c r="M2781">
        <v>1</v>
      </c>
    </row>
    <row r="2782" spans="1:13" x14ac:dyDescent="0.25">
      <c r="A2782" t="s">
        <v>1947</v>
      </c>
      <c r="B2782">
        <v>2</v>
      </c>
      <c r="C2782" t="s">
        <v>201</v>
      </c>
      <c r="D2782" t="str">
        <f t="shared" si="98"/>
        <v>10</v>
      </c>
      <c r="E2782" t="s">
        <v>202</v>
      </c>
      <c r="F2782">
        <v>2.5</v>
      </c>
      <c r="G2782" t="s">
        <v>16</v>
      </c>
      <c r="H2782">
        <v>1</v>
      </c>
      <c r="I2782" t="s">
        <v>17</v>
      </c>
      <c r="J2782" t="s">
        <v>1948</v>
      </c>
      <c r="K2782" t="s">
        <v>19</v>
      </c>
      <c r="L2782" t="s">
        <v>20</v>
      </c>
      <c r="M2782">
        <v>1</v>
      </c>
    </row>
    <row r="2783" spans="1:13" x14ac:dyDescent="0.25">
      <c r="A2783" t="s">
        <v>1947</v>
      </c>
      <c r="B2783">
        <v>3</v>
      </c>
      <c r="C2783" t="s">
        <v>194</v>
      </c>
      <c r="D2783" t="str">
        <f t="shared" si="98"/>
        <v>10</v>
      </c>
      <c r="E2783" t="s">
        <v>195</v>
      </c>
      <c r="F2783">
        <v>1</v>
      </c>
      <c r="G2783" t="s">
        <v>23</v>
      </c>
      <c r="H2783">
        <v>1</v>
      </c>
      <c r="I2783" t="s">
        <v>27</v>
      </c>
      <c r="J2783" t="s">
        <v>1948</v>
      </c>
      <c r="K2783" t="s">
        <v>19</v>
      </c>
      <c r="L2783" t="s">
        <v>20</v>
      </c>
      <c r="M2783">
        <v>1</v>
      </c>
    </row>
    <row r="2784" spans="1:13" x14ac:dyDescent="0.25">
      <c r="A2784" t="s">
        <v>1949</v>
      </c>
      <c r="B2784">
        <v>1</v>
      </c>
      <c r="C2784" t="s">
        <v>201</v>
      </c>
      <c r="D2784" t="str">
        <f t="shared" si="98"/>
        <v>10</v>
      </c>
      <c r="E2784" t="s">
        <v>202</v>
      </c>
      <c r="F2784">
        <v>2.5</v>
      </c>
      <c r="G2784" t="s">
        <v>16</v>
      </c>
      <c r="H2784">
        <v>1</v>
      </c>
      <c r="I2784" t="s">
        <v>17</v>
      </c>
      <c r="J2784" t="s">
        <v>1950</v>
      </c>
      <c r="K2784" t="s">
        <v>19</v>
      </c>
      <c r="L2784" t="s">
        <v>20</v>
      </c>
      <c r="M2784">
        <v>1</v>
      </c>
    </row>
    <row r="2785" spans="1:13" x14ac:dyDescent="0.25">
      <c r="A2785" t="s">
        <v>1949</v>
      </c>
      <c r="B2785">
        <v>2</v>
      </c>
      <c r="C2785" t="s">
        <v>194</v>
      </c>
      <c r="D2785" t="str">
        <f t="shared" si="98"/>
        <v>10</v>
      </c>
      <c r="E2785" t="s">
        <v>195</v>
      </c>
      <c r="F2785">
        <v>1</v>
      </c>
      <c r="G2785" t="s">
        <v>23</v>
      </c>
      <c r="H2785">
        <v>1</v>
      </c>
      <c r="I2785" t="s">
        <v>27</v>
      </c>
      <c r="J2785" t="s">
        <v>1950</v>
      </c>
      <c r="K2785" t="s">
        <v>19</v>
      </c>
      <c r="L2785" t="s">
        <v>20</v>
      </c>
      <c r="M2785">
        <v>1</v>
      </c>
    </row>
    <row r="2786" spans="1:13" x14ac:dyDescent="0.25">
      <c r="A2786" t="s">
        <v>1949</v>
      </c>
      <c r="B2786">
        <v>3</v>
      </c>
      <c r="C2786" t="s">
        <v>194</v>
      </c>
      <c r="D2786" t="str">
        <f t="shared" si="98"/>
        <v>10</v>
      </c>
      <c r="E2786" t="s">
        <v>195</v>
      </c>
      <c r="F2786">
        <v>1</v>
      </c>
      <c r="G2786" t="s">
        <v>23</v>
      </c>
      <c r="H2786">
        <v>1</v>
      </c>
      <c r="I2786" t="s">
        <v>27</v>
      </c>
      <c r="J2786" t="s">
        <v>1950</v>
      </c>
      <c r="K2786" t="s">
        <v>19</v>
      </c>
      <c r="L2786" t="s">
        <v>20</v>
      </c>
      <c r="M2786">
        <v>1</v>
      </c>
    </row>
    <row r="2787" spans="1:13" x14ac:dyDescent="0.25">
      <c r="A2787" t="s">
        <v>1951</v>
      </c>
      <c r="B2787">
        <v>1</v>
      </c>
      <c r="C2787" t="s">
        <v>194</v>
      </c>
      <c r="D2787" t="str">
        <f t="shared" si="98"/>
        <v>10</v>
      </c>
      <c r="E2787" t="s">
        <v>195</v>
      </c>
      <c r="F2787">
        <v>1</v>
      </c>
      <c r="G2787" t="s">
        <v>23</v>
      </c>
      <c r="H2787">
        <v>1</v>
      </c>
      <c r="I2787" t="s">
        <v>27</v>
      </c>
      <c r="J2787" t="s">
        <v>1952</v>
      </c>
      <c r="K2787" t="s">
        <v>19</v>
      </c>
      <c r="L2787" t="s">
        <v>20</v>
      </c>
      <c r="M2787">
        <v>1</v>
      </c>
    </row>
    <row r="2788" spans="1:13" x14ac:dyDescent="0.25">
      <c r="A2788" t="s">
        <v>1951</v>
      </c>
      <c r="B2788">
        <v>2</v>
      </c>
      <c r="C2788" t="s">
        <v>201</v>
      </c>
      <c r="D2788" t="str">
        <f t="shared" si="98"/>
        <v>10</v>
      </c>
      <c r="E2788" t="s">
        <v>202</v>
      </c>
      <c r="F2788">
        <v>2.9</v>
      </c>
      <c r="G2788" t="s">
        <v>16</v>
      </c>
      <c r="H2788">
        <v>1</v>
      </c>
      <c r="I2788" t="s">
        <v>17</v>
      </c>
      <c r="J2788" t="s">
        <v>1952</v>
      </c>
      <c r="K2788" t="s">
        <v>19</v>
      </c>
      <c r="L2788" t="s">
        <v>20</v>
      </c>
      <c r="M2788">
        <v>1</v>
      </c>
    </row>
    <row r="2789" spans="1:13" x14ac:dyDescent="0.25">
      <c r="A2789" t="s">
        <v>1951</v>
      </c>
      <c r="B2789">
        <v>3</v>
      </c>
      <c r="C2789" t="s">
        <v>194</v>
      </c>
      <c r="D2789" t="str">
        <f t="shared" si="98"/>
        <v>10</v>
      </c>
      <c r="E2789" t="s">
        <v>195</v>
      </c>
      <c r="F2789">
        <v>1</v>
      </c>
      <c r="G2789" t="s">
        <v>23</v>
      </c>
      <c r="H2789">
        <v>1</v>
      </c>
      <c r="I2789" t="s">
        <v>27</v>
      </c>
      <c r="J2789" t="s">
        <v>1952</v>
      </c>
      <c r="K2789" t="s">
        <v>19</v>
      </c>
      <c r="L2789" t="s">
        <v>20</v>
      </c>
      <c r="M2789">
        <v>1</v>
      </c>
    </row>
    <row r="2790" spans="1:13" x14ac:dyDescent="0.25">
      <c r="A2790" t="s">
        <v>1953</v>
      </c>
      <c r="B2790">
        <v>1</v>
      </c>
      <c r="C2790" t="s">
        <v>194</v>
      </c>
      <c r="D2790" t="str">
        <f t="shared" si="98"/>
        <v>10</v>
      </c>
      <c r="E2790" t="s">
        <v>195</v>
      </c>
      <c r="F2790">
        <v>1</v>
      </c>
      <c r="G2790" t="s">
        <v>23</v>
      </c>
      <c r="H2790">
        <v>1</v>
      </c>
      <c r="I2790" t="s">
        <v>27</v>
      </c>
      <c r="J2790" t="s">
        <v>1954</v>
      </c>
      <c r="K2790" t="s">
        <v>19</v>
      </c>
      <c r="L2790" t="s">
        <v>20</v>
      </c>
      <c r="M2790">
        <v>1</v>
      </c>
    </row>
    <row r="2791" spans="1:13" x14ac:dyDescent="0.25">
      <c r="A2791" t="s">
        <v>1953</v>
      </c>
      <c r="B2791">
        <v>2</v>
      </c>
      <c r="C2791" t="s">
        <v>201</v>
      </c>
      <c r="D2791" t="str">
        <f t="shared" si="98"/>
        <v>10</v>
      </c>
      <c r="E2791" t="s">
        <v>202</v>
      </c>
      <c r="F2791">
        <v>2.9</v>
      </c>
      <c r="G2791" t="s">
        <v>16</v>
      </c>
      <c r="H2791">
        <v>1</v>
      </c>
      <c r="I2791" t="s">
        <v>17</v>
      </c>
      <c r="J2791" t="s">
        <v>1954</v>
      </c>
      <c r="K2791" t="s">
        <v>19</v>
      </c>
      <c r="L2791" t="s">
        <v>20</v>
      </c>
      <c r="M2791">
        <v>1</v>
      </c>
    </row>
    <row r="2792" spans="1:13" x14ac:dyDescent="0.25">
      <c r="A2792" t="s">
        <v>1953</v>
      </c>
      <c r="B2792">
        <v>3</v>
      </c>
      <c r="C2792" t="s">
        <v>194</v>
      </c>
      <c r="D2792" t="str">
        <f t="shared" si="98"/>
        <v>10</v>
      </c>
      <c r="E2792" t="s">
        <v>195</v>
      </c>
      <c r="F2792">
        <v>1</v>
      </c>
      <c r="G2792" t="s">
        <v>23</v>
      </c>
      <c r="H2792">
        <v>1</v>
      </c>
      <c r="I2792" t="s">
        <v>27</v>
      </c>
      <c r="J2792" t="s">
        <v>1954</v>
      </c>
      <c r="K2792" t="s">
        <v>19</v>
      </c>
      <c r="L2792" t="s">
        <v>20</v>
      </c>
      <c r="M2792">
        <v>1</v>
      </c>
    </row>
    <row r="2793" spans="1:13" x14ac:dyDescent="0.25">
      <c r="A2793" t="s">
        <v>1955</v>
      </c>
      <c r="B2793">
        <v>1</v>
      </c>
      <c r="C2793" t="s">
        <v>1956</v>
      </c>
      <c r="D2793" t="str">
        <f t="shared" ref="D2793:D2801" si="99">"2"</f>
        <v>2</v>
      </c>
      <c r="E2793" t="s">
        <v>1957</v>
      </c>
      <c r="F2793">
        <v>9.4</v>
      </c>
      <c r="G2793" t="s">
        <v>16</v>
      </c>
      <c r="H2793">
        <v>1</v>
      </c>
      <c r="I2793" t="s">
        <v>17</v>
      </c>
      <c r="J2793" t="s">
        <v>1958</v>
      </c>
      <c r="K2793" t="s">
        <v>19</v>
      </c>
      <c r="L2793" t="s">
        <v>20</v>
      </c>
      <c r="M2793">
        <v>1</v>
      </c>
    </row>
    <row r="2794" spans="1:13" x14ac:dyDescent="0.25">
      <c r="A2794" t="s">
        <v>1955</v>
      </c>
      <c r="B2794">
        <v>2</v>
      </c>
      <c r="C2794" t="s">
        <v>1959</v>
      </c>
      <c r="D2794" t="str">
        <f t="shared" si="99"/>
        <v>2</v>
      </c>
      <c r="E2794" t="s">
        <v>1960</v>
      </c>
      <c r="F2794">
        <v>1</v>
      </c>
      <c r="G2794" t="s">
        <v>23</v>
      </c>
      <c r="H2794">
        <v>1</v>
      </c>
      <c r="I2794" t="s">
        <v>27</v>
      </c>
      <c r="J2794" t="s">
        <v>1958</v>
      </c>
      <c r="K2794" t="s">
        <v>19</v>
      </c>
      <c r="L2794" t="s">
        <v>20</v>
      </c>
      <c r="M2794">
        <v>1</v>
      </c>
    </row>
    <row r="2795" spans="1:13" x14ac:dyDescent="0.25">
      <c r="A2795" t="s">
        <v>1955</v>
      </c>
      <c r="B2795">
        <v>3</v>
      </c>
      <c r="C2795" t="s">
        <v>1959</v>
      </c>
      <c r="D2795" t="str">
        <f t="shared" si="99"/>
        <v>2</v>
      </c>
      <c r="E2795" t="s">
        <v>1960</v>
      </c>
      <c r="F2795">
        <v>1</v>
      </c>
      <c r="G2795" t="s">
        <v>23</v>
      </c>
      <c r="H2795">
        <v>1</v>
      </c>
      <c r="I2795" t="s">
        <v>27</v>
      </c>
      <c r="J2795" t="s">
        <v>1958</v>
      </c>
      <c r="K2795" t="s">
        <v>19</v>
      </c>
      <c r="L2795" t="s">
        <v>20</v>
      </c>
      <c r="M2795">
        <v>1</v>
      </c>
    </row>
    <row r="2796" spans="1:13" x14ac:dyDescent="0.25">
      <c r="A2796" t="s">
        <v>1961</v>
      </c>
      <c r="B2796">
        <v>1</v>
      </c>
      <c r="C2796" t="s">
        <v>1959</v>
      </c>
      <c r="D2796" t="str">
        <f t="shared" si="99"/>
        <v>2</v>
      </c>
      <c r="E2796" t="s">
        <v>1960</v>
      </c>
      <c r="F2796">
        <v>1</v>
      </c>
      <c r="G2796" t="s">
        <v>23</v>
      </c>
      <c r="H2796">
        <v>1</v>
      </c>
      <c r="I2796" t="s">
        <v>27</v>
      </c>
      <c r="J2796" t="s">
        <v>1962</v>
      </c>
      <c r="K2796" t="s">
        <v>19</v>
      </c>
      <c r="L2796" t="s">
        <v>20</v>
      </c>
      <c r="M2796">
        <v>1</v>
      </c>
    </row>
    <row r="2797" spans="1:13" x14ac:dyDescent="0.25">
      <c r="A2797" t="s">
        <v>1961</v>
      </c>
      <c r="B2797">
        <v>2</v>
      </c>
      <c r="C2797" t="s">
        <v>1956</v>
      </c>
      <c r="D2797" t="str">
        <f t="shared" si="99"/>
        <v>2</v>
      </c>
      <c r="E2797" t="s">
        <v>1957</v>
      </c>
      <c r="F2797">
        <v>9.1999999999999993</v>
      </c>
      <c r="G2797" t="s">
        <v>16</v>
      </c>
      <c r="H2797">
        <v>1</v>
      </c>
      <c r="I2797" t="s">
        <v>17</v>
      </c>
      <c r="J2797" t="s">
        <v>1962</v>
      </c>
      <c r="K2797" t="s">
        <v>19</v>
      </c>
      <c r="L2797" t="s">
        <v>20</v>
      </c>
      <c r="M2797">
        <v>1</v>
      </c>
    </row>
    <row r="2798" spans="1:13" x14ac:dyDescent="0.25">
      <c r="A2798" t="s">
        <v>1961</v>
      </c>
      <c r="B2798">
        <v>3</v>
      </c>
      <c r="C2798" t="s">
        <v>1959</v>
      </c>
      <c r="D2798" t="str">
        <f t="shared" si="99"/>
        <v>2</v>
      </c>
      <c r="E2798" t="s">
        <v>1960</v>
      </c>
      <c r="F2798">
        <v>1</v>
      </c>
      <c r="G2798" t="s">
        <v>23</v>
      </c>
      <c r="H2798">
        <v>1</v>
      </c>
      <c r="I2798" t="s">
        <v>27</v>
      </c>
      <c r="J2798" t="s">
        <v>1962</v>
      </c>
      <c r="K2798" t="s">
        <v>19</v>
      </c>
      <c r="L2798" t="s">
        <v>20</v>
      </c>
      <c r="M2798">
        <v>1</v>
      </c>
    </row>
    <row r="2799" spans="1:13" x14ac:dyDescent="0.25">
      <c r="A2799" t="s">
        <v>1963</v>
      </c>
      <c r="B2799">
        <v>1</v>
      </c>
      <c r="C2799" t="s">
        <v>1959</v>
      </c>
      <c r="D2799" t="str">
        <f t="shared" si="99"/>
        <v>2</v>
      </c>
      <c r="E2799" t="s">
        <v>1960</v>
      </c>
      <c r="F2799">
        <v>1</v>
      </c>
      <c r="G2799" t="s">
        <v>23</v>
      </c>
      <c r="H2799">
        <v>1</v>
      </c>
      <c r="I2799" t="s">
        <v>27</v>
      </c>
      <c r="J2799" t="s">
        <v>1964</v>
      </c>
      <c r="K2799" t="s">
        <v>19</v>
      </c>
      <c r="L2799" t="s">
        <v>20</v>
      </c>
      <c r="M2799">
        <v>1</v>
      </c>
    </row>
    <row r="2800" spans="1:13" x14ac:dyDescent="0.25">
      <c r="A2800" t="s">
        <v>1963</v>
      </c>
      <c r="B2800">
        <v>2</v>
      </c>
      <c r="C2800" t="s">
        <v>1956</v>
      </c>
      <c r="D2800" t="str">
        <f t="shared" si="99"/>
        <v>2</v>
      </c>
      <c r="E2800" t="s">
        <v>1957</v>
      </c>
      <c r="F2800">
        <v>9.3000000000000007</v>
      </c>
      <c r="G2800" t="s">
        <v>16</v>
      </c>
      <c r="H2800">
        <v>1</v>
      </c>
      <c r="I2800" t="s">
        <v>17</v>
      </c>
      <c r="J2800" t="s">
        <v>1964</v>
      </c>
      <c r="K2800" t="s">
        <v>19</v>
      </c>
      <c r="L2800" t="s">
        <v>20</v>
      </c>
      <c r="M2800">
        <v>1</v>
      </c>
    </row>
    <row r="2801" spans="1:13" x14ac:dyDescent="0.25">
      <c r="A2801" t="s">
        <v>1963</v>
      </c>
      <c r="B2801">
        <v>3</v>
      </c>
      <c r="C2801" t="s">
        <v>1959</v>
      </c>
      <c r="D2801" t="str">
        <f t="shared" si="99"/>
        <v>2</v>
      </c>
      <c r="E2801" t="s">
        <v>1960</v>
      </c>
      <c r="F2801">
        <v>1</v>
      </c>
      <c r="G2801" t="s">
        <v>23</v>
      </c>
      <c r="H2801">
        <v>1</v>
      </c>
      <c r="I2801" t="s">
        <v>27</v>
      </c>
      <c r="J2801" t="s">
        <v>1964</v>
      </c>
      <c r="K2801" t="s">
        <v>19</v>
      </c>
      <c r="L2801" t="s">
        <v>20</v>
      </c>
      <c r="M2801">
        <v>1</v>
      </c>
    </row>
    <row r="2802" spans="1:13" x14ac:dyDescent="0.25">
      <c r="A2802" t="s">
        <v>1965</v>
      </c>
      <c r="B2802">
        <v>1</v>
      </c>
      <c r="C2802" t="s">
        <v>1966</v>
      </c>
      <c r="D2802" t="str">
        <f>"10"</f>
        <v>10</v>
      </c>
      <c r="E2802" t="s">
        <v>1967</v>
      </c>
      <c r="F2802">
        <v>1</v>
      </c>
      <c r="G2802" t="s">
        <v>23</v>
      </c>
      <c r="H2802">
        <v>1</v>
      </c>
      <c r="I2802" t="s">
        <v>27</v>
      </c>
      <c r="J2802" t="s">
        <v>1968</v>
      </c>
      <c r="K2802" t="s">
        <v>19</v>
      </c>
      <c r="L2802" t="s">
        <v>64</v>
      </c>
      <c r="M2802">
        <v>1</v>
      </c>
    </row>
    <row r="2803" spans="1:13" x14ac:dyDescent="0.25">
      <c r="A2803" t="s">
        <v>1969</v>
      </c>
      <c r="B2803">
        <v>1</v>
      </c>
      <c r="C2803" t="s">
        <v>1966</v>
      </c>
      <c r="D2803" t="str">
        <f>"10"</f>
        <v>10</v>
      </c>
      <c r="E2803" t="s">
        <v>1967</v>
      </c>
      <c r="F2803">
        <v>1</v>
      </c>
      <c r="G2803" t="s">
        <v>23</v>
      </c>
      <c r="H2803">
        <v>1</v>
      </c>
      <c r="I2803" t="s">
        <v>27</v>
      </c>
      <c r="J2803" t="s">
        <v>1970</v>
      </c>
      <c r="K2803" t="s">
        <v>19</v>
      </c>
      <c r="L2803" t="s">
        <v>64</v>
      </c>
      <c r="M2803">
        <v>1</v>
      </c>
    </row>
    <row r="2804" spans="1:13" x14ac:dyDescent="0.25">
      <c r="A2804" t="s">
        <v>1971</v>
      </c>
      <c r="B2804">
        <v>1</v>
      </c>
      <c r="C2804" t="s">
        <v>1595</v>
      </c>
      <c r="D2804" t="str">
        <f>"8"</f>
        <v>8</v>
      </c>
      <c r="E2804" t="s">
        <v>1596</v>
      </c>
      <c r="F2804">
        <v>1</v>
      </c>
      <c r="G2804" t="s">
        <v>23</v>
      </c>
      <c r="H2804">
        <v>1</v>
      </c>
      <c r="I2804" t="s">
        <v>24</v>
      </c>
      <c r="J2804" t="s">
        <v>1972</v>
      </c>
      <c r="K2804" t="s">
        <v>19</v>
      </c>
      <c r="L2804" t="s">
        <v>64</v>
      </c>
      <c r="M2804">
        <v>1</v>
      </c>
    </row>
    <row r="2805" spans="1:13" x14ac:dyDescent="0.25">
      <c r="A2805" t="s">
        <v>1971</v>
      </c>
      <c r="B2805">
        <v>2</v>
      </c>
      <c r="C2805" t="s">
        <v>1432</v>
      </c>
      <c r="D2805" t="str">
        <f>"1/2"</f>
        <v>1/2</v>
      </c>
      <c r="E2805" t="s">
        <v>1433</v>
      </c>
      <c r="F2805">
        <v>1</v>
      </c>
      <c r="G2805" t="s">
        <v>23</v>
      </c>
      <c r="H2805">
        <v>1</v>
      </c>
      <c r="I2805" t="s">
        <v>24</v>
      </c>
      <c r="J2805" t="s">
        <v>1972</v>
      </c>
      <c r="K2805" t="s">
        <v>19</v>
      </c>
      <c r="L2805" t="s">
        <v>64</v>
      </c>
      <c r="M2805">
        <v>1</v>
      </c>
    </row>
    <row r="2806" spans="1:13" x14ac:dyDescent="0.25">
      <c r="A2806" t="s">
        <v>1973</v>
      </c>
      <c r="B2806">
        <v>1</v>
      </c>
      <c r="C2806" t="s">
        <v>215</v>
      </c>
      <c r="D2806" t="str">
        <f>"1 1/2"</f>
        <v>1 1/2</v>
      </c>
      <c r="E2806" t="s">
        <v>216</v>
      </c>
      <c r="F2806">
        <v>1</v>
      </c>
      <c r="G2806" t="s">
        <v>23</v>
      </c>
      <c r="H2806">
        <v>1</v>
      </c>
      <c r="I2806" t="s">
        <v>27</v>
      </c>
      <c r="J2806" t="s">
        <v>1974</v>
      </c>
      <c r="K2806" t="s">
        <v>19</v>
      </c>
      <c r="L2806" t="s">
        <v>64</v>
      </c>
      <c r="M2806">
        <v>1</v>
      </c>
    </row>
    <row r="2807" spans="1:13" x14ac:dyDescent="0.25">
      <c r="A2807" t="s">
        <v>1973</v>
      </c>
      <c r="B2807">
        <v>3</v>
      </c>
      <c r="C2807" t="s">
        <v>1602</v>
      </c>
      <c r="D2807" t="str">
        <f>"8X1 1/2"</f>
        <v>8X1 1/2</v>
      </c>
      <c r="E2807" t="s">
        <v>1603</v>
      </c>
      <c r="F2807">
        <v>1</v>
      </c>
      <c r="G2807" t="s">
        <v>23</v>
      </c>
      <c r="H2807">
        <v>1</v>
      </c>
      <c r="I2807" t="s">
        <v>24</v>
      </c>
      <c r="J2807" t="s">
        <v>1974</v>
      </c>
      <c r="K2807" t="s">
        <v>19</v>
      </c>
      <c r="L2807" t="s">
        <v>64</v>
      </c>
      <c r="M2807">
        <v>1</v>
      </c>
    </row>
    <row r="2808" spans="1:13" x14ac:dyDescent="0.25">
      <c r="A2808" t="s">
        <v>1973</v>
      </c>
      <c r="B2808">
        <v>4</v>
      </c>
      <c r="C2808" t="s">
        <v>1595</v>
      </c>
      <c r="D2808" t="str">
        <f>"8"</f>
        <v>8</v>
      </c>
      <c r="E2808" t="s">
        <v>1596</v>
      </c>
      <c r="F2808">
        <v>1</v>
      </c>
      <c r="G2808" t="s">
        <v>23</v>
      </c>
      <c r="H2808">
        <v>1</v>
      </c>
      <c r="I2808" t="s">
        <v>24</v>
      </c>
      <c r="J2808" t="s">
        <v>1974</v>
      </c>
      <c r="K2808" t="s">
        <v>19</v>
      </c>
      <c r="L2808" t="s">
        <v>64</v>
      </c>
      <c r="M2808">
        <v>1</v>
      </c>
    </row>
    <row r="2809" spans="1:13" x14ac:dyDescent="0.25">
      <c r="A2809" t="s">
        <v>1973</v>
      </c>
      <c r="B2809">
        <v>5</v>
      </c>
      <c r="C2809" t="s">
        <v>1599</v>
      </c>
      <c r="D2809" t="str">
        <f>"8"</f>
        <v>8</v>
      </c>
      <c r="E2809" t="s">
        <v>1600</v>
      </c>
      <c r="F2809">
        <v>2</v>
      </c>
      <c r="G2809" t="s">
        <v>16</v>
      </c>
      <c r="H2809">
        <v>1</v>
      </c>
      <c r="I2809" t="s">
        <v>17</v>
      </c>
      <c r="J2809" t="s">
        <v>1974</v>
      </c>
      <c r="K2809" t="s">
        <v>19</v>
      </c>
      <c r="L2809" t="s">
        <v>64</v>
      </c>
      <c r="M2809">
        <v>1</v>
      </c>
    </row>
    <row r="2810" spans="1:13" x14ac:dyDescent="0.25">
      <c r="A2810" t="s">
        <v>1973</v>
      </c>
      <c r="B2810">
        <v>6</v>
      </c>
      <c r="C2810" t="s">
        <v>1432</v>
      </c>
      <c r="D2810" t="str">
        <f>"1/2"</f>
        <v>1/2</v>
      </c>
      <c r="E2810" t="s">
        <v>1433</v>
      </c>
      <c r="F2810">
        <v>1</v>
      </c>
      <c r="G2810" t="s">
        <v>23</v>
      </c>
      <c r="H2810">
        <v>1</v>
      </c>
      <c r="I2810" t="s">
        <v>24</v>
      </c>
      <c r="J2810" t="s">
        <v>1974</v>
      </c>
      <c r="K2810" t="s">
        <v>19</v>
      </c>
      <c r="L2810" t="s">
        <v>64</v>
      </c>
      <c r="M2810">
        <v>1</v>
      </c>
    </row>
    <row r="2811" spans="1:13" x14ac:dyDescent="0.25">
      <c r="A2811" t="s">
        <v>1975</v>
      </c>
      <c r="B2811">
        <v>1</v>
      </c>
      <c r="C2811" t="s">
        <v>1610</v>
      </c>
      <c r="D2811" t="str">
        <f>"10X4"</f>
        <v>10X4</v>
      </c>
      <c r="E2811" t="s">
        <v>1611</v>
      </c>
      <c r="F2811">
        <v>1</v>
      </c>
      <c r="G2811" t="s">
        <v>23</v>
      </c>
      <c r="H2811">
        <v>1</v>
      </c>
      <c r="I2811" t="s">
        <v>24</v>
      </c>
      <c r="J2811" t="s">
        <v>1976</v>
      </c>
      <c r="K2811" t="s">
        <v>19</v>
      </c>
      <c r="L2811" t="s">
        <v>64</v>
      </c>
      <c r="M2811">
        <v>1</v>
      </c>
    </row>
    <row r="2812" spans="1:13" x14ac:dyDescent="0.25">
      <c r="A2812" t="s">
        <v>1975</v>
      </c>
      <c r="B2812">
        <v>2</v>
      </c>
      <c r="C2812" t="s">
        <v>121</v>
      </c>
      <c r="D2812" t="str">
        <f>"10"</f>
        <v>10</v>
      </c>
      <c r="E2812" t="s">
        <v>122</v>
      </c>
      <c r="F2812">
        <v>1</v>
      </c>
      <c r="G2812" t="s">
        <v>23</v>
      </c>
      <c r="H2812">
        <v>1</v>
      </c>
      <c r="I2812" t="s">
        <v>24</v>
      </c>
      <c r="J2812" t="s">
        <v>1976</v>
      </c>
      <c r="K2812" t="s">
        <v>19</v>
      </c>
      <c r="L2812" t="s">
        <v>64</v>
      </c>
      <c r="M2812">
        <v>1</v>
      </c>
    </row>
    <row r="2813" spans="1:13" x14ac:dyDescent="0.25">
      <c r="A2813" t="s">
        <v>1975</v>
      </c>
      <c r="B2813">
        <v>3</v>
      </c>
      <c r="C2813" t="s">
        <v>1546</v>
      </c>
      <c r="D2813" t="str">
        <f>"4"</f>
        <v>4</v>
      </c>
      <c r="E2813" t="s">
        <v>1547</v>
      </c>
      <c r="F2813">
        <v>1</v>
      </c>
      <c r="G2813" t="s">
        <v>23</v>
      </c>
      <c r="H2813">
        <v>1</v>
      </c>
      <c r="I2813" t="s">
        <v>24</v>
      </c>
      <c r="J2813" t="s">
        <v>1976</v>
      </c>
      <c r="K2813" t="s">
        <v>19</v>
      </c>
      <c r="L2813" t="s">
        <v>64</v>
      </c>
      <c r="M2813">
        <v>1</v>
      </c>
    </row>
    <row r="2814" spans="1:13" x14ac:dyDescent="0.25">
      <c r="A2814" t="s">
        <v>1975</v>
      </c>
      <c r="B2814">
        <v>4</v>
      </c>
      <c r="C2814" t="s">
        <v>1614</v>
      </c>
      <c r="D2814" t="str">
        <f>"10X3/4"</f>
        <v>10X3/4</v>
      </c>
      <c r="E2814" t="s">
        <v>1615</v>
      </c>
      <c r="F2814">
        <v>1</v>
      </c>
      <c r="G2814" t="s">
        <v>23</v>
      </c>
      <c r="H2814">
        <v>1</v>
      </c>
      <c r="I2814" t="s">
        <v>24</v>
      </c>
      <c r="J2814" t="s">
        <v>1976</v>
      </c>
      <c r="K2814" t="s">
        <v>19</v>
      </c>
      <c r="L2814" t="s">
        <v>64</v>
      </c>
      <c r="M2814">
        <v>1</v>
      </c>
    </row>
    <row r="2815" spans="1:13" x14ac:dyDescent="0.25">
      <c r="A2815" t="s">
        <v>1975</v>
      </c>
      <c r="B2815">
        <v>5</v>
      </c>
      <c r="C2815" t="s">
        <v>1612</v>
      </c>
      <c r="D2815" t="str">
        <f>"10X1 1/2"</f>
        <v>10X1 1/2</v>
      </c>
      <c r="E2815" t="s">
        <v>1613</v>
      </c>
      <c r="F2815">
        <v>1</v>
      </c>
      <c r="G2815" t="s">
        <v>23</v>
      </c>
      <c r="H2815">
        <v>1</v>
      </c>
      <c r="I2815" t="s">
        <v>24</v>
      </c>
      <c r="J2815" t="s">
        <v>1976</v>
      </c>
      <c r="K2815" t="s">
        <v>19</v>
      </c>
      <c r="L2815" t="s">
        <v>64</v>
      </c>
      <c r="M2815">
        <v>1</v>
      </c>
    </row>
    <row r="2816" spans="1:13" x14ac:dyDescent="0.25">
      <c r="A2816" t="s">
        <v>1975</v>
      </c>
      <c r="B2816">
        <v>6</v>
      </c>
      <c r="C2816" t="s">
        <v>1618</v>
      </c>
      <c r="D2816" t="str">
        <f>"12X10"</f>
        <v>12X10</v>
      </c>
      <c r="E2816" t="s">
        <v>1619</v>
      </c>
      <c r="F2816">
        <v>1</v>
      </c>
      <c r="G2816" t="s">
        <v>23</v>
      </c>
      <c r="H2816">
        <v>1</v>
      </c>
      <c r="I2816" t="s">
        <v>24</v>
      </c>
      <c r="J2816" t="s">
        <v>1976</v>
      </c>
      <c r="K2816" t="s">
        <v>19</v>
      </c>
      <c r="L2816" t="s">
        <v>64</v>
      </c>
      <c r="M2816">
        <v>1</v>
      </c>
    </row>
    <row r="2817" spans="1:13" x14ac:dyDescent="0.25">
      <c r="A2817" t="s">
        <v>1975</v>
      </c>
      <c r="B2817">
        <v>7</v>
      </c>
      <c r="C2817" t="s">
        <v>1537</v>
      </c>
      <c r="D2817" t="str">
        <f>"4"</f>
        <v>4</v>
      </c>
      <c r="E2817" t="s">
        <v>1538</v>
      </c>
      <c r="F2817">
        <v>4.7</v>
      </c>
      <c r="G2817" t="s">
        <v>16</v>
      </c>
      <c r="H2817">
        <v>1</v>
      </c>
      <c r="I2817" t="s">
        <v>17</v>
      </c>
      <c r="J2817" t="s">
        <v>1976</v>
      </c>
      <c r="K2817" t="s">
        <v>19</v>
      </c>
      <c r="L2817" t="s">
        <v>64</v>
      </c>
      <c r="M2817">
        <v>1</v>
      </c>
    </row>
    <row r="2818" spans="1:13" x14ac:dyDescent="0.25">
      <c r="A2818" t="s">
        <v>1975</v>
      </c>
      <c r="B2818">
        <v>8</v>
      </c>
      <c r="C2818" t="s">
        <v>113</v>
      </c>
      <c r="D2818" t="str">
        <f>"10"</f>
        <v>10</v>
      </c>
      <c r="E2818" t="s">
        <v>114</v>
      </c>
      <c r="F2818">
        <v>7.5</v>
      </c>
      <c r="G2818" t="s">
        <v>16</v>
      </c>
      <c r="H2818">
        <v>1</v>
      </c>
      <c r="I2818" t="s">
        <v>17</v>
      </c>
      <c r="J2818" t="s">
        <v>1976</v>
      </c>
      <c r="K2818" t="s">
        <v>19</v>
      </c>
      <c r="L2818" t="s">
        <v>64</v>
      </c>
      <c r="M2818">
        <v>1</v>
      </c>
    </row>
    <row r="2819" spans="1:13" x14ac:dyDescent="0.25">
      <c r="A2819" t="s">
        <v>1975</v>
      </c>
      <c r="B2819">
        <v>9</v>
      </c>
      <c r="C2819" t="s">
        <v>105</v>
      </c>
      <c r="D2819" t="str">
        <f>"10"</f>
        <v>10</v>
      </c>
      <c r="E2819" t="s">
        <v>106</v>
      </c>
      <c r="F2819">
        <v>1</v>
      </c>
      <c r="G2819" t="s">
        <v>23</v>
      </c>
      <c r="H2819">
        <v>1</v>
      </c>
      <c r="I2819" t="s">
        <v>27</v>
      </c>
      <c r="J2819" t="s">
        <v>1976</v>
      </c>
      <c r="K2819" t="s">
        <v>19</v>
      </c>
      <c r="L2819" t="s">
        <v>64</v>
      </c>
      <c r="M2819">
        <v>1</v>
      </c>
    </row>
    <row r="2820" spans="1:13" x14ac:dyDescent="0.25">
      <c r="A2820" t="s">
        <v>1975</v>
      </c>
      <c r="B2820">
        <v>10</v>
      </c>
      <c r="C2820" t="s">
        <v>1546</v>
      </c>
      <c r="D2820" t="str">
        <f>"4"</f>
        <v>4</v>
      </c>
      <c r="E2820" t="s">
        <v>1547</v>
      </c>
      <c r="F2820">
        <v>1</v>
      </c>
      <c r="G2820" t="s">
        <v>23</v>
      </c>
      <c r="H2820">
        <v>1</v>
      </c>
      <c r="I2820" t="s">
        <v>24</v>
      </c>
      <c r="J2820" t="s">
        <v>1976</v>
      </c>
      <c r="K2820" t="s">
        <v>19</v>
      </c>
      <c r="L2820" t="s">
        <v>64</v>
      </c>
      <c r="M2820">
        <v>1</v>
      </c>
    </row>
    <row r="2821" spans="1:13" x14ac:dyDescent="0.25">
      <c r="A2821" t="s">
        <v>1975</v>
      </c>
      <c r="B2821">
        <v>11</v>
      </c>
      <c r="C2821" t="s">
        <v>1608</v>
      </c>
      <c r="D2821" t="str">
        <f>"4"</f>
        <v>4</v>
      </c>
      <c r="E2821" t="s">
        <v>1609</v>
      </c>
      <c r="F2821">
        <v>1</v>
      </c>
      <c r="G2821" t="s">
        <v>23</v>
      </c>
      <c r="H2821">
        <v>1</v>
      </c>
      <c r="I2821" t="s">
        <v>27</v>
      </c>
      <c r="J2821" t="s">
        <v>1976</v>
      </c>
      <c r="K2821" t="s">
        <v>19</v>
      </c>
      <c r="L2821" t="s">
        <v>64</v>
      </c>
      <c r="M2821">
        <v>1</v>
      </c>
    </row>
    <row r="2822" spans="1:13" x14ac:dyDescent="0.25">
      <c r="A2822" t="s">
        <v>1975</v>
      </c>
      <c r="B2822">
        <v>12</v>
      </c>
      <c r="C2822" t="s">
        <v>1605</v>
      </c>
      <c r="D2822" t="str">
        <f>"12"</f>
        <v>12</v>
      </c>
      <c r="E2822" t="s">
        <v>1606</v>
      </c>
      <c r="F2822">
        <v>1</v>
      </c>
      <c r="G2822" t="s">
        <v>23</v>
      </c>
      <c r="H2822">
        <v>1</v>
      </c>
      <c r="I2822" t="s">
        <v>27</v>
      </c>
      <c r="J2822" t="s">
        <v>1976</v>
      </c>
      <c r="K2822" t="s">
        <v>19</v>
      </c>
      <c r="L2822" t="s">
        <v>64</v>
      </c>
      <c r="M2822">
        <v>1</v>
      </c>
    </row>
    <row r="2823" spans="1:13" x14ac:dyDescent="0.25">
      <c r="A2823" t="s">
        <v>1975</v>
      </c>
      <c r="B2823">
        <v>13</v>
      </c>
      <c r="C2823" t="s">
        <v>1546</v>
      </c>
      <c r="D2823" t="str">
        <f>"4"</f>
        <v>4</v>
      </c>
      <c r="E2823" t="s">
        <v>1547</v>
      </c>
      <c r="F2823">
        <v>1</v>
      </c>
      <c r="G2823" t="s">
        <v>23</v>
      </c>
      <c r="H2823">
        <v>1</v>
      </c>
      <c r="I2823" t="s">
        <v>24</v>
      </c>
      <c r="J2823" t="s">
        <v>1976</v>
      </c>
      <c r="K2823" t="s">
        <v>19</v>
      </c>
      <c r="L2823" t="s">
        <v>64</v>
      </c>
      <c r="M2823">
        <v>1</v>
      </c>
    </row>
    <row r="2824" spans="1:13" x14ac:dyDescent="0.25">
      <c r="A2824" t="s">
        <v>1975</v>
      </c>
      <c r="B2824">
        <v>14</v>
      </c>
      <c r="C2824" t="s">
        <v>121</v>
      </c>
      <c r="D2824" t="str">
        <f>"10"</f>
        <v>10</v>
      </c>
      <c r="E2824" t="s">
        <v>122</v>
      </c>
      <c r="F2824">
        <v>1</v>
      </c>
      <c r="G2824" t="s">
        <v>23</v>
      </c>
      <c r="H2824">
        <v>1</v>
      </c>
      <c r="I2824" t="s">
        <v>24</v>
      </c>
      <c r="J2824" t="s">
        <v>1976</v>
      </c>
      <c r="K2824" t="s">
        <v>19</v>
      </c>
      <c r="L2824" t="s">
        <v>64</v>
      </c>
      <c r="M2824">
        <v>1</v>
      </c>
    </row>
    <row r="2825" spans="1:13" x14ac:dyDescent="0.25">
      <c r="A2825" t="s">
        <v>1977</v>
      </c>
      <c r="B2825">
        <v>1</v>
      </c>
      <c r="C2825" t="s">
        <v>105</v>
      </c>
      <c r="D2825" t="str">
        <f>"10"</f>
        <v>10</v>
      </c>
      <c r="E2825" t="s">
        <v>106</v>
      </c>
      <c r="F2825">
        <v>1</v>
      </c>
      <c r="G2825" t="s">
        <v>23</v>
      </c>
      <c r="H2825">
        <v>1</v>
      </c>
      <c r="I2825" t="s">
        <v>27</v>
      </c>
      <c r="J2825" t="s">
        <v>1978</v>
      </c>
      <c r="K2825" t="s">
        <v>19</v>
      </c>
      <c r="L2825" t="s">
        <v>64</v>
      </c>
      <c r="M2825">
        <v>1</v>
      </c>
    </row>
    <row r="2826" spans="1:13" x14ac:dyDescent="0.25">
      <c r="A2826" t="s">
        <v>1979</v>
      </c>
      <c r="B2826">
        <v>1</v>
      </c>
      <c r="C2826" t="s">
        <v>1537</v>
      </c>
      <c r="D2826" t="str">
        <f>"4"</f>
        <v>4</v>
      </c>
      <c r="E2826" t="s">
        <v>1538</v>
      </c>
      <c r="F2826">
        <v>8.9</v>
      </c>
      <c r="G2826" t="s">
        <v>16</v>
      </c>
      <c r="H2826">
        <v>1</v>
      </c>
      <c r="I2826" t="s">
        <v>17</v>
      </c>
      <c r="J2826" t="s">
        <v>1980</v>
      </c>
      <c r="K2826" t="s">
        <v>19</v>
      </c>
      <c r="L2826" t="s">
        <v>64</v>
      </c>
      <c r="M2826">
        <v>1</v>
      </c>
    </row>
    <row r="2827" spans="1:13" x14ac:dyDescent="0.25">
      <c r="A2827" t="s">
        <v>1979</v>
      </c>
      <c r="B2827">
        <v>2</v>
      </c>
      <c r="C2827" t="s">
        <v>1546</v>
      </c>
      <c r="D2827" t="str">
        <f>"4"</f>
        <v>4</v>
      </c>
      <c r="E2827" t="s">
        <v>1547</v>
      </c>
      <c r="F2827">
        <v>1</v>
      </c>
      <c r="G2827" t="s">
        <v>23</v>
      </c>
      <c r="H2827">
        <v>1</v>
      </c>
      <c r="I2827" t="s">
        <v>24</v>
      </c>
      <c r="J2827" t="s">
        <v>1980</v>
      </c>
      <c r="K2827" t="s">
        <v>19</v>
      </c>
      <c r="L2827" t="s">
        <v>64</v>
      </c>
      <c r="M2827">
        <v>1</v>
      </c>
    </row>
    <row r="2828" spans="1:13" x14ac:dyDescent="0.25">
      <c r="A2828" t="s">
        <v>1979</v>
      </c>
      <c r="B2828">
        <v>3</v>
      </c>
      <c r="C2828" t="s">
        <v>1608</v>
      </c>
      <c r="D2828" t="str">
        <f>"4"</f>
        <v>4</v>
      </c>
      <c r="E2828" t="s">
        <v>1609</v>
      </c>
      <c r="F2828">
        <v>1</v>
      </c>
      <c r="G2828" t="s">
        <v>23</v>
      </c>
      <c r="H2828">
        <v>1</v>
      </c>
      <c r="I2828" t="s">
        <v>27</v>
      </c>
      <c r="J2828" t="s">
        <v>1980</v>
      </c>
      <c r="K2828" t="s">
        <v>19</v>
      </c>
      <c r="L2828" t="s">
        <v>64</v>
      </c>
      <c r="M2828">
        <v>1</v>
      </c>
    </row>
    <row r="2829" spans="1:13" x14ac:dyDescent="0.25">
      <c r="A2829" t="s">
        <v>1979</v>
      </c>
      <c r="B2829">
        <v>4</v>
      </c>
      <c r="C2829" t="s">
        <v>1981</v>
      </c>
      <c r="D2829" t="str">
        <f>"4"</f>
        <v>4</v>
      </c>
      <c r="E2829" t="s">
        <v>1553</v>
      </c>
      <c r="F2829">
        <v>1</v>
      </c>
      <c r="G2829" t="s">
        <v>23</v>
      </c>
      <c r="H2829">
        <v>1</v>
      </c>
      <c r="I2829" t="s">
        <v>135</v>
      </c>
      <c r="J2829" t="s">
        <v>1980</v>
      </c>
      <c r="K2829" t="s">
        <v>19</v>
      </c>
      <c r="L2829" t="s">
        <v>64</v>
      </c>
      <c r="M2829">
        <v>1</v>
      </c>
    </row>
    <row r="2830" spans="1:13" x14ac:dyDescent="0.25">
      <c r="A2830" t="s">
        <v>1982</v>
      </c>
      <c r="B2830">
        <v>1</v>
      </c>
      <c r="C2830" t="s">
        <v>255</v>
      </c>
      <c r="D2830" t="str">
        <f>"12"</f>
        <v>12</v>
      </c>
      <c r="E2830" t="s">
        <v>256</v>
      </c>
      <c r="F2830">
        <v>6.3</v>
      </c>
      <c r="G2830" t="s">
        <v>16</v>
      </c>
      <c r="H2830">
        <v>1</v>
      </c>
      <c r="I2830" t="s">
        <v>17</v>
      </c>
      <c r="J2830" t="s">
        <v>1983</v>
      </c>
      <c r="K2830" t="s">
        <v>19</v>
      </c>
      <c r="L2830" t="s">
        <v>64</v>
      </c>
      <c r="M2830">
        <v>1</v>
      </c>
    </row>
    <row r="2831" spans="1:13" x14ac:dyDescent="0.25">
      <c r="A2831" t="s">
        <v>1982</v>
      </c>
      <c r="B2831">
        <v>2</v>
      </c>
      <c r="C2831" t="s">
        <v>244</v>
      </c>
      <c r="D2831" t="str">
        <f>"12"</f>
        <v>12</v>
      </c>
      <c r="E2831" t="s">
        <v>245</v>
      </c>
      <c r="F2831">
        <v>1</v>
      </c>
      <c r="G2831" t="s">
        <v>23</v>
      </c>
      <c r="H2831">
        <v>1</v>
      </c>
      <c r="I2831" t="s">
        <v>24</v>
      </c>
      <c r="J2831" t="s">
        <v>1983</v>
      </c>
      <c r="K2831" t="s">
        <v>19</v>
      </c>
      <c r="L2831" t="s">
        <v>64</v>
      </c>
      <c r="M2831">
        <v>1</v>
      </c>
    </row>
    <row r="2832" spans="1:13" x14ac:dyDescent="0.25">
      <c r="A2832" t="s">
        <v>1982</v>
      </c>
      <c r="B2832">
        <v>3</v>
      </c>
      <c r="C2832" t="s">
        <v>251</v>
      </c>
      <c r="D2832" t="str">
        <f>"12X3/4"</f>
        <v>12X3/4</v>
      </c>
      <c r="E2832" t="s">
        <v>252</v>
      </c>
      <c r="F2832">
        <v>1</v>
      </c>
      <c r="G2832" t="s">
        <v>23</v>
      </c>
      <c r="H2832">
        <v>1</v>
      </c>
      <c r="I2832" t="s">
        <v>24</v>
      </c>
      <c r="J2832" t="s">
        <v>1983</v>
      </c>
      <c r="K2832" t="s">
        <v>19</v>
      </c>
      <c r="L2832" t="s">
        <v>64</v>
      </c>
      <c r="M2832">
        <v>1</v>
      </c>
    </row>
    <row r="2833" spans="1:13" x14ac:dyDescent="0.25">
      <c r="A2833" t="s">
        <v>1982</v>
      </c>
      <c r="B2833">
        <v>4</v>
      </c>
      <c r="C2833" t="s">
        <v>1984</v>
      </c>
      <c r="D2833" t="str">
        <f>"12X3/4"</f>
        <v>12X3/4</v>
      </c>
      <c r="E2833" t="s">
        <v>1985</v>
      </c>
      <c r="F2833">
        <v>1</v>
      </c>
      <c r="G2833" t="s">
        <v>23</v>
      </c>
      <c r="H2833">
        <v>1</v>
      </c>
      <c r="I2833" t="s">
        <v>24</v>
      </c>
      <c r="J2833" t="s">
        <v>1983</v>
      </c>
      <c r="K2833" t="s">
        <v>19</v>
      </c>
      <c r="L2833" t="s">
        <v>64</v>
      </c>
      <c r="M2833">
        <v>1</v>
      </c>
    </row>
    <row r="2834" spans="1:13" x14ac:dyDescent="0.25">
      <c r="A2834" t="s">
        <v>1982</v>
      </c>
      <c r="B2834">
        <v>5</v>
      </c>
      <c r="C2834" t="s">
        <v>1986</v>
      </c>
      <c r="D2834" t="str">
        <f>"12X1 1/2"</f>
        <v>12X1 1/2</v>
      </c>
      <c r="E2834" t="s">
        <v>1987</v>
      </c>
      <c r="F2834">
        <v>1</v>
      </c>
      <c r="G2834" t="s">
        <v>23</v>
      </c>
      <c r="H2834">
        <v>1</v>
      </c>
      <c r="I2834" t="s">
        <v>24</v>
      </c>
      <c r="J2834" t="s">
        <v>1983</v>
      </c>
      <c r="K2834" t="s">
        <v>19</v>
      </c>
      <c r="L2834" t="s">
        <v>64</v>
      </c>
      <c r="M2834">
        <v>1</v>
      </c>
    </row>
    <row r="2835" spans="1:13" x14ac:dyDescent="0.25">
      <c r="A2835" t="s">
        <v>1982</v>
      </c>
      <c r="B2835">
        <v>6</v>
      </c>
      <c r="C2835" t="s">
        <v>1988</v>
      </c>
      <c r="D2835" t="str">
        <f>"12X6"</f>
        <v>12X6</v>
      </c>
      <c r="E2835" t="s">
        <v>1989</v>
      </c>
      <c r="F2835">
        <v>1</v>
      </c>
      <c r="G2835" t="s">
        <v>23</v>
      </c>
      <c r="H2835">
        <v>1</v>
      </c>
      <c r="I2835" t="s">
        <v>24</v>
      </c>
      <c r="J2835" t="s">
        <v>1983</v>
      </c>
      <c r="K2835" t="s">
        <v>19</v>
      </c>
      <c r="L2835" t="s">
        <v>64</v>
      </c>
      <c r="M2835">
        <v>1</v>
      </c>
    </row>
    <row r="2836" spans="1:13" x14ac:dyDescent="0.25">
      <c r="A2836" t="s">
        <v>1982</v>
      </c>
      <c r="B2836">
        <v>7</v>
      </c>
      <c r="C2836" t="s">
        <v>76</v>
      </c>
      <c r="D2836" t="str">
        <f>"3/4"</f>
        <v>3/4</v>
      </c>
      <c r="E2836" t="s">
        <v>77</v>
      </c>
      <c r="F2836">
        <v>0.4</v>
      </c>
      <c r="G2836" t="s">
        <v>16</v>
      </c>
      <c r="H2836">
        <v>1</v>
      </c>
      <c r="I2836" t="s">
        <v>17</v>
      </c>
      <c r="J2836" t="s">
        <v>1983</v>
      </c>
      <c r="K2836" t="s">
        <v>19</v>
      </c>
      <c r="L2836" t="s">
        <v>64</v>
      </c>
      <c r="M2836">
        <v>1</v>
      </c>
    </row>
    <row r="2837" spans="1:13" x14ac:dyDescent="0.25">
      <c r="A2837" t="s">
        <v>1982</v>
      </c>
      <c r="B2837">
        <v>8</v>
      </c>
      <c r="C2837" t="s">
        <v>1627</v>
      </c>
      <c r="D2837" t="str">
        <f>"6"</f>
        <v>6</v>
      </c>
      <c r="E2837" t="s">
        <v>1628</v>
      </c>
      <c r="F2837">
        <v>1</v>
      </c>
      <c r="G2837" t="s">
        <v>23</v>
      </c>
      <c r="H2837">
        <v>1</v>
      </c>
      <c r="I2837" t="s">
        <v>27</v>
      </c>
      <c r="J2837" t="s">
        <v>1983</v>
      </c>
      <c r="K2837" t="s">
        <v>19</v>
      </c>
      <c r="L2837" t="s">
        <v>64</v>
      </c>
      <c r="M2837">
        <v>1</v>
      </c>
    </row>
    <row r="2838" spans="1:13" x14ac:dyDescent="0.25">
      <c r="A2838" t="s">
        <v>1982</v>
      </c>
      <c r="B2838">
        <v>9</v>
      </c>
      <c r="C2838" t="s">
        <v>244</v>
      </c>
      <c r="D2838" t="str">
        <f>"12"</f>
        <v>12</v>
      </c>
      <c r="E2838" t="s">
        <v>245</v>
      </c>
      <c r="F2838">
        <v>1</v>
      </c>
      <c r="G2838" t="s">
        <v>23</v>
      </c>
      <c r="H2838">
        <v>1</v>
      </c>
      <c r="I2838" t="s">
        <v>24</v>
      </c>
      <c r="J2838" t="s">
        <v>1983</v>
      </c>
      <c r="K2838" t="s">
        <v>19</v>
      </c>
      <c r="L2838" t="s">
        <v>64</v>
      </c>
      <c r="M2838">
        <v>1</v>
      </c>
    </row>
    <row r="2839" spans="1:13" x14ac:dyDescent="0.25">
      <c r="A2839" t="s">
        <v>1982</v>
      </c>
      <c r="B2839">
        <v>10</v>
      </c>
      <c r="C2839" t="s">
        <v>47</v>
      </c>
      <c r="D2839" t="str">
        <f>"3/4"</f>
        <v>3/4</v>
      </c>
      <c r="E2839" t="s">
        <v>3370</v>
      </c>
      <c r="F2839">
        <v>1</v>
      </c>
      <c r="G2839" t="s">
        <v>23</v>
      </c>
      <c r="H2839">
        <v>1</v>
      </c>
      <c r="I2839" t="s">
        <v>48</v>
      </c>
      <c r="J2839" t="s">
        <v>1983</v>
      </c>
      <c r="K2839" t="s">
        <v>19</v>
      </c>
      <c r="L2839" t="s">
        <v>64</v>
      </c>
      <c r="M2839">
        <v>1</v>
      </c>
    </row>
    <row r="2840" spans="1:13" x14ac:dyDescent="0.25">
      <c r="A2840" t="s">
        <v>1982</v>
      </c>
      <c r="B2840">
        <v>11</v>
      </c>
      <c r="C2840" t="s">
        <v>1990</v>
      </c>
      <c r="D2840" t="str">
        <f>"8"</f>
        <v>8</v>
      </c>
      <c r="E2840" t="s">
        <v>1991</v>
      </c>
      <c r="F2840">
        <v>1</v>
      </c>
      <c r="G2840" t="s">
        <v>23</v>
      </c>
      <c r="H2840">
        <v>1</v>
      </c>
      <c r="I2840" t="s">
        <v>135</v>
      </c>
      <c r="J2840" t="s">
        <v>1983</v>
      </c>
      <c r="K2840" t="s">
        <v>19</v>
      </c>
      <c r="L2840" t="s">
        <v>64</v>
      </c>
      <c r="M2840">
        <v>1</v>
      </c>
    </row>
    <row r="2841" spans="1:13" x14ac:dyDescent="0.25">
      <c r="A2841" t="s">
        <v>1982</v>
      </c>
      <c r="B2841">
        <v>12</v>
      </c>
      <c r="C2841" t="s">
        <v>244</v>
      </c>
      <c r="D2841" t="str">
        <f>"12"</f>
        <v>12</v>
      </c>
      <c r="E2841" t="s">
        <v>245</v>
      </c>
      <c r="F2841">
        <v>1</v>
      </c>
      <c r="G2841" t="s">
        <v>23</v>
      </c>
      <c r="H2841">
        <v>1</v>
      </c>
      <c r="I2841" t="s">
        <v>24</v>
      </c>
      <c r="J2841" t="s">
        <v>1983</v>
      </c>
      <c r="K2841" t="s">
        <v>19</v>
      </c>
      <c r="L2841" t="s">
        <v>64</v>
      </c>
      <c r="M2841">
        <v>1</v>
      </c>
    </row>
    <row r="2842" spans="1:13" x14ac:dyDescent="0.25">
      <c r="A2842" t="s">
        <v>1982</v>
      </c>
      <c r="B2842">
        <v>13</v>
      </c>
      <c r="C2842" t="s">
        <v>1605</v>
      </c>
      <c r="D2842" t="str">
        <f>"12"</f>
        <v>12</v>
      </c>
      <c r="E2842" t="s">
        <v>1606</v>
      </c>
      <c r="F2842">
        <v>1</v>
      </c>
      <c r="G2842" t="s">
        <v>23</v>
      </c>
      <c r="H2842">
        <v>1</v>
      </c>
      <c r="I2842" t="s">
        <v>27</v>
      </c>
      <c r="J2842" t="s">
        <v>1983</v>
      </c>
      <c r="K2842" t="s">
        <v>19</v>
      </c>
      <c r="L2842" t="s">
        <v>64</v>
      </c>
      <c r="M2842">
        <v>1</v>
      </c>
    </row>
    <row r="2843" spans="1:13" x14ac:dyDescent="0.25">
      <c r="A2843" t="s">
        <v>1992</v>
      </c>
      <c r="B2843">
        <v>1</v>
      </c>
      <c r="C2843" t="s">
        <v>1627</v>
      </c>
      <c r="D2843" t="str">
        <f>"6"</f>
        <v>6</v>
      </c>
      <c r="E2843" t="s">
        <v>1628</v>
      </c>
      <c r="F2843">
        <v>1</v>
      </c>
      <c r="G2843" t="s">
        <v>23</v>
      </c>
      <c r="H2843">
        <v>1</v>
      </c>
      <c r="I2843" t="s">
        <v>27</v>
      </c>
      <c r="J2843" t="s">
        <v>1993</v>
      </c>
      <c r="K2843" t="s">
        <v>19</v>
      </c>
      <c r="L2843" t="s">
        <v>64</v>
      </c>
      <c r="M2843">
        <v>1</v>
      </c>
    </row>
    <row r="2844" spans="1:13" x14ac:dyDescent="0.25">
      <c r="A2844" t="s">
        <v>1992</v>
      </c>
      <c r="B2844">
        <v>2</v>
      </c>
      <c r="C2844" t="s">
        <v>105</v>
      </c>
      <c r="D2844" t="str">
        <f>"10"</f>
        <v>10</v>
      </c>
      <c r="E2844" t="s">
        <v>106</v>
      </c>
      <c r="F2844">
        <v>1</v>
      </c>
      <c r="G2844" t="s">
        <v>23</v>
      </c>
      <c r="H2844">
        <v>1</v>
      </c>
      <c r="I2844" t="s">
        <v>27</v>
      </c>
      <c r="J2844" t="s">
        <v>1993</v>
      </c>
      <c r="K2844" t="s">
        <v>19</v>
      </c>
      <c r="L2844" t="s">
        <v>64</v>
      </c>
      <c r="M2844">
        <v>1</v>
      </c>
    </row>
    <row r="2845" spans="1:13" x14ac:dyDescent="0.25">
      <c r="A2845" t="s">
        <v>1992</v>
      </c>
      <c r="B2845">
        <v>3</v>
      </c>
      <c r="C2845" t="s">
        <v>121</v>
      </c>
      <c r="D2845" t="str">
        <f>"10"</f>
        <v>10</v>
      </c>
      <c r="E2845" t="s">
        <v>122</v>
      </c>
      <c r="F2845">
        <v>1</v>
      </c>
      <c r="G2845" t="s">
        <v>23</v>
      </c>
      <c r="H2845">
        <v>1</v>
      </c>
      <c r="I2845" t="s">
        <v>24</v>
      </c>
      <c r="J2845" t="s">
        <v>1993</v>
      </c>
      <c r="K2845" t="s">
        <v>19</v>
      </c>
      <c r="L2845" t="s">
        <v>64</v>
      </c>
      <c r="M2845">
        <v>1</v>
      </c>
    </row>
    <row r="2846" spans="1:13" x14ac:dyDescent="0.25">
      <c r="A2846" t="s">
        <v>1992</v>
      </c>
      <c r="B2846">
        <v>4</v>
      </c>
      <c r="C2846" t="s">
        <v>1625</v>
      </c>
      <c r="D2846" t="str">
        <f>"10X6"</f>
        <v>10X6</v>
      </c>
      <c r="E2846" t="s">
        <v>1626</v>
      </c>
      <c r="F2846">
        <v>1</v>
      </c>
      <c r="G2846" t="s">
        <v>23</v>
      </c>
      <c r="H2846">
        <v>1</v>
      </c>
      <c r="I2846" t="s">
        <v>24</v>
      </c>
      <c r="J2846" t="s">
        <v>1993</v>
      </c>
      <c r="K2846" t="s">
        <v>19</v>
      </c>
      <c r="L2846" t="s">
        <v>64</v>
      </c>
      <c r="M2846">
        <v>1</v>
      </c>
    </row>
    <row r="2847" spans="1:13" x14ac:dyDescent="0.25">
      <c r="A2847" t="s">
        <v>1992</v>
      </c>
      <c r="B2847">
        <v>5</v>
      </c>
      <c r="C2847" t="s">
        <v>113</v>
      </c>
      <c r="D2847" t="str">
        <f>"10"</f>
        <v>10</v>
      </c>
      <c r="E2847" t="s">
        <v>114</v>
      </c>
      <c r="F2847">
        <v>2.1</v>
      </c>
      <c r="G2847" t="s">
        <v>16</v>
      </c>
      <c r="H2847">
        <v>1</v>
      </c>
      <c r="I2847" t="s">
        <v>17</v>
      </c>
      <c r="J2847" t="s">
        <v>1993</v>
      </c>
      <c r="K2847" t="s">
        <v>19</v>
      </c>
      <c r="L2847" t="s">
        <v>64</v>
      </c>
      <c r="M2847">
        <v>1</v>
      </c>
    </row>
    <row r="2848" spans="1:13" x14ac:dyDescent="0.25">
      <c r="A2848" t="s">
        <v>1994</v>
      </c>
      <c r="B2848">
        <v>1</v>
      </c>
      <c r="C2848" t="s">
        <v>105</v>
      </c>
      <c r="D2848" t="str">
        <f>"10"</f>
        <v>10</v>
      </c>
      <c r="E2848" t="s">
        <v>106</v>
      </c>
      <c r="F2848">
        <v>1</v>
      </c>
      <c r="G2848" t="s">
        <v>23</v>
      </c>
      <c r="H2848">
        <v>1</v>
      </c>
      <c r="I2848" t="s">
        <v>27</v>
      </c>
      <c r="J2848" t="s">
        <v>1995</v>
      </c>
      <c r="K2848" t="s">
        <v>19</v>
      </c>
      <c r="L2848" t="s">
        <v>64</v>
      </c>
      <c r="M2848">
        <v>1</v>
      </c>
    </row>
    <row r="2849" spans="1:13" x14ac:dyDescent="0.25">
      <c r="A2849" t="s">
        <v>1996</v>
      </c>
      <c r="B2849">
        <v>1</v>
      </c>
      <c r="C2849" t="s">
        <v>60</v>
      </c>
      <c r="D2849" t="str">
        <f>"2"</f>
        <v>2</v>
      </c>
      <c r="E2849" t="s">
        <v>61</v>
      </c>
      <c r="F2849">
        <v>1</v>
      </c>
      <c r="G2849" t="s">
        <v>23</v>
      </c>
      <c r="H2849">
        <v>1</v>
      </c>
      <c r="I2849" t="s">
        <v>27</v>
      </c>
      <c r="J2849" t="s">
        <v>1997</v>
      </c>
      <c r="K2849" t="s">
        <v>19</v>
      </c>
      <c r="L2849" t="s">
        <v>64</v>
      </c>
      <c r="M2849">
        <v>1</v>
      </c>
    </row>
    <row r="2850" spans="1:13" x14ac:dyDescent="0.25">
      <c r="A2850" t="s">
        <v>1996</v>
      </c>
      <c r="B2850">
        <v>2</v>
      </c>
      <c r="C2850" t="s">
        <v>73</v>
      </c>
      <c r="D2850" t="str">
        <f>"2"</f>
        <v>2</v>
      </c>
      <c r="E2850" t="s">
        <v>74</v>
      </c>
      <c r="F2850">
        <v>0.4</v>
      </c>
      <c r="G2850" t="s">
        <v>16</v>
      </c>
      <c r="H2850">
        <v>1</v>
      </c>
      <c r="I2850" t="s">
        <v>17</v>
      </c>
      <c r="J2850" t="s">
        <v>1997</v>
      </c>
      <c r="K2850" t="s">
        <v>19</v>
      </c>
      <c r="L2850" t="s">
        <v>64</v>
      </c>
      <c r="M2850">
        <v>1</v>
      </c>
    </row>
    <row r="2851" spans="1:13" x14ac:dyDescent="0.25">
      <c r="A2851" t="s">
        <v>1998</v>
      </c>
      <c r="B2851">
        <v>1</v>
      </c>
      <c r="C2851" t="s">
        <v>73</v>
      </c>
      <c r="D2851" t="str">
        <f>"2"</f>
        <v>2</v>
      </c>
      <c r="E2851" t="s">
        <v>74</v>
      </c>
      <c r="F2851">
        <v>0.4</v>
      </c>
      <c r="G2851" t="s">
        <v>16</v>
      </c>
      <c r="H2851">
        <v>1</v>
      </c>
      <c r="I2851" t="s">
        <v>17</v>
      </c>
      <c r="J2851" t="s">
        <v>1999</v>
      </c>
      <c r="K2851" t="s">
        <v>19</v>
      </c>
      <c r="L2851" t="s">
        <v>64</v>
      </c>
      <c r="M2851">
        <v>1</v>
      </c>
    </row>
    <row r="2852" spans="1:13" x14ac:dyDescent="0.25">
      <c r="A2852" t="s">
        <v>1998</v>
      </c>
      <c r="B2852">
        <v>2</v>
      </c>
      <c r="C2852" t="s">
        <v>60</v>
      </c>
      <c r="D2852" t="str">
        <f>"2"</f>
        <v>2</v>
      </c>
      <c r="E2852" t="s">
        <v>61</v>
      </c>
      <c r="F2852">
        <v>1</v>
      </c>
      <c r="G2852" t="s">
        <v>23</v>
      </c>
      <c r="H2852">
        <v>1</v>
      </c>
      <c r="I2852" t="s">
        <v>27</v>
      </c>
      <c r="J2852" t="s">
        <v>1999</v>
      </c>
      <c r="K2852" t="s">
        <v>19</v>
      </c>
      <c r="L2852" t="s">
        <v>64</v>
      </c>
      <c r="M2852">
        <v>1</v>
      </c>
    </row>
    <row r="2853" spans="1:13" x14ac:dyDescent="0.25">
      <c r="A2853" t="s">
        <v>2000</v>
      </c>
      <c r="B2853">
        <v>1</v>
      </c>
      <c r="C2853" t="s">
        <v>1634</v>
      </c>
      <c r="D2853" t="str">
        <f t="shared" ref="D2853:D2858" si="100">"8"</f>
        <v>8</v>
      </c>
      <c r="E2853" t="s">
        <v>1635</v>
      </c>
      <c r="F2853">
        <v>1</v>
      </c>
      <c r="G2853" t="s">
        <v>23</v>
      </c>
      <c r="H2853">
        <v>1</v>
      </c>
      <c r="I2853" t="s">
        <v>24</v>
      </c>
      <c r="J2853" t="s">
        <v>2001</v>
      </c>
      <c r="K2853" t="s">
        <v>19</v>
      </c>
      <c r="L2853" t="s">
        <v>297</v>
      </c>
      <c r="M2853">
        <v>1</v>
      </c>
    </row>
    <row r="2854" spans="1:13" x14ac:dyDescent="0.25">
      <c r="A2854" t="s">
        <v>2000</v>
      </c>
      <c r="B2854">
        <v>2</v>
      </c>
      <c r="C2854" t="s">
        <v>1637</v>
      </c>
      <c r="D2854" t="str">
        <f t="shared" si="100"/>
        <v>8</v>
      </c>
      <c r="E2854" t="s">
        <v>1638</v>
      </c>
      <c r="F2854">
        <v>1</v>
      </c>
      <c r="G2854" t="s">
        <v>23</v>
      </c>
      <c r="H2854">
        <v>1</v>
      </c>
      <c r="I2854" t="s">
        <v>27</v>
      </c>
      <c r="J2854" t="s">
        <v>2001</v>
      </c>
      <c r="K2854" t="s">
        <v>19</v>
      </c>
      <c r="L2854" t="s">
        <v>297</v>
      </c>
      <c r="M2854">
        <v>1</v>
      </c>
    </row>
    <row r="2855" spans="1:13" x14ac:dyDescent="0.25">
      <c r="A2855" t="s">
        <v>2000</v>
      </c>
      <c r="B2855">
        <v>3</v>
      </c>
      <c r="C2855" t="s">
        <v>1637</v>
      </c>
      <c r="D2855" t="str">
        <f t="shared" si="100"/>
        <v>8</v>
      </c>
      <c r="E2855" t="s">
        <v>1638</v>
      </c>
      <c r="F2855">
        <v>1</v>
      </c>
      <c r="G2855" t="s">
        <v>23</v>
      </c>
      <c r="H2855">
        <v>1</v>
      </c>
      <c r="I2855" t="s">
        <v>27</v>
      </c>
      <c r="J2855" t="s">
        <v>2001</v>
      </c>
      <c r="K2855" t="s">
        <v>19</v>
      </c>
      <c r="L2855" t="s">
        <v>297</v>
      </c>
      <c r="M2855">
        <v>1</v>
      </c>
    </row>
    <row r="2856" spans="1:13" x14ac:dyDescent="0.25">
      <c r="A2856" t="s">
        <v>2000</v>
      </c>
      <c r="B2856">
        <v>4</v>
      </c>
      <c r="C2856" t="s">
        <v>1634</v>
      </c>
      <c r="D2856" t="str">
        <f t="shared" si="100"/>
        <v>8</v>
      </c>
      <c r="E2856" t="s">
        <v>1635</v>
      </c>
      <c r="F2856">
        <v>1</v>
      </c>
      <c r="G2856" t="s">
        <v>23</v>
      </c>
      <c r="H2856">
        <v>1</v>
      </c>
      <c r="I2856" t="s">
        <v>24</v>
      </c>
      <c r="J2856" t="s">
        <v>2001</v>
      </c>
      <c r="K2856" t="s">
        <v>19</v>
      </c>
      <c r="L2856" t="s">
        <v>297</v>
      </c>
      <c r="M2856">
        <v>1</v>
      </c>
    </row>
    <row r="2857" spans="1:13" x14ac:dyDescent="0.25">
      <c r="A2857" t="s">
        <v>2000</v>
      </c>
      <c r="B2857">
        <v>5</v>
      </c>
      <c r="C2857" t="s">
        <v>1634</v>
      </c>
      <c r="D2857" t="str">
        <f t="shared" si="100"/>
        <v>8</v>
      </c>
      <c r="E2857" t="s">
        <v>1635</v>
      </c>
      <c r="F2857">
        <v>1</v>
      </c>
      <c r="G2857" t="s">
        <v>23</v>
      </c>
      <c r="H2857">
        <v>1</v>
      </c>
      <c r="I2857" t="s">
        <v>24</v>
      </c>
      <c r="J2857" t="s">
        <v>2001</v>
      </c>
      <c r="K2857" t="s">
        <v>19</v>
      </c>
      <c r="L2857" t="s">
        <v>297</v>
      </c>
      <c r="M2857">
        <v>1</v>
      </c>
    </row>
    <row r="2858" spans="1:13" x14ac:dyDescent="0.25">
      <c r="A2858" t="s">
        <v>2000</v>
      </c>
      <c r="B2858">
        <v>6</v>
      </c>
      <c r="C2858" t="s">
        <v>1634</v>
      </c>
      <c r="D2858" t="str">
        <f t="shared" si="100"/>
        <v>8</v>
      </c>
      <c r="E2858" t="s">
        <v>1635</v>
      </c>
      <c r="F2858">
        <v>1</v>
      </c>
      <c r="G2858" t="s">
        <v>23</v>
      </c>
      <c r="H2858">
        <v>1</v>
      </c>
      <c r="I2858" t="s">
        <v>24</v>
      </c>
      <c r="J2858" t="s">
        <v>2001</v>
      </c>
      <c r="K2858" t="s">
        <v>19</v>
      </c>
      <c r="L2858" t="s">
        <v>297</v>
      </c>
      <c r="M2858">
        <v>1</v>
      </c>
    </row>
    <row r="2859" spans="1:13" x14ac:dyDescent="0.25">
      <c r="A2859" t="s">
        <v>2000</v>
      </c>
      <c r="B2859">
        <v>7</v>
      </c>
      <c r="C2859" t="s">
        <v>1639</v>
      </c>
      <c r="D2859" t="str">
        <f>"8X3/4"</f>
        <v>8X3/4</v>
      </c>
      <c r="E2859" t="s">
        <v>1640</v>
      </c>
      <c r="F2859">
        <v>1</v>
      </c>
      <c r="G2859" t="s">
        <v>23</v>
      </c>
      <c r="H2859">
        <v>1</v>
      </c>
      <c r="I2859" t="s">
        <v>24</v>
      </c>
      <c r="J2859" t="s">
        <v>2001</v>
      </c>
      <c r="K2859" t="s">
        <v>19</v>
      </c>
      <c r="L2859" t="s">
        <v>297</v>
      </c>
      <c r="M2859">
        <v>1</v>
      </c>
    </row>
    <row r="2860" spans="1:13" x14ac:dyDescent="0.25">
      <c r="A2860" t="s">
        <v>2000</v>
      </c>
      <c r="B2860">
        <v>8</v>
      </c>
      <c r="C2860" t="s">
        <v>1641</v>
      </c>
      <c r="D2860" t="str">
        <f>"8X1 1/2"</f>
        <v>8X1 1/2</v>
      </c>
      <c r="E2860" t="s">
        <v>1642</v>
      </c>
      <c r="F2860">
        <v>1</v>
      </c>
      <c r="G2860" t="s">
        <v>23</v>
      </c>
      <c r="H2860">
        <v>1</v>
      </c>
      <c r="I2860" t="s">
        <v>24</v>
      </c>
      <c r="J2860" t="s">
        <v>2001</v>
      </c>
      <c r="K2860" t="s">
        <v>19</v>
      </c>
      <c r="L2860" t="s">
        <v>297</v>
      </c>
      <c r="M2860">
        <v>1</v>
      </c>
    </row>
    <row r="2861" spans="1:13" x14ac:dyDescent="0.25">
      <c r="A2861" t="s">
        <v>2000</v>
      </c>
      <c r="B2861">
        <v>9</v>
      </c>
      <c r="C2861" t="s">
        <v>1641</v>
      </c>
      <c r="D2861" t="str">
        <f>"8X1 1/2"</f>
        <v>8X1 1/2</v>
      </c>
      <c r="E2861" t="s">
        <v>1642</v>
      </c>
      <c r="F2861">
        <v>1</v>
      </c>
      <c r="G2861" t="s">
        <v>23</v>
      </c>
      <c r="H2861">
        <v>1</v>
      </c>
      <c r="I2861" t="s">
        <v>24</v>
      </c>
      <c r="J2861" t="s">
        <v>2001</v>
      </c>
      <c r="K2861" t="s">
        <v>19</v>
      </c>
      <c r="L2861" t="s">
        <v>297</v>
      </c>
      <c r="M2861">
        <v>1</v>
      </c>
    </row>
    <row r="2862" spans="1:13" x14ac:dyDescent="0.25">
      <c r="A2862" t="s">
        <v>2000</v>
      </c>
      <c r="B2862">
        <v>10</v>
      </c>
      <c r="C2862" t="s">
        <v>1643</v>
      </c>
      <c r="D2862" t="str">
        <f>"8"</f>
        <v>8</v>
      </c>
      <c r="E2862" t="s">
        <v>1644</v>
      </c>
      <c r="F2862">
        <v>8.6999999999999993</v>
      </c>
      <c r="G2862" t="s">
        <v>16</v>
      </c>
      <c r="H2862">
        <v>1</v>
      </c>
      <c r="I2862" t="s">
        <v>17</v>
      </c>
      <c r="J2862" t="s">
        <v>2001</v>
      </c>
      <c r="K2862" t="s">
        <v>19</v>
      </c>
      <c r="L2862" t="s">
        <v>297</v>
      </c>
      <c r="M2862">
        <v>1</v>
      </c>
    </row>
    <row r="2863" spans="1:13" x14ac:dyDescent="0.25">
      <c r="A2863" t="s">
        <v>2000</v>
      </c>
      <c r="B2863">
        <v>11</v>
      </c>
      <c r="C2863" t="s">
        <v>1634</v>
      </c>
      <c r="D2863" t="str">
        <f>"8"</f>
        <v>8</v>
      </c>
      <c r="E2863" t="s">
        <v>1635</v>
      </c>
      <c r="F2863">
        <v>1</v>
      </c>
      <c r="G2863" t="s">
        <v>23</v>
      </c>
      <c r="H2863">
        <v>1</v>
      </c>
      <c r="I2863" t="s">
        <v>24</v>
      </c>
      <c r="J2863" t="s">
        <v>2001</v>
      </c>
      <c r="K2863" t="s">
        <v>19</v>
      </c>
      <c r="L2863" t="s">
        <v>297</v>
      </c>
      <c r="M2863">
        <v>1</v>
      </c>
    </row>
    <row r="2864" spans="1:13" x14ac:dyDescent="0.25">
      <c r="A2864" t="s">
        <v>2002</v>
      </c>
      <c r="B2864">
        <v>1</v>
      </c>
      <c r="C2864" t="s">
        <v>1637</v>
      </c>
      <c r="D2864" t="str">
        <f>"8"</f>
        <v>8</v>
      </c>
      <c r="E2864" t="s">
        <v>1638</v>
      </c>
      <c r="F2864">
        <v>1</v>
      </c>
      <c r="G2864" t="s">
        <v>23</v>
      </c>
      <c r="H2864">
        <v>1</v>
      </c>
      <c r="I2864" t="s">
        <v>27</v>
      </c>
      <c r="J2864" t="s">
        <v>2003</v>
      </c>
      <c r="K2864" t="s">
        <v>19</v>
      </c>
      <c r="L2864" t="s">
        <v>297</v>
      </c>
      <c r="M2864">
        <v>1</v>
      </c>
    </row>
    <row r="2865" spans="1:13" x14ac:dyDescent="0.25">
      <c r="A2865" t="s">
        <v>2004</v>
      </c>
      <c r="B2865">
        <v>1</v>
      </c>
      <c r="C2865" t="s">
        <v>1648</v>
      </c>
      <c r="D2865" t="str">
        <f>"6"</f>
        <v>6</v>
      </c>
      <c r="E2865" t="s">
        <v>1649</v>
      </c>
      <c r="F2865">
        <v>0.3</v>
      </c>
      <c r="G2865" t="s">
        <v>16</v>
      </c>
      <c r="H2865">
        <v>1</v>
      </c>
      <c r="I2865" t="s">
        <v>17</v>
      </c>
      <c r="J2865" t="s">
        <v>2005</v>
      </c>
      <c r="K2865" t="s">
        <v>19</v>
      </c>
      <c r="L2865" t="s">
        <v>297</v>
      </c>
      <c r="M2865">
        <v>1</v>
      </c>
    </row>
    <row r="2866" spans="1:13" x14ac:dyDescent="0.25">
      <c r="A2866" t="s">
        <v>2004</v>
      </c>
      <c r="B2866">
        <v>2</v>
      </c>
      <c r="C2866" t="s">
        <v>1651</v>
      </c>
      <c r="D2866" t="str">
        <f>"6"</f>
        <v>6</v>
      </c>
      <c r="E2866" t="s">
        <v>1652</v>
      </c>
      <c r="F2866">
        <v>1</v>
      </c>
      <c r="G2866" t="s">
        <v>23</v>
      </c>
      <c r="H2866">
        <v>1</v>
      </c>
      <c r="I2866" t="s">
        <v>27</v>
      </c>
      <c r="J2866" t="s">
        <v>2005</v>
      </c>
      <c r="K2866" t="s">
        <v>19</v>
      </c>
      <c r="L2866" t="s">
        <v>297</v>
      </c>
      <c r="M2866">
        <v>1</v>
      </c>
    </row>
    <row r="2867" spans="1:13" x14ac:dyDescent="0.25">
      <c r="A2867" t="s">
        <v>2004</v>
      </c>
      <c r="B2867">
        <v>3</v>
      </c>
      <c r="C2867" t="s">
        <v>1651</v>
      </c>
      <c r="D2867" t="str">
        <f>"6"</f>
        <v>6</v>
      </c>
      <c r="E2867" t="s">
        <v>1652</v>
      </c>
      <c r="F2867">
        <v>1</v>
      </c>
      <c r="G2867" t="s">
        <v>23</v>
      </c>
      <c r="H2867">
        <v>1</v>
      </c>
      <c r="I2867" t="s">
        <v>27</v>
      </c>
      <c r="J2867" t="s">
        <v>2005</v>
      </c>
      <c r="K2867" t="s">
        <v>19</v>
      </c>
      <c r="L2867" t="s">
        <v>297</v>
      </c>
      <c r="M2867">
        <v>1</v>
      </c>
    </row>
    <row r="2868" spans="1:13" x14ac:dyDescent="0.25">
      <c r="A2868" t="s">
        <v>2006</v>
      </c>
      <c r="B2868">
        <v>1</v>
      </c>
      <c r="C2868" t="s">
        <v>1634</v>
      </c>
      <c r="D2868" t="str">
        <f>"8"</f>
        <v>8</v>
      </c>
      <c r="E2868" t="s">
        <v>1635</v>
      </c>
      <c r="F2868">
        <v>1</v>
      </c>
      <c r="G2868" t="s">
        <v>23</v>
      </c>
      <c r="H2868">
        <v>1</v>
      </c>
      <c r="I2868" t="s">
        <v>24</v>
      </c>
      <c r="J2868" t="s">
        <v>2007</v>
      </c>
      <c r="K2868" t="s">
        <v>19</v>
      </c>
      <c r="L2868" t="s">
        <v>297</v>
      </c>
      <c r="M2868">
        <v>1</v>
      </c>
    </row>
    <row r="2869" spans="1:13" x14ac:dyDescent="0.25">
      <c r="A2869" t="s">
        <v>2006</v>
      </c>
      <c r="B2869">
        <v>2</v>
      </c>
      <c r="C2869" t="s">
        <v>2008</v>
      </c>
      <c r="D2869" t="str">
        <f>"4"</f>
        <v>4</v>
      </c>
      <c r="E2869" t="s">
        <v>87</v>
      </c>
      <c r="F2869">
        <v>1</v>
      </c>
      <c r="G2869" t="s">
        <v>23</v>
      </c>
      <c r="H2869">
        <v>1</v>
      </c>
      <c r="I2869" t="s">
        <v>27</v>
      </c>
      <c r="J2869" t="s">
        <v>2007</v>
      </c>
      <c r="K2869" t="s">
        <v>19</v>
      </c>
      <c r="L2869" t="s">
        <v>297</v>
      </c>
      <c r="M2869">
        <v>1</v>
      </c>
    </row>
    <row r="2870" spans="1:13" x14ac:dyDescent="0.25">
      <c r="A2870" t="s">
        <v>2006</v>
      </c>
      <c r="B2870">
        <v>3</v>
      </c>
      <c r="C2870" t="s">
        <v>1669</v>
      </c>
      <c r="D2870" t="str">
        <f>"8X3/4"</f>
        <v>8X3/4</v>
      </c>
      <c r="E2870" t="s">
        <v>1670</v>
      </c>
      <c r="F2870">
        <v>1</v>
      </c>
      <c r="G2870" t="s">
        <v>23</v>
      </c>
      <c r="H2870">
        <v>1</v>
      </c>
      <c r="I2870" t="s">
        <v>24</v>
      </c>
      <c r="J2870" t="s">
        <v>2007</v>
      </c>
      <c r="K2870" t="s">
        <v>19</v>
      </c>
      <c r="L2870" t="s">
        <v>297</v>
      </c>
      <c r="M2870">
        <v>1</v>
      </c>
    </row>
    <row r="2871" spans="1:13" x14ac:dyDescent="0.25">
      <c r="A2871" t="s">
        <v>2006</v>
      </c>
      <c r="B2871">
        <v>4</v>
      </c>
      <c r="C2871" t="s">
        <v>1641</v>
      </c>
      <c r="D2871" t="str">
        <f>"8X1 1/2"</f>
        <v>8X1 1/2</v>
      </c>
      <c r="E2871" t="s">
        <v>1642</v>
      </c>
      <c r="F2871">
        <v>1</v>
      </c>
      <c r="G2871" t="s">
        <v>23</v>
      </c>
      <c r="H2871">
        <v>1</v>
      </c>
      <c r="I2871" t="s">
        <v>24</v>
      </c>
      <c r="J2871" t="s">
        <v>2007</v>
      </c>
      <c r="K2871" t="s">
        <v>19</v>
      </c>
      <c r="L2871" t="s">
        <v>297</v>
      </c>
      <c r="M2871">
        <v>1</v>
      </c>
    </row>
    <row r="2872" spans="1:13" x14ac:dyDescent="0.25">
      <c r="A2872" t="s">
        <v>2006</v>
      </c>
      <c r="B2872">
        <v>5</v>
      </c>
      <c r="C2872" t="s">
        <v>2009</v>
      </c>
      <c r="D2872" t="str">
        <f>"8X4"</f>
        <v>8X4</v>
      </c>
      <c r="E2872" t="s">
        <v>2010</v>
      </c>
      <c r="F2872">
        <v>1</v>
      </c>
      <c r="G2872" t="s">
        <v>23</v>
      </c>
      <c r="H2872">
        <v>1</v>
      </c>
      <c r="I2872" t="s">
        <v>24</v>
      </c>
      <c r="J2872" t="s">
        <v>2007</v>
      </c>
      <c r="K2872" t="s">
        <v>19</v>
      </c>
      <c r="L2872" t="s">
        <v>297</v>
      </c>
      <c r="M2872">
        <v>1</v>
      </c>
    </row>
    <row r="2873" spans="1:13" x14ac:dyDescent="0.25">
      <c r="A2873" t="s">
        <v>2006</v>
      </c>
      <c r="B2873">
        <v>6</v>
      </c>
      <c r="C2873" t="s">
        <v>329</v>
      </c>
      <c r="D2873" t="str">
        <f>"3/4"</f>
        <v>3/4</v>
      </c>
      <c r="E2873" t="s">
        <v>330</v>
      </c>
      <c r="F2873">
        <v>0.4</v>
      </c>
      <c r="G2873" t="s">
        <v>16</v>
      </c>
      <c r="H2873">
        <v>1</v>
      </c>
      <c r="I2873" t="s">
        <v>17</v>
      </c>
      <c r="J2873" t="s">
        <v>2007</v>
      </c>
      <c r="K2873" t="s">
        <v>19</v>
      </c>
      <c r="L2873" t="s">
        <v>297</v>
      </c>
      <c r="M2873">
        <v>1</v>
      </c>
    </row>
    <row r="2874" spans="1:13" x14ac:dyDescent="0.25">
      <c r="A2874" t="s">
        <v>2006</v>
      </c>
      <c r="B2874">
        <v>7</v>
      </c>
      <c r="C2874" t="s">
        <v>1643</v>
      </c>
      <c r="D2874" t="str">
        <f>"8"</f>
        <v>8</v>
      </c>
      <c r="E2874" t="s">
        <v>1644</v>
      </c>
      <c r="F2874">
        <v>3.7</v>
      </c>
      <c r="G2874" t="s">
        <v>16</v>
      </c>
      <c r="H2874">
        <v>1</v>
      </c>
      <c r="I2874" t="s">
        <v>17</v>
      </c>
      <c r="J2874" t="s">
        <v>2007</v>
      </c>
      <c r="K2874" t="s">
        <v>19</v>
      </c>
      <c r="L2874" t="s">
        <v>297</v>
      </c>
      <c r="M2874">
        <v>1</v>
      </c>
    </row>
    <row r="2875" spans="1:13" x14ac:dyDescent="0.25">
      <c r="A2875" t="s">
        <v>2006</v>
      </c>
      <c r="B2875">
        <v>8</v>
      </c>
      <c r="C2875" t="s">
        <v>898</v>
      </c>
      <c r="D2875" t="str">
        <f>"3/4"</f>
        <v>3/4</v>
      </c>
      <c r="E2875" t="s">
        <v>3375</v>
      </c>
      <c r="F2875">
        <v>1</v>
      </c>
      <c r="G2875" t="s">
        <v>23</v>
      </c>
      <c r="H2875">
        <v>1</v>
      </c>
      <c r="I2875" t="s">
        <v>48</v>
      </c>
      <c r="J2875" t="s">
        <v>2007</v>
      </c>
      <c r="K2875" t="s">
        <v>19</v>
      </c>
      <c r="L2875" t="s">
        <v>297</v>
      </c>
      <c r="M2875">
        <v>1</v>
      </c>
    </row>
    <row r="2876" spans="1:13" x14ac:dyDescent="0.25">
      <c r="A2876" t="s">
        <v>2011</v>
      </c>
      <c r="B2876">
        <v>1</v>
      </c>
      <c r="C2876" t="s">
        <v>1643</v>
      </c>
      <c r="D2876" t="str">
        <f>"8"</f>
        <v>8</v>
      </c>
      <c r="E2876" t="s">
        <v>1644</v>
      </c>
      <c r="F2876">
        <v>0.4</v>
      </c>
      <c r="G2876" t="s">
        <v>16</v>
      </c>
      <c r="H2876">
        <v>1</v>
      </c>
      <c r="I2876" t="s">
        <v>17</v>
      </c>
      <c r="J2876" t="s">
        <v>2012</v>
      </c>
      <c r="K2876" t="s">
        <v>19</v>
      </c>
      <c r="L2876" t="s">
        <v>297</v>
      </c>
      <c r="M2876">
        <v>1</v>
      </c>
    </row>
    <row r="2877" spans="1:13" x14ac:dyDescent="0.25">
      <c r="A2877" t="s">
        <v>2011</v>
      </c>
      <c r="B2877">
        <v>2</v>
      </c>
      <c r="C2877" t="s">
        <v>1634</v>
      </c>
      <c r="D2877" t="str">
        <f>"8"</f>
        <v>8</v>
      </c>
      <c r="E2877" t="s">
        <v>1635</v>
      </c>
      <c r="F2877">
        <v>1</v>
      </c>
      <c r="G2877" t="s">
        <v>23</v>
      </c>
      <c r="H2877">
        <v>1</v>
      </c>
      <c r="I2877" t="s">
        <v>24</v>
      </c>
      <c r="J2877" t="s">
        <v>2012</v>
      </c>
      <c r="K2877" t="s">
        <v>19</v>
      </c>
      <c r="L2877" t="s">
        <v>297</v>
      </c>
      <c r="M2877">
        <v>1</v>
      </c>
    </row>
    <row r="2878" spans="1:13" x14ac:dyDescent="0.25">
      <c r="A2878" t="s">
        <v>2011</v>
      </c>
      <c r="B2878">
        <v>3</v>
      </c>
      <c r="C2878" t="s">
        <v>1637</v>
      </c>
      <c r="D2878" t="str">
        <f>"8"</f>
        <v>8</v>
      </c>
      <c r="E2878" t="s">
        <v>1638</v>
      </c>
      <c r="F2878">
        <v>1</v>
      </c>
      <c r="G2878" t="s">
        <v>23</v>
      </c>
      <c r="H2878">
        <v>1</v>
      </c>
      <c r="I2878" t="s">
        <v>27</v>
      </c>
      <c r="J2878" t="s">
        <v>2012</v>
      </c>
      <c r="K2878" t="s">
        <v>19</v>
      </c>
      <c r="L2878" t="s">
        <v>297</v>
      </c>
      <c r="M2878">
        <v>1</v>
      </c>
    </row>
    <row r="2879" spans="1:13" x14ac:dyDescent="0.25">
      <c r="A2879" t="s">
        <v>2011</v>
      </c>
      <c r="B2879">
        <v>4</v>
      </c>
      <c r="C2879" t="s">
        <v>2013</v>
      </c>
      <c r="D2879" t="str">
        <f>"6"</f>
        <v>6</v>
      </c>
      <c r="E2879" t="s">
        <v>2014</v>
      </c>
      <c r="F2879">
        <v>1</v>
      </c>
      <c r="G2879" t="s">
        <v>23</v>
      </c>
      <c r="H2879">
        <v>1</v>
      </c>
      <c r="I2879" t="s">
        <v>135</v>
      </c>
      <c r="J2879" t="s">
        <v>2012</v>
      </c>
      <c r="K2879" t="s">
        <v>19</v>
      </c>
      <c r="L2879" t="s">
        <v>297</v>
      </c>
      <c r="M2879">
        <v>1</v>
      </c>
    </row>
    <row r="2880" spans="1:13" x14ac:dyDescent="0.25">
      <c r="A2880" t="s">
        <v>2015</v>
      </c>
      <c r="B2880">
        <v>1</v>
      </c>
      <c r="C2880" t="s">
        <v>1637</v>
      </c>
      <c r="D2880" t="str">
        <f t="shared" ref="D2880:D2889" si="101">"8"</f>
        <v>8</v>
      </c>
      <c r="E2880" t="s">
        <v>1638</v>
      </c>
      <c r="F2880">
        <v>1</v>
      </c>
      <c r="G2880" t="s">
        <v>23</v>
      </c>
      <c r="H2880">
        <v>1</v>
      </c>
      <c r="I2880" t="s">
        <v>27</v>
      </c>
      <c r="J2880" t="s">
        <v>2016</v>
      </c>
      <c r="K2880" t="s">
        <v>19</v>
      </c>
      <c r="L2880" t="s">
        <v>297</v>
      </c>
      <c r="M2880">
        <v>1</v>
      </c>
    </row>
    <row r="2881" spans="1:13" x14ac:dyDescent="0.25">
      <c r="A2881" t="s">
        <v>2015</v>
      </c>
      <c r="B2881">
        <v>2</v>
      </c>
      <c r="C2881" t="s">
        <v>1637</v>
      </c>
      <c r="D2881" t="str">
        <f t="shared" si="101"/>
        <v>8</v>
      </c>
      <c r="E2881" t="s">
        <v>1638</v>
      </c>
      <c r="F2881">
        <v>1</v>
      </c>
      <c r="G2881" t="s">
        <v>23</v>
      </c>
      <c r="H2881">
        <v>1</v>
      </c>
      <c r="I2881" t="s">
        <v>27</v>
      </c>
      <c r="J2881" t="s">
        <v>2016</v>
      </c>
      <c r="K2881" t="s">
        <v>19</v>
      </c>
      <c r="L2881" t="s">
        <v>297</v>
      </c>
      <c r="M2881">
        <v>1</v>
      </c>
    </row>
    <row r="2882" spans="1:13" x14ac:dyDescent="0.25">
      <c r="A2882" t="s">
        <v>2015</v>
      </c>
      <c r="B2882">
        <v>3</v>
      </c>
      <c r="C2882" t="s">
        <v>1643</v>
      </c>
      <c r="D2882" t="str">
        <f t="shared" si="101"/>
        <v>8</v>
      </c>
      <c r="E2882" t="s">
        <v>1644</v>
      </c>
      <c r="F2882">
        <v>0.4</v>
      </c>
      <c r="G2882" t="s">
        <v>16</v>
      </c>
      <c r="H2882">
        <v>1</v>
      </c>
      <c r="I2882" t="s">
        <v>17</v>
      </c>
      <c r="J2882" t="s">
        <v>2016</v>
      </c>
      <c r="K2882" t="s">
        <v>19</v>
      </c>
      <c r="L2882" t="s">
        <v>297</v>
      </c>
      <c r="M2882">
        <v>1</v>
      </c>
    </row>
    <row r="2883" spans="1:13" x14ac:dyDescent="0.25">
      <c r="A2883" t="s">
        <v>2017</v>
      </c>
      <c r="B2883">
        <v>1</v>
      </c>
      <c r="C2883" t="s">
        <v>1634</v>
      </c>
      <c r="D2883" t="str">
        <f t="shared" si="101"/>
        <v>8</v>
      </c>
      <c r="E2883" t="s">
        <v>1635</v>
      </c>
      <c r="F2883">
        <v>1</v>
      </c>
      <c r="G2883" t="s">
        <v>23</v>
      </c>
      <c r="H2883">
        <v>1</v>
      </c>
      <c r="I2883" t="s">
        <v>24</v>
      </c>
      <c r="J2883" t="s">
        <v>2018</v>
      </c>
      <c r="K2883" t="s">
        <v>19</v>
      </c>
      <c r="L2883" t="s">
        <v>297</v>
      </c>
      <c r="M2883">
        <v>1</v>
      </c>
    </row>
    <row r="2884" spans="1:13" x14ac:dyDescent="0.25">
      <c r="A2884" t="s">
        <v>2017</v>
      </c>
      <c r="B2884">
        <v>2</v>
      </c>
      <c r="C2884" t="s">
        <v>1643</v>
      </c>
      <c r="D2884" t="str">
        <f t="shared" si="101"/>
        <v>8</v>
      </c>
      <c r="E2884" t="s">
        <v>1644</v>
      </c>
      <c r="F2884">
        <v>8.1</v>
      </c>
      <c r="G2884" t="s">
        <v>16</v>
      </c>
      <c r="H2884">
        <v>1</v>
      </c>
      <c r="I2884" t="s">
        <v>17</v>
      </c>
      <c r="J2884" t="s">
        <v>2018</v>
      </c>
      <c r="K2884" t="s">
        <v>19</v>
      </c>
      <c r="L2884" t="s">
        <v>297</v>
      </c>
      <c r="M2884">
        <v>1</v>
      </c>
    </row>
    <row r="2885" spans="1:13" x14ac:dyDescent="0.25">
      <c r="A2885" t="s">
        <v>2017</v>
      </c>
      <c r="B2885">
        <v>3</v>
      </c>
      <c r="C2885" t="s">
        <v>1634</v>
      </c>
      <c r="D2885" t="str">
        <f t="shared" si="101"/>
        <v>8</v>
      </c>
      <c r="E2885" t="s">
        <v>1635</v>
      </c>
      <c r="F2885">
        <v>1</v>
      </c>
      <c r="G2885" t="s">
        <v>23</v>
      </c>
      <c r="H2885">
        <v>1</v>
      </c>
      <c r="I2885" t="s">
        <v>24</v>
      </c>
      <c r="J2885" t="s">
        <v>2018</v>
      </c>
      <c r="K2885" t="s">
        <v>19</v>
      </c>
      <c r="L2885" t="s">
        <v>297</v>
      </c>
      <c r="M2885">
        <v>1</v>
      </c>
    </row>
    <row r="2886" spans="1:13" x14ac:dyDescent="0.25">
      <c r="A2886" t="s">
        <v>2017</v>
      </c>
      <c r="B2886">
        <v>4</v>
      </c>
      <c r="C2886" t="s">
        <v>1637</v>
      </c>
      <c r="D2886" t="str">
        <f t="shared" si="101"/>
        <v>8</v>
      </c>
      <c r="E2886" t="s">
        <v>1638</v>
      </c>
      <c r="F2886">
        <v>1</v>
      </c>
      <c r="G2886" t="s">
        <v>23</v>
      </c>
      <c r="H2886">
        <v>1</v>
      </c>
      <c r="I2886" t="s">
        <v>27</v>
      </c>
      <c r="J2886" t="s">
        <v>2018</v>
      </c>
      <c r="K2886" t="s">
        <v>19</v>
      </c>
      <c r="L2886" t="s">
        <v>297</v>
      </c>
      <c r="M2886">
        <v>1</v>
      </c>
    </row>
    <row r="2887" spans="1:13" x14ac:dyDescent="0.25">
      <c r="A2887" t="s">
        <v>2019</v>
      </c>
      <c r="B2887">
        <v>1</v>
      </c>
      <c r="C2887" t="s">
        <v>1643</v>
      </c>
      <c r="D2887" t="str">
        <f t="shared" si="101"/>
        <v>8</v>
      </c>
      <c r="E2887" t="s">
        <v>1644</v>
      </c>
      <c r="F2887">
        <v>5.4</v>
      </c>
      <c r="G2887" t="s">
        <v>16</v>
      </c>
      <c r="H2887">
        <v>1</v>
      </c>
      <c r="I2887" t="s">
        <v>17</v>
      </c>
      <c r="J2887" t="s">
        <v>2020</v>
      </c>
      <c r="K2887" t="s">
        <v>19</v>
      </c>
      <c r="L2887" t="s">
        <v>297</v>
      </c>
      <c r="M2887">
        <v>1</v>
      </c>
    </row>
    <row r="2888" spans="1:13" x14ac:dyDescent="0.25">
      <c r="A2888" t="s">
        <v>2019</v>
      </c>
      <c r="B2888">
        <v>2</v>
      </c>
      <c r="C2888" t="s">
        <v>1637</v>
      </c>
      <c r="D2888" t="str">
        <f t="shared" si="101"/>
        <v>8</v>
      </c>
      <c r="E2888" t="s">
        <v>1638</v>
      </c>
      <c r="F2888">
        <v>1</v>
      </c>
      <c r="G2888" t="s">
        <v>23</v>
      </c>
      <c r="H2888">
        <v>1</v>
      </c>
      <c r="I2888" t="s">
        <v>27</v>
      </c>
      <c r="J2888" t="s">
        <v>2020</v>
      </c>
      <c r="K2888" t="s">
        <v>19</v>
      </c>
      <c r="L2888" t="s">
        <v>297</v>
      </c>
      <c r="M2888">
        <v>1</v>
      </c>
    </row>
    <row r="2889" spans="1:13" x14ac:dyDescent="0.25">
      <c r="A2889" t="s">
        <v>2019</v>
      </c>
      <c r="B2889">
        <v>3</v>
      </c>
      <c r="C2889" t="s">
        <v>1637</v>
      </c>
      <c r="D2889" t="str">
        <f t="shared" si="101"/>
        <v>8</v>
      </c>
      <c r="E2889" t="s">
        <v>1638</v>
      </c>
      <c r="F2889">
        <v>1</v>
      </c>
      <c r="G2889" t="s">
        <v>23</v>
      </c>
      <c r="H2889">
        <v>1</v>
      </c>
      <c r="I2889" t="s">
        <v>27</v>
      </c>
      <c r="J2889" t="s">
        <v>2020</v>
      </c>
      <c r="K2889" t="s">
        <v>19</v>
      </c>
      <c r="L2889" t="s">
        <v>297</v>
      </c>
      <c r="M2889">
        <v>1</v>
      </c>
    </row>
    <row r="2890" spans="1:13" x14ac:dyDescent="0.25">
      <c r="A2890" t="s">
        <v>2019</v>
      </c>
      <c r="B2890">
        <v>4</v>
      </c>
      <c r="C2890" t="s">
        <v>1661</v>
      </c>
      <c r="D2890" t="str">
        <f>"8X8"</f>
        <v>8X8</v>
      </c>
      <c r="E2890" t="s">
        <v>1662</v>
      </c>
      <c r="F2890">
        <v>1</v>
      </c>
      <c r="G2890" t="s">
        <v>23</v>
      </c>
      <c r="H2890">
        <v>1</v>
      </c>
      <c r="I2890" t="s">
        <v>24</v>
      </c>
      <c r="J2890" t="s">
        <v>2020</v>
      </c>
      <c r="K2890" t="s">
        <v>19</v>
      </c>
      <c r="L2890" t="s">
        <v>297</v>
      </c>
      <c r="M2890">
        <v>1</v>
      </c>
    </row>
    <row r="2891" spans="1:13" x14ac:dyDescent="0.25">
      <c r="A2891" t="s">
        <v>2021</v>
      </c>
      <c r="B2891">
        <v>1</v>
      </c>
      <c r="C2891" t="s">
        <v>1664</v>
      </c>
      <c r="D2891" t="str">
        <f>"8"</f>
        <v>8</v>
      </c>
      <c r="E2891" t="s">
        <v>1665</v>
      </c>
      <c r="F2891">
        <v>1</v>
      </c>
      <c r="G2891" t="s">
        <v>23</v>
      </c>
      <c r="H2891">
        <v>1</v>
      </c>
      <c r="I2891" t="s">
        <v>27</v>
      </c>
      <c r="J2891" t="s">
        <v>2022</v>
      </c>
      <c r="K2891" t="s">
        <v>19</v>
      </c>
      <c r="L2891" t="s">
        <v>297</v>
      </c>
      <c r="M2891">
        <v>1</v>
      </c>
    </row>
    <row r="2892" spans="1:13" x14ac:dyDescent="0.25">
      <c r="A2892" t="s">
        <v>2023</v>
      </c>
      <c r="B2892">
        <v>1</v>
      </c>
      <c r="C2892" t="s">
        <v>1661</v>
      </c>
      <c r="D2892" t="str">
        <f>"8X8"</f>
        <v>8X8</v>
      </c>
      <c r="E2892" t="s">
        <v>1662</v>
      </c>
      <c r="F2892">
        <v>1</v>
      </c>
      <c r="G2892" t="s">
        <v>23</v>
      </c>
      <c r="H2892">
        <v>1</v>
      </c>
      <c r="I2892" t="s">
        <v>24</v>
      </c>
      <c r="J2892" t="s">
        <v>2024</v>
      </c>
      <c r="K2892" t="s">
        <v>19</v>
      </c>
      <c r="L2892" t="s">
        <v>297</v>
      </c>
      <c r="M2892">
        <v>1</v>
      </c>
    </row>
    <row r="2893" spans="1:13" x14ac:dyDescent="0.25">
      <c r="A2893" t="s">
        <v>2023</v>
      </c>
      <c r="B2893">
        <v>2</v>
      </c>
      <c r="C2893" t="s">
        <v>416</v>
      </c>
      <c r="D2893" t="str">
        <f>"2"</f>
        <v>2</v>
      </c>
      <c r="E2893" t="s">
        <v>83</v>
      </c>
      <c r="F2893">
        <v>1</v>
      </c>
      <c r="G2893" t="s">
        <v>23</v>
      </c>
      <c r="H2893">
        <v>1</v>
      </c>
      <c r="I2893" t="s">
        <v>27</v>
      </c>
      <c r="J2893" t="s">
        <v>2024</v>
      </c>
      <c r="K2893" t="s">
        <v>19</v>
      </c>
      <c r="L2893" t="s">
        <v>297</v>
      </c>
      <c r="M2893">
        <v>1</v>
      </c>
    </row>
    <row r="2894" spans="1:13" x14ac:dyDescent="0.25">
      <c r="A2894" t="s">
        <v>2023</v>
      </c>
      <c r="B2894">
        <v>3</v>
      </c>
      <c r="C2894" t="s">
        <v>1637</v>
      </c>
      <c r="D2894" t="str">
        <f>"8"</f>
        <v>8</v>
      </c>
      <c r="E2894" t="s">
        <v>1638</v>
      </c>
      <c r="F2894">
        <v>1</v>
      </c>
      <c r="G2894" t="s">
        <v>23</v>
      </c>
      <c r="H2894">
        <v>1</v>
      </c>
      <c r="I2894" t="s">
        <v>27</v>
      </c>
      <c r="J2894" t="s">
        <v>2024</v>
      </c>
      <c r="K2894" t="s">
        <v>19</v>
      </c>
      <c r="L2894" t="s">
        <v>297</v>
      </c>
      <c r="M2894">
        <v>1</v>
      </c>
    </row>
    <row r="2895" spans="1:13" x14ac:dyDescent="0.25">
      <c r="A2895" t="s">
        <v>2023</v>
      </c>
      <c r="B2895">
        <v>4</v>
      </c>
      <c r="C2895" t="s">
        <v>1671</v>
      </c>
      <c r="D2895" t="str">
        <f>"8X2"</f>
        <v>8X2</v>
      </c>
      <c r="E2895" t="s">
        <v>1672</v>
      </c>
      <c r="F2895">
        <v>1</v>
      </c>
      <c r="G2895" t="s">
        <v>23</v>
      </c>
      <c r="H2895">
        <v>1</v>
      </c>
      <c r="I2895" t="s">
        <v>24</v>
      </c>
      <c r="J2895" t="s">
        <v>2024</v>
      </c>
      <c r="K2895" t="s">
        <v>19</v>
      </c>
      <c r="L2895" t="s">
        <v>297</v>
      </c>
      <c r="M2895">
        <v>1</v>
      </c>
    </row>
    <row r="2896" spans="1:13" x14ac:dyDescent="0.25">
      <c r="A2896" t="s">
        <v>2023</v>
      </c>
      <c r="B2896">
        <v>5</v>
      </c>
      <c r="C2896" t="s">
        <v>1643</v>
      </c>
      <c r="D2896" t="str">
        <f>"8"</f>
        <v>8</v>
      </c>
      <c r="E2896" t="s">
        <v>1644</v>
      </c>
      <c r="F2896">
        <v>1.6</v>
      </c>
      <c r="G2896" t="s">
        <v>16</v>
      </c>
      <c r="H2896">
        <v>1</v>
      </c>
      <c r="I2896" t="s">
        <v>17</v>
      </c>
      <c r="J2896" t="s">
        <v>2024</v>
      </c>
      <c r="K2896" t="s">
        <v>19</v>
      </c>
      <c r="L2896" t="s">
        <v>297</v>
      </c>
      <c r="M2896">
        <v>1</v>
      </c>
    </row>
    <row r="2897" spans="1:13" x14ac:dyDescent="0.25">
      <c r="A2897" t="s">
        <v>2023</v>
      </c>
      <c r="B2897">
        <v>6</v>
      </c>
      <c r="C2897" t="s">
        <v>1637</v>
      </c>
      <c r="D2897" t="str">
        <f>"8"</f>
        <v>8</v>
      </c>
      <c r="E2897" t="s">
        <v>1638</v>
      </c>
      <c r="F2897">
        <v>1</v>
      </c>
      <c r="G2897" t="s">
        <v>23</v>
      </c>
      <c r="H2897">
        <v>1</v>
      </c>
      <c r="I2897" t="s">
        <v>27</v>
      </c>
      <c r="J2897" t="s">
        <v>2024</v>
      </c>
      <c r="K2897" t="s">
        <v>19</v>
      </c>
      <c r="L2897" t="s">
        <v>297</v>
      </c>
      <c r="M2897">
        <v>1</v>
      </c>
    </row>
    <row r="2898" spans="1:13" x14ac:dyDescent="0.25">
      <c r="A2898" t="s">
        <v>2025</v>
      </c>
      <c r="B2898">
        <v>1</v>
      </c>
      <c r="C2898" t="s">
        <v>1664</v>
      </c>
      <c r="D2898" t="str">
        <f>"8"</f>
        <v>8</v>
      </c>
      <c r="E2898" t="s">
        <v>1665</v>
      </c>
      <c r="F2898">
        <v>1</v>
      </c>
      <c r="G2898" t="s">
        <v>23</v>
      </c>
      <c r="H2898">
        <v>1</v>
      </c>
      <c r="I2898" t="s">
        <v>27</v>
      </c>
      <c r="J2898" t="s">
        <v>2026</v>
      </c>
      <c r="K2898" t="s">
        <v>19</v>
      </c>
      <c r="L2898" t="s">
        <v>297</v>
      </c>
      <c r="M2898">
        <v>1</v>
      </c>
    </row>
    <row r="2899" spans="1:13" x14ac:dyDescent="0.25">
      <c r="A2899" t="s">
        <v>2027</v>
      </c>
      <c r="B2899">
        <v>1</v>
      </c>
      <c r="C2899" t="s">
        <v>1657</v>
      </c>
      <c r="D2899" t="str">
        <f>"8"</f>
        <v>8</v>
      </c>
      <c r="E2899" t="s">
        <v>1658</v>
      </c>
      <c r="F2899">
        <v>1</v>
      </c>
      <c r="G2899" t="s">
        <v>23</v>
      </c>
      <c r="H2899">
        <v>1</v>
      </c>
      <c r="I2899" t="s">
        <v>24</v>
      </c>
      <c r="J2899" t="s">
        <v>2028</v>
      </c>
      <c r="K2899" t="s">
        <v>19</v>
      </c>
      <c r="L2899" t="s">
        <v>297</v>
      </c>
      <c r="M2899">
        <v>1</v>
      </c>
    </row>
    <row r="2900" spans="1:13" x14ac:dyDescent="0.25">
      <c r="A2900" t="s">
        <v>2027</v>
      </c>
      <c r="B2900">
        <v>2</v>
      </c>
      <c r="C2900" t="s">
        <v>1637</v>
      </c>
      <c r="D2900" t="str">
        <f>"8"</f>
        <v>8</v>
      </c>
      <c r="E2900" t="s">
        <v>1638</v>
      </c>
      <c r="F2900">
        <v>1</v>
      </c>
      <c r="G2900" t="s">
        <v>23</v>
      </c>
      <c r="H2900">
        <v>1</v>
      </c>
      <c r="I2900" t="s">
        <v>27</v>
      </c>
      <c r="J2900" t="s">
        <v>2028</v>
      </c>
      <c r="K2900" t="s">
        <v>19</v>
      </c>
      <c r="L2900" t="s">
        <v>297</v>
      </c>
      <c r="M2900">
        <v>1</v>
      </c>
    </row>
    <row r="2901" spans="1:13" x14ac:dyDescent="0.25">
      <c r="A2901" t="s">
        <v>2027</v>
      </c>
      <c r="B2901">
        <v>3</v>
      </c>
      <c r="C2901" t="s">
        <v>898</v>
      </c>
      <c r="D2901" t="str">
        <f>"3/4"</f>
        <v>3/4</v>
      </c>
      <c r="E2901" t="s">
        <v>3375</v>
      </c>
      <c r="F2901">
        <v>1</v>
      </c>
      <c r="G2901" t="s">
        <v>23</v>
      </c>
      <c r="H2901">
        <v>1</v>
      </c>
      <c r="I2901" t="s">
        <v>48</v>
      </c>
      <c r="J2901" t="s">
        <v>2028</v>
      </c>
      <c r="K2901" t="s">
        <v>19</v>
      </c>
      <c r="L2901" t="s">
        <v>297</v>
      </c>
      <c r="M2901">
        <v>1</v>
      </c>
    </row>
    <row r="2902" spans="1:13" x14ac:dyDescent="0.25">
      <c r="A2902" t="s">
        <v>2027</v>
      </c>
      <c r="B2902">
        <v>4</v>
      </c>
      <c r="C2902" t="s">
        <v>1657</v>
      </c>
      <c r="D2902" t="str">
        <f>"8"</f>
        <v>8</v>
      </c>
      <c r="E2902" t="s">
        <v>1658</v>
      </c>
      <c r="F2902">
        <v>1</v>
      </c>
      <c r="G2902" t="s">
        <v>23</v>
      </c>
      <c r="H2902">
        <v>1</v>
      </c>
      <c r="I2902" t="s">
        <v>24</v>
      </c>
      <c r="J2902" t="s">
        <v>2028</v>
      </c>
      <c r="K2902" t="s">
        <v>19</v>
      </c>
      <c r="L2902" t="s">
        <v>297</v>
      </c>
      <c r="M2902">
        <v>1</v>
      </c>
    </row>
    <row r="2903" spans="1:13" x14ac:dyDescent="0.25">
      <c r="A2903" t="s">
        <v>2027</v>
      </c>
      <c r="B2903">
        <v>5</v>
      </c>
      <c r="C2903" t="s">
        <v>1669</v>
      </c>
      <c r="D2903" t="str">
        <f>"8X3/4"</f>
        <v>8X3/4</v>
      </c>
      <c r="E2903" t="s">
        <v>1670</v>
      </c>
      <c r="F2903">
        <v>1</v>
      </c>
      <c r="G2903" t="s">
        <v>23</v>
      </c>
      <c r="H2903">
        <v>1</v>
      </c>
      <c r="I2903" t="s">
        <v>24</v>
      </c>
      <c r="J2903" t="s">
        <v>2028</v>
      </c>
      <c r="K2903" t="s">
        <v>19</v>
      </c>
      <c r="L2903" t="s">
        <v>297</v>
      </c>
      <c r="M2903">
        <v>1</v>
      </c>
    </row>
    <row r="2904" spans="1:13" x14ac:dyDescent="0.25">
      <c r="A2904" t="s">
        <v>2027</v>
      </c>
      <c r="B2904">
        <v>6</v>
      </c>
      <c r="C2904" t="s">
        <v>1641</v>
      </c>
      <c r="D2904" t="str">
        <f>"8X1 1/2"</f>
        <v>8X1 1/2</v>
      </c>
      <c r="E2904" t="s">
        <v>1642</v>
      </c>
      <c r="F2904">
        <v>1</v>
      </c>
      <c r="G2904" t="s">
        <v>23</v>
      </c>
      <c r="H2904">
        <v>1</v>
      </c>
      <c r="I2904" t="s">
        <v>24</v>
      </c>
      <c r="J2904" t="s">
        <v>2028</v>
      </c>
      <c r="K2904" t="s">
        <v>19</v>
      </c>
      <c r="L2904" t="s">
        <v>297</v>
      </c>
      <c r="M2904">
        <v>1</v>
      </c>
    </row>
    <row r="2905" spans="1:13" x14ac:dyDescent="0.25">
      <c r="A2905" t="s">
        <v>2027</v>
      </c>
      <c r="B2905">
        <v>7</v>
      </c>
      <c r="C2905" t="s">
        <v>1643</v>
      </c>
      <c r="D2905" t="str">
        <f>"8"</f>
        <v>8</v>
      </c>
      <c r="E2905" t="s">
        <v>1644</v>
      </c>
      <c r="F2905">
        <v>11.8</v>
      </c>
      <c r="G2905" t="s">
        <v>16</v>
      </c>
      <c r="H2905">
        <v>1</v>
      </c>
      <c r="I2905" t="s">
        <v>17</v>
      </c>
      <c r="J2905" t="s">
        <v>2028</v>
      </c>
      <c r="K2905" t="s">
        <v>19</v>
      </c>
      <c r="L2905" t="s">
        <v>297</v>
      </c>
      <c r="M2905">
        <v>1</v>
      </c>
    </row>
    <row r="2906" spans="1:13" x14ac:dyDescent="0.25">
      <c r="A2906" t="s">
        <v>2027</v>
      </c>
      <c r="B2906">
        <v>8</v>
      </c>
      <c r="C2906" t="s">
        <v>329</v>
      </c>
      <c r="D2906" t="str">
        <f>"3/4"</f>
        <v>3/4</v>
      </c>
      <c r="E2906" t="s">
        <v>330</v>
      </c>
      <c r="F2906">
        <v>0.4</v>
      </c>
      <c r="G2906" t="s">
        <v>16</v>
      </c>
      <c r="H2906">
        <v>1</v>
      </c>
      <c r="I2906" t="s">
        <v>17</v>
      </c>
      <c r="J2906" t="s">
        <v>2028</v>
      </c>
      <c r="K2906" t="s">
        <v>19</v>
      </c>
      <c r="L2906" t="s">
        <v>297</v>
      </c>
      <c r="M2906">
        <v>1</v>
      </c>
    </row>
    <row r="2907" spans="1:13" x14ac:dyDescent="0.25">
      <c r="A2907" t="s">
        <v>2029</v>
      </c>
      <c r="B2907">
        <v>1</v>
      </c>
      <c r="C2907" t="s">
        <v>1634</v>
      </c>
      <c r="D2907" t="str">
        <f>"8"</f>
        <v>8</v>
      </c>
      <c r="E2907" t="s">
        <v>1635</v>
      </c>
      <c r="F2907">
        <v>1</v>
      </c>
      <c r="G2907" t="s">
        <v>23</v>
      </c>
      <c r="H2907">
        <v>1</v>
      </c>
      <c r="I2907" t="s">
        <v>24</v>
      </c>
      <c r="J2907" t="s">
        <v>2030</v>
      </c>
      <c r="K2907" t="s">
        <v>19</v>
      </c>
      <c r="L2907" t="s">
        <v>297</v>
      </c>
      <c r="M2907">
        <v>1</v>
      </c>
    </row>
    <row r="2908" spans="1:13" x14ac:dyDescent="0.25">
      <c r="A2908" t="s">
        <v>2029</v>
      </c>
      <c r="B2908">
        <v>2</v>
      </c>
      <c r="C2908" t="s">
        <v>1643</v>
      </c>
      <c r="D2908" t="str">
        <f>"8"</f>
        <v>8</v>
      </c>
      <c r="E2908" t="s">
        <v>1644</v>
      </c>
      <c r="F2908">
        <v>3.3</v>
      </c>
      <c r="G2908" t="s">
        <v>16</v>
      </c>
      <c r="H2908">
        <v>1</v>
      </c>
      <c r="I2908" t="s">
        <v>17</v>
      </c>
      <c r="J2908" t="s">
        <v>2030</v>
      </c>
      <c r="K2908" t="s">
        <v>19</v>
      </c>
      <c r="L2908" t="s">
        <v>297</v>
      </c>
      <c r="M2908">
        <v>1</v>
      </c>
    </row>
    <row r="2909" spans="1:13" x14ac:dyDescent="0.25">
      <c r="A2909" t="s">
        <v>2029</v>
      </c>
      <c r="B2909">
        <v>3</v>
      </c>
      <c r="C2909" t="s">
        <v>329</v>
      </c>
      <c r="D2909" t="str">
        <f>"3/4"</f>
        <v>3/4</v>
      </c>
      <c r="E2909" t="s">
        <v>330</v>
      </c>
      <c r="F2909">
        <v>0.4</v>
      </c>
      <c r="G2909" t="s">
        <v>16</v>
      </c>
      <c r="H2909">
        <v>1</v>
      </c>
      <c r="I2909" t="s">
        <v>17</v>
      </c>
      <c r="J2909" t="s">
        <v>2030</v>
      </c>
      <c r="K2909" t="s">
        <v>19</v>
      </c>
      <c r="L2909" t="s">
        <v>297</v>
      </c>
      <c r="M2909">
        <v>1</v>
      </c>
    </row>
    <row r="2910" spans="1:13" x14ac:dyDescent="0.25">
      <c r="A2910" t="s">
        <v>2029</v>
      </c>
      <c r="B2910">
        <v>4</v>
      </c>
      <c r="C2910" t="s">
        <v>1669</v>
      </c>
      <c r="D2910" t="str">
        <f>"8X3/4"</f>
        <v>8X3/4</v>
      </c>
      <c r="E2910" t="s">
        <v>1670</v>
      </c>
      <c r="F2910">
        <v>1</v>
      </c>
      <c r="G2910" t="s">
        <v>23</v>
      </c>
      <c r="H2910">
        <v>1</v>
      </c>
      <c r="I2910" t="s">
        <v>24</v>
      </c>
      <c r="J2910" t="s">
        <v>2030</v>
      </c>
      <c r="K2910" t="s">
        <v>19</v>
      </c>
      <c r="L2910" t="s">
        <v>297</v>
      </c>
      <c r="M2910">
        <v>1</v>
      </c>
    </row>
    <row r="2911" spans="1:13" x14ac:dyDescent="0.25">
      <c r="A2911" t="s">
        <v>2029</v>
      </c>
      <c r="B2911">
        <v>5</v>
      </c>
      <c r="C2911" t="s">
        <v>1634</v>
      </c>
      <c r="D2911" t="str">
        <f>"8"</f>
        <v>8</v>
      </c>
      <c r="E2911" t="s">
        <v>1635</v>
      </c>
      <c r="F2911">
        <v>1</v>
      </c>
      <c r="G2911" t="s">
        <v>23</v>
      </c>
      <c r="H2911">
        <v>1</v>
      </c>
      <c r="I2911" t="s">
        <v>24</v>
      </c>
      <c r="J2911" t="s">
        <v>2030</v>
      </c>
      <c r="K2911" t="s">
        <v>19</v>
      </c>
      <c r="L2911" t="s">
        <v>297</v>
      </c>
      <c r="M2911">
        <v>1</v>
      </c>
    </row>
    <row r="2912" spans="1:13" x14ac:dyDescent="0.25">
      <c r="A2912" t="s">
        <v>2029</v>
      </c>
      <c r="B2912">
        <v>6</v>
      </c>
      <c r="C2912" t="s">
        <v>898</v>
      </c>
      <c r="D2912" t="str">
        <f>"3/4"</f>
        <v>3/4</v>
      </c>
      <c r="E2912" t="s">
        <v>3375</v>
      </c>
      <c r="F2912">
        <v>1</v>
      </c>
      <c r="G2912" t="s">
        <v>23</v>
      </c>
      <c r="H2912">
        <v>1</v>
      </c>
      <c r="I2912" t="s">
        <v>48</v>
      </c>
      <c r="J2912" t="s">
        <v>2030</v>
      </c>
      <c r="K2912" t="s">
        <v>19</v>
      </c>
      <c r="L2912" t="s">
        <v>297</v>
      </c>
      <c r="M2912">
        <v>1</v>
      </c>
    </row>
    <row r="2913" spans="1:13" x14ac:dyDescent="0.25">
      <c r="A2913" t="s">
        <v>2029</v>
      </c>
      <c r="B2913">
        <v>7</v>
      </c>
      <c r="C2913" t="s">
        <v>1637</v>
      </c>
      <c r="D2913" t="str">
        <f>"8"</f>
        <v>8</v>
      </c>
      <c r="E2913" t="s">
        <v>1638</v>
      </c>
      <c r="F2913">
        <v>1</v>
      </c>
      <c r="G2913" t="s">
        <v>23</v>
      </c>
      <c r="H2913">
        <v>1</v>
      </c>
      <c r="I2913" t="s">
        <v>27</v>
      </c>
      <c r="J2913" t="s">
        <v>2030</v>
      </c>
      <c r="K2913" t="s">
        <v>19</v>
      </c>
      <c r="L2913" t="s">
        <v>297</v>
      </c>
      <c r="M2913">
        <v>1</v>
      </c>
    </row>
    <row r="2914" spans="1:13" x14ac:dyDescent="0.25">
      <c r="A2914" t="s">
        <v>2029</v>
      </c>
      <c r="B2914">
        <v>8</v>
      </c>
      <c r="C2914" t="s">
        <v>1637</v>
      </c>
      <c r="D2914" t="str">
        <f>"8"</f>
        <v>8</v>
      </c>
      <c r="E2914" t="s">
        <v>1638</v>
      </c>
      <c r="F2914">
        <v>1</v>
      </c>
      <c r="G2914" t="s">
        <v>23</v>
      </c>
      <c r="H2914">
        <v>1</v>
      </c>
      <c r="I2914" t="s">
        <v>27</v>
      </c>
      <c r="J2914" t="s">
        <v>2030</v>
      </c>
      <c r="K2914" t="s">
        <v>19</v>
      </c>
      <c r="L2914" t="s">
        <v>297</v>
      </c>
      <c r="M2914">
        <v>1</v>
      </c>
    </row>
    <row r="2915" spans="1:13" x14ac:dyDescent="0.25">
      <c r="A2915" t="s">
        <v>2029</v>
      </c>
      <c r="B2915">
        <v>9</v>
      </c>
      <c r="C2915" t="s">
        <v>1634</v>
      </c>
      <c r="D2915" t="str">
        <f>"8"</f>
        <v>8</v>
      </c>
      <c r="E2915" t="s">
        <v>1635</v>
      </c>
      <c r="F2915">
        <v>1</v>
      </c>
      <c r="G2915" t="s">
        <v>23</v>
      </c>
      <c r="H2915">
        <v>1</v>
      </c>
      <c r="I2915" t="s">
        <v>24</v>
      </c>
      <c r="J2915" t="s">
        <v>2030</v>
      </c>
      <c r="K2915" t="s">
        <v>19</v>
      </c>
      <c r="L2915" t="s">
        <v>297</v>
      </c>
      <c r="M2915">
        <v>1</v>
      </c>
    </row>
    <row r="2916" spans="1:13" x14ac:dyDescent="0.25">
      <c r="A2916" t="s">
        <v>2031</v>
      </c>
      <c r="B2916">
        <v>1</v>
      </c>
      <c r="C2916" t="s">
        <v>25</v>
      </c>
      <c r="D2916" t="str">
        <f>"8"</f>
        <v>8</v>
      </c>
      <c r="E2916" t="s">
        <v>26</v>
      </c>
      <c r="F2916">
        <v>1</v>
      </c>
      <c r="G2916" t="s">
        <v>23</v>
      </c>
      <c r="H2916">
        <v>1</v>
      </c>
      <c r="I2916" t="s">
        <v>27</v>
      </c>
      <c r="J2916" t="s">
        <v>2032</v>
      </c>
      <c r="K2916" t="s">
        <v>19</v>
      </c>
      <c r="L2916" t="s">
        <v>20</v>
      </c>
      <c r="M2916">
        <v>1</v>
      </c>
    </row>
    <row r="2917" spans="1:13" x14ac:dyDescent="0.25">
      <c r="A2917" t="s">
        <v>2031</v>
      </c>
      <c r="B2917">
        <v>2</v>
      </c>
      <c r="C2917" t="s">
        <v>1707</v>
      </c>
      <c r="D2917" t="str">
        <f>"8X6"</f>
        <v>8X6</v>
      </c>
      <c r="E2917" t="s">
        <v>1708</v>
      </c>
      <c r="F2917">
        <v>1</v>
      </c>
      <c r="G2917" t="s">
        <v>23</v>
      </c>
      <c r="H2917">
        <v>1</v>
      </c>
      <c r="I2917" t="s">
        <v>24</v>
      </c>
      <c r="J2917" t="s">
        <v>2032</v>
      </c>
      <c r="K2917" t="s">
        <v>19</v>
      </c>
      <c r="L2917" t="s">
        <v>20</v>
      </c>
      <c r="M2917">
        <v>1</v>
      </c>
    </row>
    <row r="2918" spans="1:13" x14ac:dyDescent="0.25">
      <c r="A2918" t="s">
        <v>2031</v>
      </c>
      <c r="B2918">
        <v>3</v>
      </c>
      <c r="C2918" t="s">
        <v>1705</v>
      </c>
      <c r="D2918" t="str">
        <f>"6"</f>
        <v>6</v>
      </c>
      <c r="E2918" t="s">
        <v>1706</v>
      </c>
      <c r="F2918">
        <v>8.3000000000000007</v>
      </c>
      <c r="G2918" t="s">
        <v>16</v>
      </c>
      <c r="H2918">
        <v>1</v>
      </c>
      <c r="I2918" t="s">
        <v>17</v>
      </c>
      <c r="J2918" t="s">
        <v>2032</v>
      </c>
      <c r="K2918" t="s">
        <v>19</v>
      </c>
      <c r="L2918" t="s">
        <v>20</v>
      </c>
      <c r="M2918">
        <v>1</v>
      </c>
    </row>
    <row r="2919" spans="1:13" x14ac:dyDescent="0.25">
      <c r="A2919" t="s">
        <v>2031</v>
      </c>
      <c r="B2919">
        <v>4</v>
      </c>
      <c r="C2919" t="s">
        <v>1702</v>
      </c>
      <c r="D2919" t="str">
        <f>"6"</f>
        <v>6</v>
      </c>
      <c r="E2919" t="s">
        <v>1703</v>
      </c>
      <c r="F2919">
        <v>1</v>
      </c>
      <c r="G2919" t="s">
        <v>23</v>
      </c>
      <c r="H2919">
        <v>1</v>
      </c>
      <c r="I2919" t="s">
        <v>27</v>
      </c>
      <c r="J2919" t="s">
        <v>2032</v>
      </c>
      <c r="K2919" t="s">
        <v>19</v>
      </c>
      <c r="L2919" t="s">
        <v>20</v>
      </c>
      <c r="M2919">
        <v>1</v>
      </c>
    </row>
    <row r="2920" spans="1:13" x14ac:dyDescent="0.25">
      <c r="A2920" t="s">
        <v>2033</v>
      </c>
      <c r="B2920">
        <v>1</v>
      </c>
      <c r="C2920" t="s">
        <v>1705</v>
      </c>
      <c r="D2920" t="str">
        <f>"6"</f>
        <v>6</v>
      </c>
      <c r="E2920" t="s">
        <v>1706</v>
      </c>
      <c r="F2920">
        <v>8.4</v>
      </c>
      <c r="G2920" t="s">
        <v>16</v>
      </c>
      <c r="H2920">
        <v>1</v>
      </c>
      <c r="I2920" t="s">
        <v>17</v>
      </c>
      <c r="J2920" t="s">
        <v>2034</v>
      </c>
      <c r="K2920" t="s">
        <v>19</v>
      </c>
      <c r="L2920" t="s">
        <v>20</v>
      </c>
      <c r="M2920">
        <v>1</v>
      </c>
    </row>
    <row r="2921" spans="1:13" x14ac:dyDescent="0.25">
      <c r="A2921" t="s">
        <v>2033</v>
      </c>
      <c r="B2921">
        <v>2</v>
      </c>
      <c r="C2921" t="s">
        <v>1707</v>
      </c>
      <c r="D2921" t="str">
        <f>"8X6"</f>
        <v>8X6</v>
      </c>
      <c r="E2921" t="s">
        <v>1708</v>
      </c>
      <c r="F2921">
        <v>1</v>
      </c>
      <c r="G2921" t="s">
        <v>23</v>
      </c>
      <c r="H2921">
        <v>1</v>
      </c>
      <c r="I2921" t="s">
        <v>24</v>
      </c>
      <c r="J2921" t="s">
        <v>2034</v>
      </c>
      <c r="K2921" t="s">
        <v>19</v>
      </c>
      <c r="L2921" t="s">
        <v>20</v>
      </c>
      <c r="M2921">
        <v>1</v>
      </c>
    </row>
    <row r="2922" spans="1:13" x14ac:dyDescent="0.25">
      <c r="A2922" t="s">
        <v>2033</v>
      </c>
      <c r="B2922">
        <v>3</v>
      </c>
      <c r="C2922" t="s">
        <v>25</v>
      </c>
      <c r="D2922" t="str">
        <f>"8"</f>
        <v>8</v>
      </c>
      <c r="E2922" t="s">
        <v>26</v>
      </c>
      <c r="F2922">
        <v>1</v>
      </c>
      <c r="G2922" t="s">
        <v>23</v>
      </c>
      <c r="H2922">
        <v>1</v>
      </c>
      <c r="I2922" t="s">
        <v>27</v>
      </c>
      <c r="J2922" t="s">
        <v>2034</v>
      </c>
      <c r="K2922" t="s">
        <v>19</v>
      </c>
      <c r="L2922" t="s">
        <v>20</v>
      </c>
      <c r="M2922">
        <v>1</v>
      </c>
    </row>
    <row r="2923" spans="1:13" x14ac:dyDescent="0.25">
      <c r="A2923" t="s">
        <v>2033</v>
      </c>
      <c r="B2923">
        <v>4</v>
      </c>
      <c r="C2923" t="s">
        <v>1702</v>
      </c>
      <c r="D2923" t="str">
        <f>"6"</f>
        <v>6</v>
      </c>
      <c r="E2923" t="s">
        <v>1703</v>
      </c>
      <c r="F2923">
        <v>1</v>
      </c>
      <c r="G2923" t="s">
        <v>23</v>
      </c>
      <c r="H2923">
        <v>1</v>
      </c>
      <c r="I2923" t="s">
        <v>27</v>
      </c>
      <c r="J2923" t="s">
        <v>2034</v>
      </c>
      <c r="K2923" t="s">
        <v>19</v>
      </c>
      <c r="L2923" t="s">
        <v>20</v>
      </c>
      <c r="M2923">
        <v>1</v>
      </c>
    </row>
    <row r="2924" spans="1:13" x14ac:dyDescent="0.25">
      <c r="A2924" t="s">
        <v>2035</v>
      </c>
      <c r="B2924">
        <v>1</v>
      </c>
      <c r="C2924" t="s">
        <v>1956</v>
      </c>
      <c r="D2924" t="str">
        <f>"2"</f>
        <v>2</v>
      </c>
      <c r="E2924" t="s">
        <v>1957</v>
      </c>
      <c r="F2924">
        <v>9.5</v>
      </c>
      <c r="G2924" t="s">
        <v>16</v>
      </c>
      <c r="H2924">
        <v>1</v>
      </c>
      <c r="I2924" t="s">
        <v>17</v>
      </c>
      <c r="J2924" t="s">
        <v>2036</v>
      </c>
      <c r="K2924" t="s">
        <v>19</v>
      </c>
      <c r="L2924" t="s">
        <v>20</v>
      </c>
      <c r="M2924">
        <v>1</v>
      </c>
    </row>
    <row r="2925" spans="1:13" x14ac:dyDescent="0.25">
      <c r="A2925" t="s">
        <v>2035</v>
      </c>
      <c r="B2925">
        <v>2</v>
      </c>
      <c r="C2925" t="s">
        <v>1959</v>
      </c>
      <c r="D2925" t="str">
        <f>"2"</f>
        <v>2</v>
      </c>
      <c r="E2925" t="s">
        <v>1960</v>
      </c>
      <c r="F2925">
        <v>1</v>
      </c>
      <c r="G2925" t="s">
        <v>23</v>
      </c>
      <c r="H2925">
        <v>1</v>
      </c>
      <c r="I2925" t="s">
        <v>27</v>
      </c>
      <c r="J2925" t="s">
        <v>2036</v>
      </c>
      <c r="K2925" t="s">
        <v>19</v>
      </c>
      <c r="L2925" t="s">
        <v>20</v>
      </c>
      <c r="M2925">
        <v>1</v>
      </c>
    </row>
    <row r="2926" spans="1:13" x14ac:dyDescent="0.25">
      <c r="A2926" t="s">
        <v>2035</v>
      </c>
      <c r="B2926">
        <v>3</v>
      </c>
      <c r="C2926" t="s">
        <v>1959</v>
      </c>
      <c r="D2926" t="str">
        <f>"2"</f>
        <v>2</v>
      </c>
      <c r="E2926" t="s">
        <v>1960</v>
      </c>
      <c r="F2926">
        <v>1</v>
      </c>
      <c r="G2926" t="s">
        <v>23</v>
      </c>
      <c r="H2926">
        <v>1</v>
      </c>
      <c r="I2926" t="s">
        <v>27</v>
      </c>
      <c r="J2926" t="s">
        <v>2036</v>
      </c>
      <c r="K2926" t="s">
        <v>19</v>
      </c>
      <c r="L2926" t="s">
        <v>20</v>
      </c>
      <c r="M2926">
        <v>1</v>
      </c>
    </row>
    <row r="2927" spans="1:13" x14ac:dyDescent="0.25">
      <c r="A2927" t="s">
        <v>2037</v>
      </c>
      <c r="B2927">
        <v>1</v>
      </c>
      <c r="C2927" t="s">
        <v>111</v>
      </c>
      <c r="D2927" t="str">
        <f>"1"</f>
        <v>1</v>
      </c>
      <c r="E2927" t="s">
        <v>112</v>
      </c>
      <c r="F2927">
        <v>0.4</v>
      </c>
      <c r="G2927" t="s">
        <v>16</v>
      </c>
      <c r="H2927">
        <v>1</v>
      </c>
      <c r="I2927" t="s">
        <v>17</v>
      </c>
      <c r="J2927" t="s">
        <v>2038</v>
      </c>
      <c r="K2927" t="s">
        <v>19</v>
      </c>
      <c r="L2927" t="s">
        <v>64</v>
      </c>
      <c r="M2927">
        <v>1</v>
      </c>
    </row>
    <row r="2928" spans="1:13" x14ac:dyDescent="0.25">
      <c r="A2928" t="s">
        <v>2037</v>
      </c>
      <c r="B2928">
        <v>2</v>
      </c>
      <c r="C2928" t="s">
        <v>131</v>
      </c>
      <c r="D2928" t="str">
        <f>"1"</f>
        <v>1</v>
      </c>
      <c r="E2928" t="s">
        <v>132</v>
      </c>
      <c r="F2928">
        <v>1</v>
      </c>
      <c r="G2928" t="s">
        <v>23</v>
      </c>
      <c r="H2928">
        <v>1</v>
      </c>
      <c r="I2928" t="s">
        <v>24</v>
      </c>
      <c r="J2928" t="s">
        <v>2038</v>
      </c>
      <c r="K2928" t="s">
        <v>19</v>
      </c>
      <c r="L2928" t="s">
        <v>64</v>
      </c>
      <c r="M2928">
        <v>1</v>
      </c>
    </row>
    <row r="2929" spans="1:13" x14ac:dyDescent="0.25">
      <c r="A2929" t="s">
        <v>2037</v>
      </c>
      <c r="B2929">
        <v>3</v>
      </c>
      <c r="C2929" t="s">
        <v>102</v>
      </c>
      <c r="D2929" t="str">
        <f>"1"</f>
        <v>1</v>
      </c>
      <c r="E2929" t="s">
        <v>103</v>
      </c>
      <c r="F2929">
        <v>1</v>
      </c>
      <c r="G2929" t="s">
        <v>23</v>
      </c>
      <c r="H2929">
        <v>1</v>
      </c>
      <c r="I2929" t="s">
        <v>27</v>
      </c>
      <c r="J2929" t="s">
        <v>2038</v>
      </c>
      <c r="K2929" t="s">
        <v>19</v>
      </c>
      <c r="L2929" t="s">
        <v>64</v>
      </c>
      <c r="M2929">
        <v>1</v>
      </c>
    </row>
    <row r="2930" spans="1:13" x14ac:dyDescent="0.25">
      <c r="A2930" t="s">
        <v>2039</v>
      </c>
      <c r="B2930">
        <v>1</v>
      </c>
      <c r="C2930" t="s">
        <v>271</v>
      </c>
      <c r="D2930" t="str">
        <f>"1 1/2"</f>
        <v>1 1/2</v>
      </c>
      <c r="E2930" t="s">
        <v>272</v>
      </c>
      <c r="F2930">
        <v>16.8</v>
      </c>
      <c r="G2930" t="s">
        <v>16</v>
      </c>
      <c r="H2930">
        <v>1</v>
      </c>
      <c r="I2930" t="s">
        <v>17</v>
      </c>
      <c r="J2930" t="s">
        <v>2040</v>
      </c>
      <c r="K2930" t="s">
        <v>19</v>
      </c>
      <c r="L2930" t="s">
        <v>64</v>
      </c>
      <c r="M2930">
        <v>1</v>
      </c>
    </row>
    <row r="2931" spans="1:13" x14ac:dyDescent="0.25">
      <c r="A2931" t="s">
        <v>2039</v>
      </c>
      <c r="B2931">
        <v>2</v>
      </c>
      <c r="C2931" t="s">
        <v>2041</v>
      </c>
      <c r="D2931" t="str">
        <f>"1 1/2X1"</f>
        <v>1 1/2X1</v>
      </c>
      <c r="E2931" t="s">
        <v>2042</v>
      </c>
      <c r="F2931">
        <v>1</v>
      </c>
      <c r="G2931" t="s">
        <v>23</v>
      </c>
      <c r="H2931">
        <v>1</v>
      </c>
      <c r="I2931" t="s">
        <v>24</v>
      </c>
      <c r="J2931" t="s">
        <v>2040</v>
      </c>
      <c r="K2931" t="s">
        <v>19</v>
      </c>
      <c r="L2931" t="s">
        <v>64</v>
      </c>
      <c r="M2931">
        <v>1</v>
      </c>
    </row>
    <row r="2932" spans="1:13" x14ac:dyDescent="0.25">
      <c r="A2932" t="s">
        <v>2039</v>
      </c>
      <c r="B2932">
        <v>3</v>
      </c>
      <c r="C2932" t="s">
        <v>273</v>
      </c>
      <c r="D2932" t="str">
        <f>"1 1/2"</f>
        <v>1 1/2</v>
      </c>
      <c r="E2932" t="s">
        <v>274</v>
      </c>
      <c r="F2932">
        <v>1</v>
      </c>
      <c r="G2932" t="s">
        <v>23</v>
      </c>
      <c r="H2932">
        <v>1</v>
      </c>
      <c r="I2932" t="s">
        <v>24</v>
      </c>
      <c r="J2932" t="s">
        <v>2040</v>
      </c>
      <c r="K2932" t="s">
        <v>19</v>
      </c>
      <c r="L2932" t="s">
        <v>64</v>
      </c>
      <c r="M2932">
        <v>1</v>
      </c>
    </row>
    <row r="2933" spans="1:13" x14ac:dyDescent="0.25">
      <c r="A2933" t="s">
        <v>2039</v>
      </c>
      <c r="B2933">
        <v>4</v>
      </c>
      <c r="C2933" t="s">
        <v>267</v>
      </c>
      <c r="D2933" t="str">
        <f>"1 1/2"</f>
        <v>1 1/2</v>
      </c>
      <c r="E2933" t="s">
        <v>268</v>
      </c>
      <c r="F2933">
        <v>1</v>
      </c>
      <c r="G2933" t="s">
        <v>23</v>
      </c>
      <c r="H2933">
        <v>1</v>
      </c>
      <c r="I2933" t="s">
        <v>24</v>
      </c>
      <c r="J2933" t="s">
        <v>2040</v>
      </c>
      <c r="K2933" t="s">
        <v>19</v>
      </c>
      <c r="L2933" t="s">
        <v>64</v>
      </c>
      <c r="M2933">
        <v>1</v>
      </c>
    </row>
    <row r="2934" spans="1:13" x14ac:dyDescent="0.25">
      <c r="A2934" t="s">
        <v>2039</v>
      </c>
      <c r="B2934">
        <v>5</v>
      </c>
      <c r="C2934" t="s">
        <v>2043</v>
      </c>
      <c r="D2934" t="str">
        <f>"1 1/2"</f>
        <v>1 1/2</v>
      </c>
      <c r="E2934" t="s">
        <v>2044</v>
      </c>
      <c r="F2934">
        <v>1</v>
      </c>
      <c r="G2934" t="s">
        <v>23</v>
      </c>
      <c r="H2934">
        <v>1</v>
      </c>
      <c r="I2934" t="s">
        <v>27</v>
      </c>
      <c r="J2934" t="s">
        <v>2040</v>
      </c>
      <c r="K2934" t="s">
        <v>19</v>
      </c>
      <c r="L2934" t="s">
        <v>64</v>
      </c>
      <c r="M2934">
        <v>1</v>
      </c>
    </row>
    <row r="2935" spans="1:13" x14ac:dyDescent="0.25">
      <c r="A2935" t="s">
        <v>2039</v>
      </c>
      <c r="B2935">
        <v>6</v>
      </c>
      <c r="C2935" t="s">
        <v>102</v>
      </c>
      <c r="D2935" t="str">
        <f>"1"</f>
        <v>1</v>
      </c>
      <c r="E2935" t="s">
        <v>103</v>
      </c>
      <c r="F2935">
        <v>1</v>
      </c>
      <c r="G2935" t="s">
        <v>23</v>
      </c>
      <c r="H2935">
        <v>1</v>
      </c>
      <c r="I2935" t="s">
        <v>27</v>
      </c>
      <c r="J2935" t="s">
        <v>2040</v>
      </c>
      <c r="K2935" t="s">
        <v>19</v>
      </c>
      <c r="L2935" t="s">
        <v>64</v>
      </c>
      <c r="M2935">
        <v>1</v>
      </c>
    </row>
    <row r="2936" spans="1:13" x14ac:dyDescent="0.25">
      <c r="A2936" t="s">
        <v>2039</v>
      </c>
      <c r="B2936">
        <v>7</v>
      </c>
      <c r="C2936" t="s">
        <v>2045</v>
      </c>
      <c r="D2936" t="str">
        <f>"1 1/2"</f>
        <v>1 1/2</v>
      </c>
      <c r="E2936" t="s">
        <v>2046</v>
      </c>
      <c r="F2936">
        <v>1</v>
      </c>
      <c r="G2936" t="s">
        <v>23</v>
      </c>
      <c r="H2936">
        <v>1</v>
      </c>
      <c r="I2936" t="s">
        <v>135</v>
      </c>
      <c r="J2936" t="s">
        <v>2040</v>
      </c>
      <c r="K2936" t="s">
        <v>19</v>
      </c>
      <c r="L2936" t="s">
        <v>64</v>
      </c>
      <c r="M2936">
        <v>1</v>
      </c>
    </row>
    <row r="2937" spans="1:13" x14ac:dyDescent="0.25">
      <c r="A2937" t="s">
        <v>2039</v>
      </c>
      <c r="B2937">
        <v>8</v>
      </c>
      <c r="C2937" t="s">
        <v>2047</v>
      </c>
      <c r="D2937" t="str">
        <f>"1 1/2"</f>
        <v>1 1/2</v>
      </c>
      <c r="E2937" t="s">
        <v>2048</v>
      </c>
      <c r="F2937">
        <v>1</v>
      </c>
      <c r="G2937" t="s">
        <v>23</v>
      </c>
      <c r="H2937">
        <v>1</v>
      </c>
      <c r="I2937" t="s">
        <v>135</v>
      </c>
      <c r="J2937" t="s">
        <v>2040</v>
      </c>
      <c r="K2937" t="s">
        <v>19</v>
      </c>
      <c r="L2937" t="s">
        <v>64</v>
      </c>
      <c r="M2937">
        <v>1</v>
      </c>
    </row>
    <row r="2938" spans="1:13" x14ac:dyDescent="0.25">
      <c r="A2938" t="s">
        <v>2049</v>
      </c>
      <c r="B2938">
        <v>1</v>
      </c>
      <c r="C2938" t="s">
        <v>271</v>
      </c>
      <c r="D2938" t="str">
        <f>"1 1/2"</f>
        <v>1 1/2</v>
      </c>
      <c r="E2938" t="s">
        <v>272</v>
      </c>
      <c r="F2938">
        <v>9.5</v>
      </c>
      <c r="G2938" t="s">
        <v>16</v>
      </c>
      <c r="H2938">
        <v>1</v>
      </c>
      <c r="I2938" t="s">
        <v>17</v>
      </c>
      <c r="J2938" t="s">
        <v>2050</v>
      </c>
      <c r="K2938" t="s">
        <v>19</v>
      </c>
      <c r="L2938" t="s">
        <v>64</v>
      </c>
      <c r="M2938">
        <v>1</v>
      </c>
    </row>
    <row r="2939" spans="1:13" x14ac:dyDescent="0.25">
      <c r="A2939" t="s">
        <v>2049</v>
      </c>
      <c r="B2939">
        <v>2</v>
      </c>
      <c r="C2939" t="s">
        <v>76</v>
      </c>
      <c r="D2939" t="str">
        <f>"3/4"</f>
        <v>3/4</v>
      </c>
      <c r="E2939" t="s">
        <v>77</v>
      </c>
      <c r="F2939">
        <v>0.4</v>
      </c>
      <c r="G2939" t="s">
        <v>16</v>
      </c>
      <c r="H2939">
        <v>1</v>
      </c>
      <c r="I2939" t="s">
        <v>17</v>
      </c>
      <c r="J2939" t="s">
        <v>2050</v>
      </c>
      <c r="K2939" t="s">
        <v>19</v>
      </c>
      <c r="L2939" t="s">
        <v>64</v>
      </c>
      <c r="M2939">
        <v>1</v>
      </c>
    </row>
    <row r="2940" spans="1:13" x14ac:dyDescent="0.25">
      <c r="A2940" t="s">
        <v>2049</v>
      </c>
      <c r="B2940">
        <v>3</v>
      </c>
      <c r="C2940" t="s">
        <v>2051</v>
      </c>
      <c r="D2940" t="str">
        <f>"3/4"</f>
        <v>3/4</v>
      </c>
      <c r="E2940" t="s">
        <v>2052</v>
      </c>
      <c r="F2940">
        <v>1</v>
      </c>
      <c r="G2940" t="s">
        <v>23</v>
      </c>
      <c r="H2940">
        <v>1</v>
      </c>
      <c r="I2940" t="s">
        <v>24</v>
      </c>
      <c r="J2940" t="s">
        <v>2050</v>
      </c>
      <c r="K2940" t="s">
        <v>19</v>
      </c>
      <c r="L2940" t="s">
        <v>64</v>
      </c>
      <c r="M2940">
        <v>1</v>
      </c>
    </row>
    <row r="2941" spans="1:13" x14ac:dyDescent="0.25">
      <c r="A2941" t="s">
        <v>2049</v>
      </c>
      <c r="B2941">
        <v>4</v>
      </c>
      <c r="C2941" t="s">
        <v>2053</v>
      </c>
      <c r="D2941" t="str">
        <f>"1 1/2X3/4"</f>
        <v>1 1/2X3/4</v>
      </c>
      <c r="E2941" t="s">
        <v>2054</v>
      </c>
      <c r="F2941">
        <v>1</v>
      </c>
      <c r="G2941" t="s">
        <v>23</v>
      </c>
      <c r="H2941">
        <v>1</v>
      </c>
      <c r="I2941" t="s">
        <v>24</v>
      </c>
      <c r="J2941" t="s">
        <v>2050</v>
      </c>
      <c r="K2941" t="s">
        <v>19</v>
      </c>
      <c r="L2941" t="s">
        <v>64</v>
      </c>
      <c r="M2941">
        <v>1</v>
      </c>
    </row>
    <row r="2942" spans="1:13" x14ac:dyDescent="0.25">
      <c r="A2942" t="s">
        <v>2049</v>
      </c>
      <c r="B2942">
        <v>5</v>
      </c>
      <c r="C2942" t="s">
        <v>267</v>
      </c>
      <c r="D2942" t="str">
        <f t="shared" ref="D2942:D2947" si="102">"1 1/2"</f>
        <v>1 1/2</v>
      </c>
      <c r="E2942" t="s">
        <v>268</v>
      </c>
      <c r="F2942">
        <v>1</v>
      </c>
      <c r="G2942" t="s">
        <v>23</v>
      </c>
      <c r="H2942">
        <v>1</v>
      </c>
      <c r="I2942" t="s">
        <v>24</v>
      </c>
      <c r="J2942" t="s">
        <v>2050</v>
      </c>
      <c r="K2942" t="s">
        <v>19</v>
      </c>
      <c r="L2942" t="s">
        <v>64</v>
      </c>
      <c r="M2942">
        <v>1</v>
      </c>
    </row>
    <row r="2943" spans="1:13" x14ac:dyDescent="0.25">
      <c r="A2943" t="s">
        <v>2049</v>
      </c>
      <c r="B2943">
        <v>6</v>
      </c>
      <c r="C2943" t="s">
        <v>267</v>
      </c>
      <c r="D2943" t="str">
        <f t="shared" si="102"/>
        <v>1 1/2</v>
      </c>
      <c r="E2943" t="s">
        <v>268</v>
      </c>
      <c r="F2943">
        <v>1</v>
      </c>
      <c r="G2943" t="s">
        <v>23</v>
      </c>
      <c r="H2943">
        <v>1</v>
      </c>
      <c r="I2943" t="s">
        <v>24</v>
      </c>
      <c r="J2943" t="s">
        <v>2050</v>
      </c>
      <c r="K2943" t="s">
        <v>19</v>
      </c>
      <c r="L2943" t="s">
        <v>64</v>
      </c>
      <c r="M2943">
        <v>1</v>
      </c>
    </row>
    <row r="2944" spans="1:13" x14ac:dyDescent="0.25">
      <c r="A2944" t="s">
        <v>2049</v>
      </c>
      <c r="B2944">
        <v>7</v>
      </c>
      <c r="C2944" t="s">
        <v>267</v>
      </c>
      <c r="D2944" t="str">
        <f t="shared" si="102"/>
        <v>1 1/2</v>
      </c>
      <c r="E2944" t="s">
        <v>268</v>
      </c>
      <c r="F2944">
        <v>1</v>
      </c>
      <c r="G2944" t="s">
        <v>23</v>
      </c>
      <c r="H2944">
        <v>1</v>
      </c>
      <c r="I2944" t="s">
        <v>24</v>
      </c>
      <c r="J2944" t="s">
        <v>2050</v>
      </c>
      <c r="K2944" t="s">
        <v>19</v>
      </c>
      <c r="L2944" t="s">
        <v>64</v>
      </c>
      <c r="M2944">
        <v>1</v>
      </c>
    </row>
    <row r="2945" spans="1:13" x14ac:dyDescent="0.25">
      <c r="A2945" t="s">
        <v>2049</v>
      </c>
      <c r="B2945">
        <v>8</v>
      </c>
      <c r="C2945" t="s">
        <v>2043</v>
      </c>
      <c r="D2945" t="str">
        <f t="shared" si="102"/>
        <v>1 1/2</v>
      </c>
      <c r="E2945" t="s">
        <v>2044</v>
      </c>
      <c r="F2945">
        <v>1</v>
      </c>
      <c r="G2945" t="s">
        <v>23</v>
      </c>
      <c r="H2945">
        <v>1</v>
      </c>
      <c r="I2945" t="s">
        <v>27</v>
      </c>
      <c r="J2945" t="s">
        <v>2050</v>
      </c>
      <c r="K2945" t="s">
        <v>19</v>
      </c>
      <c r="L2945" t="s">
        <v>64</v>
      </c>
      <c r="M2945">
        <v>1</v>
      </c>
    </row>
    <row r="2946" spans="1:13" x14ac:dyDescent="0.25">
      <c r="A2946" t="s">
        <v>2049</v>
      </c>
      <c r="B2946">
        <v>9</v>
      </c>
      <c r="C2946" t="s">
        <v>2055</v>
      </c>
      <c r="D2946" t="str">
        <f t="shared" si="102"/>
        <v>1 1/2</v>
      </c>
      <c r="E2946" t="s">
        <v>2056</v>
      </c>
      <c r="F2946">
        <v>1</v>
      </c>
      <c r="G2946" t="s">
        <v>23</v>
      </c>
      <c r="H2946">
        <v>1</v>
      </c>
      <c r="I2946" t="s">
        <v>135</v>
      </c>
      <c r="J2946" t="s">
        <v>2050</v>
      </c>
      <c r="K2946" t="s">
        <v>19</v>
      </c>
      <c r="L2946" t="s">
        <v>64</v>
      </c>
      <c r="M2946">
        <v>1</v>
      </c>
    </row>
    <row r="2947" spans="1:13" x14ac:dyDescent="0.25">
      <c r="A2947" t="s">
        <v>2057</v>
      </c>
      <c r="B2947">
        <v>1</v>
      </c>
      <c r="C2947" t="s">
        <v>271</v>
      </c>
      <c r="D2947" t="str">
        <f t="shared" si="102"/>
        <v>1 1/2</v>
      </c>
      <c r="E2947" t="s">
        <v>272</v>
      </c>
      <c r="F2947">
        <v>9.8000000000000007</v>
      </c>
      <c r="G2947" t="s">
        <v>16</v>
      </c>
      <c r="H2947">
        <v>1</v>
      </c>
      <c r="I2947" t="s">
        <v>17</v>
      </c>
      <c r="J2947" t="s">
        <v>2058</v>
      </c>
      <c r="K2947" t="s">
        <v>19</v>
      </c>
      <c r="L2947" t="s">
        <v>64</v>
      </c>
      <c r="M2947">
        <v>1</v>
      </c>
    </row>
    <row r="2948" spans="1:13" x14ac:dyDescent="0.25">
      <c r="A2948" t="s">
        <v>2057</v>
      </c>
      <c r="B2948">
        <v>2</v>
      </c>
      <c r="C2948" t="s">
        <v>2059</v>
      </c>
      <c r="D2948" t="str">
        <f>"1 1/2X1/2"</f>
        <v>1 1/2X1/2</v>
      </c>
      <c r="E2948" t="s">
        <v>2060</v>
      </c>
      <c r="F2948">
        <v>1</v>
      </c>
      <c r="G2948" t="s">
        <v>23</v>
      </c>
      <c r="H2948">
        <v>1</v>
      </c>
      <c r="I2948" t="s">
        <v>24</v>
      </c>
      <c r="J2948" t="s">
        <v>2058</v>
      </c>
      <c r="K2948" t="s">
        <v>19</v>
      </c>
      <c r="L2948" t="s">
        <v>64</v>
      </c>
      <c r="M2948">
        <v>1</v>
      </c>
    </row>
    <row r="2949" spans="1:13" x14ac:dyDescent="0.25">
      <c r="A2949" t="s">
        <v>2057</v>
      </c>
      <c r="B2949">
        <v>3</v>
      </c>
      <c r="C2949" t="s">
        <v>267</v>
      </c>
      <c r="D2949" t="str">
        <f t="shared" ref="D2949:D2959" si="103">"1 1/2"</f>
        <v>1 1/2</v>
      </c>
      <c r="E2949" t="s">
        <v>268</v>
      </c>
      <c r="F2949">
        <v>1</v>
      </c>
      <c r="G2949" t="s">
        <v>23</v>
      </c>
      <c r="H2949">
        <v>1</v>
      </c>
      <c r="I2949" t="s">
        <v>24</v>
      </c>
      <c r="J2949" t="s">
        <v>2058</v>
      </c>
      <c r="K2949" t="s">
        <v>19</v>
      </c>
      <c r="L2949" t="s">
        <v>64</v>
      </c>
      <c r="M2949">
        <v>1</v>
      </c>
    </row>
    <row r="2950" spans="1:13" x14ac:dyDescent="0.25">
      <c r="A2950" t="s">
        <v>2057</v>
      </c>
      <c r="B2950">
        <v>4</v>
      </c>
      <c r="C2950" t="s">
        <v>267</v>
      </c>
      <c r="D2950" t="str">
        <f t="shared" si="103"/>
        <v>1 1/2</v>
      </c>
      <c r="E2950" t="s">
        <v>268</v>
      </c>
      <c r="F2950">
        <v>1</v>
      </c>
      <c r="G2950" t="s">
        <v>23</v>
      </c>
      <c r="H2950">
        <v>1</v>
      </c>
      <c r="I2950" t="s">
        <v>24</v>
      </c>
      <c r="J2950" t="s">
        <v>2058</v>
      </c>
      <c r="K2950" t="s">
        <v>19</v>
      </c>
      <c r="L2950" t="s">
        <v>64</v>
      </c>
      <c r="M2950">
        <v>1</v>
      </c>
    </row>
    <row r="2951" spans="1:13" x14ac:dyDescent="0.25">
      <c r="A2951" t="s">
        <v>2057</v>
      </c>
      <c r="B2951">
        <v>5</v>
      </c>
      <c r="C2951" t="s">
        <v>267</v>
      </c>
      <c r="D2951" t="str">
        <f t="shared" si="103"/>
        <v>1 1/2</v>
      </c>
      <c r="E2951" t="s">
        <v>268</v>
      </c>
      <c r="F2951">
        <v>1</v>
      </c>
      <c r="G2951" t="s">
        <v>23</v>
      </c>
      <c r="H2951">
        <v>1</v>
      </c>
      <c r="I2951" t="s">
        <v>24</v>
      </c>
      <c r="J2951" t="s">
        <v>2058</v>
      </c>
      <c r="K2951" t="s">
        <v>19</v>
      </c>
      <c r="L2951" t="s">
        <v>64</v>
      </c>
      <c r="M2951">
        <v>1</v>
      </c>
    </row>
    <row r="2952" spans="1:13" x14ac:dyDescent="0.25">
      <c r="A2952" t="s">
        <v>2057</v>
      </c>
      <c r="B2952">
        <v>6</v>
      </c>
      <c r="C2952" t="s">
        <v>267</v>
      </c>
      <c r="D2952" t="str">
        <f t="shared" si="103"/>
        <v>1 1/2</v>
      </c>
      <c r="E2952" t="s">
        <v>268</v>
      </c>
      <c r="F2952">
        <v>1</v>
      </c>
      <c r="G2952" t="s">
        <v>23</v>
      </c>
      <c r="H2952">
        <v>1</v>
      </c>
      <c r="I2952" t="s">
        <v>24</v>
      </c>
      <c r="J2952" t="s">
        <v>2058</v>
      </c>
      <c r="K2952" t="s">
        <v>19</v>
      </c>
      <c r="L2952" t="s">
        <v>64</v>
      </c>
      <c r="M2952">
        <v>1</v>
      </c>
    </row>
    <row r="2953" spans="1:13" x14ac:dyDescent="0.25">
      <c r="A2953" t="s">
        <v>2057</v>
      </c>
      <c r="B2953">
        <v>7</v>
      </c>
      <c r="C2953" t="s">
        <v>2043</v>
      </c>
      <c r="D2953" t="str">
        <f t="shared" si="103"/>
        <v>1 1/2</v>
      </c>
      <c r="E2953" t="s">
        <v>2044</v>
      </c>
      <c r="F2953">
        <v>1</v>
      </c>
      <c r="G2953" t="s">
        <v>23</v>
      </c>
      <c r="H2953">
        <v>1</v>
      </c>
      <c r="I2953" t="s">
        <v>27</v>
      </c>
      <c r="J2953" t="s">
        <v>2058</v>
      </c>
      <c r="K2953" t="s">
        <v>19</v>
      </c>
      <c r="L2953" t="s">
        <v>64</v>
      </c>
      <c r="M2953">
        <v>1</v>
      </c>
    </row>
    <row r="2954" spans="1:13" x14ac:dyDescent="0.25">
      <c r="A2954" t="s">
        <v>2061</v>
      </c>
      <c r="B2954">
        <v>1</v>
      </c>
      <c r="C2954" t="s">
        <v>271</v>
      </c>
      <c r="D2954" t="str">
        <f t="shared" si="103"/>
        <v>1 1/2</v>
      </c>
      <c r="E2954" t="s">
        <v>272</v>
      </c>
      <c r="F2954">
        <v>14.1</v>
      </c>
      <c r="G2954" t="s">
        <v>16</v>
      </c>
      <c r="H2954">
        <v>1</v>
      </c>
      <c r="I2954" t="s">
        <v>17</v>
      </c>
      <c r="J2954" t="s">
        <v>2062</v>
      </c>
      <c r="K2954" t="s">
        <v>19</v>
      </c>
      <c r="L2954" t="s">
        <v>64</v>
      </c>
      <c r="M2954">
        <v>1</v>
      </c>
    </row>
    <row r="2955" spans="1:13" x14ac:dyDescent="0.25">
      <c r="A2955" t="s">
        <v>2061</v>
      </c>
      <c r="B2955">
        <v>2</v>
      </c>
      <c r="C2955" t="s">
        <v>2043</v>
      </c>
      <c r="D2955" t="str">
        <f t="shared" si="103"/>
        <v>1 1/2</v>
      </c>
      <c r="E2955" t="s">
        <v>2044</v>
      </c>
      <c r="F2955">
        <v>1</v>
      </c>
      <c r="G2955" t="s">
        <v>23</v>
      </c>
      <c r="H2955">
        <v>1</v>
      </c>
      <c r="I2955" t="s">
        <v>27</v>
      </c>
      <c r="J2955" t="s">
        <v>2062</v>
      </c>
      <c r="K2955" t="s">
        <v>19</v>
      </c>
      <c r="L2955" t="s">
        <v>64</v>
      </c>
      <c r="M2955">
        <v>1</v>
      </c>
    </row>
    <row r="2956" spans="1:13" x14ac:dyDescent="0.25">
      <c r="A2956" t="s">
        <v>2061</v>
      </c>
      <c r="B2956">
        <v>3</v>
      </c>
      <c r="C2956" t="s">
        <v>2043</v>
      </c>
      <c r="D2956" t="str">
        <f t="shared" si="103"/>
        <v>1 1/2</v>
      </c>
      <c r="E2956" t="s">
        <v>2044</v>
      </c>
      <c r="F2956">
        <v>1</v>
      </c>
      <c r="G2956" t="s">
        <v>23</v>
      </c>
      <c r="H2956">
        <v>1</v>
      </c>
      <c r="I2956" t="s">
        <v>27</v>
      </c>
      <c r="J2956" t="s">
        <v>2062</v>
      </c>
      <c r="K2956" t="s">
        <v>19</v>
      </c>
      <c r="L2956" t="s">
        <v>64</v>
      </c>
      <c r="M2956">
        <v>1</v>
      </c>
    </row>
    <row r="2957" spans="1:13" x14ac:dyDescent="0.25">
      <c r="A2957" t="s">
        <v>2061</v>
      </c>
      <c r="B2957">
        <v>4</v>
      </c>
      <c r="C2957" t="s">
        <v>2063</v>
      </c>
      <c r="D2957" t="str">
        <f t="shared" si="103"/>
        <v>1 1/2</v>
      </c>
      <c r="E2957" t="s">
        <v>2048</v>
      </c>
      <c r="F2957">
        <v>1</v>
      </c>
      <c r="G2957" t="s">
        <v>23</v>
      </c>
      <c r="H2957">
        <v>1</v>
      </c>
      <c r="I2957" t="s">
        <v>135</v>
      </c>
      <c r="J2957" t="s">
        <v>2062</v>
      </c>
      <c r="K2957" t="s">
        <v>19</v>
      </c>
      <c r="L2957" t="s">
        <v>64</v>
      </c>
      <c r="M2957">
        <v>1</v>
      </c>
    </row>
    <row r="2958" spans="1:13" x14ac:dyDescent="0.25">
      <c r="A2958" t="s">
        <v>2061</v>
      </c>
      <c r="B2958">
        <v>5</v>
      </c>
      <c r="C2958" t="s">
        <v>2063</v>
      </c>
      <c r="D2958" t="str">
        <f t="shared" si="103"/>
        <v>1 1/2</v>
      </c>
      <c r="E2958" t="s">
        <v>2048</v>
      </c>
      <c r="F2958">
        <v>1</v>
      </c>
      <c r="G2958" t="s">
        <v>23</v>
      </c>
      <c r="H2958">
        <v>1</v>
      </c>
      <c r="I2958" t="s">
        <v>135</v>
      </c>
      <c r="J2958" t="s">
        <v>2062</v>
      </c>
      <c r="K2958" t="s">
        <v>19</v>
      </c>
      <c r="L2958" t="s">
        <v>64</v>
      </c>
      <c r="M2958">
        <v>1</v>
      </c>
    </row>
    <row r="2959" spans="1:13" x14ac:dyDescent="0.25">
      <c r="A2959" t="s">
        <v>2064</v>
      </c>
      <c r="B2959">
        <v>1</v>
      </c>
      <c r="C2959" t="s">
        <v>271</v>
      </c>
      <c r="D2959" t="str">
        <f t="shared" si="103"/>
        <v>1 1/2</v>
      </c>
      <c r="E2959" t="s">
        <v>272</v>
      </c>
      <c r="F2959">
        <v>16.5</v>
      </c>
      <c r="G2959" t="s">
        <v>16</v>
      </c>
      <c r="H2959">
        <v>1</v>
      </c>
      <c r="I2959" t="s">
        <v>17</v>
      </c>
      <c r="J2959" t="s">
        <v>2065</v>
      </c>
      <c r="K2959" t="s">
        <v>19</v>
      </c>
      <c r="L2959" t="s">
        <v>64</v>
      </c>
      <c r="M2959">
        <v>1</v>
      </c>
    </row>
    <row r="2960" spans="1:13" x14ac:dyDescent="0.25">
      <c r="A2960" t="s">
        <v>2064</v>
      </c>
      <c r="B2960">
        <v>2</v>
      </c>
      <c r="C2960" t="s">
        <v>2041</v>
      </c>
      <c r="D2960" t="str">
        <f>"1 1/2X1"</f>
        <v>1 1/2X1</v>
      </c>
      <c r="E2960" t="s">
        <v>2042</v>
      </c>
      <c r="F2960">
        <v>1</v>
      </c>
      <c r="G2960" t="s">
        <v>23</v>
      </c>
      <c r="H2960">
        <v>1</v>
      </c>
      <c r="I2960" t="s">
        <v>24</v>
      </c>
      <c r="J2960" t="s">
        <v>2065</v>
      </c>
      <c r="K2960" t="s">
        <v>19</v>
      </c>
      <c r="L2960" t="s">
        <v>64</v>
      </c>
      <c r="M2960">
        <v>1</v>
      </c>
    </row>
    <row r="2961" spans="1:13" x14ac:dyDescent="0.25">
      <c r="A2961" t="s">
        <v>2064</v>
      </c>
      <c r="B2961">
        <v>3</v>
      </c>
      <c r="C2961" t="s">
        <v>267</v>
      </c>
      <c r="D2961" t="str">
        <f>"1 1/2"</f>
        <v>1 1/2</v>
      </c>
      <c r="E2961" t="s">
        <v>268</v>
      </c>
      <c r="F2961">
        <v>1</v>
      </c>
      <c r="G2961" t="s">
        <v>23</v>
      </c>
      <c r="H2961">
        <v>1</v>
      </c>
      <c r="I2961" t="s">
        <v>24</v>
      </c>
      <c r="J2961" t="s">
        <v>2065</v>
      </c>
      <c r="K2961" t="s">
        <v>19</v>
      </c>
      <c r="L2961" t="s">
        <v>64</v>
      </c>
      <c r="M2961">
        <v>1</v>
      </c>
    </row>
    <row r="2962" spans="1:13" x14ac:dyDescent="0.25">
      <c r="A2962" t="s">
        <v>2064</v>
      </c>
      <c r="B2962">
        <v>4</v>
      </c>
      <c r="C2962" t="s">
        <v>273</v>
      </c>
      <c r="D2962" t="str">
        <f>"1 1/2"</f>
        <v>1 1/2</v>
      </c>
      <c r="E2962" t="s">
        <v>274</v>
      </c>
      <c r="F2962">
        <v>1</v>
      </c>
      <c r="G2962" t="s">
        <v>23</v>
      </c>
      <c r="H2962">
        <v>1</v>
      </c>
      <c r="I2962" t="s">
        <v>24</v>
      </c>
      <c r="J2962" t="s">
        <v>2065</v>
      </c>
      <c r="K2962" t="s">
        <v>19</v>
      </c>
      <c r="L2962" t="s">
        <v>64</v>
      </c>
      <c r="M2962">
        <v>1</v>
      </c>
    </row>
    <row r="2963" spans="1:13" x14ac:dyDescent="0.25">
      <c r="A2963" t="s">
        <v>2064</v>
      </c>
      <c r="B2963">
        <v>5</v>
      </c>
      <c r="C2963" t="s">
        <v>2043</v>
      </c>
      <c r="D2963" t="str">
        <f>"1 1/2"</f>
        <v>1 1/2</v>
      </c>
      <c r="E2963" t="s">
        <v>2044</v>
      </c>
      <c r="F2963">
        <v>1</v>
      </c>
      <c r="G2963" t="s">
        <v>23</v>
      </c>
      <c r="H2963">
        <v>1</v>
      </c>
      <c r="I2963" t="s">
        <v>27</v>
      </c>
      <c r="J2963" t="s">
        <v>2065</v>
      </c>
      <c r="K2963" t="s">
        <v>19</v>
      </c>
      <c r="L2963" t="s">
        <v>64</v>
      </c>
      <c r="M2963">
        <v>1</v>
      </c>
    </row>
    <row r="2964" spans="1:13" x14ac:dyDescent="0.25">
      <c r="A2964" t="s">
        <v>2064</v>
      </c>
      <c r="B2964">
        <v>6</v>
      </c>
      <c r="C2964" t="s">
        <v>102</v>
      </c>
      <c r="D2964" t="str">
        <f>"1"</f>
        <v>1</v>
      </c>
      <c r="E2964" t="s">
        <v>103</v>
      </c>
      <c r="F2964">
        <v>1</v>
      </c>
      <c r="G2964" t="s">
        <v>23</v>
      </c>
      <c r="H2964">
        <v>1</v>
      </c>
      <c r="I2964" t="s">
        <v>27</v>
      </c>
      <c r="J2964" t="s">
        <v>2065</v>
      </c>
      <c r="K2964" t="s">
        <v>19</v>
      </c>
      <c r="L2964" t="s">
        <v>64</v>
      </c>
      <c r="M2964">
        <v>1</v>
      </c>
    </row>
    <row r="2965" spans="1:13" x14ac:dyDescent="0.25">
      <c r="A2965" t="s">
        <v>2066</v>
      </c>
      <c r="B2965">
        <v>1</v>
      </c>
      <c r="C2965" t="s">
        <v>111</v>
      </c>
      <c r="D2965" t="str">
        <f>"1"</f>
        <v>1</v>
      </c>
      <c r="E2965" t="s">
        <v>112</v>
      </c>
      <c r="F2965">
        <v>0.4</v>
      </c>
      <c r="G2965" t="s">
        <v>16</v>
      </c>
      <c r="H2965">
        <v>1</v>
      </c>
      <c r="I2965" t="s">
        <v>17</v>
      </c>
      <c r="J2965" t="s">
        <v>2067</v>
      </c>
      <c r="K2965" t="s">
        <v>19</v>
      </c>
      <c r="L2965" t="s">
        <v>64</v>
      </c>
      <c r="M2965">
        <v>1</v>
      </c>
    </row>
    <row r="2966" spans="1:13" x14ac:dyDescent="0.25">
      <c r="A2966" t="s">
        <v>2066</v>
      </c>
      <c r="B2966">
        <v>2</v>
      </c>
      <c r="C2966" t="s">
        <v>131</v>
      </c>
      <c r="D2966" t="str">
        <f>"1"</f>
        <v>1</v>
      </c>
      <c r="E2966" t="s">
        <v>132</v>
      </c>
      <c r="F2966">
        <v>1</v>
      </c>
      <c r="G2966" t="s">
        <v>23</v>
      </c>
      <c r="H2966">
        <v>1</v>
      </c>
      <c r="I2966" t="s">
        <v>24</v>
      </c>
      <c r="J2966" t="s">
        <v>2067</v>
      </c>
      <c r="K2966" t="s">
        <v>19</v>
      </c>
      <c r="L2966" t="s">
        <v>64</v>
      </c>
      <c r="M2966">
        <v>1</v>
      </c>
    </row>
    <row r="2967" spans="1:13" x14ac:dyDescent="0.25">
      <c r="A2967" t="s">
        <v>2066</v>
      </c>
      <c r="B2967">
        <v>3</v>
      </c>
      <c r="C2967" t="s">
        <v>102</v>
      </c>
      <c r="D2967" t="str">
        <f>"1"</f>
        <v>1</v>
      </c>
      <c r="E2967" t="s">
        <v>103</v>
      </c>
      <c r="F2967">
        <v>1</v>
      </c>
      <c r="G2967" t="s">
        <v>23</v>
      </c>
      <c r="H2967">
        <v>1</v>
      </c>
      <c r="I2967" t="s">
        <v>27</v>
      </c>
      <c r="J2967" t="s">
        <v>2067</v>
      </c>
      <c r="K2967" t="s">
        <v>19</v>
      </c>
      <c r="L2967" t="s">
        <v>64</v>
      </c>
      <c r="M2967">
        <v>1</v>
      </c>
    </row>
    <row r="2968" spans="1:13" x14ac:dyDescent="0.25">
      <c r="A2968" t="s">
        <v>2068</v>
      </c>
      <c r="B2968">
        <v>1</v>
      </c>
      <c r="C2968" t="s">
        <v>150</v>
      </c>
      <c r="D2968" t="str">
        <f>"1 1/2"</f>
        <v>1 1/2</v>
      </c>
      <c r="E2968" t="s">
        <v>151</v>
      </c>
      <c r="F2968">
        <v>5.6</v>
      </c>
      <c r="G2968" t="s">
        <v>16</v>
      </c>
      <c r="H2968">
        <v>1</v>
      </c>
      <c r="I2968" t="s">
        <v>17</v>
      </c>
      <c r="J2968" t="s">
        <v>2069</v>
      </c>
      <c r="K2968" t="s">
        <v>19</v>
      </c>
      <c r="L2968" t="s">
        <v>153</v>
      </c>
      <c r="M2968">
        <v>1</v>
      </c>
    </row>
    <row r="2969" spans="1:13" x14ac:dyDescent="0.25">
      <c r="A2969" t="s">
        <v>2068</v>
      </c>
      <c r="B2969">
        <v>2</v>
      </c>
      <c r="C2969" t="s">
        <v>2070</v>
      </c>
      <c r="D2969" t="str">
        <f>"1"</f>
        <v>1</v>
      </c>
      <c r="E2969" t="s">
        <v>2071</v>
      </c>
      <c r="F2969">
        <v>0.4</v>
      </c>
      <c r="G2969" t="s">
        <v>16</v>
      </c>
      <c r="H2969">
        <v>1</v>
      </c>
      <c r="I2969" t="s">
        <v>17</v>
      </c>
      <c r="J2969" t="s">
        <v>2069</v>
      </c>
      <c r="K2969" t="s">
        <v>19</v>
      </c>
      <c r="L2969" t="s">
        <v>153</v>
      </c>
      <c r="M2969">
        <v>1</v>
      </c>
    </row>
    <row r="2970" spans="1:13" x14ac:dyDescent="0.25">
      <c r="A2970" t="s">
        <v>2068</v>
      </c>
      <c r="B2970">
        <v>3</v>
      </c>
      <c r="C2970" t="s">
        <v>2072</v>
      </c>
      <c r="D2970" t="str">
        <f>"1 1/2X1"</f>
        <v>1 1/2X1</v>
      </c>
      <c r="E2970" t="s">
        <v>2073</v>
      </c>
      <c r="F2970">
        <v>1</v>
      </c>
      <c r="G2970" t="s">
        <v>23</v>
      </c>
      <c r="H2970">
        <v>1</v>
      </c>
      <c r="I2970" t="s">
        <v>24</v>
      </c>
      <c r="J2970" t="s">
        <v>2069</v>
      </c>
      <c r="K2970" t="s">
        <v>19</v>
      </c>
      <c r="L2970" t="s">
        <v>153</v>
      </c>
      <c r="M2970">
        <v>1</v>
      </c>
    </row>
    <row r="2971" spans="1:13" x14ac:dyDescent="0.25">
      <c r="A2971" t="s">
        <v>2068</v>
      </c>
      <c r="B2971">
        <v>4</v>
      </c>
      <c r="C2971" t="s">
        <v>2074</v>
      </c>
      <c r="D2971" t="str">
        <f>"1 1/2"</f>
        <v>1 1/2</v>
      </c>
      <c r="E2971" t="s">
        <v>2075</v>
      </c>
      <c r="F2971">
        <v>1</v>
      </c>
      <c r="G2971" t="s">
        <v>23</v>
      </c>
      <c r="H2971">
        <v>1</v>
      </c>
      <c r="I2971" t="s">
        <v>24</v>
      </c>
      <c r="J2971" t="s">
        <v>2069</v>
      </c>
      <c r="K2971" t="s">
        <v>19</v>
      </c>
      <c r="L2971" t="s">
        <v>153</v>
      </c>
      <c r="M2971">
        <v>1</v>
      </c>
    </row>
    <row r="2972" spans="1:13" x14ac:dyDescent="0.25">
      <c r="A2972" t="s">
        <v>2068</v>
      </c>
      <c r="B2972">
        <v>5</v>
      </c>
      <c r="C2972" t="s">
        <v>2076</v>
      </c>
      <c r="D2972" t="str">
        <f>"1"</f>
        <v>1</v>
      </c>
      <c r="E2972" t="s">
        <v>2077</v>
      </c>
      <c r="F2972">
        <v>1</v>
      </c>
      <c r="G2972" t="s">
        <v>23</v>
      </c>
      <c r="H2972">
        <v>1</v>
      </c>
      <c r="I2972" t="s">
        <v>24</v>
      </c>
      <c r="J2972" t="s">
        <v>2069</v>
      </c>
      <c r="K2972" t="s">
        <v>19</v>
      </c>
      <c r="L2972" t="s">
        <v>153</v>
      </c>
      <c r="M2972">
        <v>1</v>
      </c>
    </row>
    <row r="2973" spans="1:13" x14ac:dyDescent="0.25">
      <c r="A2973" t="s">
        <v>2068</v>
      </c>
      <c r="B2973">
        <v>6</v>
      </c>
      <c r="C2973" t="s">
        <v>155</v>
      </c>
      <c r="D2973" t="str">
        <f>"1 1/2"</f>
        <v>1 1/2</v>
      </c>
      <c r="E2973" t="s">
        <v>156</v>
      </c>
      <c r="F2973">
        <v>1</v>
      </c>
      <c r="G2973" t="s">
        <v>23</v>
      </c>
      <c r="H2973">
        <v>1</v>
      </c>
      <c r="I2973" t="s">
        <v>27</v>
      </c>
      <c r="J2973" t="s">
        <v>2069</v>
      </c>
      <c r="K2973" t="s">
        <v>19</v>
      </c>
      <c r="L2973" t="s">
        <v>153</v>
      </c>
      <c r="M2973">
        <v>1</v>
      </c>
    </row>
    <row r="2974" spans="1:13" x14ac:dyDescent="0.25">
      <c r="A2974" t="s">
        <v>2078</v>
      </c>
      <c r="B2974">
        <v>1</v>
      </c>
      <c r="C2974" t="s">
        <v>2079</v>
      </c>
      <c r="D2974" t="str">
        <f>"3/4"</f>
        <v>3/4</v>
      </c>
      <c r="E2974" t="s">
        <v>2080</v>
      </c>
      <c r="F2974">
        <v>0.4</v>
      </c>
      <c r="G2974" t="s">
        <v>16</v>
      </c>
      <c r="H2974">
        <v>1</v>
      </c>
      <c r="I2974" t="s">
        <v>17</v>
      </c>
      <c r="J2974" t="s">
        <v>2081</v>
      </c>
      <c r="K2974" t="s">
        <v>19</v>
      </c>
      <c r="L2974" t="s">
        <v>2082</v>
      </c>
      <c r="M2974">
        <v>1</v>
      </c>
    </row>
    <row r="2975" spans="1:13" x14ac:dyDescent="0.25">
      <c r="A2975" t="s">
        <v>2078</v>
      </c>
      <c r="B2975">
        <v>2</v>
      </c>
      <c r="C2975" t="s">
        <v>2083</v>
      </c>
      <c r="D2975" t="str">
        <f>"1X3/4"</f>
        <v>1X3/4</v>
      </c>
      <c r="E2975" t="s">
        <v>2084</v>
      </c>
      <c r="F2975">
        <v>1</v>
      </c>
      <c r="G2975" t="s">
        <v>23</v>
      </c>
      <c r="H2975">
        <v>1</v>
      </c>
      <c r="I2975" t="s">
        <v>24</v>
      </c>
      <c r="J2975" t="s">
        <v>2081</v>
      </c>
      <c r="K2975" t="s">
        <v>19</v>
      </c>
      <c r="L2975" t="s">
        <v>2082</v>
      </c>
      <c r="M2975">
        <v>1</v>
      </c>
    </row>
    <row r="2976" spans="1:13" x14ac:dyDescent="0.25">
      <c r="A2976" t="s">
        <v>2078</v>
      </c>
      <c r="B2976">
        <v>3</v>
      </c>
      <c r="C2976" t="s">
        <v>2085</v>
      </c>
      <c r="D2976" t="str">
        <f>"3/4"</f>
        <v>3/4</v>
      </c>
      <c r="E2976" t="s">
        <v>2086</v>
      </c>
      <c r="F2976">
        <v>1</v>
      </c>
      <c r="G2976" t="s">
        <v>23</v>
      </c>
      <c r="H2976">
        <v>1</v>
      </c>
      <c r="I2976" t="s">
        <v>24</v>
      </c>
      <c r="J2976" t="s">
        <v>2081</v>
      </c>
      <c r="K2976" t="s">
        <v>19</v>
      </c>
      <c r="L2976" t="s">
        <v>2082</v>
      </c>
      <c r="M2976">
        <v>1</v>
      </c>
    </row>
    <row r="2977" spans="1:13" x14ac:dyDescent="0.25">
      <c r="A2977" t="s">
        <v>2078</v>
      </c>
      <c r="B2977">
        <v>4</v>
      </c>
      <c r="C2977" t="s">
        <v>2087</v>
      </c>
      <c r="D2977" t="str">
        <f>"1"</f>
        <v>1</v>
      </c>
      <c r="E2977" t="s">
        <v>2088</v>
      </c>
      <c r="F2977">
        <v>1</v>
      </c>
      <c r="G2977" t="s">
        <v>23</v>
      </c>
      <c r="H2977">
        <v>1</v>
      </c>
      <c r="I2977" t="s">
        <v>27</v>
      </c>
      <c r="J2977" t="s">
        <v>2081</v>
      </c>
      <c r="K2977" t="s">
        <v>19</v>
      </c>
      <c r="L2977" t="s">
        <v>2082</v>
      </c>
      <c r="M2977">
        <v>1</v>
      </c>
    </row>
    <row r="2978" spans="1:13" x14ac:dyDescent="0.25">
      <c r="A2978" t="s">
        <v>2089</v>
      </c>
      <c r="B2978">
        <v>1</v>
      </c>
      <c r="C2978" t="s">
        <v>2090</v>
      </c>
      <c r="D2978" t="str">
        <f>"1 1/2"</f>
        <v>1 1/2</v>
      </c>
      <c r="E2978" t="s">
        <v>2091</v>
      </c>
      <c r="F2978">
        <v>16.600000000000001</v>
      </c>
      <c r="G2978" t="s">
        <v>16</v>
      </c>
      <c r="H2978">
        <v>1</v>
      </c>
      <c r="I2978" t="s">
        <v>17</v>
      </c>
      <c r="J2978" t="s">
        <v>2092</v>
      </c>
      <c r="K2978" t="s">
        <v>19</v>
      </c>
      <c r="L2978" t="s">
        <v>2082</v>
      </c>
      <c r="M2978">
        <v>1</v>
      </c>
    </row>
    <row r="2979" spans="1:13" x14ac:dyDescent="0.25">
      <c r="A2979" t="s">
        <v>2089</v>
      </c>
      <c r="B2979">
        <v>2</v>
      </c>
      <c r="C2979" t="s">
        <v>2093</v>
      </c>
      <c r="D2979" t="str">
        <f>"1"</f>
        <v>1</v>
      </c>
      <c r="E2979" t="s">
        <v>2094</v>
      </c>
      <c r="F2979">
        <v>0.7</v>
      </c>
      <c r="G2979" t="s">
        <v>16</v>
      </c>
      <c r="H2979">
        <v>1</v>
      </c>
      <c r="I2979" t="s">
        <v>17</v>
      </c>
      <c r="J2979" t="s">
        <v>2092</v>
      </c>
      <c r="K2979" t="s">
        <v>19</v>
      </c>
      <c r="L2979" t="s">
        <v>2082</v>
      </c>
      <c r="M2979">
        <v>1</v>
      </c>
    </row>
    <row r="2980" spans="1:13" x14ac:dyDescent="0.25">
      <c r="A2980" t="s">
        <v>2089</v>
      </c>
      <c r="B2980">
        <v>3</v>
      </c>
      <c r="C2980" t="s">
        <v>2095</v>
      </c>
      <c r="D2980" t="str">
        <f>"1 1/2X1"</f>
        <v>1 1/2X1</v>
      </c>
      <c r="E2980" t="s">
        <v>2096</v>
      </c>
      <c r="F2980">
        <v>1</v>
      </c>
      <c r="G2980" t="s">
        <v>23</v>
      </c>
      <c r="H2980">
        <v>1</v>
      </c>
      <c r="I2980" t="s">
        <v>24</v>
      </c>
      <c r="J2980" t="s">
        <v>2092</v>
      </c>
      <c r="K2980" t="s">
        <v>19</v>
      </c>
      <c r="L2980" t="s">
        <v>2082</v>
      </c>
      <c r="M2980">
        <v>1</v>
      </c>
    </row>
    <row r="2981" spans="1:13" x14ac:dyDescent="0.25">
      <c r="A2981" t="s">
        <v>2089</v>
      </c>
      <c r="B2981">
        <v>4</v>
      </c>
      <c r="C2981" t="s">
        <v>2097</v>
      </c>
      <c r="D2981" t="str">
        <f>"1 1/2X1"</f>
        <v>1 1/2X1</v>
      </c>
      <c r="E2981" t="s">
        <v>2098</v>
      </c>
      <c r="F2981">
        <v>1</v>
      </c>
      <c r="G2981" t="s">
        <v>23</v>
      </c>
      <c r="H2981">
        <v>1</v>
      </c>
      <c r="I2981" t="s">
        <v>24</v>
      </c>
      <c r="J2981" t="s">
        <v>2092</v>
      </c>
      <c r="K2981" t="s">
        <v>19</v>
      </c>
      <c r="L2981" t="s">
        <v>2082</v>
      </c>
      <c r="M2981">
        <v>1</v>
      </c>
    </row>
    <row r="2982" spans="1:13" x14ac:dyDescent="0.25">
      <c r="A2982" t="s">
        <v>2089</v>
      </c>
      <c r="B2982">
        <v>5</v>
      </c>
      <c r="C2982" t="s">
        <v>2099</v>
      </c>
      <c r="D2982" t="str">
        <f>"1 1/2"</f>
        <v>1 1/2</v>
      </c>
      <c r="E2982" t="s">
        <v>2100</v>
      </c>
      <c r="F2982">
        <v>1</v>
      </c>
      <c r="G2982" t="s">
        <v>23</v>
      </c>
      <c r="H2982">
        <v>1</v>
      </c>
      <c r="I2982" t="s">
        <v>24</v>
      </c>
      <c r="J2982" t="s">
        <v>2092</v>
      </c>
      <c r="K2982" t="s">
        <v>19</v>
      </c>
      <c r="L2982" t="s">
        <v>2082</v>
      </c>
      <c r="M2982">
        <v>1</v>
      </c>
    </row>
    <row r="2983" spans="1:13" x14ac:dyDescent="0.25">
      <c r="A2983" t="s">
        <v>2089</v>
      </c>
      <c r="B2983">
        <v>6</v>
      </c>
      <c r="C2983" t="s">
        <v>2099</v>
      </c>
      <c r="D2983" t="str">
        <f>"1 1/2"</f>
        <v>1 1/2</v>
      </c>
      <c r="E2983" t="s">
        <v>2100</v>
      </c>
      <c r="F2983">
        <v>1</v>
      </c>
      <c r="G2983" t="s">
        <v>23</v>
      </c>
      <c r="H2983">
        <v>1</v>
      </c>
      <c r="I2983" t="s">
        <v>24</v>
      </c>
      <c r="J2983" t="s">
        <v>2092</v>
      </c>
      <c r="K2983" t="s">
        <v>19</v>
      </c>
      <c r="L2983" t="s">
        <v>2082</v>
      </c>
      <c r="M2983">
        <v>1</v>
      </c>
    </row>
    <row r="2984" spans="1:13" x14ac:dyDescent="0.25">
      <c r="A2984" t="s">
        <v>2089</v>
      </c>
      <c r="B2984">
        <v>7</v>
      </c>
      <c r="C2984" t="s">
        <v>2099</v>
      </c>
      <c r="D2984" t="str">
        <f>"1 1/2"</f>
        <v>1 1/2</v>
      </c>
      <c r="E2984" t="s">
        <v>2100</v>
      </c>
      <c r="F2984">
        <v>1</v>
      </c>
      <c r="G2984" t="s">
        <v>23</v>
      </c>
      <c r="H2984">
        <v>1</v>
      </c>
      <c r="I2984" t="s">
        <v>24</v>
      </c>
      <c r="J2984" t="s">
        <v>2092</v>
      </c>
      <c r="K2984" t="s">
        <v>19</v>
      </c>
      <c r="L2984" t="s">
        <v>2082</v>
      </c>
      <c r="M2984">
        <v>1</v>
      </c>
    </row>
    <row r="2985" spans="1:13" x14ac:dyDescent="0.25">
      <c r="A2985" t="s">
        <v>2089</v>
      </c>
      <c r="B2985">
        <v>8</v>
      </c>
      <c r="C2985" t="s">
        <v>2101</v>
      </c>
      <c r="D2985" t="str">
        <f>"1"</f>
        <v>1</v>
      </c>
      <c r="E2985" t="s">
        <v>2102</v>
      </c>
      <c r="F2985">
        <v>1</v>
      </c>
      <c r="G2985" t="s">
        <v>23</v>
      </c>
      <c r="H2985">
        <v>1</v>
      </c>
      <c r="I2985" t="s">
        <v>24</v>
      </c>
      <c r="J2985" t="s">
        <v>2092</v>
      </c>
      <c r="K2985" t="s">
        <v>19</v>
      </c>
      <c r="L2985" t="s">
        <v>2082</v>
      </c>
      <c r="M2985">
        <v>1</v>
      </c>
    </row>
    <row r="2986" spans="1:13" x14ac:dyDescent="0.25">
      <c r="A2986" t="s">
        <v>2089</v>
      </c>
      <c r="B2986">
        <v>9</v>
      </c>
      <c r="C2986" t="s">
        <v>2103</v>
      </c>
      <c r="D2986" t="str">
        <f>"1 1/2"</f>
        <v>1 1/2</v>
      </c>
      <c r="E2986" t="s">
        <v>2104</v>
      </c>
      <c r="F2986">
        <v>1</v>
      </c>
      <c r="G2986" t="s">
        <v>23</v>
      </c>
      <c r="H2986">
        <v>1</v>
      </c>
      <c r="I2986" t="s">
        <v>27</v>
      </c>
      <c r="J2986" t="s">
        <v>2092</v>
      </c>
      <c r="K2986" t="s">
        <v>19</v>
      </c>
      <c r="L2986" t="s">
        <v>2082</v>
      </c>
      <c r="M2986">
        <v>1</v>
      </c>
    </row>
    <row r="2987" spans="1:13" x14ac:dyDescent="0.25">
      <c r="A2987" t="s">
        <v>2089</v>
      </c>
      <c r="B2987">
        <v>10</v>
      </c>
      <c r="C2987" t="s">
        <v>2087</v>
      </c>
      <c r="D2987" t="str">
        <f>"1"</f>
        <v>1</v>
      </c>
      <c r="E2987" t="s">
        <v>2088</v>
      </c>
      <c r="F2987">
        <v>1</v>
      </c>
      <c r="G2987" t="s">
        <v>23</v>
      </c>
      <c r="H2987">
        <v>1</v>
      </c>
      <c r="I2987" t="s">
        <v>27</v>
      </c>
      <c r="J2987" t="s">
        <v>2092</v>
      </c>
      <c r="K2987" t="s">
        <v>19</v>
      </c>
      <c r="L2987" t="s">
        <v>2082</v>
      </c>
      <c r="M2987">
        <v>1</v>
      </c>
    </row>
    <row r="2988" spans="1:13" x14ac:dyDescent="0.25">
      <c r="A2988" t="s">
        <v>2089</v>
      </c>
      <c r="B2988">
        <v>11</v>
      </c>
      <c r="C2988" t="s">
        <v>2105</v>
      </c>
      <c r="D2988" t="str">
        <f>"1 1/2"</f>
        <v>1 1/2</v>
      </c>
      <c r="E2988" t="s">
        <v>2106</v>
      </c>
      <c r="F2988">
        <v>1</v>
      </c>
      <c r="G2988" t="s">
        <v>23</v>
      </c>
      <c r="H2988">
        <v>1</v>
      </c>
      <c r="I2988" t="s">
        <v>135</v>
      </c>
      <c r="J2988" t="s">
        <v>2092</v>
      </c>
      <c r="K2988" t="s">
        <v>19</v>
      </c>
      <c r="L2988" t="s">
        <v>2082</v>
      </c>
      <c r="M2988">
        <v>1</v>
      </c>
    </row>
    <row r="2989" spans="1:13" x14ac:dyDescent="0.25">
      <c r="A2989" t="s">
        <v>2089</v>
      </c>
      <c r="B2989">
        <v>12</v>
      </c>
      <c r="C2989" t="s">
        <v>2105</v>
      </c>
      <c r="D2989" t="str">
        <f>"1 1/2"</f>
        <v>1 1/2</v>
      </c>
      <c r="E2989" t="s">
        <v>2106</v>
      </c>
      <c r="F2989">
        <v>1</v>
      </c>
      <c r="G2989" t="s">
        <v>23</v>
      </c>
      <c r="H2989">
        <v>1</v>
      </c>
      <c r="I2989" t="s">
        <v>135</v>
      </c>
      <c r="J2989" t="s">
        <v>2092</v>
      </c>
      <c r="K2989" t="s">
        <v>19</v>
      </c>
      <c r="L2989" t="s">
        <v>2082</v>
      </c>
      <c r="M2989">
        <v>1</v>
      </c>
    </row>
    <row r="2990" spans="1:13" x14ac:dyDescent="0.25">
      <c r="A2990" t="s">
        <v>2107</v>
      </c>
      <c r="B2990">
        <v>1</v>
      </c>
      <c r="C2990" t="s">
        <v>2108</v>
      </c>
      <c r="D2990" t="str">
        <f>"2"</f>
        <v>2</v>
      </c>
      <c r="E2990" t="s">
        <v>2109</v>
      </c>
      <c r="F2990">
        <v>24.4</v>
      </c>
      <c r="G2990" t="s">
        <v>16</v>
      </c>
      <c r="H2990">
        <v>1</v>
      </c>
      <c r="I2990" t="s">
        <v>17</v>
      </c>
      <c r="J2990" t="s">
        <v>2110</v>
      </c>
      <c r="K2990" t="s">
        <v>19</v>
      </c>
      <c r="L2990" t="s">
        <v>153</v>
      </c>
      <c r="M2990">
        <v>1</v>
      </c>
    </row>
    <row r="2991" spans="1:13" x14ac:dyDescent="0.25">
      <c r="A2991" t="s">
        <v>2107</v>
      </c>
      <c r="B2991">
        <v>2</v>
      </c>
      <c r="C2991" t="s">
        <v>2111</v>
      </c>
      <c r="D2991" t="str">
        <f>"2X3/4"</f>
        <v>2X3/4</v>
      </c>
      <c r="E2991" t="s">
        <v>2112</v>
      </c>
      <c r="F2991">
        <v>1</v>
      </c>
      <c r="G2991" t="s">
        <v>23</v>
      </c>
      <c r="H2991">
        <v>1</v>
      </c>
      <c r="I2991" t="s">
        <v>24</v>
      </c>
      <c r="J2991" t="s">
        <v>2110</v>
      </c>
      <c r="K2991" t="s">
        <v>19</v>
      </c>
      <c r="L2991" t="s">
        <v>153</v>
      </c>
      <c r="M2991">
        <v>1</v>
      </c>
    </row>
    <row r="2992" spans="1:13" x14ac:dyDescent="0.25">
      <c r="A2992" t="s">
        <v>2107</v>
      </c>
      <c r="B2992">
        <v>3</v>
      </c>
      <c r="C2992" t="s">
        <v>2113</v>
      </c>
      <c r="D2992" t="str">
        <f t="shared" ref="D2992:D3015" si="104">"2"</f>
        <v>2</v>
      </c>
      <c r="E2992" t="s">
        <v>2114</v>
      </c>
      <c r="F2992">
        <v>1</v>
      </c>
      <c r="G2992" t="s">
        <v>23</v>
      </c>
      <c r="H2992">
        <v>1</v>
      </c>
      <c r="I2992" t="s">
        <v>24</v>
      </c>
      <c r="J2992" t="s">
        <v>2110</v>
      </c>
      <c r="K2992" t="s">
        <v>19</v>
      </c>
      <c r="L2992" t="s">
        <v>153</v>
      </c>
      <c r="M2992">
        <v>1</v>
      </c>
    </row>
    <row r="2993" spans="1:13" x14ac:dyDescent="0.25">
      <c r="A2993" t="s">
        <v>2107</v>
      </c>
      <c r="B2993">
        <v>4</v>
      </c>
      <c r="C2993" t="s">
        <v>2115</v>
      </c>
      <c r="D2993" t="str">
        <f t="shared" si="104"/>
        <v>2</v>
      </c>
      <c r="E2993" t="s">
        <v>2116</v>
      </c>
      <c r="F2993">
        <v>1</v>
      </c>
      <c r="G2993" t="s">
        <v>23</v>
      </c>
      <c r="H2993">
        <v>1</v>
      </c>
      <c r="I2993" t="s">
        <v>27</v>
      </c>
      <c r="J2993" t="s">
        <v>2110</v>
      </c>
      <c r="K2993" t="s">
        <v>19</v>
      </c>
      <c r="L2993" t="s">
        <v>153</v>
      </c>
      <c r="M2993">
        <v>1</v>
      </c>
    </row>
    <row r="2994" spans="1:13" x14ac:dyDescent="0.25">
      <c r="A2994" t="s">
        <v>2107</v>
      </c>
      <c r="B2994">
        <v>5</v>
      </c>
      <c r="C2994" t="s">
        <v>2115</v>
      </c>
      <c r="D2994" t="str">
        <f t="shared" si="104"/>
        <v>2</v>
      </c>
      <c r="E2994" t="s">
        <v>2116</v>
      </c>
      <c r="F2994">
        <v>1</v>
      </c>
      <c r="G2994" t="s">
        <v>23</v>
      </c>
      <c r="H2994">
        <v>1</v>
      </c>
      <c r="I2994" t="s">
        <v>27</v>
      </c>
      <c r="J2994" t="s">
        <v>2110</v>
      </c>
      <c r="K2994" t="s">
        <v>19</v>
      </c>
      <c r="L2994" t="s">
        <v>153</v>
      </c>
      <c r="M2994">
        <v>1</v>
      </c>
    </row>
    <row r="2995" spans="1:13" x14ac:dyDescent="0.25">
      <c r="A2995" t="s">
        <v>2107</v>
      </c>
      <c r="B2995">
        <v>6</v>
      </c>
      <c r="C2995" t="s">
        <v>2117</v>
      </c>
      <c r="D2995" t="str">
        <f t="shared" si="104"/>
        <v>2</v>
      </c>
      <c r="E2995" t="s">
        <v>1006</v>
      </c>
      <c r="F2995">
        <v>1</v>
      </c>
      <c r="G2995" t="s">
        <v>23</v>
      </c>
      <c r="H2995">
        <v>1</v>
      </c>
      <c r="I2995" t="s">
        <v>135</v>
      </c>
      <c r="J2995" t="s">
        <v>2110</v>
      </c>
      <c r="K2995" t="s">
        <v>19</v>
      </c>
      <c r="L2995" t="s">
        <v>153</v>
      </c>
      <c r="M2995">
        <v>1</v>
      </c>
    </row>
    <row r="2996" spans="1:13" x14ac:dyDescent="0.25">
      <c r="A2996" t="s">
        <v>2107</v>
      </c>
      <c r="B2996">
        <v>7</v>
      </c>
      <c r="C2996" t="s">
        <v>2117</v>
      </c>
      <c r="D2996" t="str">
        <f t="shared" si="104"/>
        <v>2</v>
      </c>
      <c r="E2996" t="s">
        <v>1006</v>
      </c>
      <c r="F2996">
        <v>1</v>
      </c>
      <c r="G2996" t="s">
        <v>23</v>
      </c>
      <c r="H2996">
        <v>1</v>
      </c>
      <c r="I2996" t="s">
        <v>135</v>
      </c>
      <c r="J2996" t="s">
        <v>2110</v>
      </c>
      <c r="K2996" t="s">
        <v>19</v>
      </c>
      <c r="L2996" t="s">
        <v>153</v>
      </c>
      <c r="M2996">
        <v>1</v>
      </c>
    </row>
    <row r="2997" spans="1:13" x14ac:dyDescent="0.25">
      <c r="A2997" t="s">
        <v>2118</v>
      </c>
      <c r="B2997">
        <v>1</v>
      </c>
      <c r="C2997" t="s">
        <v>2108</v>
      </c>
      <c r="D2997" t="str">
        <f t="shared" si="104"/>
        <v>2</v>
      </c>
      <c r="E2997" t="s">
        <v>2109</v>
      </c>
      <c r="F2997">
        <v>14.4</v>
      </c>
      <c r="G2997" t="s">
        <v>16</v>
      </c>
      <c r="H2997">
        <v>1</v>
      </c>
      <c r="I2997" t="s">
        <v>17</v>
      </c>
      <c r="J2997" t="s">
        <v>2119</v>
      </c>
      <c r="K2997" t="s">
        <v>19</v>
      </c>
      <c r="L2997" t="s">
        <v>153</v>
      </c>
      <c r="M2997">
        <v>1</v>
      </c>
    </row>
    <row r="2998" spans="1:13" x14ac:dyDescent="0.25">
      <c r="A2998" t="s">
        <v>2118</v>
      </c>
      <c r="B2998">
        <v>2</v>
      </c>
      <c r="C2998" t="s">
        <v>2113</v>
      </c>
      <c r="D2998" t="str">
        <f t="shared" si="104"/>
        <v>2</v>
      </c>
      <c r="E2998" t="s">
        <v>2114</v>
      </c>
      <c r="F2998">
        <v>1</v>
      </c>
      <c r="G2998" t="s">
        <v>23</v>
      </c>
      <c r="H2998">
        <v>1</v>
      </c>
      <c r="I2998" t="s">
        <v>24</v>
      </c>
      <c r="J2998" t="s">
        <v>2119</v>
      </c>
      <c r="K2998" t="s">
        <v>19</v>
      </c>
      <c r="L2998" t="s">
        <v>153</v>
      </c>
      <c r="M2998">
        <v>1</v>
      </c>
    </row>
    <row r="2999" spans="1:13" x14ac:dyDescent="0.25">
      <c r="A2999" t="s">
        <v>2118</v>
      </c>
      <c r="B2999">
        <v>3</v>
      </c>
      <c r="C2999" t="s">
        <v>2115</v>
      </c>
      <c r="D2999" t="str">
        <f t="shared" si="104"/>
        <v>2</v>
      </c>
      <c r="E2999" t="s">
        <v>2116</v>
      </c>
      <c r="F2999">
        <v>1</v>
      </c>
      <c r="G2999" t="s">
        <v>23</v>
      </c>
      <c r="H2999">
        <v>1</v>
      </c>
      <c r="I2999" t="s">
        <v>27</v>
      </c>
      <c r="J2999" t="s">
        <v>2119</v>
      </c>
      <c r="K2999" t="s">
        <v>19</v>
      </c>
      <c r="L2999" t="s">
        <v>153</v>
      </c>
      <c r="M2999">
        <v>1</v>
      </c>
    </row>
    <row r="3000" spans="1:13" x14ac:dyDescent="0.25">
      <c r="A3000" t="s">
        <v>2118</v>
      </c>
      <c r="B3000">
        <v>4</v>
      </c>
      <c r="C3000" t="s">
        <v>2115</v>
      </c>
      <c r="D3000" t="str">
        <f t="shared" si="104"/>
        <v>2</v>
      </c>
      <c r="E3000" t="s">
        <v>2116</v>
      </c>
      <c r="F3000">
        <v>1</v>
      </c>
      <c r="G3000" t="s">
        <v>23</v>
      </c>
      <c r="H3000">
        <v>1</v>
      </c>
      <c r="I3000" t="s">
        <v>27</v>
      </c>
      <c r="J3000" t="s">
        <v>2119</v>
      </c>
      <c r="K3000" t="s">
        <v>19</v>
      </c>
      <c r="L3000" t="s">
        <v>153</v>
      </c>
      <c r="M3000">
        <v>1</v>
      </c>
    </row>
    <row r="3001" spans="1:13" x14ac:dyDescent="0.25">
      <c r="A3001" t="s">
        <v>2118</v>
      </c>
      <c r="B3001">
        <v>5</v>
      </c>
      <c r="C3001" t="s">
        <v>2120</v>
      </c>
      <c r="D3001" t="str">
        <f t="shared" si="104"/>
        <v>2</v>
      </c>
      <c r="E3001" t="s">
        <v>1006</v>
      </c>
      <c r="F3001">
        <v>1</v>
      </c>
      <c r="G3001" t="s">
        <v>23</v>
      </c>
      <c r="H3001">
        <v>1</v>
      </c>
      <c r="I3001" t="s">
        <v>135</v>
      </c>
      <c r="J3001" t="s">
        <v>2119</v>
      </c>
      <c r="K3001" t="s">
        <v>19</v>
      </c>
      <c r="L3001" t="s">
        <v>153</v>
      </c>
      <c r="M3001">
        <v>1</v>
      </c>
    </row>
    <row r="3002" spans="1:13" x14ac:dyDescent="0.25">
      <c r="A3002" t="s">
        <v>2121</v>
      </c>
      <c r="B3002">
        <v>1</v>
      </c>
      <c r="C3002" t="s">
        <v>2108</v>
      </c>
      <c r="D3002" t="str">
        <f t="shared" si="104"/>
        <v>2</v>
      </c>
      <c r="E3002" t="s">
        <v>2109</v>
      </c>
      <c r="F3002">
        <v>12.2</v>
      </c>
      <c r="G3002" t="s">
        <v>16</v>
      </c>
      <c r="H3002">
        <v>1</v>
      </c>
      <c r="I3002" t="s">
        <v>17</v>
      </c>
      <c r="J3002" t="s">
        <v>2122</v>
      </c>
      <c r="K3002" t="s">
        <v>19</v>
      </c>
      <c r="L3002" t="s">
        <v>153</v>
      </c>
      <c r="M3002">
        <v>1</v>
      </c>
    </row>
    <row r="3003" spans="1:13" x14ac:dyDescent="0.25">
      <c r="A3003" t="s">
        <v>2121</v>
      </c>
      <c r="B3003">
        <v>2</v>
      </c>
      <c r="C3003" t="s">
        <v>2113</v>
      </c>
      <c r="D3003" t="str">
        <f t="shared" si="104"/>
        <v>2</v>
      </c>
      <c r="E3003" t="s">
        <v>2114</v>
      </c>
      <c r="F3003">
        <v>1</v>
      </c>
      <c r="G3003" t="s">
        <v>23</v>
      </c>
      <c r="H3003">
        <v>1</v>
      </c>
      <c r="I3003" t="s">
        <v>24</v>
      </c>
      <c r="J3003" t="s">
        <v>2122</v>
      </c>
      <c r="K3003" t="s">
        <v>19</v>
      </c>
      <c r="L3003" t="s">
        <v>153</v>
      </c>
      <c r="M3003">
        <v>1</v>
      </c>
    </row>
    <row r="3004" spans="1:13" x14ac:dyDescent="0.25">
      <c r="A3004" t="s">
        <v>2121</v>
      </c>
      <c r="B3004">
        <v>3</v>
      </c>
      <c r="C3004" t="s">
        <v>2113</v>
      </c>
      <c r="D3004" t="str">
        <f t="shared" si="104"/>
        <v>2</v>
      </c>
      <c r="E3004" t="s">
        <v>2114</v>
      </c>
      <c r="F3004">
        <v>1</v>
      </c>
      <c r="G3004" t="s">
        <v>23</v>
      </c>
      <c r="H3004">
        <v>1</v>
      </c>
      <c r="I3004" t="s">
        <v>24</v>
      </c>
      <c r="J3004" t="s">
        <v>2122</v>
      </c>
      <c r="K3004" t="s">
        <v>19</v>
      </c>
      <c r="L3004" t="s">
        <v>153</v>
      </c>
      <c r="M3004">
        <v>1</v>
      </c>
    </row>
    <row r="3005" spans="1:13" x14ac:dyDescent="0.25">
      <c r="A3005" t="s">
        <v>2121</v>
      </c>
      <c r="B3005">
        <v>4</v>
      </c>
      <c r="C3005" t="s">
        <v>2115</v>
      </c>
      <c r="D3005" t="str">
        <f t="shared" si="104"/>
        <v>2</v>
      </c>
      <c r="E3005" t="s">
        <v>2116</v>
      </c>
      <c r="F3005">
        <v>1</v>
      </c>
      <c r="G3005" t="s">
        <v>23</v>
      </c>
      <c r="H3005">
        <v>1</v>
      </c>
      <c r="I3005" t="s">
        <v>27</v>
      </c>
      <c r="J3005" t="s">
        <v>2122</v>
      </c>
      <c r="K3005" t="s">
        <v>19</v>
      </c>
      <c r="L3005" t="s">
        <v>153</v>
      </c>
      <c r="M3005">
        <v>1</v>
      </c>
    </row>
    <row r="3006" spans="1:13" x14ac:dyDescent="0.25">
      <c r="A3006" t="s">
        <v>2121</v>
      </c>
      <c r="B3006">
        <v>5</v>
      </c>
      <c r="C3006" t="s">
        <v>2115</v>
      </c>
      <c r="D3006" t="str">
        <f t="shared" si="104"/>
        <v>2</v>
      </c>
      <c r="E3006" t="s">
        <v>2116</v>
      </c>
      <c r="F3006">
        <v>1</v>
      </c>
      <c r="G3006" t="s">
        <v>23</v>
      </c>
      <c r="H3006">
        <v>1</v>
      </c>
      <c r="I3006" t="s">
        <v>27</v>
      </c>
      <c r="J3006" t="s">
        <v>2122</v>
      </c>
      <c r="K3006" t="s">
        <v>19</v>
      </c>
      <c r="L3006" t="s">
        <v>153</v>
      </c>
      <c r="M3006">
        <v>1</v>
      </c>
    </row>
    <row r="3007" spans="1:13" x14ac:dyDescent="0.25">
      <c r="A3007" t="s">
        <v>2121</v>
      </c>
      <c r="B3007">
        <v>6</v>
      </c>
      <c r="C3007" t="s">
        <v>2123</v>
      </c>
      <c r="D3007" t="str">
        <f t="shared" si="104"/>
        <v>2</v>
      </c>
      <c r="E3007" t="s">
        <v>1006</v>
      </c>
      <c r="F3007">
        <v>1</v>
      </c>
      <c r="G3007" t="s">
        <v>23</v>
      </c>
      <c r="H3007">
        <v>1</v>
      </c>
      <c r="I3007" t="s">
        <v>135</v>
      </c>
      <c r="J3007" t="s">
        <v>2122</v>
      </c>
      <c r="K3007" t="s">
        <v>19</v>
      </c>
      <c r="L3007" t="s">
        <v>153</v>
      </c>
      <c r="M3007">
        <v>1</v>
      </c>
    </row>
    <row r="3008" spans="1:13" x14ac:dyDescent="0.25">
      <c r="A3008" t="s">
        <v>2124</v>
      </c>
      <c r="B3008">
        <v>1</v>
      </c>
      <c r="C3008" t="s">
        <v>2108</v>
      </c>
      <c r="D3008" t="str">
        <f t="shared" si="104"/>
        <v>2</v>
      </c>
      <c r="E3008" t="s">
        <v>2109</v>
      </c>
      <c r="F3008">
        <v>20.8</v>
      </c>
      <c r="G3008" t="s">
        <v>16</v>
      </c>
      <c r="H3008">
        <v>1</v>
      </c>
      <c r="I3008" t="s">
        <v>17</v>
      </c>
      <c r="J3008" t="s">
        <v>2125</v>
      </c>
      <c r="K3008" t="s">
        <v>19</v>
      </c>
      <c r="L3008" t="s">
        <v>153</v>
      </c>
      <c r="M3008">
        <v>1</v>
      </c>
    </row>
    <row r="3009" spans="1:13" x14ac:dyDescent="0.25">
      <c r="A3009" t="s">
        <v>2124</v>
      </c>
      <c r="B3009">
        <v>2</v>
      </c>
      <c r="C3009" t="s">
        <v>2113</v>
      </c>
      <c r="D3009" t="str">
        <f t="shared" si="104"/>
        <v>2</v>
      </c>
      <c r="E3009" t="s">
        <v>2114</v>
      </c>
      <c r="F3009">
        <v>1</v>
      </c>
      <c r="G3009" t="s">
        <v>23</v>
      </c>
      <c r="H3009">
        <v>1</v>
      </c>
      <c r="I3009" t="s">
        <v>24</v>
      </c>
      <c r="J3009" t="s">
        <v>2125</v>
      </c>
      <c r="K3009" t="s">
        <v>19</v>
      </c>
      <c r="L3009" t="s">
        <v>153</v>
      </c>
      <c r="M3009">
        <v>1</v>
      </c>
    </row>
    <row r="3010" spans="1:13" x14ac:dyDescent="0.25">
      <c r="A3010" t="s">
        <v>2124</v>
      </c>
      <c r="B3010">
        <v>3</v>
      </c>
      <c r="C3010" t="s">
        <v>2113</v>
      </c>
      <c r="D3010" t="str">
        <f t="shared" si="104"/>
        <v>2</v>
      </c>
      <c r="E3010" t="s">
        <v>2114</v>
      </c>
      <c r="F3010">
        <v>1</v>
      </c>
      <c r="G3010" t="s">
        <v>23</v>
      </c>
      <c r="H3010">
        <v>1</v>
      </c>
      <c r="I3010" t="s">
        <v>24</v>
      </c>
      <c r="J3010" t="s">
        <v>2125</v>
      </c>
      <c r="K3010" t="s">
        <v>19</v>
      </c>
      <c r="L3010" t="s">
        <v>153</v>
      </c>
      <c r="M3010">
        <v>1</v>
      </c>
    </row>
    <row r="3011" spans="1:13" x14ac:dyDescent="0.25">
      <c r="A3011" t="s">
        <v>2124</v>
      </c>
      <c r="B3011">
        <v>4</v>
      </c>
      <c r="C3011" t="s">
        <v>2113</v>
      </c>
      <c r="D3011" t="str">
        <f t="shared" si="104"/>
        <v>2</v>
      </c>
      <c r="E3011" t="s">
        <v>2114</v>
      </c>
      <c r="F3011">
        <v>1</v>
      </c>
      <c r="G3011" t="s">
        <v>23</v>
      </c>
      <c r="H3011">
        <v>1</v>
      </c>
      <c r="I3011" t="s">
        <v>24</v>
      </c>
      <c r="J3011" t="s">
        <v>2125</v>
      </c>
      <c r="K3011" t="s">
        <v>19</v>
      </c>
      <c r="L3011" t="s">
        <v>153</v>
      </c>
      <c r="M3011">
        <v>1</v>
      </c>
    </row>
    <row r="3012" spans="1:13" x14ac:dyDescent="0.25">
      <c r="A3012" t="s">
        <v>2124</v>
      </c>
      <c r="B3012">
        <v>5</v>
      </c>
      <c r="C3012" t="s">
        <v>2115</v>
      </c>
      <c r="D3012" t="str">
        <f t="shared" si="104"/>
        <v>2</v>
      </c>
      <c r="E3012" t="s">
        <v>2116</v>
      </c>
      <c r="F3012">
        <v>1</v>
      </c>
      <c r="G3012" t="s">
        <v>23</v>
      </c>
      <c r="H3012">
        <v>1</v>
      </c>
      <c r="I3012" t="s">
        <v>27</v>
      </c>
      <c r="J3012" t="s">
        <v>2125</v>
      </c>
      <c r="K3012" t="s">
        <v>19</v>
      </c>
      <c r="L3012" t="s">
        <v>153</v>
      </c>
      <c r="M3012">
        <v>1</v>
      </c>
    </row>
    <row r="3013" spans="1:13" x14ac:dyDescent="0.25">
      <c r="A3013" t="s">
        <v>2124</v>
      </c>
      <c r="B3013">
        <v>6</v>
      </c>
      <c r="C3013" t="s">
        <v>2115</v>
      </c>
      <c r="D3013" t="str">
        <f t="shared" si="104"/>
        <v>2</v>
      </c>
      <c r="E3013" t="s">
        <v>2116</v>
      </c>
      <c r="F3013">
        <v>1</v>
      </c>
      <c r="G3013" t="s">
        <v>23</v>
      </c>
      <c r="H3013">
        <v>1</v>
      </c>
      <c r="I3013" t="s">
        <v>27</v>
      </c>
      <c r="J3013" t="s">
        <v>2125</v>
      </c>
      <c r="K3013" t="s">
        <v>19</v>
      </c>
      <c r="L3013" t="s">
        <v>153</v>
      </c>
      <c r="M3013">
        <v>1</v>
      </c>
    </row>
    <row r="3014" spans="1:13" x14ac:dyDescent="0.25">
      <c r="A3014" t="s">
        <v>2124</v>
      </c>
      <c r="B3014">
        <v>7</v>
      </c>
      <c r="C3014" t="s">
        <v>2126</v>
      </c>
      <c r="D3014" t="str">
        <f t="shared" si="104"/>
        <v>2</v>
      </c>
      <c r="E3014" t="s">
        <v>1006</v>
      </c>
      <c r="F3014">
        <v>1</v>
      </c>
      <c r="G3014" t="s">
        <v>23</v>
      </c>
      <c r="H3014">
        <v>1</v>
      </c>
      <c r="I3014" t="s">
        <v>135</v>
      </c>
      <c r="J3014" t="s">
        <v>2125</v>
      </c>
      <c r="K3014" t="s">
        <v>19</v>
      </c>
      <c r="L3014" t="s">
        <v>153</v>
      </c>
      <c r="M3014">
        <v>1</v>
      </c>
    </row>
    <row r="3015" spans="1:13" x14ac:dyDescent="0.25">
      <c r="A3015" t="s">
        <v>2127</v>
      </c>
      <c r="B3015">
        <v>1</v>
      </c>
      <c r="C3015" t="s">
        <v>2108</v>
      </c>
      <c r="D3015" t="str">
        <f t="shared" si="104"/>
        <v>2</v>
      </c>
      <c r="E3015" t="s">
        <v>2109</v>
      </c>
      <c r="F3015">
        <v>18.2</v>
      </c>
      <c r="G3015" t="s">
        <v>16</v>
      </c>
      <c r="H3015">
        <v>1</v>
      </c>
      <c r="I3015" t="s">
        <v>17</v>
      </c>
      <c r="J3015" t="s">
        <v>2128</v>
      </c>
      <c r="K3015" t="s">
        <v>19</v>
      </c>
      <c r="L3015" t="s">
        <v>153</v>
      </c>
      <c r="M3015">
        <v>1</v>
      </c>
    </row>
    <row r="3016" spans="1:13" x14ac:dyDescent="0.25">
      <c r="A3016" t="s">
        <v>2127</v>
      </c>
      <c r="B3016">
        <v>2</v>
      </c>
      <c r="C3016" t="s">
        <v>2129</v>
      </c>
      <c r="D3016" t="str">
        <f>"2X2"</f>
        <v>2X2</v>
      </c>
      <c r="E3016" t="s">
        <v>2130</v>
      </c>
      <c r="F3016">
        <v>1</v>
      </c>
      <c r="G3016" t="s">
        <v>23</v>
      </c>
      <c r="H3016">
        <v>1</v>
      </c>
      <c r="I3016" t="s">
        <v>24</v>
      </c>
      <c r="J3016" t="s">
        <v>2128</v>
      </c>
      <c r="K3016" t="s">
        <v>19</v>
      </c>
      <c r="L3016" t="s">
        <v>153</v>
      </c>
      <c r="M3016">
        <v>1</v>
      </c>
    </row>
    <row r="3017" spans="1:13" x14ac:dyDescent="0.25">
      <c r="A3017" t="s">
        <v>2127</v>
      </c>
      <c r="B3017">
        <v>3</v>
      </c>
      <c r="C3017" t="s">
        <v>2131</v>
      </c>
      <c r="D3017" t="str">
        <f>"2X1 1/2"</f>
        <v>2X1 1/2</v>
      </c>
      <c r="E3017" t="s">
        <v>2132</v>
      </c>
      <c r="F3017">
        <v>1</v>
      </c>
      <c r="G3017" t="s">
        <v>23</v>
      </c>
      <c r="H3017">
        <v>1</v>
      </c>
      <c r="I3017" t="s">
        <v>24</v>
      </c>
      <c r="J3017" t="s">
        <v>2128</v>
      </c>
      <c r="K3017" t="s">
        <v>19</v>
      </c>
      <c r="L3017" t="s">
        <v>153</v>
      </c>
      <c r="M3017">
        <v>1</v>
      </c>
    </row>
    <row r="3018" spans="1:13" x14ac:dyDescent="0.25">
      <c r="A3018" t="s">
        <v>2127</v>
      </c>
      <c r="B3018">
        <v>4</v>
      </c>
      <c r="C3018" t="s">
        <v>2113</v>
      </c>
      <c r="D3018" t="str">
        <f>"2"</f>
        <v>2</v>
      </c>
      <c r="E3018" t="s">
        <v>2114</v>
      </c>
      <c r="F3018">
        <v>1</v>
      </c>
      <c r="G3018" t="s">
        <v>23</v>
      </c>
      <c r="H3018">
        <v>1</v>
      </c>
      <c r="I3018" t="s">
        <v>24</v>
      </c>
      <c r="J3018" t="s">
        <v>2128</v>
      </c>
      <c r="K3018" t="s">
        <v>19</v>
      </c>
      <c r="L3018" t="s">
        <v>153</v>
      </c>
      <c r="M3018">
        <v>1</v>
      </c>
    </row>
    <row r="3019" spans="1:13" x14ac:dyDescent="0.25">
      <c r="A3019" t="s">
        <v>2127</v>
      </c>
      <c r="B3019">
        <v>5</v>
      </c>
      <c r="C3019" t="s">
        <v>2115</v>
      </c>
      <c r="D3019" t="str">
        <f>"2"</f>
        <v>2</v>
      </c>
      <c r="E3019" t="s">
        <v>2116</v>
      </c>
      <c r="F3019">
        <v>1</v>
      </c>
      <c r="G3019" t="s">
        <v>23</v>
      </c>
      <c r="H3019">
        <v>1</v>
      </c>
      <c r="I3019" t="s">
        <v>27</v>
      </c>
      <c r="J3019" t="s">
        <v>2128</v>
      </c>
      <c r="K3019" t="s">
        <v>19</v>
      </c>
      <c r="L3019" t="s">
        <v>153</v>
      </c>
      <c r="M3019">
        <v>1</v>
      </c>
    </row>
    <row r="3020" spans="1:13" x14ac:dyDescent="0.25">
      <c r="A3020" t="s">
        <v>2127</v>
      </c>
      <c r="B3020">
        <v>6</v>
      </c>
      <c r="C3020" t="s">
        <v>2115</v>
      </c>
      <c r="D3020" t="str">
        <f>"2"</f>
        <v>2</v>
      </c>
      <c r="E3020" t="s">
        <v>2116</v>
      </c>
      <c r="F3020">
        <v>1</v>
      </c>
      <c r="G3020" t="s">
        <v>23</v>
      </c>
      <c r="H3020">
        <v>1</v>
      </c>
      <c r="I3020" t="s">
        <v>27</v>
      </c>
      <c r="J3020" t="s">
        <v>2128</v>
      </c>
      <c r="K3020" t="s">
        <v>19</v>
      </c>
      <c r="L3020" t="s">
        <v>153</v>
      </c>
      <c r="M3020">
        <v>1</v>
      </c>
    </row>
    <row r="3021" spans="1:13" x14ac:dyDescent="0.25">
      <c r="A3021" t="s">
        <v>2127</v>
      </c>
      <c r="B3021">
        <v>7</v>
      </c>
      <c r="C3021" t="s">
        <v>155</v>
      </c>
      <c r="D3021" t="str">
        <f>"1 1/2"</f>
        <v>1 1/2</v>
      </c>
      <c r="E3021" t="s">
        <v>156</v>
      </c>
      <c r="F3021">
        <v>1</v>
      </c>
      <c r="G3021" t="s">
        <v>23</v>
      </c>
      <c r="H3021">
        <v>1</v>
      </c>
      <c r="I3021" t="s">
        <v>27</v>
      </c>
      <c r="J3021" t="s">
        <v>2128</v>
      </c>
      <c r="K3021" t="s">
        <v>19</v>
      </c>
      <c r="L3021" t="s">
        <v>153</v>
      </c>
      <c r="M3021">
        <v>1</v>
      </c>
    </row>
    <row r="3022" spans="1:13" x14ac:dyDescent="0.25">
      <c r="A3022" t="s">
        <v>2127</v>
      </c>
      <c r="B3022">
        <v>8</v>
      </c>
      <c r="C3022" t="s">
        <v>2133</v>
      </c>
      <c r="D3022" t="str">
        <f>"2"</f>
        <v>2</v>
      </c>
      <c r="E3022" t="s">
        <v>1006</v>
      </c>
      <c r="F3022">
        <v>1</v>
      </c>
      <c r="G3022" t="s">
        <v>23</v>
      </c>
      <c r="H3022">
        <v>1</v>
      </c>
      <c r="I3022" t="s">
        <v>135</v>
      </c>
      <c r="J3022" t="s">
        <v>2128</v>
      </c>
      <c r="K3022" t="s">
        <v>19</v>
      </c>
      <c r="L3022" t="s">
        <v>153</v>
      </c>
      <c r="M3022">
        <v>1</v>
      </c>
    </row>
    <row r="3023" spans="1:13" x14ac:dyDescent="0.25">
      <c r="A3023" t="s">
        <v>2127</v>
      </c>
      <c r="B3023">
        <v>9</v>
      </c>
      <c r="C3023" t="s">
        <v>2133</v>
      </c>
      <c r="D3023" t="str">
        <f>"2"</f>
        <v>2</v>
      </c>
      <c r="E3023" t="s">
        <v>1006</v>
      </c>
      <c r="F3023">
        <v>1</v>
      </c>
      <c r="G3023" t="s">
        <v>23</v>
      </c>
      <c r="H3023">
        <v>1</v>
      </c>
      <c r="I3023" t="s">
        <v>135</v>
      </c>
      <c r="J3023" t="s">
        <v>2128</v>
      </c>
      <c r="K3023" t="s">
        <v>19</v>
      </c>
      <c r="L3023" t="s">
        <v>153</v>
      </c>
      <c r="M3023">
        <v>1</v>
      </c>
    </row>
    <row r="3024" spans="1:13" x14ac:dyDescent="0.25">
      <c r="A3024" t="s">
        <v>2134</v>
      </c>
      <c r="B3024">
        <v>1</v>
      </c>
      <c r="C3024" t="s">
        <v>2108</v>
      </c>
      <c r="D3024" t="str">
        <f>"2"</f>
        <v>2</v>
      </c>
      <c r="E3024" t="s">
        <v>2109</v>
      </c>
      <c r="F3024">
        <v>3.9</v>
      </c>
      <c r="G3024" t="s">
        <v>16</v>
      </c>
      <c r="H3024">
        <v>1</v>
      </c>
      <c r="I3024" t="s">
        <v>17</v>
      </c>
      <c r="J3024" t="s">
        <v>2135</v>
      </c>
      <c r="K3024" t="s">
        <v>19</v>
      </c>
      <c r="L3024" t="s">
        <v>153</v>
      </c>
      <c r="M3024">
        <v>1</v>
      </c>
    </row>
    <row r="3025" spans="1:13" x14ac:dyDescent="0.25">
      <c r="A3025" t="s">
        <v>2134</v>
      </c>
      <c r="B3025">
        <v>2</v>
      </c>
      <c r="C3025" t="s">
        <v>2136</v>
      </c>
      <c r="D3025" t="str">
        <f>"3/4"</f>
        <v>3/4</v>
      </c>
      <c r="E3025" t="s">
        <v>2137</v>
      </c>
      <c r="F3025">
        <v>0.2</v>
      </c>
      <c r="G3025" t="s">
        <v>16</v>
      </c>
      <c r="H3025">
        <v>1</v>
      </c>
      <c r="I3025" t="s">
        <v>17</v>
      </c>
      <c r="J3025" t="s">
        <v>2135</v>
      </c>
      <c r="K3025" t="s">
        <v>19</v>
      </c>
      <c r="L3025" t="s">
        <v>153</v>
      </c>
      <c r="M3025">
        <v>1</v>
      </c>
    </row>
    <row r="3026" spans="1:13" x14ac:dyDescent="0.25">
      <c r="A3026" t="s">
        <v>2134</v>
      </c>
      <c r="B3026">
        <v>3</v>
      </c>
      <c r="C3026" t="s">
        <v>2138</v>
      </c>
      <c r="D3026" t="str">
        <f>"2X1 1/2"</f>
        <v>2X1 1/2</v>
      </c>
      <c r="E3026" t="s">
        <v>2139</v>
      </c>
      <c r="F3026">
        <v>1</v>
      </c>
      <c r="G3026" t="s">
        <v>23</v>
      </c>
      <c r="H3026">
        <v>1</v>
      </c>
      <c r="I3026" t="s">
        <v>24</v>
      </c>
      <c r="J3026" t="s">
        <v>2135</v>
      </c>
      <c r="K3026" t="s">
        <v>19</v>
      </c>
      <c r="L3026" t="s">
        <v>153</v>
      </c>
      <c r="M3026">
        <v>1</v>
      </c>
    </row>
    <row r="3027" spans="1:13" x14ac:dyDescent="0.25">
      <c r="A3027" t="s">
        <v>2134</v>
      </c>
      <c r="B3027">
        <v>4</v>
      </c>
      <c r="C3027" t="s">
        <v>2140</v>
      </c>
      <c r="D3027" t="str">
        <f>"2X3/4"</f>
        <v>2X3/4</v>
      </c>
      <c r="E3027" t="s">
        <v>2141</v>
      </c>
      <c r="F3027">
        <v>1</v>
      </c>
      <c r="G3027" t="s">
        <v>23</v>
      </c>
      <c r="H3027">
        <v>1</v>
      </c>
      <c r="I3027" t="s">
        <v>24</v>
      </c>
      <c r="J3027" t="s">
        <v>2135</v>
      </c>
      <c r="K3027" t="s">
        <v>19</v>
      </c>
      <c r="L3027" t="s">
        <v>153</v>
      </c>
      <c r="M3027">
        <v>1</v>
      </c>
    </row>
    <row r="3028" spans="1:13" x14ac:dyDescent="0.25">
      <c r="A3028" t="s">
        <v>2134</v>
      </c>
      <c r="B3028">
        <v>5</v>
      </c>
      <c r="C3028" t="s">
        <v>2113</v>
      </c>
      <c r="D3028" t="str">
        <f>"2"</f>
        <v>2</v>
      </c>
      <c r="E3028" t="s">
        <v>2114</v>
      </c>
      <c r="F3028">
        <v>1</v>
      </c>
      <c r="G3028" t="s">
        <v>23</v>
      </c>
      <c r="H3028">
        <v>1</v>
      </c>
      <c r="I3028" t="s">
        <v>24</v>
      </c>
      <c r="J3028" t="s">
        <v>2135</v>
      </c>
      <c r="K3028" t="s">
        <v>19</v>
      </c>
      <c r="L3028" t="s">
        <v>153</v>
      </c>
      <c r="M3028">
        <v>1</v>
      </c>
    </row>
    <row r="3029" spans="1:13" x14ac:dyDescent="0.25">
      <c r="A3029" t="s">
        <v>2134</v>
      </c>
      <c r="B3029">
        <v>6</v>
      </c>
      <c r="C3029" t="s">
        <v>2115</v>
      </c>
      <c r="D3029" t="str">
        <f>"2"</f>
        <v>2</v>
      </c>
      <c r="E3029" t="s">
        <v>2116</v>
      </c>
      <c r="F3029">
        <v>1</v>
      </c>
      <c r="G3029" t="s">
        <v>23</v>
      </c>
      <c r="H3029">
        <v>1</v>
      </c>
      <c r="I3029" t="s">
        <v>27</v>
      </c>
      <c r="J3029" t="s">
        <v>2135</v>
      </c>
      <c r="K3029" t="s">
        <v>19</v>
      </c>
      <c r="L3029" t="s">
        <v>153</v>
      </c>
      <c r="M3029">
        <v>1</v>
      </c>
    </row>
    <row r="3030" spans="1:13" x14ac:dyDescent="0.25">
      <c r="A3030" t="s">
        <v>2134</v>
      </c>
      <c r="B3030">
        <v>7</v>
      </c>
      <c r="C3030" t="s">
        <v>155</v>
      </c>
      <c r="D3030" t="str">
        <f>"1 1/2"</f>
        <v>1 1/2</v>
      </c>
      <c r="E3030" t="s">
        <v>156</v>
      </c>
      <c r="F3030">
        <v>1</v>
      </c>
      <c r="G3030" t="s">
        <v>23</v>
      </c>
      <c r="H3030">
        <v>1</v>
      </c>
      <c r="I3030" t="s">
        <v>27</v>
      </c>
      <c r="J3030" t="s">
        <v>2135</v>
      </c>
      <c r="K3030" t="s">
        <v>19</v>
      </c>
      <c r="L3030" t="s">
        <v>153</v>
      </c>
      <c r="M3030">
        <v>1</v>
      </c>
    </row>
    <row r="3031" spans="1:13" x14ac:dyDescent="0.25">
      <c r="A3031" t="s">
        <v>2134</v>
      </c>
      <c r="B3031">
        <v>8</v>
      </c>
      <c r="C3031" t="s">
        <v>162</v>
      </c>
      <c r="D3031" t="str">
        <f>"3/4"</f>
        <v>3/4</v>
      </c>
      <c r="E3031" t="s">
        <v>3373</v>
      </c>
      <c r="F3031">
        <v>1</v>
      </c>
      <c r="G3031" t="s">
        <v>23</v>
      </c>
      <c r="H3031">
        <v>1</v>
      </c>
      <c r="I3031" t="s">
        <v>48</v>
      </c>
      <c r="J3031" t="s">
        <v>2135</v>
      </c>
      <c r="K3031" t="s">
        <v>19</v>
      </c>
      <c r="L3031" t="s">
        <v>153</v>
      </c>
      <c r="M3031">
        <v>1</v>
      </c>
    </row>
    <row r="3032" spans="1:13" x14ac:dyDescent="0.25">
      <c r="A3032" t="s">
        <v>2134</v>
      </c>
      <c r="B3032">
        <v>10</v>
      </c>
      <c r="C3032" t="s">
        <v>2142</v>
      </c>
      <c r="D3032" t="str">
        <f>"3/4"</f>
        <v>3/4</v>
      </c>
      <c r="E3032" t="s">
        <v>2143</v>
      </c>
      <c r="F3032">
        <v>1</v>
      </c>
      <c r="G3032" t="s">
        <v>23</v>
      </c>
      <c r="H3032">
        <v>1</v>
      </c>
      <c r="I3032" t="s">
        <v>135</v>
      </c>
      <c r="J3032" t="s">
        <v>2135</v>
      </c>
      <c r="K3032" t="s">
        <v>19</v>
      </c>
      <c r="L3032" t="s">
        <v>153</v>
      </c>
      <c r="M3032">
        <v>1</v>
      </c>
    </row>
    <row r="3033" spans="1:13" x14ac:dyDescent="0.25">
      <c r="A3033" t="s">
        <v>2144</v>
      </c>
      <c r="B3033">
        <v>1</v>
      </c>
      <c r="C3033" t="s">
        <v>150</v>
      </c>
      <c r="D3033" t="str">
        <f>"1 1/2"</f>
        <v>1 1/2</v>
      </c>
      <c r="E3033" t="s">
        <v>151</v>
      </c>
      <c r="F3033">
        <v>11.1</v>
      </c>
      <c r="G3033" t="s">
        <v>16</v>
      </c>
      <c r="H3033">
        <v>1</v>
      </c>
      <c r="I3033" t="s">
        <v>17</v>
      </c>
      <c r="J3033" t="s">
        <v>2145</v>
      </c>
      <c r="K3033" t="s">
        <v>19</v>
      </c>
      <c r="L3033" t="s">
        <v>153</v>
      </c>
      <c r="M3033">
        <v>1</v>
      </c>
    </row>
    <row r="3034" spans="1:13" x14ac:dyDescent="0.25">
      <c r="A3034" t="s">
        <v>2144</v>
      </c>
      <c r="B3034">
        <v>2</v>
      </c>
      <c r="C3034" t="s">
        <v>2070</v>
      </c>
      <c r="D3034" t="str">
        <f>"1"</f>
        <v>1</v>
      </c>
      <c r="E3034" t="s">
        <v>2071</v>
      </c>
      <c r="F3034">
        <v>0.4</v>
      </c>
      <c r="G3034" t="s">
        <v>16</v>
      </c>
      <c r="H3034">
        <v>1</v>
      </c>
      <c r="I3034" t="s">
        <v>17</v>
      </c>
      <c r="J3034" t="s">
        <v>2145</v>
      </c>
      <c r="K3034" t="s">
        <v>19</v>
      </c>
      <c r="L3034" t="s">
        <v>153</v>
      </c>
      <c r="M3034">
        <v>1</v>
      </c>
    </row>
    <row r="3035" spans="1:13" x14ac:dyDescent="0.25">
      <c r="A3035" t="s">
        <v>2144</v>
      </c>
      <c r="B3035">
        <v>3</v>
      </c>
      <c r="C3035" t="s">
        <v>159</v>
      </c>
      <c r="D3035" t="str">
        <f>"1 1/2X1 1/2"</f>
        <v>1 1/2X1 1/2</v>
      </c>
      <c r="E3035" t="s">
        <v>160</v>
      </c>
      <c r="F3035">
        <v>1</v>
      </c>
      <c r="G3035" t="s">
        <v>23</v>
      </c>
      <c r="H3035">
        <v>1</v>
      </c>
      <c r="I3035" t="s">
        <v>24</v>
      </c>
      <c r="J3035" t="s">
        <v>2145</v>
      </c>
      <c r="K3035" t="s">
        <v>19</v>
      </c>
      <c r="L3035" t="s">
        <v>153</v>
      </c>
      <c r="M3035">
        <v>1</v>
      </c>
    </row>
    <row r="3036" spans="1:13" x14ac:dyDescent="0.25">
      <c r="A3036" t="s">
        <v>2144</v>
      </c>
      <c r="B3036">
        <v>4</v>
      </c>
      <c r="C3036" t="s">
        <v>2072</v>
      </c>
      <c r="D3036" t="str">
        <f>"1 1/2X1"</f>
        <v>1 1/2X1</v>
      </c>
      <c r="E3036" t="s">
        <v>2073</v>
      </c>
      <c r="F3036">
        <v>1</v>
      </c>
      <c r="G3036" t="s">
        <v>23</v>
      </c>
      <c r="H3036">
        <v>1</v>
      </c>
      <c r="I3036" t="s">
        <v>24</v>
      </c>
      <c r="J3036" t="s">
        <v>2145</v>
      </c>
      <c r="K3036" t="s">
        <v>19</v>
      </c>
      <c r="L3036" t="s">
        <v>153</v>
      </c>
      <c r="M3036">
        <v>1</v>
      </c>
    </row>
    <row r="3037" spans="1:13" x14ac:dyDescent="0.25">
      <c r="A3037" t="s">
        <v>2144</v>
      </c>
      <c r="B3037">
        <v>5</v>
      </c>
      <c r="C3037" t="s">
        <v>2074</v>
      </c>
      <c r="D3037" t="str">
        <f>"1 1/2"</f>
        <v>1 1/2</v>
      </c>
      <c r="E3037" t="s">
        <v>2075</v>
      </c>
      <c r="F3037">
        <v>1</v>
      </c>
      <c r="G3037" t="s">
        <v>23</v>
      </c>
      <c r="H3037">
        <v>1</v>
      </c>
      <c r="I3037" t="s">
        <v>24</v>
      </c>
      <c r="J3037" t="s">
        <v>2145</v>
      </c>
      <c r="K3037" t="s">
        <v>19</v>
      </c>
      <c r="L3037" t="s">
        <v>153</v>
      </c>
      <c r="M3037">
        <v>1</v>
      </c>
    </row>
    <row r="3038" spans="1:13" x14ac:dyDescent="0.25">
      <c r="A3038" t="s">
        <v>2144</v>
      </c>
      <c r="B3038">
        <v>6</v>
      </c>
      <c r="C3038" t="s">
        <v>2074</v>
      </c>
      <c r="D3038" t="str">
        <f>"1 1/2"</f>
        <v>1 1/2</v>
      </c>
      <c r="E3038" t="s">
        <v>2075</v>
      </c>
      <c r="F3038">
        <v>1</v>
      </c>
      <c r="G3038" t="s">
        <v>23</v>
      </c>
      <c r="H3038">
        <v>1</v>
      </c>
      <c r="I3038" t="s">
        <v>24</v>
      </c>
      <c r="J3038" t="s">
        <v>2145</v>
      </c>
      <c r="K3038" t="s">
        <v>19</v>
      </c>
      <c r="L3038" t="s">
        <v>153</v>
      </c>
      <c r="M3038">
        <v>1</v>
      </c>
    </row>
    <row r="3039" spans="1:13" x14ac:dyDescent="0.25">
      <c r="A3039" t="s">
        <v>2144</v>
      </c>
      <c r="B3039">
        <v>7</v>
      </c>
      <c r="C3039" t="s">
        <v>2074</v>
      </c>
      <c r="D3039" t="str">
        <f>"1 1/2"</f>
        <v>1 1/2</v>
      </c>
      <c r="E3039" t="s">
        <v>2075</v>
      </c>
      <c r="F3039">
        <v>1</v>
      </c>
      <c r="G3039" t="s">
        <v>23</v>
      </c>
      <c r="H3039">
        <v>1</v>
      </c>
      <c r="I3039" t="s">
        <v>24</v>
      </c>
      <c r="J3039" t="s">
        <v>2145</v>
      </c>
      <c r="K3039" t="s">
        <v>19</v>
      </c>
      <c r="L3039" t="s">
        <v>153</v>
      </c>
      <c r="M3039">
        <v>1</v>
      </c>
    </row>
    <row r="3040" spans="1:13" x14ac:dyDescent="0.25">
      <c r="A3040" t="s">
        <v>2144</v>
      </c>
      <c r="B3040">
        <v>8</v>
      </c>
      <c r="C3040" t="s">
        <v>2074</v>
      </c>
      <c r="D3040" t="str">
        <f>"1 1/2"</f>
        <v>1 1/2</v>
      </c>
      <c r="E3040" t="s">
        <v>2075</v>
      </c>
      <c r="F3040">
        <v>1</v>
      </c>
      <c r="G3040" t="s">
        <v>23</v>
      </c>
      <c r="H3040">
        <v>1</v>
      </c>
      <c r="I3040" t="s">
        <v>24</v>
      </c>
      <c r="J3040" t="s">
        <v>2145</v>
      </c>
      <c r="K3040" t="s">
        <v>19</v>
      </c>
      <c r="L3040" t="s">
        <v>153</v>
      </c>
      <c r="M3040">
        <v>1</v>
      </c>
    </row>
    <row r="3041" spans="1:13" x14ac:dyDescent="0.25">
      <c r="A3041" t="s">
        <v>2144</v>
      </c>
      <c r="B3041">
        <v>9</v>
      </c>
      <c r="C3041" t="s">
        <v>2076</v>
      </c>
      <c r="D3041" t="str">
        <f>"1"</f>
        <v>1</v>
      </c>
      <c r="E3041" t="s">
        <v>2077</v>
      </c>
      <c r="F3041">
        <v>1</v>
      </c>
      <c r="G3041" t="s">
        <v>23</v>
      </c>
      <c r="H3041">
        <v>1</v>
      </c>
      <c r="I3041" t="s">
        <v>24</v>
      </c>
      <c r="J3041" t="s">
        <v>2145</v>
      </c>
      <c r="K3041" t="s">
        <v>19</v>
      </c>
      <c r="L3041" t="s">
        <v>153</v>
      </c>
      <c r="M3041">
        <v>1</v>
      </c>
    </row>
    <row r="3042" spans="1:13" x14ac:dyDescent="0.25">
      <c r="A3042" t="s">
        <v>2144</v>
      </c>
      <c r="B3042">
        <v>10</v>
      </c>
      <c r="C3042" t="s">
        <v>155</v>
      </c>
      <c r="D3042" t="str">
        <f>"1 1/2"</f>
        <v>1 1/2</v>
      </c>
      <c r="E3042" t="s">
        <v>156</v>
      </c>
      <c r="F3042">
        <v>1</v>
      </c>
      <c r="G3042" t="s">
        <v>23</v>
      </c>
      <c r="H3042">
        <v>1</v>
      </c>
      <c r="I3042" t="s">
        <v>27</v>
      </c>
      <c r="J3042" t="s">
        <v>2145</v>
      </c>
      <c r="K3042" t="s">
        <v>19</v>
      </c>
      <c r="L3042" t="s">
        <v>153</v>
      </c>
      <c r="M3042">
        <v>1</v>
      </c>
    </row>
    <row r="3043" spans="1:13" x14ac:dyDescent="0.25">
      <c r="A3043" t="s">
        <v>2144</v>
      </c>
      <c r="B3043">
        <v>11</v>
      </c>
      <c r="C3043" t="s">
        <v>155</v>
      </c>
      <c r="D3043" t="str">
        <f>"1 1/2"</f>
        <v>1 1/2</v>
      </c>
      <c r="E3043" t="s">
        <v>156</v>
      </c>
      <c r="F3043">
        <v>1</v>
      </c>
      <c r="G3043" t="s">
        <v>23</v>
      </c>
      <c r="H3043">
        <v>1</v>
      </c>
      <c r="I3043" t="s">
        <v>27</v>
      </c>
      <c r="J3043" t="s">
        <v>2145</v>
      </c>
      <c r="K3043" t="s">
        <v>19</v>
      </c>
      <c r="L3043" t="s">
        <v>153</v>
      </c>
      <c r="M3043">
        <v>1</v>
      </c>
    </row>
    <row r="3044" spans="1:13" x14ac:dyDescent="0.25">
      <c r="A3044" t="s">
        <v>2144</v>
      </c>
      <c r="B3044">
        <v>12</v>
      </c>
      <c r="C3044" t="s">
        <v>154</v>
      </c>
      <c r="D3044" t="str">
        <f>"1 1/2"</f>
        <v>1 1/2</v>
      </c>
      <c r="E3044" t="s">
        <v>3372</v>
      </c>
      <c r="F3044">
        <v>1</v>
      </c>
      <c r="G3044" t="s">
        <v>23</v>
      </c>
      <c r="H3044">
        <v>1</v>
      </c>
      <c r="I3044" t="s">
        <v>48</v>
      </c>
      <c r="J3044" t="s">
        <v>2145</v>
      </c>
      <c r="K3044" t="s">
        <v>19</v>
      </c>
      <c r="L3044" t="s">
        <v>153</v>
      </c>
      <c r="M3044">
        <v>1</v>
      </c>
    </row>
    <row r="3045" spans="1:13" x14ac:dyDescent="0.25">
      <c r="A3045" t="s">
        <v>2146</v>
      </c>
      <c r="B3045">
        <v>1</v>
      </c>
      <c r="C3045" t="s">
        <v>111</v>
      </c>
      <c r="D3045" t="str">
        <f>"1"</f>
        <v>1</v>
      </c>
      <c r="E3045" t="s">
        <v>112</v>
      </c>
      <c r="F3045">
        <v>1.6</v>
      </c>
      <c r="G3045" t="s">
        <v>16</v>
      </c>
      <c r="H3045">
        <v>16</v>
      </c>
      <c r="I3045" t="s">
        <v>17</v>
      </c>
      <c r="J3045" t="s">
        <v>2147</v>
      </c>
      <c r="K3045" t="s">
        <v>19</v>
      </c>
      <c r="L3045" t="s">
        <v>64</v>
      </c>
      <c r="M3045">
        <v>16</v>
      </c>
    </row>
    <row r="3046" spans="1:13" x14ac:dyDescent="0.25">
      <c r="A3046" t="s">
        <v>2146</v>
      </c>
      <c r="B3046">
        <v>2</v>
      </c>
      <c r="C3046" t="s">
        <v>977</v>
      </c>
      <c r="D3046" t="str">
        <f>"1"</f>
        <v>1</v>
      </c>
      <c r="E3046" t="s">
        <v>978</v>
      </c>
      <c r="F3046">
        <v>0.7</v>
      </c>
      <c r="G3046" t="s">
        <v>16</v>
      </c>
      <c r="H3046">
        <v>16</v>
      </c>
      <c r="I3046" t="s">
        <v>17</v>
      </c>
      <c r="J3046" t="s">
        <v>2147</v>
      </c>
      <c r="K3046" t="s">
        <v>19</v>
      </c>
      <c r="L3046" t="s">
        <v>64</v>
      </c>
      <c r="M3046">
        <v>16</v>
      </c>
    </row>
    <row r="3047" spans="1:13" x14ac:dyDescent="0.25">
      <c r="A3047" t="s">
        <v>2146</v>
      </c>
      <c r="B3047">
        <v>3</v>
      </c>
      <c r="C3047" t="s">
        <v>2148</v>
      </c>
      <c r="D3047" t="str">
        <f>"1X1"</f>
        <v>1X1</v>
      </c>
      <c r="E3047" t="s">
        <v>2149</v>
      </c>
      <c r="F3047">
        <v>1</v>
      </c>
      <c r="G3047" t="s">
        <v>23</v>
      </c>
      <c r="H3047">
        <v>16</v>
      </c>
      <c r="I3047" t="s">
        <v>24</v>
      </c>
      <c r="J3047" t="s">
        <v>2147</v>
      </c>
      <c r="K3047" t="s">
        <v>19</v>
      </c>
      <c r="L3047" t="s">
        <v>64</v>
      </c>
      <c r="M3047">
        <v>16</v>
      </c>
    </row>
    <row r="3048" spans="1:13" x14ac:dyDescent="0.25">
      <c r="A3048" t="s">
        <v>2146</v>
      </c>
      <c r="B3048">
        <v>4</v>
      </c>
      <c r="C3048" t="s">
        <v>131</v>
      </c>
      <c r="D3048" t="str">
        <f>"1"</f>
        <v>1</v>
      </c>
      <c r="E3048" t="s">
        <v>132</v>
      </c>
      <c r="F3048">
        <v>1</v>
      </c>
      <c r="G3048" t="s">
        <v>23</v>
      </c>
      <c r="H3048">
        <v>16</v>
      </c>
      <c r="I3048" t="s">
        <v>24</v>
      </c>
      <c r="J3048" t="s">
        <v>2147</v>
      </c>
      <c r="K3048" t="s">
        <v>19</v>
      </c>
      <c r="L3048" t="s">
        <v>64</v>
      </c>
      <c r="M3048">
        <v>16</v>
      </c>
    </row>
    <row r="3049" spans="1:13" x14ac:dyDescent="0.25">
      <c r="A3049" t="s">
        <v>2146</v>
      </c>
      <c r="B3049">
        <v>5</v>
      </c>
      <c r="C3049" t="s">
        <v>131</v>
      </c>
      <c r="D3049" t="str">
        <f>"1"</f>
        <v>1</v>
      </c>
      <c r="E3049" t="s">
        <v>132</v>
      </c>
      <c r="F3049">
        <v>1</v>
      </c>
      <c r="G3049" t="s">
        <v>23</v>
      </c>
      <c r="H3049">
        <v>16</v>
      </c>
      <c r="I3049" t="s">
        <v>24</v>
      </c>
      <c r="J3049" t="s">
        <v>2147</v>
      </c>
      <c r="K3049" t="s">
        <v>19</v>
      </c>
      <c r="L3049" t="s">
        <v>64</v>
      </c>
      <c r="M3049">
        <v>16</v>
      </c>
    </row>
    <row r="3050" spans="1:13" x14ac:dyDescent="0.25">
      <c r="A3050" t="s">
        <v>2146</v>
      </c>
      <c r="B3050">
        <v>6</v>
      </c>
      <c r="C3050" t="s">
        <v>65</v>
      </c>
      <c r="D3050" t="str">
        <f>"3"</f>
        <v>3</v>
      </c>
      <c r="E3050" t="s">
        <v>66</v>
      </c>
      <c r="F3050">
        <v>1</v>
      </c>
      <c r="G3050" t="s">
        <v>23</v>
      </c>
      <c r="H3050">
        <v>16</v>
      </c>
      <c r="I3050" t="s">
        <v>27</v>
      </c>
      <c r="J3050" t="s">
        <v>2147</v>
      </c>
      <c r="K3050" t="s">
        <v>19</v>
      </c>
      <c r="L3050" t="s">
        <v>64</v>
      </c>
      <c r="M3050">
        <v>16</v>
      </c>
    </row>
    <row r="3051" spans="1:13" x14ac:dyDescent="0.25">
      <c r="A3051" t="s">
        <v>2146</v>
      </c>
      <c r="B3051">
        <v>7</v>
      </c>
      <c r="C3051" t="s">
        <v>102</v>
      </c>
      <c r="D3051" t="str">
        <f t="shared" ref="D3051:D3060" si="105">"1"</f>
        <v>1</v>
      </c>
      <c r="E3051" t="s">
        <v>103</v>
      </c>
      <c r="F3051">
        <v>1</v>
      </c>
      <c r="G3051" t="s">
        <v>23</v>
      </c>
      <c r="H3051">
        <v>16</v>
      </c>
      <c r="I3051" t="s">
        <v>27</v>
      </c>
      <c r="J3051" t="s">
        <v>2147</v>
      </c>
      <c r="K3051" t="s">
        <v>19</v>
      </c>
      <c r="L3051" t="s">
        <v>64</v>
      </c>
      <c r="M3051">
        <v>16</v>
      </c>
    </row>
    <row r="3052" spans="1:13" x14ac:dyDescent="0.25">
      <c r="A3052" t="s">
        <v>2146</v>
      </c>
      <c r="B3052">
        <v>8</v>
      </c>
      <c r="C3052" t="s">
        <v>1214</v>
      </c>
      <c r="D3052" t="str">
        <f t="shared" si="105"/>
        <v>1</v>
      </c>
      <c r="E3052" t="s">
        <v>3384</v>
      </c>
      <c r="F3052">
        <v>1</v>
      </c>
      <c r="G3052" t="s">
        <v>23</v>
      </c>
      <c r="H3052">
        <v>16</v>
      </c>
      <c r="I3052" t="s">
        <v>48</v>
      </c>
      <c r="J3052" t="s">
        <v>2147</v>
      </c>
      <c r="K3052" t="s">
        <v>19</v>
      </c>
      <c r="L3052" t="s">
        <v>64</v>
      </c>
      <c r="M3052">
        <v>16</v>
      </c>
    </row>
    <row r="3053" spans="1:13" x14ac:dyDescent="0.25">
      <c r="A3053" t="s">
        <v>2150</v>
      </c>
      <c r="B3053">
        <v>1</v>
      </c>
      <c r="C3053" t="s">
        <v>111</v>
      </c>
      <c r="D3053" t="str">
        <f t="shared" si="105"/>
        <v>1</v>
      </c>
      <c r="E3053" t="s">
        <v>112</v>
      </c>
      <c r="F3053">
        <v>0.3</v>
      </c>
      <c r="G3053" t="s">
        <v>16</v>
      </c>
      <c r="H3053">
        <v>16</v>
      </c>
      <c r="I3053" t="s">
        <v>17</v>
      </c>
      <c r="J3053" t="s">
        <v>2151</v>
      </c>
      <c r="K3053" t="s">
        <v>19</v>
      </c>
      <c r="L3053" t="s">
        <v>64</v>
      </c>
      <c r="M3053">
        <v>16</v>
      </c>
    </row>
    <row r="3054" spans="1:13" x14ac:dyDescent="0.25">
      <c r="A3054" t="s">
        <v>2150</v>
      </c>
      <c r="B3054">
        <v>2</v>
      </c>
      <c r="C3054" t="s">
        <v>977</v>
      </c>
      <c r="D3054" t="str">
        <f t="shared" si="105"/>
        <v>1</v>
      </c>
      <c r="E3054" t="s">
        <v>978</v>
      </c>
      <c r="F3054">
        <v>0.3</v>
      </c>
      <c r="G3054" t="s">
        <v>16</v>
      </c>
      <c r="H3054">
        <v>16</v>
      </c>
      <c r="I3054" t="s">
        <v>17</v>
      </c>
      <c r="J3054" t="s">
        <v>2151</v>
      </c>
      <c r="K3054" t="s">
        <v>19</v>
      </c>
      <c r="L3054" t="s">
        <v>64</v>
      </c>
      <c r="M3054">
        <v>16</v>
      </c>
    </row>
    <row r="3055" spans="1:13" x14ac:dyDescent="0.25">
      <c r="A3055" t="s">
        <v>2150</v>
      </c>
      <c r="B3055">
        <v>3</v>
      </c>
      <c r="C3055" t="s">
        <v>102</v>
      </c>
      <c r="D3055" t="str">
        <f t="shared" si="105"/>
        <v>1</v>
      </c>
      <c r="E3055" t="s">
        <v>103</v>
      </c>
      <c r="F3055">
        <v>1</v>
      </c>
      <c r="G3055" t="s">
        <v>23</v>
      </c>
      <c r="H3055">
        <v>16</v>
      </c>
      <c r="I3055" t="s">
        <v>27</v>
      </c>
      <c r="J3055" t="s">
        <v>2151</v>
      </c>
      <c r="K3055" t="s">
        <v>19</v>
      </c>
      <c r="L3055" t="s">
        <v>64</v>
      </c>
      <c r="M3055">
        <v>16</v>
      </c>
    </row>
    <row r="3056" spans="1:13" x14ac:dyDescent="0.25">
      <c r="A3056" t="s">
        <v>2150</v>
      </c>
      <c r="B3056">
        <v>4</v>
      </c>
      <c r="C3056" t="s">
        <v>1214</v>
      </c>
      <c r="D3056" t="str">
        <f t="shared" si="105"/>
        <v>1</v>
      </c>
      <c r="E3056" t="s">
        <v>3384</v>
      </c>
      <c r="F3056">
        <v>1</v>
      </c>
      <c r="G3056" t="s">
        <v>23</v>
      </c>
      <c r="H3056">
        <v>16</v>
      </c>
      <c r="I3056" t="s">
        <v>48</v>
      </c>
      <c r="J3056" t="s">
        <v>2151</v>
      </c>
      <c r="K3056" t="s">
        <v>19</v>
      </c>
      <c r="L3056" t="s">
        <v>64</v>
      </c>
      <c r="M3056">
        <v>16</v>
      </c>
    </row>
    <row r="3057" spans="1:13" x14ac:dyDescent="0.25">
      <c r="A3057" t="s">
        <v>2152</v>
      </c>
      <c r="B3057">
        <v>1</v>
      </c>
      <c r="C3057" t="s">
        <v>977</v>
      </c>
      <c r="D3057" t="str">
        <f t="shared" si="105"/>
        <v>1</v>
      </c>
      <c r="E3057" t="s">
        <v>978</v>
      </c>
      <c r="F3057">
        <v>0.4</v>
      </c>
      <c r="G3057" t="s">
        <v>16</v>
      </c>
      <c r="H3057">
        <v>16</v>
      </c>
      <c r="I3057" t="s">
        <v>17</v>
      </c>
      <c r="J3057" t="s">
        <v>2153</v>
      </c>
      <c r="K3057" t="s">
        <v>19</v>
      </c>
      <c r="L3057" t="s">
        <v>64</v>
      </c>
      <c r="M3057">
        <v>16</v>
      </c>
    </row>
    <row r="3058" spans="1:13" x14ac:dyDescent="0.25">
      <c r="A3058" t="s">
        <v>2152</v>
      </c>
      <c r="B3058">
        <v>2</v>
      </c>
      <c r="C3058" t="s">
        <v>102</v>
      </c>
      <c r="D3058" t="str">
        <f t="shared" si="105"/>
        <v>1</v>
      </c>
      <c r="E3058" t="s">
        <v>103</v>
      </c>
      <c r="F3058">
        <v>1</v>
      </c>
      <c r="G3058" t="s">
        <v>23</v>
      </c>
      <c r="H3058">
        <v>16</v>
      </c>
      <c r="I3058" t="s">
        <v>27</v>
      </c>
      <c r="J3058" t="s">
        <v>2153</v>
      </c>
      <c r="K3058" t="s">
        <v>19</v>
      </c>
      <c r="L3058" t="s">
        <v>64</v>
      </c>
      <c r="M3058">
        <v>16</v>
      </c>
    </row>
    <row r="3059" spans="1:13" x14ac:dyDescent="0.25">
      <c r="A3059" t="s">
        <v>2154</v>
      </c>
      <c r="B3059">
        <v>1</v>
      </c>
      <c r="C3059" t="s">
        <v>111</v>
      </c>
      <c r="D3059" t="str">
        <f t="shared" si="105"/>
        <v>1</v>
      </c>
      <c r="E3059" t="s">
        <v>112</v>
      </c>
      <c r="F3059">
        <v>1.4</v>
      </c>
      <c r="G3059" t="s">
        <v>16</v>
      </c>
      <c r="H3059">
        <v>16</v>
      </c>
      <c r="I3059" t="s">
        <v>17</v>
      </c>
      <c r="J3059" t="s">
        <v>2155</v>
      </c>
      <c r="K3059" t="s">
        <v>19</v>
      </c>
      <c r="L3059" t="s">
        <v>64</v>
      </c>
      <c r="M3059">
        <v>16</v>
      </c>
    </row>
    <row r="3060" spans="1:13" x14ac:dyDescent="0.25">
      <c r="A3060" t="s">
        <v>2154</v>
      </c>
      <c r="B3060">
        <v>2</v>
      </c>
      <c r="C3060" t="s">
        <v>977</v>
      </c>
      <c r="D3060" t="str">
        <f t="shared" si="105"/>
        <v>1</v>
      </c>
      <c r="E3060" t="s">
        <v>978</v>
      </c>
      <c r="F3060">
        <v>0.6</v>
      </c>
      <c r="G3060" t="s">
        <v>16</v>
      </c>
      <c r="H3060">
        <v>16</v>
      </c>
      <c r="I3060" t="s">
        <v>17</v>
      </c>
      <c r="J3060" t="s">
        <v>2155</v>
      </c>
      <c r="K3060" t="s">
        <v>19</v>
      </c>
      <c r="L3060" t="s">
        <v>64</v>
      </c>
      <c r="M3060">
        <v>16</v>
      </c>
    </row>
    <row r="3061" spans="1:13" x14ac:dyDescent="0.25">
      <c r="A3061" t="s">
        <v>2154</v>
      </c>
      <c r="B3061">
        <v>3</v>
      </c>
      <c r="C3061" t="s">
        <v>2148</v>
      </c>
      <c r="D3061" t="str">
        <f>"1X1"</f>
        <v>1X1</v>
      </c>
      <c r="E3061" t="s">
        <v>2149</v>
      </c>
      <c r="F3061">
        <v>1</v>
      </c>
      <c r="G3061" t="s">
        <v>23</v>
      </c>
      <c r="H3061">
        <v>16</v>
      </c>
      <c r="I3061" t="s">
        <v>24</v>
      </c>
      <c r="J3061" t="s">
        <v>2155</v>
      </c>
      <c r="K3061" t="s">
        <v>19</v>
      </c>
      <c r="L3061" t="s">
        <v>64</v>
      </c>
      <c r="M3061">
        <v>16</v>
      </c>
    </row>
    <row r="3062" spans="1:13" x14ac:dyDescent="0.25">
      <c r="A3062" t="s">
        <v>2154</v>
      </c>
      <c r="B3062">
        <v>4</v>
      </c>
      <c r="C3062" t="s">
        <v>131</v>
      </c>
      <c r="D3062" t="str">
        <f>"1"</f>
        <v>1</v>
      </c>
      <c r="E3062" t="s">
        <v>132</v>
      </c>
      <c r="F3062">
        <v>1</v>
      </c>
      <c r="G3062" t="s">
        <v>23</v>
      </c>
      <c r="H3062">
        <v>16</v>
      </c>
      <c r="I3062" t="s">
        <v>24</v>
      </c>
      <c r="J3062" t="s">
        <v>2155</v>
      </c>
      <c r="K3062" t="s">
        <v>19</v>
      </c>
      <c r="L3062" t="s">
        <v>64</v>
      </c>
      <c r="M3062">
        <v>16</v>
      </c>
    </row>
    <row r="3063" spans="1:13" x14ac:dyDescent="0.25">
      <c r="A3063" t="s">
        <v>2154</v>
      </c>
      <c r="B3063">
        <v>5</v>
      </c>
      <c r="C3063" t="s">
        <v>65</v>
      </c>
      <c r="D3063" t="str">
        <f>"3"</f>
        <v>3</v>
      </c>
      <c r="E3063" t="s">
        <v>66</v>
      </c>
      <c r="F3063">
        <v>1</v>
      </c>
      <c r="G3063" t="s">
        <v>23</v>
      </c>
      <c r="H3063">
        <v>16</v>
      </c>
      <c r="I3063" t="s">
        <v>27</v>
      </c>
      <c r="J3063" t="s">
        <v>2155</v>
      </c>
      <c r="K3063" t="s">
        <v>19</v>
      </c>
      <c r="L3063" t="s">
        <v>64</v>
      </c>
      <c r="M3063">
        <v>16</v>
      </c>
    </row>
    <row r="3064" spans="1:13" x14ac:dyDescent="0.25">
      <c r="A3064" t="s">
        <v>2154</v>
      </c>
      <c r="B3064">
        <v>6</v>
      </c>
      <c r="C3064" t="s">
        <v>102</v>
      </c>
      <c r="D3064" t="str">
        <f>"1"</f>
        <v>1</v>
      </c>
      <c r="E3064" t="s">
        <v>103</v>
      </c>
      <c r="F3064">
        <v>1</v>
      </c>
      <c r="G3064" t="s">
        <v>23</v>
      </c>
      <c r="H3064">
        <v>16</v>
      </c>
      <c r="I3064" t="s">
        <v>27</v>
      </c>
      <c r="J3064" t="s">
        <v>2155</v>
      </c>
      <c r="K3064" t="s">
        <v>19</v>
      </c>
      <c r="L3064" t="s">
        <v>64</v>
      </c>
      <c r="M3064">
        <v>16</v>
      </c>
    </row>
    <row r="3065" spans="1:13" x14ac:dyDescent="0.25">
      <c r="A3065" t="s">
        <v>2154</v>
      </c>
      <c r="B3065">
        <v>7</v>
      </c>
      <c r="C3065" t="s">
        <v>1223</v>
      </c>
      <c r="D3065" t="str">
        <f>"1"</f>
        <v>1</v>
      </c>
      <c r="E3065" t="s">
        <v>3385</v>
      </c>
      <c r="F3065">
        <v>1</v>
      </c>
      <c r="G3065" t="s">
        <v>23</v>
      </c>
      <c r="H3065">
        <v>16</v>
      </c>
      <c r="I3065" t="s">
        <v>48</v>
      </c>
      <c r="J3065" t="s">
        <v>2155</v>
      </c>
      <c r="K3065" t="s">
        <v>19</v>
      </c>
      <c r="L3065" t="s">
        <v>64</v>
      </c>
      <c r="M3065">
        <v>16</v>
      </c>
    </row>
    <row r="3066" spans="1:13" x14ac:dyDescent="0.25">
      <c r="A3066" t="s">
        <v>2156</v>
      </c>
      <c r="B3066">
        <v>1</v>
      </c>
      <c r="C3066" t="s">
        <v>73</v>
      </c>
      <c r="D3066" t="str">
        <f t="shared" ref="D3066:D3076" si="106">"2"</f>
        <v>2</v>
      </c>
      <c r="E3066" t="s">
        <v>74</v>
      </c>
      <c r="F3066">
        <v>17.3</v>
      </c>
      <c r="G3066" t="s">
        <v>16</v>
      </c>
      <c r="H3066">
        <v>1</v>
      </c>
      <c r="I3066" t="s">
        <v>17</v>
      </c>
      <c r="J3066" t="s">
        <v>2157</v>
      </c>
      <c r="K3066" t="s">
        <v>19</v>
      </c>
      <c r="L3066" t="s">
        <v>64</v>
      </c>
      <c r="M3066">
        <v>1</v>
      </c>
    </row>
    <row r="3067" spans="1:13" x14ac:dyDescent="0.25">
      <c r="A3067" t="s">
        <v>2156</v>
      </c>
      <c r="B3067">
        <v>2</v>
      </c>
      <c r="C3067" t="s">
        <v>60</v>
      </c>
      <c r="D3067" t="str">
        <f t="shared" si="106"/>
        <v>2</v>
      </c>
      <c r="E3067" t="s">
        <v>61</v>
      </c>
      <c r="F3067">
        <v>1</v>
      </c>
      <c r="G3067" t="s">
        <v>23</v>
      </c>
      <c r="H3067">
        <v>1</v>
      </c>
      <c r="I3067" t="s">
        <v>27</v>
      </c>
      <c r="J3067" t="s">
        <v>2157</v>
      </c>
      <c r="K3067" t="s">
        <v>19</v>
      </c>
      <c r="L3067" t="s">
        <v>64</v>
      </c>
      <c r="M3067">
        <v>1</v>
      </c>
    </row>
    <row r="3068" spans="1:13" x14ac:dyDescent="0.25">
      <c r="A3068" t="s">
        <v>2156</v>
      </c>
      <c r="B3068">
        <v>3</v>
      </c>
      <c r="C3068" t="s">
        <v>60</v>
      </c>
      <c r="D3068" t="str">
        <f t="shared" si="106"/>
        <v>2</v>
      </c>
      <c r="E3068" t="s">
        <v>61</v>
      </c>
      <c r="F3068">
        <v>1</v>
      </c>
      <c r="G3068" t="s">
        <v>23</v>
      </c>
      <c r="H3068">
        <v>1</v>
      </c>
      <c r="I3068" t="s">
        <v>27</v>
      </c>
      <c r="J3068" t="s">
        <v>2157</v>
      </c>
      <c r="K3068" t="s">
        <v>19</v>
      </c>
      <c r="L3068" t="s">
        <v>64</v>
      </c>
      <c r="M3068">
        <v>1</v>
      </c>
    </row>
    <row r="3069" spans="1:13" x14ac:dyDescent="0.25">
      <c r="A3069" t="s">
        <v>2156</v>
      </c>
      <c r="B3069">
        <v>4</v>
      </c>
      <c r="C3069" t="s">
        <v>2158</v>
      </c>
      <c r="D3069" t="str">
        <f t="shared" si="106"/>
        <v>2</v>
      </c>
      <c r="E3069" t="s">
        <v>960</v>
      </c>
      <c r="F3069">
        <v>1</v>
      </c>
      <c r="G3069" t="s">
        <v>23</v>
      </c>
      <c r="H3069">
        <v>1</v>
      </c>
      <c r="I3069" t="s">
        <v>135</v>
      </c>
      <c r="J3069" t="s">
        <v>2157</v>
      </c>
      <c r="K3069" t="s">
        <v>19</v>
      </c>
      <c r="L3069" t="s">
        <v>64</v>
      </c>
      <c r="M3069">
        <v>1</v>
      </c>
    </row>
    <row r="3070" spans="1:13" x14ac:dyDescent="0.25">
      <c r="A3070" t="s">
        <v>2156</v>
      </c>
      <c r="B3070">
        <v>5</v>
      </c>
      <c r="C3070" t="s">
        <v>2159</v>
      </c>
      <c r="D3070" t="str">
        <f t="shared" si="106"/>
        <v>2</v>
      </c>
      <c r="E3070" t="s">
        <v>1006</v>
      </c>
      <c r="F3070">
        <v>1</v>
      </c>
      <c r="G3070" t="s">
        <v>23</v>
      </c>
      <c r="H3070">
        <v>1</v>
      </c>
      <c r="I3070" t="s">
        <v>135</v>
      </c>
      <c r="J3070" t="s">
        <v>2157</v>
      </c>
      <c r="K3070" t="s">
        <v>19</v>
      </c>
      <c r="L3070" t="s">
        <v>64</v>
      </c>
      <c r="M3070">
        <v>1</v>
      </c>
    </row>
    <row r="3071" spans="1:13" x14ac:dyDescent="0.25">
      <c r="A3071" t="s">
        <v>2160</v>
      </c>
      <c r="B3071">
        <v>1</v>
      </c>
      <c r="C3071" t="s">
        <v>73</v>
      </c>
      <c r="D3071" t="str">
        <f t="shared" si="106"/>
        <v>2</v>
      </c>
      <c r="E3071" t="s">
        <v>74</v>
      </c>
      <c r="F3071">
        <v>12.4</v>
      </c>
      <c r="G3071" t="s">
        <v>16</v>
      </c>
      <c r="H3071">
        <v>1</v>
      </c>
      <c r="I3071" t="s">
        <v>17</v>
      </c>
      <c r="J3071" t="s">
        <v>2161</v>
      </c>
      <c r="K3071" t="s">
        <v>19</v>
      </c>
      <c r="L3071" t="s">
        <v>64</v>
      </c>
      <c r="M3071">
        <v>1</v>
      </c>
    </row>
    <row r="3072" spans="1:13" x14ac:dyDescent="0.25">
      <c r="A3072" t="s">
        <v>2160</v>
      </c>
      <c r="B3072">
        <v>2</v>
      </c>
      <c r="C3072" t="s">
        <v>1331</v>
      </c>
      <c r="D3072" t="str">
        <f t="shared" si="106"/>
        <v>2</v>
      </c>
      <c r="E3072" t="s">
        <v>1332</v>
      </c>
      <c r="F3072">
        <v>1</v>
      </c>
      <c r="G3072" t="s">
        <v>23</v>
      </c>
      <c r="H3072">
        <v>1</v>
      </c>
      <c r="I3072" t="s">
        <v>24</v>
      </c>
      <c r="J3072" t="s">
        <v>2161</v>
      </c>
      <c r="K3072" t="s">
        <v>19</v>
      </c>
      <c r="L3072" t="s">
        <v>64</v>
      </c>
      <c r="M3072">
        <v>1</v>
      </c>
    </row>
    <row r="3073" spans="1:13" x14ac:dyDescent="0.25">
      <c r="A3073" t="s">
        <v>2160</v>
      </c>
      <c r="B3073">
        <v>3</v>
      </c>
      <c r="C3073" t="s">
        <v>172</v>
      </c>
      <c r="D3073" t="str">
        <f t="shared" si="106"/>
        <v>2</v>
      </c>
      <c r="E3073" t="s">
        <v>173</v>
      </c>
      <c r="F3073">
        <v>1</v>
      </c>
      <c r="G3073" t="s">
        <v>23</v>
      </c>
      <c r="H3073">
        <v>1</v>
      </c>
      <c r="I3073" t="s">
        <v>24</v>
      </c>
      <c r="J3073" t="s">
        <v>2161</v>
      </c>
      <c r="K3073" t="s">
        <v>19</v>
      </c>
      <c r="L3073" t="s">
        <v>64</v>
      </c>
      <c r="M3073">
        <v>1</v>
      </c>
    </row>
    <row r="3074" spans="1:13" x14ac:dyDescent="0.25">
      <c r="A3074" t="s">
        <v>2160</v>
      </c>
      <c r="B3074">
        <v>4</v>
      </c>
      <c r="C3074" t="s">
        <v>172</v>
      </c>
      <c r="D3074" t="str">
        <f t="shared" si="106"/>
        <v>2</v>
      </c>
      <c r="E3074" t="s">
        <v>173</v>
      </c>
      <c r="F3074">
        <v>1</v>
      </c>
      <c r="G3074" t="s">
        <v>23</v>
      </c>
      <c r="H3074">
        <v>1</v>
      </c>
      <c r="I3074" t="s">
        <v>24</v>
      </c>
      <c r="J3074" t="s">
        <v>2161</v>
      </c>
      <c r="K3074" t="s">
        <v>19</v>
      </c>
      <c r="L3074" t="s">
        <v>64</v>
      </c>
      <c r="M3074">
        <v>1</v>
      </c>
    </row>
    <row r="3075" spans="1:13" x14ac:dyDescent="0.25">
      <c r="A3075" t="s">
        <v>2160</v>
      </c>
      <c r="B3075">
        <v>5</v>
      </c>
      <c r="C3075" t="s">
        <v>60</v>
      </c>
      <c r="D3075" t="str">
        <f t="shared" si="106"/>
        <v>2</v>
      </c>
      <c r="E3075" t="s">
        <v>61</v>
      </c>
      <c r="F3075">
        <v>1</v>
      </c>
      <c r="G3075" t="s">
        <v>23</v>
      </c>
      <c r="H3075">
        <v>1</v>
      </c>
      <c r="I3075" t="s">
        <v>27</v>
      </c>
      <c r="J3075" t="s">
        <v>2161</v>
      </c>
      <c r="K3075" t="s">
        <v>19</v>
      </c>
      <c r="L3075" t="s">
        <v>64</v>
      </c>
      <c r="M3075">
        <v>1</v>
      </c>
    </row>
    <row r="3076" spans="1:13" x14ac:dyDescent="0.25">
      <c r="A3076" t="s">
        <v>2160</v>
      </c>
      <c r="B3076">
        <v>6</v>
      </c>
      <c r="C3076" t="s">
        <v>60</v>
      </c>
      <c r="D3076" t="str">
        <f t="shared" si="106"/>
        <v>2</v>
      </c>
      <c r="E3076" t="s">
        <v>61</v>
      </c>
      <c r="F3076">
        <v>1</v>
      </c>
      <c r="G3076" t="s">
        <v>23</v>
      </c>
      <c r="H3076">
        <v>1</v>
      </c>
      <c r="I3076" t="s">
        <v>27</v>
      </c>
      <c r="J3076" t="s">
        <v>2161</v>
      </c>
      <c r="K3076" t="s">
        <v>19</v>
      </c>
      <c r="L3076" t="s">
        <v>64</v>
      </c>
      <c r="M3076">
        <v>1</v>
      </c>
    </row>
    <row r="3077" spans="1:13" x14ac:dyDescent="0.25">
      <c r="A3077" t="s">
        <v>2160</v>
      </c>
      <c r="B3077">
        <v>7</v>
      </c>
      <c r="C3077" t="s">
        <v>2162</v>
      </c>
      <c r="D3077" t="str">
        <f>"3"</f>
        <v>3</v>
      </c>
      <c r="E3077" t="s">
        <v>2163</v>
      </c>
      <c r="F3077">
        <v>1</v>
      </c>
      <c r="G3077" t="s">
        <v>23</v>
      </c>
      <c r="H3077">
        <v>1</v>
      </c>
      <c r="I3077" t="s">
        <v>135</v>
      </c>
      <c r="J3077" t="s">
        <v>2161</v>
      </c>
      <c r="K3077" t="s">
        <v>19</v>
      </c>
      <c r="L3077" t="s">
        <v>64</v>
      </c>
      <c r="M3077">
        <v>1</v>
      </c>
    </row>
    <row r="3078" spans="1:13" x14ac:dyDescent="0.25">
      <c r="A3078" t="s">
        <v>2164</v>
      </c>
      <c r="B3078">
        <v>1</v>
      </c>
      <c r="C3078" t="s">
        <v>73</v>
      </c>
      <c r="D3078" t="str">
        <f t="shared" ref="D3078:D3097" si="107">"2"</f>
        <v>2</v>
      </c>
      <c r="E3078" t="s">
        <v>74</v>
      </c>
      <c r="F3078">
        <v>12.4</v>
      </c>
      <c r="G3078" t="s">
        <v>16</v>
      </c>
      <c r="H3078">
        <v>1</v>
      </c>
      <c r="I3078" t="s">
        <v>17</v>
      </c>
      <c r="J3078" t="s">
        <v>2165</v>
      </c>
      <c r="K3078" t="s">
        <v>19</v>
      </c>
      <c r="L3078" t="s">
        <v>64</v>
      </c>
      <c r="M3078">
        <v>1</v>
      </c>
    </row>
    <row r="3079" spans="1:13" x14ac:dyDescent="0.25">
      <c r="A3079" t="s">
        <v>2164</v>
      </c>
      <c r="B3079">
        <v>2</v>
      </c>
      <c r="C3079" t="s">
        <v>172</v>
      </c>
      <c r="D3079" t="str">
        <f t="shared" si="107"/>
        <v>2</v>
      </c>
      <c r="E3079" t="s">
        <v>173</v>
      </c>
      <c r="F3079">
        <v>1</v>
      </c>
      <c r="G3079" t="s">
        <v>23</v>
      </c>
      <c r="H3079">
        <v>1</v>
      </c>
      <c r="I3079" t="s">
        <v>24</v>
      </c>
      <c r="J3079" t="s">
        <v>2165</v>
      </c>
      <c r="K3079" t="s">
        <v>19</v>
      </c>
      <c r="L3079" t="s">
        <v>64</v>
      </c>
      <c r="M3079">
        <v>1</v>
      </c>
    </row>
    <row r="3080" spans="1:13" x14ac:dyDescent="0.25">
      <c r="A3080" t="s">
        <v>2164</v>
      </c>
      <c r="B3080">
        <v>3</v>
      </c>
      <c r="C3080" t="s">
        <v>60</v>
      </c>
      <c r="D3080" t="str">
        <f t="shared" si="107"/>
        <v>2</v>
      </c>
      <c r="E3080" t="s">
        <v>61</v>
      </c>
      <c r="F3080">
        <v>1</v>
      </c>
      <c r="G3080" t="s">
        <v>23</v>
      </c>
      <c r="H3080">
        <v>1</v>
      </c>
      <c r="I3080" t="s">
        <v>27</v>
      </c>
      <c r="J3080" t="s">
        <v>2165</v>
      </c>
      <c r="K3080" t="s">
        <v>19</v>
      </c>
      <c r="L3080" t="s">
        <v>64</v>
      </c>
      <c r="M3080">
        <v>1</v>
      </c>
    </row>
    <row r="3081" spans="1:13" x14ac:dyDescent="0.25">
      <c r="A3081" t="s">
        <v>2164</v>
      </c>
      <c r="B3081">
        <v>4</v>
      </c>
      <c r="C3081" t="s">
        <v>60</v>
      </c>
      <c r="D3081" t="str">
        <f t="shared" si="107"/>
        <v>2</v>
      </c>
      <c r="E3081" t="s">
        <v>61</v>
      </c>
      <c r="F3081">
        <v>1</v>
      </c>
      <c r="G3081" t="s">
        <v>23</v>
      </c>
      <c r="H3081">
        <v>1</v>
      </c>
      <c r="I3081" t="s">
        <v>27</v>
      </c>
      <c r="J3081" t="s">
        <v>2165</v>
      </c>
      <c r="K3081" t="s">
        <v>19</v>
      </c>
      <c r="L3081" t="s">
        <v>64</v>
      </c>
      <c r="M3081">
        <v>1</v>
      </c>
    </row>
    <row r="3082" spans="1:13" x14ac:dyDescent="0.25">
      <c r="A3082" t="s">
        <v>2164</v>
      </c>
      <c r="B3082">
        <v>5</v>
      </c>
      <c r="C3082" t="s">
        <v>2166</v>
      </c>
      <c r="D3082" t="str">
        <f t="shared" si="107"/>
        <v>2</v>
      </c>
      <c r="E3082" t="s">
        <v>1006</v>
      </c>
      <c r="F3082">
        <v>1</v>
      </c>
      <c r="G3082" t="s">
        <v>23</v>
      </c>
      <c r="H3082">
        <v>1</v>
      </c>
      <c r="I3082" t="s">
        <v>135</v>
      </c>
      <c r="J3082" t="s">
        <v>2165</v>
      </c>
      <c r="K3082" t="s">
        <v>19</v>
      </c>
      <c r="L3082" t="s">
        <v>64</v>
      </c>
      <c r="M3082">
        <v>1</v>
      </c>
    </row>
    <row r="3083" spans="1:13" x14ac:dyDescent="0.25">
      <c r="A3083" t="s">
        <v>2167</v>
      </c>
      <c r="B3083">
        <v>1</v>
      </c>
      <c r="C3083" t="s">
        <v>73</v>
      </c>
      <c r="D3083" t="str">
        <f t="shared" si="107"/>
        <v>2</v>
      </c>
      <c r="E3083" t="s">
        <v>74</v>
      </c>
      <c r="F3083">
        <v>19.600000000000001</v>
      </c>
      <c r="G3083" t="s">
        <v>16</v>
      </c>
      <c r="H3083">
        <v>1</v>
      </c>
      <c r="I3083" t="s">
        <v>17</v>
      </c>
      <c r="J3083" t="s">
        <v>2168</v>
      </c>
      <c r="K3083" t="s">
        <v>19</v>
      </c>
      <c r="L3083" t="s">
        <v>64</v>
      </c>
      <c r="M3083">
        <v>1</v>
      </c>
    </row>
    <row r="3084" spans="1:13" x14ac:dyDescent="0.25">
      <c r="A3084" t="s">
        <v>2167</v>
      </c>
      <c r="B3084">
        <v>2</v>
      </c>
      <c r="C3084" t="s">
        <v>60</v>
      </c>
      <c r="D3084" t="str">
        <f t="shared" si="107"/>
        <v>2</v>
      </c>
      <c r="E3084" t="s">
        <v>61</v>
      </c>
      <c r="F3084">
        <v>1</v>
      </c>
      <c r="G3084" t="s">
        <v>23</v>
      </c>
      <c r="H3084">
        <v>1</v>
      </c>
      <c r="I3084" t="s">
        <v>27</v>
      </c>
      <c r="J3084" t="s">
        <v>2168</v>
      </c>
      <c r="K3084" t="s">
        <v>19</v>
      </c>
      <c r="L3084" t="s">
        <v>64</v>
      </c>
      <c r="M3084">
        <v>1</v>
      </c>
    </row>
    <row r="3085" spans="1:13" x14ac:dyDescent="0.25">
      <c r="A3085" t="s">
        <v>2167</v>
      </c>
      <c r="B3085">
        <v>3</v>
      </c>
      <c r="C3085" t="s">
        <v>60</v>
      </c>
      <c r="D3085" t="str">
        <f t="shared" si="107"/>
        <v>2</v>
      </c>
      <c r="E3085" t="s">
        <v>61</v>
      </c>
      <c r="F3085">
        <v>1</v>
      </c>
      <c r="G3085" t="s">
        <v>23</v>
      </c>
      <c r="H3085">
        <v>1</v>
      </c>
      <c r="I3085" t="s">
        <v>27</v>
      </c>
      <c r="J3085" t="s">
        <v>2168</v>
      </c>
      <c r="K3085" t="s">
        <v>19</v>
      </c>
      <c r="L3085" t="s">
        <v>64</v>
      </c>
      <c r="M3085">
        <v>1</v>
      </c>
    </row>
    <row r="3086" spans="1:13" x14ac:dyDescent="0.25">
      <c r="A3086" t="s">
        <v>2167</v>
      </c>
      <c r="B3086">
        <v>4</v>
      </c>
      <c r="C3086" t="s">
        <v>2169</v>
      </c>
      <c r="D3086" t="str">
        <f t="shared" si="107"/>
        <v>2</v>
      </c>
      <c r="E3086" t="s">
        <v>1006</v>
      </c>
      <c r="F3086">
        <v>1</v>
      </c>
      <c r="G3086" t="s">
        <v>23</v>
      </c>
      <c r="H3086">
        <v>1</v>
      </c>
      <c r="I3086" t="s">
        <v>135</v>
      </c>
      <c r="J3086" t="s">
        <v>2168</v>
      </c>
      <c r="K3086" t="s">
        <v>19</v>
      </c>
      <c r="L3086" t="s">
        <v>64</v>
      </c>
      <c r="M3086">
        <v>1</v>
      </c>
    </row>
    <row r="3087" spans="1:13" x14ac:dyDescent="0.25">
      <c r="A3087" t="s">
        <v>2170</v>
      </c>
      <c r="B3087">
        <v>1</v>
      </c>
      <c r="C3087" t="s">
        <v>73</v>
      </c>
      <c r="D3087" t="str">
        <f t="shared" si="107"/>
        <v>2</v>
      </c>
      <c r="E3087" t="s">
        <v>74</v>
      </c>
      <c r="F3087">
        <v>17.5</v>
      </c>
      <c r="G3087" t="s">
        <v>16</v>
      </c>
      <c r="H3087">
        <v>1</v>
      </c>
      <c r="I3087" t="s">
        <v>17</v>
      </c>
      <c r="J3087" t="s">
        <v>2171</v>
      </c>
      <c r="K3087" t="s">
        <v>19</v>
      </c>
      <c r="L3087" t="s">
        <v>64</v>
      </c>
      <c r="M3087">
        <v>1</v>
      </c>
    </row>
    <row r="3088" spans="1:13" x14ac:dyDescent="0.25">
      <c r="A3088" t="s">
        <v>2170</v>
      </c>
      <c r="B3088">
        <v>2</v>
      </c>
      <c r="C3088" t="s">
        <v>172</v>
      </c>
      <c r="D3088" t="str">
        <f t="shared" si="107"/>
        <v>2</v>
      </c>
      <c r="E3088" t="s">
        <v>173</v>
      </c>
      <c r="F3088">
        <v>1</v>
      </c>
      <c r="G3088" t="s">
        <v>23</v>
      </c>
      <c r="H3088">
        <v>1</v>
      </c>
      <c r="I3088" t="s">
        <v>24</v>
      </c>
      <c r="J3088" t="s">
        <v>2171</v>
      </c>
      <c r="K3088" t="s">
        <v>19</v>
      </c>
      <c r="L3088" t="s">
        <v>64</v>
      </c>
      <c r="M3088">
        <v>1</v>
      </c>
    </row>
    <row r="3089" spans="1:13" x14ac:dyDescent="0.25">
      <c r="A3089" t="s">
        <v>2170</v>
      </c>
      <c r="B3089">
        <v>3</v>
      </c>
      <c r="C3089" t="s">
        <v>60</v>
      </c>
      <c r="D3089" t="str">
        <f t="shared" si="107"/>
        <v>2</v>
      </c>
      <c r="E3089" t="s">
        <v>61</v>
      </c>
      <c r="F3089">
        <v>1</v>
      </c>
      <c r="G3089" t="s">
        <v>23</v>
      </c>
      <c r="H3089">
        <v>1</v>
      </c>
      <c r="I3089" t="s">
        <v>27</v>
      </c>
      <c r="J3089" t="s">
        <v>2171</v>
      </c>
      <c r="K3089" t="s">
        <v>19</v>
      </c>
      <c r="L3089" t="s">
        <v>64</v>
      </c>
      <c r="M3089">
        <v>1</v>
      </c>
    </row>
    <row r="3090" spans="1:13" x14ac:dyDescent="0.25">
      <c r="A3090" t="s">
        <v>2170</v>
      </c>
      <c r="B3090">
        <v>4</v>
      </c>
      <c r="C3090" t="s">
        <v>60</v>
      </c>
      <c r="D3090" t="str">
        <f t="shared" si="107"/>
        <v>2</v>
      </c>
      <c r="E3090" t="s">
        <v>61</v>
      </c>
      <c r="F3090">
        <v>1</v>
      </c>
      <c r="G3090" t="s">
        <v>23</v>
      </c>
      <c r="H3090">
        <v>1</v>
      </c>
      <c r="I3090" t="s">
        <v>27</v>
      </c>
      <c r="J3090" t="s">
        <v>2171</v>
      </c>
      <c r="K3090" t="s">
        <v>19</v>
      </c>
      <c r="L3090" t="s">
        <v>64</v>
      </c>
      <c r="M3090">
        <v>1</v>
      </c>
    </row>
    <row r="3091" spans="1:13" x14ac:dyDescent="0.25">
      <c r="A3091" t="s">
        <v>2170</v>
      </c>
      <c r="B3091">
        <v>5</v>
      </c>
      <c r="C3091" t="s">
        <v>2172</v>
      </c>
      <c r="D3091" t="str">
        <f t="shared" si="107"/>
        <v>2</v>
      </c>
      <c r="E3091" t="s">
        <v>1006</v>
      </c>
      <c r="F3091">
        <v>1</v>
      </c>
      <c r="G3091" t="s">
        <v>23</v>
      </c>
      <c r="H3091">
        <v>1</v>
      </c>
      <c r="I3091" t="s">
        <v>135</v>
      </c>
      <c r="J3091" t="s">
        <v>2171</v>
      </c>
      <c r="K3091" t="s">
        <v>19</v>
      </c>
      <c r="L3091" t="s">
        <v>64</v>
      </c>
      <c r="M3091">
        <v>1</v>
      </c>
    </row>
    <row r="3092" spans="1:13" x14ac:dyDescent="0.25">
      <c r="A3092" t="s">
        <v>2170</v>
      </c>
      <c r="B3092">
        <v>6</v>
      </c>
      <c r="C3092" t="s">
        <v>2172</v>
      </c>
      <c r="D3092" t="str">
        <f t="shared" si="107"/>
        <v>2</v>
      </c>
      <c r="E3092" t="s">
        <v>1006</v>
      </c>
      <c r="F3092">
        <v>1</v>
      </c>
      <c r="G3092" t="s">
        <v>23</v>
      </c>
      <c r="H3092">
        <v>1</v>
      </c>
      <c r="I3092" t="s">
        <v>135</v>
      </c>
      <c r="J3092" t="s">
        <v>2171</v>
      </c>
      <c r="K3092" t="s">
        <v>19</v>
      </c>
      <c r="L3092" t="s">
        <v>64</v>
      </c>
      <c r="M3092">
        <v>1</v>
      </c>
    </row>
    <row r="3093" spans="1:13" x14ac:dyDescent="0.25">
      <c r="A3093" t="s">
        <v>2173</v>
      </c>
      <c r="B3093">
        <v>1</v>
      </c>
      <c r="C3093" t="s">
        <v>73</v>
      </c>
      <c r="D3093" t="str">
        <f t="shared" si="107"/>
        <v>2</v>
      </c>
      <c r="E3093" t="s">
        <v>74</v>
      </c>
      <c r="F3093">
        <v>7.7</v>
      </c>
      <c r="G3093" t="s">
        <v>16</v>
      </c>
      <c r="H3093">
        <v>1</v>
      </c>
      <c r="I3093" t="s">
        <v>17</v>
      </c>
      <c r="J3093" t="s">
        <v>2174</v>
      </c>
      <c r="K3093" t="s">
        <v>19</v>
      </c>
      <c r="L3093" t="s">
        <v>64</v>
      </c>
      <c r="M3093">
        <v>1</v>
      </c>
    </row>
    <row r="3094" spans="1:13" x14ac:dyDescent="0.25">
      <c r="A3094" t="s">
        <v>2173</v>
      </c>
      <c r="B3094">
        <v>2</v>
      </c>
      <c r="C3094" t="s">
        <v>172</v>
      </c>
      <c r="D3094" t="str">
        <f t="shared" si="107"/>
        <v>2</v>
      </c>
      <c r="E3094" t="s">
        <v>173</v>
      </c>
      <c r="F3094">
        <v>1</v>
      </c>
      <c r="G3094" t="s">
        <v>23</v>
      </c>
      <c r="H3094">
        <v>1</v>
      </c>
      <c r="I3094" t="s">
        <v>24</v>
      </c>
      <c r="J3094" t="s">
        <v>2174</v>
      </c>
      <c r="K3094" t="s">
        <v>19</v>
      </c>
      <c r="L3094" t="s">
        <v>64</v>
      </c>
      <c r="M3094">
        <v>1</v>
      </c>
    </row>
    <row r="3095" spans="1:13" x14ac:dyDescent="0.25">
      <c r="A3095" t="s">
        <v>2173</v>
      </c>
      <c r="B3095">
        <v>3</v>
      </c>
      <c r="C3095" t="s">
        <v>60</v>
      </c>
      <c r="D3095" t="str">
        <f t="shared" si="107"/>
        <v>2</v>
      </c>
      <c r="E3095" t="s">
        <v>61</v>
      </c>
      <c r="F3095">
        <v>1</v>
      </c>
      <c r="G3095" t="s">
        <v>23</v>
      </c>
      <c r="H3095">
        <v>1</v>
      </c>
      <c r="I3095" t="s">
        <v>27</v>
      </c>
      <c r="J3095" t="s">
        <v>2174</v>
      </c>
      <c r="K3095" t="s">
        <v>19</v>
      </c>
      <c r="L3095" t="s">
        <v>64</v>
      </c>
      <c r="M3095">
        <v>1</v>
      </c>
    </row>
    <row r="3096" spans="1:13" x14ac:dyDescent="0.25">
      <c r="A3096" t="s">
        <v>2173</v>
      </c>
      <c r="B3096">
        <v>4</v>
      </c>
      <c r="C3096" t="s">
        <v>60</v>
      </c>
      <c r="D3096" t="str">
        <f t="shared" si="107"/>
        <v>2</v>
      </c>
      <c r="E3096" t="s">
        <v>61</v>
      </c>
      <c r="F3096">
        <v>1</v>
      </c>
      <c r="G3096" t="s">
        <v>23</v>
      </c>
      <c r="H3096">
        <v>1</v>
      </c>
      <c r="I3096" t="s">
        <v>27</v>
      </c>
      <c r="J3096" t="s">
        <v>2174</v>
      </c>
      <c r="K3096" t="s">
        <v>19</v>
      </c>
      <c r="L3096" t="s">
        <v>64</v>
      </c>
      <c r="M3096">
        <v>1</v>
      </c>
    </row>
    <row r="3097" spans="1:13" x14ac:dyDescent="0.25">
      <c r="A3097" t="s">
        <v>2175</v>
      </c>
      <c r="B3097">
        <v>1</v>
      </c>
      <c r="C3097" t="s">
        <v>73</v>
      </c>
      <c r="D3097" t="str">
        <f t="shared" si="107"/>
        <v>2</v>
      </c>
      <c r="E3097" t="s">
        <v>74</v>
      </c>
      <c r="F3097">
        <v>2.4</v>
      </c>
      <c r="G3097" t="s">
        <v>16</v>
      </c>
      <c r="H3097">
        <v>1</v>
      </c>
      <c r="I3097" t="s">
        <v>17</v>
      </c>
      <c r="J3097" t="s">
        <v>2176</v>
      </c>
      <c r="K3097" t="s">
        <v>19</v>
      </c>
      <c r="L3097" t="s">
        <v>64</v>
      </c>
      <c r="M3097">
        <v>1</v>
      </c>
    </row>
    <row r="3098" spans="1:13" x14ac:dyDescent="0.25">
      <c r="A3098" t="s">
        <v>2175</v>
      </c>
      <c r="B3098">
        <v>2</v>
      </c>
      <c r="C3098" t="s">
        <v>76</v>
      </c>
      <c r="D3098" t="str">
        <f>"3/4"</f>
        <v>3/4</v>
      </c>
      <c r="E3098" t="s">
        <v>77</v>
      </c>
      <c r="F3098">
        <v>0.2</v>
      </c>
      <c r="G3098" t="s">
        <v>16</v>
      </c>
      <c r="H3098">
        <v>1</v>
      </c>
      <c r="I3098" t="s">
        <v>17</v>
      </c>
      <c r="J3098" t="s">
        <v>2176</v>
      </c>
      <c r="K3098" t="s">
        <v>19</v>
      </c>
      <c r="L3098" t="s">
        <v>64</v>
      </c>
      <c r="M3098">
        <v>1</v>
      </c>
    </row>
    <row r="3099" spans="1:13" x14ac:dyDescent="0.25">
      <c r="A3099" t="s">
        <v>2175</v>
      </c>
      <c r="B3099">
        <v>3</v>
      </c>
      <c r="C3099" t="s">
        <v>2177</v>
      </c>
      <c r="D3099" t="str">
        <f>"2X1 1/2"</f>
        <v>2X1 1/2</v>
      </c>
      <c r="E3099" t="s">
        <v>2178</v>
      </c>
      <c r="F3099">
        <v>1</v>
      </c>
      <c r="G3099" t="s">
        <v>23</v>
      </c>
      <c r="H3099">
        <v>1</v>
      </c>
      <c r="I3099" t="s">
        <v>24</v>
      </c>
      <c r="J3099" t="s">
        <v>2176</v>
      </c>
      <c r="K3099" t="s">
        <v>19</v>
      </c>
      <c r="L3099" t="s">
        <v>64</v>
      </c>
      <c r="M3099">
        <v>1</v>
      </c>
    </row>
    <row r="3100" spans="1:13" x14ac:dyDescent="0.25">
      <c r="A3100" t="s">
        <v>2175</v>
      </c>
      <c r="B3100">
        <v>4</v>
      </c>
      <c r="C3100" t="s">
        <v>2179</v>
      </c>
      <c r="D3100" t="str">
        <f>"2X3/4"</f>
        <v>2X3/4</v>
      </c>
      <c r="E3100" t="s">
        <v>2180</v>
      </c>
      <c r="F3100">
        <v>1</v>
      </c>
      <c r="G3100" t="s">
        <v>23</v>
      </c>
      <c r="H3100">
        <v>1</v>
      </c>
      <c r="I3100" t="s">
        <v>24</v>
      </c>
      <c r="J3100" t="s">
        <v>2176</v>
      </c>
      <c r="K3100" t="s">
        <v>19</v>
      </c>
      <c r="L3100" t="s">
        <v>64</v>
      </c>
      <c r="M3100">
        <v>1</v>
      </c>
    </row>
    <row r="3101" spans="1:13" x14ac:dyDescent="0.25">
      <c r="A3101" t="s">
        <v>2175</v>
      </c>
      <c r="B3101">
        <v>5</v>
      </c>
      <c r="C3101" t="s">
        <v>172</v>
      </c>
      <c r="D3101" t="str">
        <f>"2"</f>
        <v>2</v>
      </c>
      <c r="E3101" t="s">
        <v>173</v>
      </c>
      <c r="F3101">
        <v>1</v>
      </c>
      <c r="G3101" t="s">
        <v>23</v>
      </c>
      <c r="H3101">
        <v>1</v>
      </c>
      <c r="I3101" t="s">
        <v>24</v>
      </c>
      <c r="J3101" t="s">
        <v>2176</v>
      </c>
      <c r="K3101" t="s">
        <v>19</v>
      </c>
      <c r="L3101" t="s">
        <v>64</v>
      </c>
      <c r="M3101">
        <v>1</v>
      </c>
    </row>
    <row r="3102" spans="1:13" x14ac:dyDescent="0.25">
      <c r="A3102" t="s">
        <v>2175</v>
      </c>
      <c r="B3102">
        <v>6</v>
      </c>
      <c r="C3102" t="s">
        <v>172</v>
      </c>
      <c r="D3102" t="str">
        <f>"2"</f>
        <v>2</v>
      </c>
      <c r="E3102" t="s">
        <v>173</v>
      </c>
      <c r="F3102">
        <v>1</v>
      </c>
      <c r="G3102" t="s">
        <v>23</v>
      </c>
      <c r="H3102">
        <v>1</v>
      </c>
      <c r="I3102" t="s">
        <v>24</v>
      </c>
      <c r="J3102" t="s">
        <v>2176</v>
      </c>
      <c r="K3102" t="s">
        <v>19</v>
      </c>
      <c r="L3102" t="s">
        <v>64</v>
      </c>
      <c r="M3102">
        <v>1</v>
      </c>
    </row>
    <row r="3103" spans="1:13" x14ac:dyDescent="0.25">
      <c r="A3103" t="s">
        <v>2175</v>
      </c>
      <c r="B3103">
        <v>7</v>
      </c>
      <c r="C3103" t="s">
        <v>172</v>
      </c>
      <c r="D3103" t="str">
        <f>"2"</f>
        <v>2</v>
      </c>
      <c r="E3103" t="s">
        <v>173</v>
      </c>
      <c r="F3103">
        <v>1</v>
      </c>
      <c r="G3103" t="s">
        <v>23</v>
      </c>
      <c r="H3103">
        <v>1</v>
      </c>
      <c r="I3103" t="s">
        <v>24</v>
      </c>
      <c r="J3103" t="s">
        <v>2176</v>
      </c>
      <c r="K3103" t="s">
        <v>19</v>
      </c>
      <c r="L3103" t="s">
        <v>64</v>
      </c>
      <c r="M3103">
        <v>1</v>
      </c>
    </row>
    <row r="3104" spans="1:13" x14ac:dyDescent="0.25">
      <c r="A3104" t="s">
        <v>2175</v>
      </c>
      <c r="B3104">
        <v>8</v>
      </c>
      <c r="C3104" t="s">
        <v>60</v>
      </c>
      <c r="D3104" t="str">
        <f>"2"</f>
        <v>2</v>
      </c>
      <c r="E3104" t="s">
        <v>61</v>
      </c>
      <c r="F3104">
        <v>1</v>
      </c>
      <c r="G3104" t="s">
        <v>23</v>
      </c>
      <c r="H3104">
        <v>1</v>
      </c>
      <c r="I3104" t="s">
        <v>27</v>
      </c>
      <c r="J3104" t="s">
        <v>2176</v>
      </c>
      <c r="K3104" t="s">
        <v>19</v>
      </c>
      <c r="L3104" t="s">
        <v>64</v>
      </c>
      <c r="M3104">
        <v>1</v>
      </c>
    </row>
    <row r="3105" spans="1:13" x14ac:dyDescent="0.25">
      <c r="A3105" t="s">
        <v>2175</v>
      </c>
      <c r="B3105">
        <v>9</v>
      </c>
      <c r="C3105" t="s">
        <v>2043</v>
      </c>
      <c r="D3105" t="str">
        <f>"1 1/2"</f>
        <v>1 1/2</v>
      </c>
      <c r="E3105" t="s">
        <v>2044</v>
      </c>
      <c r="F3105">
        <v>1</v>
      </c>
      <c r="G3105" t="s">
        <v>23</v>
      </c>
      <c r="H3105">
        <v>1</v>
      </c>
      <c r="I3105" t="s">
        <v>27</v>
      </c>
      <c r="J3105" t="s">
        <v>2176</v>
      </c>
      <c r="K3105" t="s">
        <v>19</v>
      </c>
      <c r="L3105" t="s">
        <v>64</v>
      </c>
      <c r="M3105">
        <v>1</v>
      </c>
    </row>
    <row r="3106" spans="1:13" x14ac:dyDescent="0.25">
      <c r="A3106" t="s">
        <v>2175</v>
      </c>
      <c r="B3106">
        <v>10</v>
      </c>
      <c r="C3106" t="s">
        <v>47</v>
      </c>
      <c r="D3106" t="str">
        <f>"3/4"</f>
        <v>3/4</v>
      </c>
      <c r="E3106" t="s">
        <v>3370</v>
      </c>
      <c r="F3106">
        <v>1</v>
      </c>
      <c r="G3106" t="s">
        <v>23</v>
      </c>
      <c r="H3106">
        <v>1</v>
      </c>
      <c r="I3106" t="s">
        <v>48</v>
      </c>
      <c r="J3106" t="s">
        <v>2176</v>
      </c>
      <c r="K3106" t="s">
        <v>19</v>
      </c>
      <c r="L3106" t="s">
        <v>64</v>
      </c>
      <c r="M3106">
        <v>1</v>
      </c>
    </row>
    <row r="3107" spans="1:13" x14ac:dyDescent="0.25">
      <c r="A3107" t="s">
        <v>2175</v>
      </c>
      <c r="B3107">
        <v>11</v>
      </c>
      <c r="C3107" t="s">
        <v>2181</v>
      </c>
      <c r="D3107" t="str">
        <f>"2"</f>
        <v>2</v>
      </c>
      <c r="E3107" t="s">
        <v>2182</v>
      </c>
      <c r="F3107">
        <v>1</v>
      </c>
      <c r="G3107" t="s">
        <v>23</v>
      </c>
      <c r="H3107">
        <v>1</v>
      </c>
      <c r="I3107" t="s">
        <v>135</v>
      </c>
      <c r="J3107" t="s">
        <v>2176</v>
      </c>
      <c r="K3107" t="s">
        <v>19</v>
      </c>
      <c r="L3107" t="s">
        <v>64</v>
      </c>
      <c r="M3107">
        <v>1</v>
      </c>
    </row>
    <row r="3108" spans="1:13" x14ac:dyDescent="0.25">
      <c r="A3108" t="s">
        <v>2183</v>
      </c>
      <c r="B3108">
        <v>1</v>
      </c>
      <c r="C3108" t="s">
        <v>215</v>
      </c>
      <c r="D3108" t="str">
        <f>"1 1/2"</f>
        <v>1 1/2</v>
      </c>
      <c r="E3108" t="s">
        <v>216</v>
      </c>
      <c r="F3108">
        <v>1</v>
      </c>
      <c r="G3108" t="s">
        <v>23</v>
      </c>
      <c r="H3108">
        <v>1</v>
      </c>
      <c r="I3108" t="s">
        <v>27</v>
      </c>
      <c r="J3108" t="s">
        <v>2184</v>
      </c>
      <c r="K3108" t="s">
        <v>19</v>
      </c>
      <c r="L3108" t="s">
        <v>64</v>
      </c>
      <c r="M3108">
        <v>1</v>
      </c>
    </row>
    <row r="3109" spans="1:13" x14ac:dyDescent="0.25">
      <c r="A3109" t="s">
        <v>2185</v>
      </c>
      <c r="B3109">
        <v>1</v>
      </c>
      <c r="C3109" t="s">
        <v>73</v>
      </c>
      <c r="D3109" t="str">
        <f>"2"</f>
        <v>2</v>
      </c>
      <c r="E3109" t="s">
        <v>74</v>
      </c>
      <c r="F3109">
        <v>1.2</v>
      </c>
      <c r="G3109" t="s">
        <v>16</v>
      </c>
      <c r="H3109">
        <v>1</v>
      </c>
      <c r="I3109" t="s">
        <v>17</v>
      </c>
      <c r="J3109" t="s">
        <v>2186</v>
      </c>
      <c r="K3109" t="s">
        <v>19</v>
      </c>
      <c r="L3109" t="s">
        <v>64</v>
      </c>
      <c r="M3109">
        <v>1</v>
      </c>
    </row>
    <row r="3110" spans="1:13" x14ac:dyDescent="0.25">
      <c r="A3110" t="s">
        <v>2185</v>
      </c>
      <c r="B3110">
        <v>2</v>
      </c>
      <c r="C3110" t="s">
        <v>76</v>
      </c>
      <c r="D3110" t="str">
        <f>"3/4"</f>
        <v>3/4</v>
      </c>
      <c r="E3110" t="s">
        <v>77</v>
      </c>
      <c r="F3110">
        <v>0.2</v>
      </c>
      <c r="G3110" t="s">
        <v>16</v>
      </c>
      <c r="H3110">
        <v>1</v>
      </c>
      <c r="I3110" t="s">
        <v>17</v>
      </c>
      <c r="J3110" t="s">
        <v>2186</v>
      </c>
      <c r="K3110" t="s">
        <v>19</v>
      </c>
      <c r="L3110" t="s">
        <v>64</v>
      </c>
      <c r="M3110">
        <v>1</v>
      </c>
    </row>
    <row r="3111" spans="1:13" x14ac:dyDescent="0.25">
      <c r="A3111" t="s">
        <v>2185</v>
      </c>
      <c r="B3111">
        <v>3</v>
      </c>
      <c r="C3111" t="s">
        <v>2177</v>
      </c>
      <c r="D3111" t="str">
        <f>"2X1 1/2"</f>
        <v>2X1 1/2</v>
      </c>
      <c r="E3111" t="s">
        <v>2178</v>
      </c>
      <c r="F3111">
        <v>1</v>
      </c>
      <c r="G3111" t="s">
        <v>23</v>
      </c>
      <c r="H3111">
        <v>1</v>
      </c>
      <c r="I3111" t="s">
        <v>24</v>
      </c>
      <c r="J3111" t="s">
        <v>2186</v>
      </c>
      <c r="K3111" t="s">
        <v>19</v>
      </c>
      <c r="L3111" t="s">
        <v>64</v>
      </c>
      <c r="M3111">
        <v>1</v>
      </c>
    </row>
    <row r="3112" spans="1:13" x14ac:dyDescent="0.25">
      <c r="A3112" t="s">
        <v>2185</v>
      </c>
      <c r="B3112">
        <v>4</v>
      </c>
      <c r="C3112" t="s">
        <v>2179</v>
      </c>
      <c r="D3112" t="str">
        <f>"2X3/4"</f>
        <v>2X3/4</v>
      </c>
      <c r="E3112" t="s">
        <v>2180</v>
      </c>
      <c r="F3112">
        <v>1</v>
      </c>
      <c r="G3112" t="s">
        <v>23</v>
      </c>
      <c r="H3112">
        <v>1</v>
      </c>
      <c r="I3112" t="s">
        <v>24</v>
      </c>
      <c r="J3112" t="s">
        <v>2186</v>
      </c>
      <c r="K3112" t="s">
        <v>19</v>
      </c>
      <c r="L3112" t="s">
        <v>64</v>
      </c>
      <c r="M3112">
        <v>1</v>
      </c>
    </row>
    <row r="3113" spans="1:13" x14ac:dyDescent="0.25">
      <c r="A3113" t="s">
        <v>2185</v>
      </c>
      <c r="B3113">
        <v>5</v>
      </c>
      <c r="C3113" t="s">
        <v>172</v>
      </c>
      <c r="D3113" t="str">
        <f>"2"</f>
        <v>2</v>
      </c>
      <c r="E3113" t="s">
        <v>173</v>
      </c>
      <c r="F3113">
        <v>1</v>
      </c>
      <c r="G3113" t="s">
        <v>23</v>
      </c>
      <c r="H3113">
        <v>1</v>
      </c>
      <c r="I3113" t="s">
        <v>24</v>
      </c>
      <c r="J3113" t="s">
        <v>2186</v>
      </c>
      <c r="K3113" t="s">
        <v>19</v>
      </c>
      <c r="L3113" t="s">
        <v>64</v>
      </c>
      <c r="M3113">
        <v>1</v>
      </c>
    </row>
    <row r="3114" spans="1:13" x14ac:dyDescent="0.25">
      <c r="A3114" t="s">
        <v>2185</v>
      </c>
      <c r="B3114">
        <v>6</v>
      </c>
      <c r="C3114" t="s">
        <v>172</v>
      </c>
      <c r="D3114" t="str">
        <f>"2"</f>
        <v>2</v>
      </c>
      <c r="E3114" t="s">
        <v>173</v>
      </c>
      <c r="F3114">
        <v>1</v>
      </c>
      <c r="G3114" t="s">
        <v>23</v>
      </c>
      <c r="H3114">
        <v>1</v>
      </c>
      <c r="I3114" t="s">
        <v>24</v>
      </c>
      <c r="J3114" t="s">
        <v>2186</v>
      </c>
      <c r="K3114" t="s">
        <v>19</v>
      </c>
      <c r="L3114" t="s">
        <v>64</v>
      </c>
      <c r="M3114">
        <v>1</v>
      </c>
    </row>
    <row r="3115" spans="1:13" x14ac:dyDescent="0.25">
      <c r="A3115" t="s">
        <v>2185</v>
      </c>
      <c r="B3115">
        <v>7</v>
      </c>
      <c r="C3115" t="s">
        <v>60</v>
      </c>
      <c r="D3115" t="str">
        <f>"2"</f>
        <v>2</v>
      </c>
      <c r="E3115" t="s">
        <v>61</v>
      </c>
      <c r="F3115">
        <v>1</v>
      </c>
      <c r="G3115" t="s">
        <v>23</v>
      </c>
      <c r="H3115">
        <v>1</v>
      </c>
      <c r="I3115" t="s">
        <v>27</v>
      </c>
      <c r="J3115" t="s">
        <v>2186</v>
      </c>
      <c r="K3115" t="s">
        <v>19</v>
      </c>
      <c r="L3115" t="s">
        <v>64</v>
      </c>
      <c r="M3115">
        <v>1</v>
      </c>
    </row>
    <row r="3116" spans="1:13" x14ac:dyDescent="0.25">
      <c r="A3116" t="s">
        <v>2185</v>
      </c>
      <c r="B3116">
        <v>8</v>
      </c>
      <c r="C3116" t="s">
        <v>2043</v>
      </c>
      <c r="D3116" t="str">
        <f>"1 1/2"</f>
        <v>1 1/2</v>
      </c>
      <c r="E3116" t="s">
        <v>2044</v>
      </c>
      <c r="F3116">
        <v>1</v>
      </c>
      <c r="G3116" t="s">
        <v>23</v>
      </c>
      <c r="H3116">
        <v>1</v>
      </c>
      <c r="I3116" t="s">
        <v>27</v>
      </c>
      <c r="J3116" t="s">
        <v>2186</v>
      </c>
      <c r="K3116" t="s">
        <v>19</v>
      </c>
      <c r="L3116" t="s">
        <v>64</v>
      </c>
      <c r="M3116">
        <v>1</v>
      </c>
    </row>
    <row r="3117" spans="1:13" x14ac:dyDescent="0.25">
      <c r="A3117" t="s">
        <v>2185</v>
      </c>
      <c r="B3117">
        <v>9</v>
      </c>
      <c r="C3117" t="s">
        <v>47</v>
      </c>
      <c r="D3117" t="str">
        <f>"3/4"</f>
        <v>3/4</v>
      </c>
      <c r="E3117" t="s">
        <v>3370</v>
      </c>
      <c r="F3117">
        <v>1</v>
      </c>
      <c r="G3117" t="s">
        <v>23</v>
      </c>
      <c r="H3117">
        <v>1</v>
      </c>
      <c r="I3117" t="s">
        <v>48</v>
      </c>
      <c r="J3117" t="s">
        <v>2186</v>
      </c>
      <c r="K3117" t="s">
        <v>19</v>
      </c>
      <c r="L3117" t="s">
        <v>64</v>
      </c>
      <c r="M3117">
        <v>1</v>
      </c>
    </row>
    <row r="3118" spans="1:13" x14ac:dyDescent="0.25">
      <c r="A3118" t="s">
        <v>2185</v>
      </c>
      <c r="B3118">
        <v>10</v>
      </c>
      <c r="C3118" t="s">
        <v>2187</v>
      </c>
      <c r="D3118" t="str">
        <f>"2"</f>
        <v>2</v>
      </c>
      <c r="E3118" t="s">
        <v>2182</v>
      </c>
      <c r="F3118">
        <v>1</v>
      </c>
      <c r="G3118" t="s">
        <v>23</v>
      </c>
      <c r="H3118">
        <v>1</v>
      </c>
      <c r="I3118" t="s">
        <v>135</v>
      </c>
      <c r="J3118" t="s">
        <v>2186</v>
      </c>
      <c r="K3118" t="s">
        <v>19</v>
      </c>
      <c r="L3118" t="s">
        <v>64</v>
      </c>
      <c r="M3118">
        <v>1</v>
      </c>
    </row>
    <row r="3119" spans="1:13" x14ac:dyDescent="0.25">
      <c r="A3119" t="s">
        <v>2188</v>
      </c>
      <c r="B3119">
        <v>1</v>
      </c>
      <c r="C3119" t="s">
        <v>215</v>
      </c>
      <c r="D3119" t="str">
        <f>"1 1/2"</f>
        <v>1 1/2</v>
      </c>
      <c r="E3119" t="s">
        <v>216</v>
      </c>
      <c r="F3119">
        <v>1</v>
      </c>
      <c r="G3119" t="s">
        <v>23</v>
      </c>
      <c r="H3119">
        <v>1</v>
      </c>
      <c r="I3119" t="s">
        <v>27</v>
      </c>
      <c r="J3119" t="s">
        <v>2189</v>
      </c>
      <c r="K3119" t="s">
        <v>19</v>
      </c>
      <c r="L3119" t="s">
        <v>64</v>
      </c>
      <c r="M3119">
        <v>1</v>
      </c>
    </row>
    <row r="3120" spans="1:13" x14ac:dyDescent="0.25">
      <c r="A3120" t="s">
        <v>2190</v>
      </c>
      <c r="B3120">
        <v>1</v>
      </c>
      <c r="C3120" t="s">
        <v>73</v>
      </c>
      <c r="D3120" t="str">
        <f t="shared" ref="D3120:D3144" si="108">"2"</f>
        <v>2</v>
      </c>
      <c r="E3120" t="s">
        <v>74</v>
      </c>
      <c r="F3120">
        <v>7.7</v>
      </c>
      <c r="G3120" t="s">
        <v>16</v>
      </c>
      <c r="H3120">
        <v>1</v>
      </c>
      <c r="I3120" t="s">
        <v>17</v>
      </c>
      <c r="J3120" t="s">
        <v>2191</v>
      </c>
      <c r="K3120" t="s">
        <v>19</v>
      </c>
      <c r="L3120" t="s">
        <v>64</v>
      </c>
      <c r="M3120">
        <v>1</v>
      </c>
    </row>
    <row r="3121" spans="1:13" x14ac:dyDescent="0.25">
      <c r="A3121" t="s">
        <v>2190</v>
      </c>
      <c r="B3121">
        <v>2</v>
      </c>
      <c r="C3121" t="s">
        <v>172</v>
      </c>
      <c r="D3121" t="str">
        <f t="shared" si="108"/>
        <v>2</v>
      </c>
      <c r="E3121" t="s">
        <v>173</v>
      </c>
      <c r="F3121">
        <v>1</v>
      </c>
      <c r="G3121" t="s">
        <v>23</v>
      </c>
      <c r="H3121">
        <v>1</v>
      </c>
      <c r="I3121" t="s">
        <v>24</v>
      </c>
      <c r="J3121" t="s">
        <v>2191</v>
      </c>
      <c r="K3121" t="s">
        <v>19</v>
      </c>
      <c r="L3121" t="s">
        <v>64</v>
      </c>
      <c r="M3121">
        <v>1</v>
      </c>
    </row>
    <row r="3122" spans="1:13" x14ac:dyDescent="0.25">
      <c r="A3122" t="s">
        <v>2190</v>
      </c>
      <c r="B3122">
        <v>3</v>
      </c>
      <c r="C3122" t="s">
        <v>60</v>
      </c>
      <c r="D3122" t="str">
        <f t="shared" si="108"/>
        <v>2</v>
      </c>
      <c r="E3122" t="s">
        <v>61</v>
      </c>
      <c r="F3122">
        <v>1</v>
      </c>
      <c r="G3122" t="s">
        <v>23</v>
      </c>
      <c r="H3122">
        <v>1</v>
      </c>
      <c r="I3122" t="s">
        <v>27</v>
      </c>
      <c r="J3122" t="s">
        <v>2191</v>
      </c>
      <c r="K3122" t="s">
        <v>19</v>
      </c>
      <c r="L3122" t="s">
        <v>64</v>
      </c>
      <c r="M3122">
        <v>1</v>
      </c>
    </row>
    <row r="3123" spans="1:13" x14ac:dyDescent="0.25">
      <c r="A3123" t="s">
        <v>2190</v>
      </c>
      <c r="B3123">
        <v>4</v>
      </c>
      <c r="C3123" t="s">
        <v>60</v>
      </c>
      <c r="D3123" t="str">
        <f t="shared" si="108"/>
        <v>2</v>
      </c>
      <c r="E3123" t="s">
        <v>61</v>
      </c>
      <c r="F3123">
        <v>1</v>
      </c>
      <c r="G3123" t="s">
        <v>23</v>
      </c>
      <c r="H3123">
        <v>1</v>
      </c>
      <c r="I3123" t="s">
        <v>27</v>
      </c>
      <c r="J3123" t="s">
        <v>2191</v>
      </c>
      <c r="K3123" t="s">
        <v>19</v>
      </c>
      <c r="L3123" t="s">
        <v>64</v>
      </c>
      <c r="M3123">
        <v>1</v>
      </c>
    </row>
    <row r="3124" spans="1:13" x14ac:dyDescent="0.25">
      <c r="A3124" t="s">
        <v>2192</v>
      </c>
      <c r="B3124">
        <v>1</v>
      </c>
      <c r="C3124" t="s">
        <v>73</v>
      </c>
      <c r="D3124" t="str">
        <f t="shared" si="108"/>
        <v>2</v>
      </c>
      <c r="E3124" t="s">
        <v>74</v>
      </c>
      <c r="F3124">
        <v>19.3</v>
      </c>
      <c r="G3124" t="s">
        <v>16</v>
      </c>
      <c r="H3124">
        <v>1</v>
      </c>
      <c r="I3124" t="s">
        <v>17</v>
      </c>
      <c r="J3124" t="s">
        <v>2193</v>
      </c>
      <c r="K3124" t="s">
        <v>19</v>
      </c>
      <c r="L3124" t="s">
        <v>64</v>
      </c>
      <c r="M3124">
        <v>1</v>
      </c>
    </row>
    <row r="3125" spans="1:13" x14ac:dyDescent="0.25">
      <c r="A3125" t="s">
        <v>2192</v>
      </c>
      <c r="B3125">
        <v>2</v>
      </c>
      <c r="C3125" t="s">
        <v>172</v>
      </c>
      <c r="D3125" t="str">
        <f t="shared" si="108"/>
        <v>2</v>
      </c>
      <c r="E3125" t="s">
        <v>173</v>
      </c>
      <c r="F3125">
        <v>1</v>
      </c>
      <c r="G3125" t="s">
        <v>23</v>
      </c>
      <c r="H3125">
        <v>1</v>
      </c>
      <c r="I3125" t="s">
        <v>24</v>
      </c>
      <c r="J3125" t="s">
        <v>2193</v>
      </c>
      <c r="K3125" t="s">
        <v>19</v>
      </c>
      <c r="L3125" t="s">
        <v>64</v>
      </c>
      <c r="M3125">
        <v>1</v>
      </c>
    </row>
    <row r="3126" spans="1:13" x14ac:dyDescent="0.25">
      <c r="A3126" t="s">
        <v>2192</v>
      </c>
      <c r="B3126">
        <v>3</v>
      </c>
      <c r="C3126" t="s">
        <v>60</v>
      </c>
      <c r="D3126" t="str">
        <f t="shared" si="108"/>
        <v>2</v>
      </c>
      <c r="E3126" t="s">
        <v>61</v>
      </c>
      <c r="F3126">
        <v>1</v>
      </c>
      <c r="G3126" t="s">
        <v>23</v>
      </c>
      <c r="H3126">
        <v>1</v>
      </c>
      <c r="I3126" t="s">
        <v>27</v>
      </c>
      <c r="J3126" t="s">
        <v>2193</v>
      </c>
      <c r="K3126" t="s">
        <v>19</v>
      </c>
      <c r="L3126" t="s">
        <v>64</v>
      </c>
      <c r="M3126">
        <v>1</v>
      </c>
    </row>
    <row r="3127" spans="1:13" x14ac:dyDescent="0.25">
      <c r="A3127" t="s">
        <v>2192</v>
      </c>
      <c r="B3127">
        <v>4</v>
      </c>
      <c r="C3127" t="s">
        <v>60</v>
      </c>
      <c r="D3127" t="str">
        <f t="shared" si="108"/>
        <v>2</v>
      </c>
      <c r="E3127" t="s">
        <v>61</v>
      </c>
      <c r="F3127">
        <v>1</v>
      </c>
      <c r="G3127" t="s">
        <v>23</v>
      </c>
      <c r="H3127">
        <v>1</v>
      </c>
      <c r="I3127" t="s">
        <v>27</v>
      </c>
      <c r="J3127" t="s">
        <v>2193</v>
      </c>
      <c r="K3127" t="s">
        <v>19</v>
      </c>
      <c r="L3127" t="s">
        <v>64</v>
      </c>
      <c r="M3127">
        <v>1</v>
      </c>
    </row>
    <row r="3128" spans="1:13" x14ac:dyDescent="0.25">
      <c r="A3128" t="s">
        <v>2192</v>
      </c>
      <c r="B3128">
        <v>5</v>
      </c>
      <c r="C3128" t="s">
        <v>2194</v>
      </c>
      <c r="D3128" t="str">
        <f t="shared" si="108"/>
        <v>2</v>
      </c>
      <c r="E3128" t="s">
        <v>1006</v>
      </c>
      <c r="F3128">
        <v>1</v>
      </c>
      <c r="G3128" t="s">
        <v>23</v>
      </c>
      <c r="H3128">
        <v>1</v>
      </c>
      <c r="I3128" t="s">
        <v>135</v>
      </c>
      <c r="J3128" t="s">
        <v>2193</v>
      </c>
      <c r="K3128" t="s">
        <v>19</v>
      </c>
      <c r="L3128" t="s">
        <v>64</v>
      </c>
      <c r="M3128">
        <v>1</v>
      </c>
    </row>
    <row r="3129" spans="1:13" x14ac:dyDescent="0.25">
      <c r="A3129" t="s">
        <v>2192</v>
      </c>
      <c r="B3129">
        <v>6</v>
      </c>
      <c r="C3129" t="s">
        <v>2194</v>
      </c>
      <c r="D3129" t="str">
        <f t="shared" si="108"/>
        <v>2</v>
      </c>
      <c r="E3129" t="s">
        <v>1006</v>
      </c>
      <c r="F3129">
        <v>1</v>
      </c>
      <c r="G3129" t="s">
        <v>23</v>
      </c>
      <c r="H3129">
        <v>1</v>
      </c>
      <c r="I3129" t="s">
        <v>135</v>
      </c>
      <c r="J3129" t="s">
        <v>2193</v>
      </c>
      <c r="K3129" t="s">
        <v>19</v>
      </c>
      <c r="L3129" t="s">
        <v>64</v>
      </c>
      <c r="M3129">
        <v>1</v>
      </c>
    </row>
    <row r="3130" spans="1:13" x14ac:dyDescent="0.25">
      <c r="A3130" t="s">
        <v>2195</v>
      </c>
      <c r="B3130">
        <v>1</v>
      </c>
      <c r="C3130" t="s">
        <v>73</v>
      </c>
      <c r="D3130" t="str">
        <f t="shared" si="108"/>
        <v>2</v>
      </c>
      <c r="E3130" t="s">
        <v>74</v>
      </c>
      <c r="F3130">
        <v>19.600000000000001</v>
      </c>
      <c r="G3130" t="s">
        <v>16</v>
      </c>
      <c r="H3130">
        <v>1</v>
      </c>
      <c r="I3130" t="s">
        <v>17</v>
      </c>
      <c r="J3130" t="s">
        <v>2196</v>
      </c>
      <c r="K3130" t="s">
        <v>19</v>
      </c>
      <c r="L3130" t="s">
        <v>64</v>
      </c>
      <c r="M3130">
        <v>1</v>
      </c>
    </row>
    <row r="3131" spans="1:13" x14ac:dyDescent="0.25">
      <c r="A3131" t="s">
        <v>2195</v>
      </c>
      <c r="B3131">
        <v>2</v>
      </c>
      <c r="C3131" t="s">
        <v>60</v>
      </c>
      <c r="D3131" t="str">
        <f t="shared" si="108"/>
        <v>2</v>
      </c>
      <c r="E3131" t="s">
        <v>61</v>
      </c>
      <c r="F3131">
        <v>1</v>
      </c>
      <c r="G3131" t="s">
        <v>23</v>
      </c>
      <c r="H3131">
        <v>1</v>
      </c>
      <c r="I3131" t="s">
        <v>27</v>
      </c>
      <c r="J3131" t="s">
        <v>2196</v>
      </c>
      <c r="K3131" t="s">
        <v>19</v>
      </c>
      <c r="L3131" t="s">
        <v>64</v>
      </c>
      <c r="M3131">
        <v>1</v>
      </c>
    </row>
    <row r="3132" spans="1:13" x14ac:dyDescent="0.25">
      <c r="A3132" t="s">
        <v>2195</v>
      </c>
      <c r="B3132">
        <v>3</v>
      </c>
      <c r="C3132" t="s">
        <v>60</v>
      </c>
      <c r="D3132" t="str">
        <f t="shared" si="108"/>
        <v>2</v>
      </c>
      <c r="E3132" t="s">
        <v>61</v>
      </c>
      <c r="F3132">
        <v>1</v>
      </c>
      <c r="G3132" t="s">
        <v>23</v>
      </c>
      <c r="H3132">
        <v>1</v>
      </c>
      <c r="I3132" t="s">
        <v>27</v>
      </c>
      <c r="J3132" t="s">
        <v>2196</v>
      </c>
      <c r="K3132" t="s">
        <v>19</v>
      </c>
      <c r="L3132" t="s">
        <v>64</v>
      </c>
      <c r="M3132">
        <v>1</v>
      </c>
    </row>
    <row r="3133" spans="1:13" x14ac:dyDescent="0.25">
      <c r="A3133" t="s">
        <v>2195</v>
      </c>
      <c r="B3133">
        <v>4</v>
      </c>
      <c r="C3133" t="s">
        <v>2197</v>
      </c>
      <c r="D3133" t="str">
        <f t="shared" si="108"/>
        <v>2</v>
      </c>
      <c r="E3133" t="s">
        <v>1006</v>
      </c>
      <c r="F3133">
        <v>1</v>
      </c>
      <c r="G3133" t="s">
        <v>23</v>
      </c>
      <c r="H3133">
        <v>1</v>
      </c>
      <c r="I3133" t="s">
        <v>135</v>
      </c>
      <c r="J3133" t="s">
        <v>2196</v>
      </c>
      <c r="K3133" t="s">
        <v>19</v>
      </c>
      <c r="L3133" t="s">
        <v>64</v>
      </c>
      <c r="M3133">
        <v>1</v>
      </c>
    </row>
    <row r="3134" spans="1:13" x14ac:dyDescent="0.25">
      <c r="A3134" t="s">
        <v>2198</v>
      </c>
      <c r="B3134">
        <v>1</v>
      </c>
      <c r="C3134" t="s">
        <v>73</v>
      </c>
      <c r="D3134" t="str">
        <f t="shared" si="108"/>
        <v>2</v>
      </c>
      <c r="E3134" t="s">
        <v>74</v>
      </c>
      <c r="F3134">
        <v>11.7</v>
      </c>
      <c r="G3134" t="s">
        <v>16</v>
      </c>
      <c r="H3134">
        <v>1</v>
      </c>
      <c r="I3134" t="s">
        <v>17</v>
      </c>
      <c r="J3134" t="s">
        <v>2199</v>
      </c>
      <c r="K3134" t="s">
        <v>19</v>
      </c>
      <c r="L3134" t="s">
        <v>64</v>
      </c>
      <c r="M3134">
        <v>1</v>
      </c>
    </row>
    <row r="3135" spans="1:13" x14ac:dyDescent="0.25">
      <c r="A3135" t="s">
        <v>2198</v>
      </c>
      <c r="B3135">
        <v>2</v>
      </c>
      <c r="C3135" t="s">
        <v>172</v>
      </c>
      <c r="D3135" t="str">
        <f t="shared" si="108"/>
        <v>2</v>
      </c>
      <c r="E3135" t="s">
        <v>173</v>
      </c>
      <c r="F3135">
        <v>1</v>
      </c>
      <c r="G3135" t="s">
        <v>23</v>
      </c>
      <c r="H3135">
        <v>1</v>
      </c>
      <c r="I3135" t="s">
        <v>24</v>
      </c>
      <c r="J3135" t="s">
        <v>2199</v>
      </c>
      <c r="K3135" t="s">
        <v>19</v>
      </c>
      <c r="L3135" t="s">
        <v>64</v>
      </c>
      <c r="M3135">
        <v>1</v>
      </c>
    </row>
    <row r="3136" spans="1:13" x14ac:dyDescent="0.25">
      <c r="A3136" t="s">
        <v>2198</v>
      </c>
      <c r="B3136">
        <v>3</v>
      </c>
      <c r="C3136" t="s">
        <v>60</v>
      </c>
      <c r="D3136" t="str">
        <f t="shared" si="108"/>
        <v>2</v>
      </c>
      <c r="E3136" t="s">
        <v>61</v>
      </c>
      <c r="F3136">
        <v>1</v>
      </c>
      <c r="G3136" t="s">
        <v>23</v>
      </c>
      <c r="H3136">
        <v>1</v>
      </c>
      <c r="I3136" t="s">
        <v>27</v>
      </c>
      <c r="J3136" t="s">
        <v>2199</v>
      </c>
      <c r="K3136" t="s">
        <v>19</v>
      </c>
      <c r="L3136" t="s">
        <v>64</v>
      </c>
      <c r="M3136">
        <v>1</v>
      </c>
    </row>
    <row r="3137" spans="1:13" x14ac:dyDescent="0.25">
      <c r="A3137" t="s">
        <v>2198</v>
      </c>
      <c r="B3137">
        <v>4</v>
      </c>
      <c r="C3137" t="s">
        <v>60</v>
      </c>
      <c r="D3137" t="str">
        <f t="shared" si="108"/>
        <v>2</v>
      </c>
      <c r="E3137" t="s">
        <v>61</v>
      </c>
      <c r="F3137">
        <v>1</v>
      </c>
      <c r="G3137" t="s">
        <v>23</v>
      </c>
      <c r="H3137">
        <v>1</v>
      </c>
      <c r="I3137" t="s">
        <v>27</v>
      </c>
      <c r="J3137" t="s">
        <v>2199</v>
      </c>
      <c r="K3137" t="s">
        <v>19</v>
      </c>
      <c r="L3137" t="s">
        <v>64</v>
      </c>
      <c r="M3137">
        <v>1</v>
      </c>
    </row>
    <row r="3138" spans="1:13" x14ac:dyDescent="0.25">
      <c r="A3138" t="s">
        <v>2198</v>
      </c>
      <c r="B3138">
        <v>5</v>
      </c>
      <c r="C3138" t="s">
        <v>2200</v>
      </c>
      <c r="D3138" t="str">
        <f t="shared" si="108"/>
        <v>2</v>
      </c>
      <c r="E3138" t="s">
        <v>1006</v>
      </c>
      <c r="F3138">
        <v>1</v>
      </c>
      <c r="G3138" t="s">
        <v>23</v>
      </c>
      <c r="H3138">
        <v>1</v>
      </c>
      <c r="I3138" t="s">
        <v>135</v>
      </c>
      <c r="J3138" t="s">
        <v>2199</v>
      </c>
      <c r="K3138" t="s">
        <v>19</v>
      </c>
      <c r="L3138" t="s">
        <v>64</v>
      </c>
      <c r="M3138">
        <v>1</v>
      </c>
    </row>
    <row r="3139" spans="1:13" x14ac:dyDescent="0.25">
      <c r="A3139" t="s">
        <v>2201</v>
      </c>
      <c r="B3139">
        <v>1</v>
      </c>
      <c r="C3139" t="s">
        <v>73</v>
      </c>
      <c r="D3139" t="str">
        <f t="shared" si="108"/>
        <v>2</v>
      </c>
      <c r="E3139" t="s">
        <v>74</v>
      </c>
      <c r="F3139">
        <v>11.4</v>
      </c>
      <c r="G3139" t="s">
        <v>16</v>
      </c>
      <c r="H3139">
        <v>1</v>
      </c>
      <c r="I3139" t="s">
        <v>17</v>
      </c>
      <c r="J3139" t="s">
        <v>2202</v>
      </c>
      <c r="K3139" t="s">
        <v>19</v>
      </c>
      <c r="L3139" t="s">
        <v>64</v>
      </c>
      <c r="M3139">
        <v>1</v>
      </c>
    </row>
    <row r="3140" spans="1:13" x14ac:dyDescent="0.25">
      <c r="A3140" t="s">
        <v>2201</v>
      </c>
      <c r="B3140">
        <v>2</v>
      </c>
      <c r="C3140" t="s">
        <v>172</v>
      </c>
      <c r="D3140" t="str">
        <f t="shared" si="108"/>
        <v>2</v>
      </c>
      <c r="E3140" t="s">
        <v>173</v>
      </c>
      <c r="F3140">
        <v>1</v>
      </c>
      <c r="G3140" t="s">
        <v>23</v>
      </c>
      <c r="H3140">
        <v>1</v>
      </c>
      <c r="I3140" t="s">
        <v>24</v>
      </c>
      <c r="J3140" t="s">
        <v>2202</v>
      </c>
      <c r="K3140" t="s">
        <v>19</v>
      </c>
      <c r="L3140" t="s">
        <v>64</v>
      </c>
      <c r="M3140">
        <v>1</v>
      </c>
    </row>
    <row r="3141" spans="1:13" x14ac:dyDescent="0.25">
      <c r="A3141" t="s">
        <v>2201</v>
      </c>
      <c r="B3141">
        <v>3</v>
      </c>
      <c r="C3141" t="s">
        <v>172</v>
      </c>
      <c r="D3141" t="str">
        <f t="shared" si="108"/>
        <v>2</v>
      </c>
      <c r="E3141" t="s">
        <v>173</v>
      </c>
      <c r="F3141">
        <v>1</v>
      </c>
      <c r="G3141" t="s">
        <v>23</v>
      </c>
      <c r="H3141">
        <v>1</v>
      </c>
      <c r="I3141" t="s">
        <v>24</v>
      </c>
      <c r="J3141" t="s">
        <v>2202</v>
      </c>
      <c r="K3141" t="s">
        <v>19</v>
      </c>
      <c r="L3141" t="s">
        <v>64</v>
      </c>
      <c r="M3141">
        <v>1</v>
      </c>
    </row>
    <row r="3142" spans="1:13" x14ac:dyDescent="0.25">
      <c r="A3142" t="s">
        <v>2201</v>
      </c>
      <c r="B3142">
        <v>4</v>
      </c>
      <c r="C3142" t="s">
        <v>1331</v>
      </c>
      <c r="D3142" t="str">
        <f t="shared" si="108"/>
        <v>2</v>
      </c>
      <c r="E3142" t="s">
        <v>1332</v>
      </c>
      <c r="F3142">
        <v>1</v>
      </c>
      <c r="G3142" t="s">
        <v>23</v>
      </c>
      <c r="H3142">
        <v>1</v>
      </c>
      <c r="I3142" t="s">
        <v>24</v>
      </c>
      <c r="J3142" t="s">
        <v>2202</v>
      </c>
      <c r="K3142" t="s">
        <v>19</v>
      </c>
      <c r="L3142" t="s">
        <v>64</v>
      </c>
      <c r="M3142">
        <v>1</v>
      </c>
    </row>
    <row r="3143" spans="1:13" x14ac:dyDescent="0.25">
      <c r="A3143" t="s">
        <v>2201</v>
      </c>
      <c r="B3143">
        <v>5</v>
      </c>
      <c r="C3143" t="s">
        <v>60</v>
      </c>
      <c r="D3143" t="str">
        <f t="shared" si="108"/>
        <v>2</v>
      </c>
      <c r="E3143" t="s">
        <v>61</v>
      </c>
      <c r="F3143">
        <v>1</v>
      </c>
      <c r="G3143" t="s">
        <v>23</v>
      </c>
      <c r="H3143">
        <v>1</v>
      </c>
      <c r="I3143" t="s">
        <v>27</v>
      </c>
      <c r="J3143" t="s">
        <v>2202</v>
      </c>
      <c r="K3143" t="s">
        <v>19</v>
      </c>
      <c r="L3143" t="s">
        <v>64</v>
      </c>
      <c r="M3143">
        <v>1</v>
      </c>
    </row>
    <row r="3144" spans="1:13" x14ac:dyDescent="0.25">
      <c r="A3144" t="s">
        <v>2201</v>
      </c>
      <c r="B3144">
        <v>6</v>
      </c>
      <c r="C3144" t="s">
        <v>60</v>
      </c>
      <c r="D3144" t="str">
        <f t="shared" si="108"/>
        <v>2</v>
      </c>
      <c r="E3144" t="s">
        <v>61</v>
      </c>
      <c r="F3144">
        <v>1</v>
      </c>
      <c r="G3144" t="s">
        <v>23</v>
      </c>
      <c r="H3144">
        <v>1</v>
      </c>
      <c r="I3144" t="s">
        <v>27</v>
      </c>
      <c r="J3144" t="s">
        <v>2202</v>
      </c>
      <c r="K3144" t="s">
        <v>19</v>
      </c>
      <c r="L3144" t="s">
        <v>64</v>
      </c>
      <c r="M3144">
        <v>1</v>
      </c>
    </row>
    <row r="3145" spans="1:13" x14ac:dyDescent="0.25">
      <c r="A3145" t="s">
        <v>2201</v>
      </c>
      <c r="B3145">
        <v>7</v>
      </c>
      <c r="C3145" t="s">
        <v>2203</v>
      </c>
      <c r="D3145" t="str">
        <f>"3"</f>
        <v>3</v>
      </c>
      <c r="E3145" t="s">
        <v>2163</v>
      </c>
      <c r="F3145">
        <v>1</v>
      </c>
      <c r="G3145" t="s">
        <v>23</v>
      </c>
      <c r="H3145">
        <v>1</v>
      </c>
      <c r="I3145" t="s">
        <v>135</v>
      </c>
      <c r="J3145" t="s">
        <v>2202</v>
      </c>
      <c r="K3145" t="s">
        <v>19</v>
      </c>
      <c r="L3145" t="s">
        <v>64</v>
      </c>
      <c r="M3145">
        <v>1</v>
      </c>
    </row>
    <row r="3146" spans="1:13" x14ac:dyDescent="0.25">
      <c r="A3146" t="s">
        <v>2204</v>
      </c>
      <c r="B3146">
        <v>1</v>
      </c>
      <c r="C3146" t="s">
        <v>73</v>
      </c>
      <c r="D3146" t="str">
        <f>"2"</f>
        <v>2</v>
      </c>
      <c r="E3146" t="s">
        <v>74</v>
      </c>
      <c r="F3146">
        <v>18.2</v>
      </c>
      <c r="G3146" t="s">
        <v>16</v>
      </c>
      <c r="H3146">
        <v>1</v>
      </c>
      <c r="I3146" t="s">
        <v>17</v>
      </c>
      <c r="J3146" t="s">
        <v>2205</v>
      </c>
      <c r="K3146" t="s">
        <v>19</v>
      </c>
      <c r="L3146" t="s">
        <v>64</v>
      </c>
      <c r="M3146">
        <v>1</v>
      </c>
    </row>
    <row r="3147" spans="1:13" x14ac:dyDescent="0.25">
      <c r="A3147" t="s">
        <v>2204</v>
      </c>
      <c r="B3147">
        <v>2</v>
      </c>
      <c r="C3147" t="s">
        <v>60</v>
      </c>
      <c r="D3147" t="str">
        <f>"2"</f>
        <v>2</v>
      </c>
      <c r="E3147" t="s">
        <v>61</v>
      </c>
      <c r="F3147">
        <v>1</v>
      </c>
      <c r="G3147" t="s">
        <v>23</v>
      </c>
      <c r="H3147">
        <v>1</v>
      </c>
      <c r="I3147" t="s">
        <v>27</v>
      </c>
      <c r="J3147" t="s">
        <v>2205</v>
      </c>
      <c r="K3147" t="s">
        <v>19</v>
      </c>
      <c r="L3147" t="s">
        <v>64</v>
      </c>
      <c r="M3147">
        <v>1</v>
      </c>
    </row>
    <row r="3148" spans="1:13" x14ac:dyDescent="0.25">
      <c r="A3148" t="s">
        <v>2204</v>
      </c>
      <c r="B3148">
        <v>3</v>
      </c>
      <c r="C3148" t="s">
        <v>60</v>
      </c>
      <c r="D3148" t="str">
        <f>"2"</f>
        <v>2</v>
      </c>
      <c r="E3148" t="s">
        <v>61</v>
      </c>
      <c r="F3148">
        <v>1</v>
      </c>
      <c r="G3148" t="s">
        <v>23</v>
      </c>
      <c r="H3148">
        <v>1</v>
      </c>
      <c r="I3148" t="s">
        <v>27</v>
      </c>
      <c r="J3148" t="s">
        <v>2205</v>
      </c>
      <c r="K3148" t="s">
        <v>19</v>
      </c>
      <c r="L3148" t="s">
        <v>64</v>
      </c>
      <c r="M3148">
        <v>1</v>
      </c>
    </row>
    <row r="3149" spans="1:13" x14ac:dyDescent="0.25">
      <c r="A3149" t="s">
        <v>2204</v>
      </c>
      <c r="B3149">
        <v>4</v>
      </c>
      <c r="C3149" t="s">
        <v>2206</v>
      </c>
      <c r="D3149" t="str">
        <f>"2"</f>
        <v>2</v>
      </c>
      <c r="E3149" t="s">
        <v>1006</v>
      </c>
      <c r="F3149">
        <v>1</v>
      </c>
      <c r="G3149" t="s">
        <v>23</v>
      </c>
      <c r="H3149">
        <v>1</v>
      </c>
      <c r="I3149" t="s">
        <v>135</v>
      </c>
      <c r="J3149" t="s">
        <v>2205</v>
      </c>
      <c r="K3149" t="s">
        <v>19</v>
      </c>
      <c r="L3149" t="s">
        <v>64</v>
      </c>
      <c r="M3149">
        <v>1</v>
      </c>
    </row>
    <row r="3150" spans="1:13" x14ac:dyDescent="0.25">
      <c r="A3150" t="s">
        <v>2204</v>
      </c>
      <c r="B3150">
        <v>5</v>
      </c>
      <c r="C3150" t="s">
        <v>2207</v>
      </c>
      <c r="D3150" t="str">
        <f>"2"</f>
        <v>2</v>
      </c>
      <c r="E3150" t="s">
        <v>960</v>
      </c>
      <c r="F3150">
        <v>1</v>
      </c>
      <c r="G3150" t="s">
        <v>23</v>
      </c>
      <c r="H3150">
        <v>1</v>
      </c>
      <c r="I3150" t="s">
        <v>135</v>
      </c>
      <c r="J3150" t="s">
        <v>2205</v>
      </c>
      <c r="K3150" t="s">
        <v>19</v>
      </c>
      <c r="L3150" t="s">
        <v>64</v>
      </c>
      <c r="M3150">
        <v>1</v>
      </c>
    </row>
    <row r="3151" spans="1:13" x14ac:dyDescent="0.25">
      <c r="A3151" t="s">
        <v>2208</v>
      </c>
      <c r="B3151">
        <v>1</v>
      </c>
      <c r="C3151" t="s">
        <v>150</v>
      </c>
      <c r="D3151" t="str">
        <f>"1 1/2"</f>
        <v>1 1/2</v>
      </c>
      <c r="E3151" t="s">
        <v>151</v>
      </c>
      <c r="F3151">
        <v>3.1</v>
      </c>
      <c r="G3151" t="s">
        <v>16</v>
      </c>
      <c r="H3151">
        <v>1</v>
      </c>
      <c r="I3151" t="s">
        <v>17</v>
      </c>
      <c r="J3151" t="s">
        <v>2209</v>
      </c>
      <c r="K3151" t="s">
        <v>19</v>
      </c>
      <c r="L3151" t="s">
        <v>153</v>
      </c>
      <c r="M3151">
        <v>1</v>
      </c>
    </row>
    <row r="3152" spans="1:13" x14ac:dyDescent="0.25">
      <c r="A3152" t="s">
        <v>2208</v>
      </c>
      <c r="B3152">
        <v>2</v>
      </c>
      <c r="C3152" t="s">
        <v>2070</v>
      </c>
      <c r="D3152" t="str">
        <f>"1"</f>
        <v>1</v>
      </c>
      <c r="E3152" t="s">
        <v>2071</v>
      </c>
      <c r="F3152">
        <v>0.4</v>
      </c>
      <c r="G3152" t="s">
        <v>16</v>
      </c>
      <c r="H3152">
        <v>1</v>
      </c>
      <c r="I3152" t="s">
        <v>17</v>
      </c>
      <c r="J3152" t="s">
        <v>2209</v>
      </c>
      <c r="K3152" t="s">
        <v>19</v>
      </c>
      <c r="L3152" t="s">
        <v>153</v>
      </c>
      <c r="M3152">
        <v>1</v>
      </c>
    </row>
    <row r="3153" spans="1:13" x14ac:dyDescent="0.25">
      <c r="A3153" t="s">
        <v>2208</v>
      </c>
      <c r="B3153">
        <v>3</v>
      </c>
      <c r="C3153" t="s">
        <v>2136</v>
      </c>
      <c r="D3153" t="str">
        <f>"3/4"</f>
        <v>3/4</v>
      </c>
      <c r="E3153" t="s">
        <v>2137</v>
      </c>
      <c r="F3153">
        <v>0.2</v>
      </c>
      <c r="G3153" t="s">
        <v>16</v>
      </c>
      <c r="H3153">
        <v>1</v>
      </c>
      <c r="I3153" t="s">
        <v>17</v>
      </c>
      <c r="J3153" t="s">
        <v>2209</v>
      </c>
      <c r="K3153" t="s">
        <v>19</v>
      </c>
      <c r="L3153" t="s">
        <v>153</v>
      </c>
      <c r="M3153">
        <v>1</v>
      </c>
    </row>
    <row r="3154" spans="1:13" x14ac:dyDescent="0.25">
      <c r="A3154" t="s">
        <v>2208</v>
      </c>
      <c r="B3154">
        <v>4</v>
      </c>
      <c r="C3154" t="s">
        <v>2210</v>
      </c>
      <c r="D3154" t="str">
        <f>"1 1/2X1"</f>
        <v>1 1/2X1</v>
      </c>
      <c r="E3154" t="s">
        <v>2211</v>
      </c>
      <c r="F3154">
        <v>1</v>
      </c>
      <c r="G3154" t="s">
        <v>23</v>
      </c>
      <c r="H3154">
        <v>1</v>
      </c>
      <c r="I3154" t="s">
        <v>24</v>
      </c>
      <c r="J3154" t="s">
        <v>2209</v>
      </c>
      <c r="K3154" t="s">
        <v>19</v>
      </c>
      <c r="L3154" t="s">
        <v>153</v>
      </c>
      <c r="M3154">
        <v>1</v>
      </c>
    </row>
    <row r="3155" spans="1:13" x14ac:dyDescent="0.25">
      <c r="A3155" t="s">
        <v>2208</v>
      </c>
      <c r="B3155">
        <v>5</v>
      </c>
      <c r="C3155" t="s">
        <v>2212</v>
      </c>
      <c r="D3155" t="str">
        <f>"1 1/2X3/4"</f>
        <v>1 1/2X3/4</v>
      </c>
      <c r="E3155" t="s">
        <v>2213</v>
      </c>
      <c r="F3155">
        <v>1</v>
      </c>
      <c r="G3155" t="s">
        <v>23</v>
      </c>
      <c r="H3155">
        <v>1</v>
      </c>
      <c r="I3155" t="s">
        <v>24</v>
      </c>
      <c r="J3155" t="s">
        <v>2209</v>
      </c>
      <c r="K3155" t="s">
        <v>19</v>
      </c>
      <c r="L3155" t="s">
        <v>153</v>
      </c>
      <c r="M3155">
        <v>1</v>
      </c>
    </row>
    <row r="3156" spans="1:13" x14ac:dyDescent="0.25">
      <c r="A3156" t="s">
        <v>2208</v>
      </c>
      <c r="B3156">
        <v>6</v>
      </c>
      <c r="C3156" t="s">
        <v>2074</v>
      </c>
      <c r="D3156" t="str">
        <f>"1 1/2"</f>
        <v>1 1/2</v>
      </c>
      <c r="E3156" t="s">
        <v>2075</v>
      </c>
      <c r="F3156">
        <v>1</v>
      </c>
      <c r="G3156" t="s">
        <v>23</v>
      </c>
      <c r="H3156">
        <v>1</v>
      </c>
      <c r="I3156" t="s">
        <v>24</v>
      </c>
      <c r="J3156" t="s">
        <v>2209</v>
      </c>
      <c r="K3156" t="s">
        <v>19</v>
      </c>
      <c r="L3156" t="s">
        <v>153</v>
      </c>
      <c r="M3156">
        <v>1</v>
      </c>
    </row>
    <row r="3157" spans="1:13" x14ac:dyDescent="0.25">
      <c r="A3157" t="s">
        <v>2208</v>
      </c>
      <c r="B3157">
        <v>7</v>
      </c>
      <c r="C3157" t="s">
        <v>155</v>
      </c>
      <c r="D3157" t="str">
        <f>"1 1/2"</f>
        <v>1 1/2</v>
      </c>
      <c r="E3157" t="s">
        <v>156</v>
      </c>
      <c r="F3157">
        <v>1</v>
      </c>
      <c r="G3157" t="s">
        <v>23</v>
      </c>
      <c r="H3157">
        <v>1</v>
      </c>
      <c r="I3157" t="s">
        <v>27</v>
      </c>
      <c r="J3157" t="s">
        <v>2209</v>
      </c>
      <c r="K3157" t="s">
        <v>19</v>
      </c>
      <c r="L3157" t="s">
        <v>153</v>
      </c>
      <c r="M3157">
        <v>1</v>
      </c>
    </row>
    <row r="3158" spans="1:13" x14ac:dyDescent="0.25">
      <c r="A3158" t="s">
        <v>2208</v>
      </c>
      <c r="B3158">
        <v>8</v>
      </c>
      <c r="C3158" t="s">
        <v>155</v>
      </c>
      <c r="D3158" t="str">
        <f>"1 1/2"</f>
        <v>1 1/2</v>
      </c>
      <c r="E3158" t="s">
        <v>156</v>
      </c>
      <c r="F3158">
        <v>1</v>
      </c>
      <c r="G3158" t="s">
        <v>23</v>
      </c>
      <c r="H3158">
        <v>1</v>
      </c>
      <c r="I3158" t="s">
        <v>27</v>
      </c>
      <c r="J3158" t="s">
        <v>2209</v>
      </c>
      <c r="K3158" t="s">
        <v>19</v>
      </c>
      <c r="L3158" t="s">
        <v>153</v>
      </c>
      <c r="M3158">
        <v>1</v>
      </c>
    </row>
    <row r="3159" spans="1:13" x14ac:dyDescent="0.25">
      <c r="A3159" t="s">
        <v>2208</v>
      </c>
      <c r="B3159">
        <v>9</v>
      </c>
      <c r="C3159" t="s">
        <v>2214</v>
      </c>
      <c r="D3159" t="str">
        <f>"1"</f>
        <v>1</v>
      </c>
      <c r="E3159" t="s">
        <v>2215</v>
      </c>
      <c r="F3159">
        <v>1</v>
      </c>
      <c r="G3159" t="s">
        <v>23</v>
      </c>
      <c r="H3159">
        <v>1</v>
      </c>
      <c r="I3159" t="s">
        <v>27</v>
      </c>
      <c r="J3159" t="s">
        <v>2209</v>
      </c>
      <c r="K3159" t="s">
        <v>19</v>
      </c>
      <c r="L3159" t="s">
        <v>153</v>
      </c>
      <c r="M3159">
        <v>1</v>
      </c>
    </row>
    <row r="3160" spans="1:13" x14ac:dyDescent="0.25">
      <c r="A3160" t="s">
        <v>2208</v>
      </c>
      <c r="B3160">
        <v>10</v>
      </c>
      <c r="C3160" t="s">
        <v>154</v>
      </c>
      <c r="D3160" t="str">
        <f>"1 1/2"</f>
        <v>1 1/2</v>
      </c>
      <c r="E3160" t="s">
        <v>3372</v>
      </c>
      <c r="F3160">
        <v>1</v>
      </c>
      <c r="G3160" t="s">
        <v>23</v>
      </c>
      <c r="H3160">
        <v>1</v>
      </c>
      <c r="I3160" t="s">
        <v>48</v>
      </c>
      <c r="J3160" t="s">
        <v>2209</v>
      </c>
      <c r="K3160" t="s">
        <v>19</v>
      </c>
      <c r="L3160" t="s">
        <v>153</v>
      </c>
      <c r="M3160">
        <v>1</v>
      </c>
    </row>
    <row r="3161" spans="1:13" x14ac:dyDescent="0.25">
      <c r="A3161" t="s">
        <v>2208</v>
      </c>
      <c r="B3161">
        <v>11</v>
      </c>
      <c r="C3161" t="s">
        <v>162</v>
      </c>
      <c r="D3161" t="str">
        <f>"3/4"</f>
        <v>3/4</v>
      </c>
      <c r="E3161" t="s">
        <v>3373</v>
      </c>
      <c r="F3161">
        <v>1</v>
      </c>
      <c r="G3161" t="s">
        <v>23</v>
      </c>
      <c r="H3161">
        <v>1</v>
      </c>
      <c r="I3161" t="s">
        <v>48</v>
      </c>
      <c r="J3161" t="s">
        <v>2209</v>
      </c>
      <c r="K3161" t="s">
        <v>19</v>
      </c>
      <c r="L3161" t="s">
        <v>153</v>
      </c>
      <c r="M3161">
        <v>1</v>
      </c>
    </row>
    <row r="3162" spans="1:13" x14ac:dyDescent="0.25">
      <c r="A3162" t="s">
        <v>2208</v>
      </c>
      <c r="B3162">
        <v>12</v>
      </c>
      <c r="C3162" t="s">
        <v>2216</v>
      </c>
      <c r="D3162" t="str">
        <f>"1 1/2"</f>
        <v>1 1/2</v>
      </c>
      <c r="E3162" t="s">
        <v>2217</v>
      </c>
      <c r="F3162">
        <v>1</v>
      </c>
      <c r="G3162" t="s">
        <v>23</v>
      </c>
      <c r="H3162">
        <v>1</v>
      </c>
      <c r="I3162" t="s">
        <v>135</v>
      </c>
      <c r="J3162" t="s">
        <v>2209</v>
      </c>
      <c r="K3162" t="s">
        <v>19</v>
      </c>
      <c r="L3162" t="s">
        <v>153</v>
      </c>
      <c r="M3162">
        <v>1</v>
      </c>
    </row>
    <row r="3163" spans="1:13" x14ac:dyDescent="0.25">
      <c r="A3163" t="s">
        <v>2218</v>
      </c>
      <c r="B3163">
        <v>1</v>
      </c>
      <c r="C3163" t="s">
        <v>150</v>
      </c>
      <c r="D3163" t="str">
        <f>"1 1/2"</f>
        <v>1 1/2</v>
      </c>
      <c r="E3163" t="s">
        <v>151</v>
      </c>
      <c r="F3163">
        <v>6</v>
      </c>
      <c r="G3163" t="s">
        <v>16</v>
      </c>
      <c r="H3163">
        <v>1</v>
      </c>
      <c r="I3163" t="s">
        <v>17</v>
      </c>
      <c r="J3163" t="s">
        <v>2219</v>
      </c>
      <c r="K3163" t="s">
        <v>19</v>
      </c>
      <c r="L3163" t="s">
        <v>153</v>
      </c>
      <c r="M3163">
        <v>1</v>
      </c>
    </row>
    <row r="3164" spans="1:13" x14ac:dyDescent="0.25">
      <c r="A3164" t="s">
        <v>2218</v>
      </c>
      <c r="B3164">
        <v>2</v>
      </c>
      <c r="C3164" t="s">
        <v>2072</v>
      </c>
      <c r="D3164" t="str">
        <f>"1 1/2X1"</f>
        <v>1 1/2X1</v>
      </c>
      <c r="E3164" t="s">
        <v>2073</v>
      </c>
      <c r="F3164">
        <v>1</v>
      </c>
      <c r="G3164" t="s">
        <v>23</v>
      </c>
      <c r="H3164">
        <v>1</v>
      </c>
      <c r="I3164" t="s">
        <v>24</v>
      </c>
      <c r="J3164" t="s">
        <v>2219</v>
      </c>
      <c r="K3164" t="s">
        <v>19</v>
      </c>
      <c r="L3164" t="s">
        <v>153</v>
      </c>
      <c r="M3164">
        <v>1</v>
      </c>
    </row>
    <row r="3165" spans="1:13" x14ac:dyDescent="0.25">
      <c r="A3165" t="s">
        <v>2218</v>
      </c>
      <c r="B3165">
        <v>3</v>
      </c>
      <c r="C3165" t="s">
        <v>2220</v>
      </c>
      <c r="D3165" t="str">
        <f>"1 1/2"</f>
        <v>1 1/2</v>
      </c>
      <c r="E3165" t="s">
        <v>2221</v>
      </c>
      <c r="F3165">
        <v>1</v>
      </c>
      <c r="G3165" t="s">
        <v>23</v>
      </c>
      <c r="H3165">
        <v>1</v>
      </c>
      <c r="I3165" t="s">
        <v>24</v>
      </c>
      <c r="J3165" t="s">
        <v>2219</v>
      </c>
      <c r="K3165" t="s">
        <v>19</v>
      </c>
      <c r="L3165" t="s">
        <v>153</v>
      </c>
      <c r="M3165">
        <v>1</v>
      </c>
    </row>
    <row r="3166" spans="1:13" x14ac:dyDescent="0.25">
      <c r="A3166" t="s">
        <v>2218</v>
      </c>
      <c r="B3166">
        <v>4</v>
      </c>
      <c r="C3166" t="s">
        <v>155</v>
      </c>
      <c r="D3166" t="str">
        <f>"1 1/2"</f>
        <v>1 1/2</v>
      </c>
      <c r="E3166" t="s">
        <v>156</v>
      </c>
      <c r="F3166">
        <v>1</v>
      </c>
      <c r="G3166" t="s">
        <v>23</v>
      </c>
      <c r="H3166">
        <v>1</v>
      </c>
      <c r="I3166" t="s">
        <v>27</v>
      </c>
      <c r="J3166" t="s">
        <v>2219</v>
      </c>
      <c r="K3166" t="s">
        <v>19</v>
      </c>
      <c r="L3166" t="s">
        <v>153</v>
      </c>
      <c r="M3166">
        <v>1</v>
      </c>
    </row>
    <row r="3167" spans="1:13" x14ac:dyDescent="0.25">
      <c r="A3167" t="s">
        <v>2218</v>
      </c>
      <c r="B3167">
        <v>5</v>
      </c>
      <c r="C3167" t="s">
        <v>2222</v>
      </c>
      <c r="D3167" t="str">
        <f>"1"</f>
        <v>1</v>
      </c>
      <c r="E3167" t="s">
        <v>2223</v>
      </c>
      <c r="F3167">
        <v>1</v>
      </c>
      <c r="G3167" t="s">
        <v>23</v>
      </c>
      <c r="H3167">
        <v>1</v>
      </c>
      <c r="I3167" t="s">
        <v>27</v>
      </c>
      <c r="J3167" t="s">
        <v>2219</v>
      </c>
      <c r="K3167" t="s">
        <v>19</v>
      </c>
      <c r="L3167" t="s">
        <v>153</v>
      </c>
      <c r="M3167">
        <v>1</v>
      </c>
    </row>
    <row r="3168" spans="1:13" x14ac:dyDescent="0.25">
      <c r="A3168" t="s">
        <v>2224</v>
      </c>
      <c r="B3168">
        <v>1</v>
      </c>
      <c r="C3168" t="s">
        <v>2108</v>
      </c>
      <c r="D3168" t="str">
        <f>"2"</f>
        <v>2</v>
      </c>
      <c r="E3168" t="s">
        <v>2109</v>
      </c>
      <c r="F3168">
        <v>10.8</v>
      </c>
      <c r="G3168" t="s">
        <v>16</v>
      </c>
      <c r="H3168">
        <v>1</v>
      </c>
      <c r="I3168" t="s">
        <v>17</v>
      </c>
      <c r="J3168" t="s">
        <v>2225</v>
      </c>
      <c r="K3168" t="s">
        <v>19</v>
      </c>
      <c r="L3168" t="s">
        <v>153</v>
      </c>
      <c r="M3168">
        <v>1</v>
      </c>
    </row>
    <row r="3169" spans="1:13" x14ac:dyDescent="0.25">
      <c r="A3169" t="s">
        <v>2224</v>
      </c>
      <c r="B3169">
        <v>2</v>
      </c>
      <c r="C3169" t="s">
        <v>150</v>
      </c>
      <c r="D3169" t="str">
        <f>"1 1/2"</f>
        <v>1 1/2</v>
      </c>
      <c r="E3169" t="s">
        <v>151</v>
      </c>
      <c r="F3169">
        <v>0.4</v>
      </c>
      <c r="G3169" t="s">
        <v>16</v>
      </c>
      <c r="H3169">
        <v>1</v>
      </c>
      <c r="I3169" t="s">
        <v>17</v>
      </c>
      <c r="J3169" t="s">
        <v>2225</v>
      </c>
      <c r="K3169" t="s">
        <v>19</v>
      </c>
      <c r="L3169" t="s">
        <v>153</v>
      </c>
      <c r="M3169">
        <v>1</v>
      </c>
    </row>
    <row r="3170" spans="1:13" x14ac:dyDescent="0.25">
      <c r="A3170" t="s">
        <v>2224</v>
      </c>
      <c r="B3170">
        <v>3</v>
      </c>
      <c r="C3170" t="s">
        <v>2136</v>
      </c>
      <c r="D3170" t="str">
        <f>"3/4"</f>
        <v>3/4</v>
      </c>
      <c r="E3170" t="s">
        <v>2137</v>
      </c>
      <c r="F3170">
        <v>0.2</v>
      </c>
      <c r="G3170" t="s">
        <v>16</v>
      </c>
      <c r="H3170">
        <v>1</v>
      </c>
      <c r="I3170" t="s">
        <v>17</v>
      </c>
      <c r="J3170" t="s">
        <v>2225</v>
      </c>
      <c r="K3170" t="s">
        <v>19</v>
      </c>
      <c r="L3170" t="s">
        <v>153</v>
      </c>
      <c r="M3170">
        <v>1</v>
      </c>
    </row>
    <row r="3171" spans="1:13" x14ac:dyDescent="0.25">
      <c r="A3171" t="s">
        <v>2224</v>
      </c>
      <c r="B3171">
        <v>4</v>
      </c>
      <c r="C3171" t="s">
        <v>2131</v>
      </c>
      <c r="D3171" t="str">
        <f>"2X1 1/2"</f>
        <v>2X1 1/2</v>
      </c>
      <c r="E3171" t="s">
        <v>2132</v>
      </c>
      <c r="F3171">
        <v>1</v>
      </c>
      <c r="G3171" t="s">
        <v>23</v>
      </c>
      <c r="H3171">
        <v>1</v>
      </c>
      <c r="I3171" t="s">
        <v>24</v>
      </c>
      <c r="J3171" t="s">
        <v>2225</v>
      </c>
      <c r="K3171" t="s">
        <v>19</v>
      </c>
      <c r="L3171" t="s">
        <v>153</v>
      </c>
      <c r="M3171">
        <v>1</v>
      </c>
    </row>
    <row r="3172" spans="1:13" x14ac:dyDescent="0.25">
      <c r="A3172" t="s">
        <v>2224</v>
      </c>
      <c r="B3172">
        <v>5</v>
      </c>
      <c r="C3172" t="s">
        <v>2111</v>
      </c>
      <c r="D3172" t="str">
        <f>"2X3/4"</f>
        <v>2X3/4</v>
      </c>
      <c r="E3172" t="s">
        <v>2112</v>
      </c>
      <c r="F3172">
        <v>1</v>
      </c>
      <c r="G3172" t="s">
        <v>23</v>
      </c>
      <c r="H3172">
        <v>1</v>
      </c>
      <c r="I3172" t="s">
        <v>24</v>
      </c>
      <c r="J3172" t="s">
        <v>2225</v>
      </c>
      <c r="K3172" t="s">
        <v>19</v>
      </c>
      <c r="L3172" t="s">
        <v>153</v>
      </c>
      <c r="M3172">
        <v>1</v>
      </c>
    </row>
    <row r="3173" spans="1:13" x14ac:dyDescent="0.25">
      <c r="A3173" t="s">
        <v>2224</v>
      </c>
      <c r="B3173">
        <v>6</v>
      </c>
      <c r="C3173" t="s">
        <v>2113</v>
      </c>
      <c r="D3173" t="str">
        <f>"2"</f>
        <v>2</v>
      </c>
      <c r="E3173" t="s">
        <v>2114</v>
      </c>
      <c r="F3173">
        <v>1</v>
      </c>
      <c r="G3173" t="s">
        <v>23</v>
      </c>
      <c r="H3173">
        <v>1</v>
      </c>
      <c r="I3173" t="s">
        <v>24</v>
      </c>
      <c r="J3173" t="s">
        <v>2225</v>
      </c>
      <c r="K3173" t="s">
        <v>19</v>
      </c>
      <c r="L3173" t="s">
        <v>153</v>
      </c>
      <c r="M3173">
        <v>1</v>
      </c>
    </row>
    <row r="3174" spans="1:13" x14ac:dyDescent="0.25">
      <c r="A3174" t="s">
        <v>2224</v>
      </c>
      <c r="B3174">
        <v>7</v>
      </c>
      <c r="C3174" t="s">
        <v>2113</v>
      </c>
      <c r="D3174" t="str">
        <f>"2"</f>
        <v>2</v>
      </c>
      <c r="E3174" t="s">
        <v>2114</v>
      </c>
      <c r="F3174">
        <v>1</v>
      </c>
      <c r="G3174" t="s">
        <v>23</v>
      </c>
      <c r="H3174">
        <v>1</v>
      </c>
      <c r="I3174" t="s">
        <v>24</v>
      </c>
      <c r="J3174" t="s">
        <v>2225</v>
      </c>
      <c r="K3174" t="s">
        <v>19</v>
      </c>
      <c r="L3174" t="s">
        <v>153</v>
      </c>
      <c r="M3174">
        <v>1</v>
      </c>
    </row>
    <row r="3175" spans="1:13" x14ac:dyDescent="0.25">
      <c r="A3175" t="s">
        <v>2224</v>
      </c>
      <c r="B3175">
        <v>8</v>
      </c>
      <c r="C3175" t="s">
        <v>2113</v>
      </c>
      <c r="D3175" t="str">
        <f>"2"</f>
        <v>2</v>
      </c>
      <c r="E3175" t="s">
        <v>2114</v>
      </c>
      <c r="F3175">
        <v>1</v>
      </c>
      <c r="G3175" t="s">
        <v>23</v>
      </c>
      <c r="H3175">
        <v>1</v>
      </c>
      <c r="I3175" t="s">
        <v>24</v>
      </c>
      <c r="J3175" t="s">
        <v>2225</v>
      </c>
      <c r="K3175" t="s">
        <v>19</v>
      </c>
      <c r="L3175" t="s">
        <v>153</v>
      </c>
      <c r="M3175">
        <v>1</v>
      </c>
    </row>
    <row r="3176" spans="1:13" x14ac:dyDescent="0.25">
      <c r="A3176" t="s">
        <v>2224</v>
      </c>
      <c r="B3176">
        <v>9</v>
      </c>
      <c r="C3176" t="s">
        <v>2074</v>
      </c>
      <c r="D3176" t="str">
        <f>"1 1/2"</f>
        <v>1 1/2</v>
      </c>
      <c r="E3176" t="s">
        <v>2075</v>
      </c>
      <c r="F3176">
        <v>1</v>
      </c>
      <c r="G3176" t="s">
        <v>23</v>
      </c>
      <c r="H3176">
        <v>1</v>
      </c>
      <c r="I3176" t="s">
        <v>24</v>
      </c>
      <c r="J3176" t="s">
        <v>2225</v>
      </c>
      <c r="K3176" t="s">
        <v>19</v>
      </c>
      <c r="L3176" t="s">
        <v>153</v>
      </c>
      <c r="M3176">
        <v>1</v>
      </c>
    </row>
    <row r="3177" spans="1:13" x14ac:dyDescent="0.25">
      <c r="A3177" t="s">
        <v>2224</v>
      </c>
      <c r="B3177">
        <v>10</v>
      </c>
      <c r="C3177" t="s">
        <v>2115</v>
      </c>
      <c r="D3177" t="str">
        <f>"2"</f>
        <v>2</v>
      </c>
      <c r="E3177" t="s">
        <v>2116</v>
      </c>
      <c r="F3177">
        <v>1</v>
      </c>
      <c r="G3177" t="s">
        <v>23</v>
      </c>
      <c r="H3177">
        <v>1</v>
      </c>
      <c r="I3177" t="s">
        <v>27</v>
      </c>
      <c r="J3177" t="s">
        <v>2225</v>
      </c>
      <c r="K3177" t="s">
        <v>19</v>
      </c>
      <c r="L3177" t="s">
        <v>153</v>
      </c>
      <c r="M3177">
        <v>1</v>
      </c>
    </row>
    <row r="3178" spans="1:13" x14ac:dyDescent="0.25">
      <c r="A3178" t="s">
        <v>2224</v>
      </c>
      <c r="B3178">
        <v>11</v>
      </c>
      <c r="C3178" t="s">
        <v>155</v>
      </c>
      <c r="D3178" t="str">
        <f>"1 1/2"</f>
        <v>1 1/2</v>
      </c>
      <c r="E3178" t="s">
        <v>156</v>
      </c>
      <c r="F3178">
        <v>1</v>
      </c>
      <c r="G3178" t="s">
        <v>23</v>
      </c>
      <c r="H3178">
        <v>1</v>
      </c>
      <c r="I3178" t="s">
        <v>27</v>
      </c>
      <c r="J3178" t="s">
        <v>2225</v>
      </c>
      <c r="K3178" t="s">
        <v>19</v>
      </c>
      <c r="L3178" t="s">
        <v>153</v>
      </c>
      <c r="M3178">
        <v>1</v>
      </c>
    </row>
    <row r="3179" spans="1:13" x14ac:dyDescent="0.25">
      <c r="A3179" t="s">
        <v>2224</v>
      </c>
      <c r="B3179">
        <v>12</v>
      </c>
      <c r="C3179" t="s">
        <v>162</v>
      </c>
      <c r="D3179" t="str">
        <f>"3/4"</f>
        <v>3/4</v>
      </c>
      <c r="E3179" t="s">
        <v>3373</v>
      </c>
      <c r="F3179">
        <v>1</v>
      </c>
      <c r="G3179" t="s">
        <v>23</v>
      </c>
      <c r="H3179">
        <v>1</v>
      </c>
      <c r="I3179" t="s">
        <v>48</v>
      </c>
      <c r="J3179" t="s">
        <v>2225</v>
      </c>
      <c r="K3179" t="s">
        <v>19</v>
      </c>
      <c r="L3179" t="s">
        <v>153</v>
      </c>
      <c r="M3179">
        <v>1</v>
      </c>
    </row>
    <row r="3180" spans="1:13" x14ac:dyDescent="0.25">
      <c r="A3180" t="s">
        <v>2224</v>
      </c>
      <c r="B3180">
        <v>13</v>
      </c>
      <c r="C3180" t="s">
        <v>2226</v>
      </c>
      <c r="D3180" t="str">
        <f t="shared" ref="D3180:D3205" si="109">"2"</f>
        <v>2</v>
      </c>
      <c r="E3180" t="s">
        <v>2227</v>
      </c>
      <c r="F3180">
        <v>1</v>
      </c>
      <c r="G3180" t="s">
        <v>23</v>
      </c>
      <c r="H3180">
        <v>1</v>
      </c>
      <c r="I3180" t="s">
        <v>135</v>
      </c>
      <c r="J3180" t="s">
        <v>2225</v>
      </c>
      <c r="K3180" t="s">
        <v>19</v>
      </c>
      <c r="L3180" t="s">
        <v>153</v>
      </c>
      <c r="M3180">
        <v>1</v>
      </c>
    </row>
    <row r="3181" spans="1:13" x14ac:dyDescent="0.25">
      <c r="A3181" t="s">
        <v>2228</v>
      </c>
      <c r="B3181">
        <v>1</v>
      </c>
      <c r="C3181" t="s">
        <v>2108</v>
      </c>
      <c r="D3181" t="str">
        <f t="shared" si="109"/>
        <v>2</v>
      </c>
      <c r="E3181" t="s">
        <v>2109</v>
      </c>
      <c r="F3181">
        <v>25.6</v>
      </c>
      <c r="G3181" t="s">
        <v>16</v>
      </c>
      <c r="H3181">
        <v>1</v>
      </c>
      <c r="I3181" t="s">
        <v>17</v>
      </c>
      <c r="J3181" t="s">
        <v>2229</v>
      </c>
      <c r="K3181" t="s">
        <v>19</v>
      </c>
      <c r="L3181" t="s">
        <v>153</v>
      </c>
      <c r="M3181">
        <v>1</v>
      </c>
    </row>
    <row r="3182" spans="1:13" x14ac:dyDescent="0.25">
      <c r="A3182" t="s">
        <v>2228</v>
      </c>
      <c r="B3182">
        <v>2</v>
      </c>
      <c r="C3182" t="s">
        <v>2113</v>
      </c>
      <c r="D3182" t="str">
        <f t="shared" si="109"/>
        <v>2</v>
      </c>
      <c r="E3182" t="s">
        <v>2114</v>
      </c>
      <c r="F3182">
        <v>1</v>
      </c>
      <c r="G3182" t="s">
        <v>23</v>
      </c>
      <c r="H3182">
        <v>1</v>
      </c>
      <c r="I3182" t="s">
        <v>24</v>
      </c>
      <c r="J3182" t="s">
        <v>2229</v>
      </c>
      <c r="K3182" t="s">
        <v>19</v>
      </c>
      <c r="L3182" t="s">
        <v>153</v>
      </c>
      <c r="M3182">
        <v>1</v>
      </c>
    </row>
    <row r="3183" spans="1:13" x14ac:dyDescent="0.25">
      <c r="A3183" t="s">
        <v>2228</v>
      </c>
      <c r="B3183">
        <v>3</v>
      </c>
      <c r="C3183" t="s">
        <v>2115</v>
      </c>
      <c r="D3183" t="str">
        <f t="shared" si="109"/>
        <v>2</v>
      </c>
      <c r="E3183" t="s">
        <v>2116</v>
      </c>
      <c r="F3183">
        <v>1</v>
      </c>
      <c r="G3183" t="s">
        <v>23</v>
      </c>
      <c r="H3183">
        <v>1</v>
      </c>
      <c r="I3183" t="s">
        <v>27</v>
      </c>
      <c r="J3183" t="s">
        <v>2229</v>
      </c>
      <c r="K3183" t="s">
        <v>19</v>
      </c>
      <c r="L3183" t="s">
        <v>153</v>
      </c>
      <c r="M3183">
        <v>1</v>
      </c>
    </row>
    <row r="3184" spans="1:13" x14ac:dyDescent="0.25">
      <c r="A3184" t="s">
        <v>2228</v>
      </c>
      <c r="B3184">
        <v>4</v>
      </c>
      <c r="C3184" t="s">
        <v>2115</v>
      </c>
      <c r="D3184" t="str">
        <f t="shared" si="109"/>
        <v>2</v>
      </c>
      <c r="E3184" t="s">
        <v>2116</v>
      </c>
      <c r="F3184">
        <v>1</v>
      </c>
      <c r="G3184" t="s">
        <v>23</v>
      </c>
      <c r="H3184">
        <v>1</v>
      </c>
      <c r="I3184" t="s">
        <v>27</v>
      </c>
      <c r="J3184" t="s">
        <v>2229</v>
      </c>
      <c r="K3184" t="s">
        <v>19</v>
      </c>
      <c r="L3184" t="s">
        <v>153</v>
      </c>
      <c r="M3184">
        <v>1</v>
      </c>
    </row>
    <row r="3185" spans="1:13" x14ac:dyDescent="0.25">
      <c r="A3185" t="s">
        <v>2228</v>
      </c>
      <c r="B3185">
        <v>5</v>
      </c>
      <c r="C3185" t="s">
        <v>2230</v>
      </c>
      <c r="D3185" t="str">
        <f t="shared" si="109"/>
        <v>2</v>
      </c>
      <c r="E3185" t="s">
        <v>2231</v>
      </c>
      <c r="F3185">
        <v>1</v>
      </c>
      <c r="G3185" t="s">
        <v>23</v>
      </c>
      <c r="H3185">
        <v>1</v>
      </c>
      <c r="I3185" t="s">
        <v>135</v>
      </c>
      <c r="J3185" t="s">
        <v>2229</v>
      </c>
      <c r="K3185" t="s">
        <v>19</v>
      </c>
      <c r="L3185" t="s">
        <v>153</v>
      </c>
      <c r="M3185">
        <v>1</v>
      </c>
    </row>
    <row r="3186" spans="1:13" x14ac:dyDescent="0.25">
      <c r="A3186" t="s">
        <v>2228</v>
      </c>
      <c r="B3186">
        <v>6</v>
      </c>
      <c r="C3186" t="s">
        <v>2230</v>
      </c>
      <c r="D3186" t="str">
        <f t="shared" si="109"/>
        <v>2</v>
      </c>
      <c r="E3186" t="s">
        <v>2231</v>
      </c>
      <c r="F3186">
        <v>1</v>
      </c>
      <c r="G3186" t="s">
        <v>23</v>
      </c>
      <c r="H3186">
        <v>1</v>
      </c>
      <c r="I3186" t="s">
        <v>135</v>
      </c>
      <c r="J3186" t="s">
        <v>2229</v>
      </c>
      <c r="K3186" t="s">
        <v>19</v>
      </c>
      <c r="L3186" t="s">
        <v>153</v>
      </c>
      <c r="M3186">
        <v>1</v>
      </c>
    </row>
    <row r="3187" spans="1:13" x14ac:dyDescent="0.25">
      <c r="A3187" t="s">
        <v>2232</v>
      </c>
      <c r="B3187">
        <v>1</v>
      </c>
      <c r="C3187" t="s">
        <v>2108</v>
      </c>
      <c r="D3187" t="str">
        <f t="shared" si="109"/>
        <v>2</v>
      </c>
      <c r="E3187" t="s">
        <v>2109</v>
      </c>
      <c r="F3187">
        <v>16.7</v>
      </c>
      <c r="G3187" t="s">
        <v>16</v>
      </c>
      <c r="H3187">
        <v>1</v>
      </c>
      <c r="I3187" t="s">
        <v>17</v>
      </c>
      <c r="J3187" t="s">
        <v>2233</v>
      </c>
      <c r="K3187" t="s">
        <v>19</v>
      </c>
      <c r="L3187" t="s">
        <v>153</v>
      </c>
      <c r="M3187">
        <v>1</v>
      </c>
    </row>
    <row r="3188" spans="1:13" x14ac:dyDescent="0.25">
      <c r="A3188" t="s">
        <v>2232</v>
      </c>
      <c r="B3188">
        <v>2</v>
      </c>
      <c r="C3188" t="s">
        <v>2113</v>
      </c>
      <c r="D3188" t="str">
        <f t="shared" si="109"/>
        <v>2</v>
      </c>
      <c r="E3188" t="s">
        <v>2114</v>
      </c>
      <c r="F3188">
        <v>1</v>
      </c>
      <c r="G3188" t="s">
        <v>23</v>
      </c>
      <c r="H3188">
        <v>1</v>
      </c>
      <c r="I3188" t="s">
        <v>24</v>
      </c>
      <c r="J3188" t="s">
        <v>2233</v>
      </c>
      <c r="K3188" t="s">
        <v>19</v>
      </c>
      <c r="L3188" t="s">
        <v>153</v>
      </c>
      <c r="M3188">
        <v>1</v>
      </c>
    </row>
    <row r="3189" spans="1:13" x14ac:dyDescent="0.25">
      <c r="A3189" t="s">
        <v>2232</v>
      </c>
      <c r="B3189">
        <v>3</v>
      </c>
      <c r="C3189" t="s">
        <v>2113</v>
      </c>
      <c r="D3189" t="str">
        <f t="shared" si="109"/>
        <v>2</v>
      </c>
      <c r="E3189" t="s">
        <v>2114</v>
      </c>
      <c r="F3189">
        <v>1</v>
      </c>
      <c r="G3189" t="s">
        <v>23</v>
      </c>
      <c r="H3189">
        <v>1</v>
      </c>
      <c r="I3189" t="s">
        <v>24</v>
      </c>
      <c r="J3189" t="s">
        <v>2233</v>
      </c>
      <c r="K3189" t="s">
        <v>19</v>
      </c>
      <c r="L3189" t="s">
        <v>153</v>
      </c>
      <c r="M3189">
        <v>1</v>
      </c>
    </row>
    <row r="3190" spans="1:13" x14ac:dyDescent="0.25">
      <c r="A3190" t="s">
        <v>2232</v>
      </c>
      <c r="B3190">
        <v>4</v>
      </c>
      <c r="C3190" t="s">
        <v>2113</v>
      </c>
      <c r="D3190" t="str">
        <f t="shared" si="109"/>
        <v>2</v>
      </c>
      <c r="E3190" t="s">
        <v>2114</v>
      </c>
      <c r="F3190">
        <v>1</v>
      </c>
      <c r="G3190" t="s">
        <v>23</v>
      </c>
      <c r="H3190">
        <v>1</v>
      </c>
      <c r="I3190" t="s">
        <v>24</v>
      </c>
      <c r="J3190" t="s">
        <v>2233</v>
      </c>
      <c r="K3190" t="s">
        <v>19</v>
      </c>
      <c r="L3190" t="s">
        <v>153</v>
      </c>
      <c r="M3190">
        <v>1</v>
      </c>
    </row>
    <row r="3191" spans="1:13" x14ac:dyDescent="0.25">
      <c r="A3191" t="s">
        <v>2232</v>
      </c>
      <c r="B3191">
        <v>5</v>
      </c>
      <c r="C3191" t="s">
        <v>2115</v>
      </c>
      <c r="D3191" t="str">
        <f t="shared" si="109"/>
        <v>2</v>
      </c>
      <c r="E3191" t="s">
        <v>2116</v>
      </c>
      <c r="F3191">
        <v>1</v>
      </c>
      <c r="G3191" t="s">
        <v>23</v>
      </c>
      <c r="H3191">
        <v>1</v>
      </c>
      <c r="I3191" t="s">
        <v>27</v>
      </c>
      <c r="J3191" t="s">
        <v>2233</v>
      </c>
      <c r="K3191" t="s">
        <v>19</v>
      </c>
      <c r="L3191" t="s">
        <v>153</v>
      </c>
      <c r="M3191">
        <v>1</v>
      </c>
    </row>
    <row r="3192" spans="1:13" x14ac:dyDescent="0.25">
      <c r="A3192" t="s">
        <v>2232</v>
      </c>
      <c r="B3192">
        <v>6</v>
      </c>
      <c r="C3192" t="s">
        <v>2115</v>
      </c>
      <c r="D3192" t="str">
        <f t="shared" si="109"/>
        <v>2</v>
      </c>
      <c r="E3192" t="s">
        <v>2116</v>
      </c>
      <c r="F3192">
        <v>1</v>
      </c>
      <c r="G3192" t="s">
        <v>23</v>
      </c>
      <c r="H3192">
        <v>1</v>
      </c>
      <c r="I3192" t="s">
        <v>27</v>
      </c>
      <c r="J3192" t="s">
        <v>2233</v>
      </c>
      <c r="K3192" t="s">
        <v>19</v>
      </c>
      <c r="L3192" t="s">
        <v>153</v>
      </c>
      <c r="M3192">
        <v>1</v>
      </c>
    </row>
    <row r="3193" spans="1:13" x14ac:dyDescent="0.25">
      <c r="A3193" t="s">
        <v>2232</v>
      </c>
      <c r="B3193">
        <v>7</v>
      </c>
      <c r="C3193" t="s">
        <v>2234</v>
      </c>
      <c r="D3193" t="str">
        <f t="shared" si="109"/>
        <v>2</v>
      </c>
      <c r="E3193" t="s">
        <v>2231</v>
      </c>
      <c r="F3193">
        <v>1</v>
      </c>
      <c r="G3193" t="s">
        <v>23</v>
      </c>
      <c r="H3193">
        <v>1</v>
      </c>
      <c r="I3193" t="s">
        <v>135</v>
      </c>
      <c r="J3193" t="s">
        <v>2233</v>
      </c>
      <c r="K3193" t="s">
        <v>19</v>
      </c>
      <c r="L3193" t="s">
        <v>153</v>
      </c>
      <c r="M3193">
        <v>1</v>
      </c>
    </row>
    <row r="3194" spans="1:13" x14ac:dyDescent="0.25">
      <c r="A3194" t="s">
        <v>2235</v>
      </c>
      <c r="B3194">
        <v>1</v>
      </c>
      <c r="C3194" t="s">
        <v>2108</v>
      </c>
      <c r="D3194" t="str">
        <f t="shared" si="109"/>
        <v>2</v>
      </c>
      <c r="E3194" t="s">
        <v>2109</v>
      </c>
      <c r="F3194">
        <v>12.2</v>
      </c>
      <c r="G3194" t="s">
        <v>16</v>
      </c>
      <c r="H3194">
        <v>1</v>
      </c>
      <c r="I3194" t="s">
        <v>17</v>
      </c>
      <c r="J3194" t="s">
        <v>2236</v>
      </c>
      <c r="K3194" t="s">
        <v>19</v>
      </c>
      <c r="L3194" t="s">
        <v>153</v>
      </c>
      <c r="M3194">
        <v>1</v>
      </c>
    </row>
    <row r="3195" spans="1:13" x14ac:dyDescent="0.25">
      <c r="A3195" t="s">
        <v>2235</v>
      </c>
      <c r="B3195">
        <v>2</v>
      </c>
      <c r="C3195" t="s">
        <v>2113</v>
      </c>
      <c r="D3195" t="str">
        <f t="shared" si="109"/>
        <v>2</v>
      </c>
      <c r="E3195" t="s">
        <v>2114</v>
      </c>
      <c r="F3195">
        <v>1</v>
      </c>
      <c r="G3195" t="s">
        <v>23</v>
      </c>
      <c r="H3195">
        <v>1</v>
      </c>
      <c r="I3195" t="s">
        <v>24</v>
      </c>
      <c r="J3195" t="s">
        <v>2236</v>
      </c>
      <c r="K3195" t="s">
        <v>19</v>
      </c>
      <c r="L3195" t="s">
        <v>153</v>
      </c>
      <c r="M3195">
        <v>1</v>
      </c>
    </row>
    <row r="3196" spans="1:13" x14ac:dyDescent="0.25">
      <c r="A3196" t="s">
        <v>2235</v>
      </c>
      <c r="B3196">
        <v>3</v>
      </c>
      <c r="C3196" t="s">
        <v>2113</v>
      </c>
      <c r="D3196" t="str">
        <f t="shared" si="109"/>
        <v>2</v>
      </c>
      <c r="E3196" t="s">
        <v>2114</v>
      </c>
      <c r="F3196">
        <v>1</v>
      </c>
      <c r="G3196" t="s">
        <v>23</v>
      </c>
      <c r="H3196">
        <v>1</v>
      </c>
      <c r="I3196" t="s">
        <v>24</v>
      </c>
      <c r="J3196" t="s">
        <v>2236</v>
      </c>
      <c r="K3196" t="s">
        <v>19</v>
      </c>
      <c r="L3196" t="s">
        <v>153</v>
      </c>
      <c r="M3196">
        <v>1</v>
      </c>
    </row>
    <row r="3197" spans="1:13" x14ac:dyDescent="0.25">
      <c r="A3197" t="s">
        <v>2235</v>
      </c>
      <c r="B3197">
        <v>4</v>
      </c>
      <c r="C3197" t="s">
        <v>2115</v>
      </c>
      <c r="D3197" t="str">
        <f t="shared" si="109"/>
        <v>2</v>
      </c>
      <c r="E3197" t="s">
        <v>2116</v>
      </c>
      <c r="F3197">
        <v>1</v>
      </c>
      <c r="G3197" t="s">
        <v>23</v>
      </c>
      <c r="H3197">
        <v>1</v>
      </c>
      <c r="I3197" t="s">
        <v>27</v>
      </c>
      <c r="J3197" t="s">
        <v>2236</v>
      </c>
      <c r="K3197" t="s">
        <v>19</v>
      </c>
      <c r="L3197" t="s">
        <v>153</v>
      </c>
      <c r="M3197">
        <v>1</v>
      </c>
    </row>
    <row r="3198" spans="1:13" x14ac:dyDescent="0.25">
      <c r="A3198" t="s">
        <v>2235</v>
      </c>
      <c r="B3198">
        <v>5</v>
      </c>
      <c r="C3198" t="s">
        <v>2115</v>
      </c>
      <c r="D3198" t="str">
        <f t="shared" si="109"/>
        <v>2</v>
      </c>
      <c r="E3198" t="s">
        <v>2116</v>
      </c>
      <c r="F3198">
        <v>1</v>
      </c>
      <c r="G3198" t="s">
        <v>23</v>
      </c>
      <c r="H3198">
        <v>1</v>
      </c>
      <c r="I3198" t="s">
        <v>27</v>
      </c>
      <c r="J3198" t="s">
        <v>2236</v>
      </c>
      <c r="K3198" t="s">
        <v>19</v>
      </c>
      <c r="L3198" t="s">
        <v>153</v>
      </c>
      <c r="M3198">
        <v>1</v>
      </c>
    </row>
    <row r="3199" spans="1:13" x14ac:dyDescent="0.25">
      <c r="A3199" t="s">
        <v>2235</v>
      </c>
      <c r="B3199">
        <v>6</v>
      </c>
      <c r="C3199" t="s">
        <v>2237</v>
      </c>
      <c r="D3199" t="str">
        <f t="shared" si="109"/>
        <v>2</v>
      </c>
      <c r="E3199" t="s">
        <v>2231</v>
      </c>
      <c r="F3199">
        <v>1</v>
      </c>
      <c r="G3199" t="s">
        <v>23</v>
      </c>
      <c r="H3199">
        <v>1</v>
      </c>
      <c r="I3199" t="s">
        <v>135</v>
      </c>
      <c r="J3199" t="s">
        <v>2236</v>
      </c>
      <c r="K3199" t="s">
        <v>19</v>
      </c>
      <c r="L3199" t="s">
        <v>153</v>
      </c>
      <c r="M3199">
        <v>1</v>
      </c>
    </row>
    <row r="3200" spans="1:13" x14ac:dyDescent="0.25">
      <c r="A3200" t="s">
        <v>2238</v>
      </c>
      <c r="B3200">
        <v>1</v>
      </c>
      <c r="C3200" t="s">
        <v>2108</v>
      </c>
      <c r="D3200" t="str">
        <f t="shared" si="109"/>
        <v>2</v>
      </c>
      <c r="E3200" t="s">
        <v>2109</v>
      </c>
      <c r="F3200">
        <v>13.1</v>
      </c>
      <c r="G3200" t="s">
        <v>16</v>
      </c>
      <c r="H3200">
        <v>1</v>
      </c>
      <c r="I3200" t="s">
        <v>17</v>
      </c>
      <c r="J3200" t="s">
        <v>2239</v>
      </c>
      <c r="K3200" t="s">
        <v>19</v>
      </c>
      <c r="L3200" t="s">
        <v>153</v>
      </c>
      <c r="M3200">
        <v>1</v>
      </c>
    </row>
    <row r="3201" spans="1:13" x14ac:dyDescent="0.25">
      <c r="A3201" t="s">
        <v>2238</v>
      </c>
      <c r="B3201">
        <v>2</v>
      </c>
      <c r="C3201" t="s">
        <v>2113</v>
      </c>
      <c r="D3201" t="str">
        <f t="shared" si="109"/>
        <v>2</v>
      </c>
      <c r="E3201" t="s">
        <v>2114</v>
      </c>
      <c r="F3201">
        <v>1</v>
      </c>
      <c r="G3201" t="s">
        <v>23</v>
      </c>
      <c r="H3201">
        <v>1</v>
      </c>
      <c r="I3201" t="s">
        <v>24</v>
      </c>
      <c r="J3201" t="s">
        <v>2239</v>
      </c>
      <c r="K3201" t="s">
        <v>19</v>
      </c>
      <c r="L3201" t="s">
        <v>153</v>
      </c>
      <c r="M3201">
        <v>1</v>
      </c>
    </row>
    <row r="3202" spans="1:13" x14ac:dyDescent="0.25">
      <c r="A3202" t="s">
        <v>2238</v>
      </c>
      <c r="B3202">
        <v>3</v>
      </c>
      <c r="C3202" t="s">
        <v>2115</v>
      </c>
      <c r="D3202" t="str">
        <f t="shared" si="109"/>
        <v>2</v>
      </c>
      <c r="E3202" t="s">
        <v>2116</v>
      </c>
      <c r="F3202">
        <v>1</v>
      </c>
      <c r="G3202" t="s">
        <v>23</v>
      </c>
      <c r="H3202">
        <v>1</v>
      </c>
      <c r="I3202" t="s">
        <v>27</v>
      </c>
      <c r="J3202" t="s">
        <v>2239</v>
      </c>
      <c r="K3202" t="s">
        <v>19</v>
      </c>
      <c r="L3202" t="s">
        <v>153</v>
      </c>
      <c r="M3202">
        <v>1</v>
      </c>
    </row>
    <row r="3203" spans="1:13" x14ac:dyDescent="0.25">
      <c r="A3203" t="s">
        <v>2238</v>
      </c>
      <c r="B3203">
        <v>4</v>
      </c>
      <c r="C3203" t="s">
        <v>2115</v>
      </c>
      <c r="D3203" t="str">
        <f t="shared" si="109"/>
        <v>2</v>
      </c>
      <c r="E3203" t="s">
        <v>2116</v>
      </c>
      <c r="F3203">
        <v>1</v>
      </c>
      <c r="G3203" t="s">
        <v>23</v>
      </c>
      <c r="H3203">
        <v>1</v>
      </c>
      <c r="I3203" t="s">
        <v>27</v>
      </c>
      <c r="J3203" t="s">
        <v>2239</v>
      </c>
      <c r="K3203" t="s">
        <v>19</v>
      </c>
      <c r="L3203" t="s">
        <v>153</v>
      </c>
      <c r="M3203">
        <v>1</v>
      </c>
    </row>
    <row r="3204" spans="1:13" x14ac:dyDescent="0.25">
      <c r="A3204" t="s">
        <v>2238</v>
      </c>
      <c r="B3204">
        <v>5</v>
      </c>
      <c r="C3204" t="s">
        <v>2240</v>
      </c>
      <c r="D3204" t="str">
        <f t="shared" si="109"/>
        <v>2</v>
      </c>
      <c r="E3204" t="s">
        <v>2231</v>
      </c>
      <c r="F3204">
        <v>1</v>
      </c>
      <c r="G3204" t="s">
        <v>23</v>
      </c>
      <c r="H3204">
        <v>1</v>
      </c>
      <c r="I3204" t="s">
        <v>135</v>
      </c>
      <c r="J3204" t="s">
        <v>2239</v>
      </c>
      <c r="K3204" t="s">
        <v>19</v>
      </c>
      <c r="L3204" t="s">
        <v>153</v>
      </c>
      <c r="M3204">
        <v>1</v>
      </c>
    </row>
    <row r="3205" spans="1:13" x14ac:dyDescent="0.25">
      <c r="A3205" t="s">
        <v>2241</v>
      </c>
      <c r="B3205">
        <v>1</v>
      </c>
      <c r="C3205" t="s">
        <v>2108</v>
      </c>
      <c r="D3205" t="str">
        <f t="shared" si="109"/>
        <v>2</v>
      </c>
      <c r="E3205" t="s">
        <v>2109</v>
      </c>
      <c r="F3205">
        <v>24.4</v>
      </c>
      <c r="G3205" t="s">
        <v>16</v>
      </c>
      <c r="H3205">
        <v>1</v>
      </c>
      <c r="I3205" t="s">
        <v>17</v>
      </c>
      <c r="J3205" t="s">
        <v>2242</v>
      </c>
      <c r="K3205" t="s">
        <v>19</v>
      </c>
      <c r="L3205" t="s">
        <v>153</v>
      </c>
      <c r="M3205">
        <v>1</v>
      </c>
    </row>
    <row r="3206" spans="1:13" x14ac:dyDescent="0.25">
      <c r="A3206" t="s">
        <v>2241</v>
      </c>
      <c r="B3206">
        <v>2</v>
      </c>
      <c r="C3206" t="s">
        <v>2111</v>
      </c>
      <c r="D3206" t="str">
        <f>"2X3/4"</f>
        <v>2X3/4</v>
      </c>
      <c r="E3206" t="s">
        <v>2112</v>
      </c>
      <c r="F3206">
        <v>1</v>
      </c>
      <c r="G3206" t="s">
        <v>23</v>
      </c>
      <c r="H3206">
        <v>1</v>
      </c>
      <c r="I3206" t="s">
        <v>24</v>
      </c>
      <c r="J3206" t="s">
        <v>2242</v>
      </c>
      <c r="K3206" t="s">
        <v>19</v>
      </c>
      <c r="L3206" t="s">
        <v>153</v>
      </c>
      <c r="M3206">
        <v>1</v>
      </c>
    </row>
    <row r="3207" spans="1:13" x14ac:dyDescent="0.25">
      <c r="A3207" t="s">
        <v>2241</v>
      </c>
      <c r="B3207">
        <v>3</v>
      </c>
      <c r="C3207" t="s">
        <v>2113</v>
      </c>
      <c r="D3207" t="str">
        <f t="shared" ref="D3207:D3217" si="110">"2"</f>
        <v>2</v>
      </c>
      <c r="E3207" t="s">
        <v>2114</v>
      </c>
      <c r="F3207">
        <v>1</v>
      </c>
      <c r="G3207" t="s">
        <v>23</v>
      </c>
      <c r="H3207">
        <v>1</v>
      </c>
      <c r="I3207" t="s">
        <v>24</v>
      </c>
      <c r="J3207" t="s">
        <v>2242</v>
      </c>
      <c r="K3207" t="s">
        <v>19</v>
      </c>
      <c r="L3207" t="s">
        <v>153</v>
      </c>
      <c r="M3207">
        <v>1</v>
      </c>
    </row>
    <row r="3208" spans="1:13" x14ac:dyDescent="0.25">
      <c r="A3208" t="s">
        <v>2241</v>
      </c>
      <c r="B3208">
        <v>4</v>
      </c>
      <c r="C3208" t="s">
        <v>2115</v>
      </c>
      <c r="D3208" t="str">
        <f t="shared" si="110"/>
        <v>2</v>
      </c>
      <c r="E3208" t="s">
        <v>2116</v>
      </c>
      <c r="F3208">
        <v>1</v>
      </c>
      <c r="G3208" t="s">
        <v>23</v>
      </c>
      <c r="H3208">
        <v>1</v>
      </c>
      <c r="I3208" t="s">
        <v>27</v>
      </c>
      <c r="J3208" t="s">
        <v>2242</v>
      </c>
      <c r="K3208" t="s">
        <v>19</v>
      </c>
      <c r="L3208" t="s">
        <v>153</v>
      </c>
      <c r="M3208">
        <v>1</v>
      </c>
    </row>
    <row r="3209" spans="1:13" x14ac:dyDescent="0.25">
      <c r="A3209" t="s">
        <v>2241</v>
      </c>
      <c r="B3209">
        <v>5</v>
      </c>
      <c r="C3209" t="s">
        <v>2115</v>
      </c>
      <c r="D3209" t="str">
        <f t="shared" si="110"/>
        <v>2</v>
      </c>
      <c r="E3209" t="s">
        <v>2116</v>
      </c>
      <c r="F3209">
        <v>1</v>
      </c>
      <c r="G3209" t="s">
        <v>23</v>
      </c>
      <c r="H3209">
        <v>1</v>
      </c>
      <c r="I3209" t="s">
        <v>27</v>
      </c>
      <c r="J3209" t="s">
        <v>2242</v>
      </c>
      <c r="K3209" t="s">
        <v>19</v>
      </c>
      <c r="L3209" t="s">
        <v>153</v>
      </c>
      <c r="M3209">
        <v>1</v>
      </c>
    </row>
    <row r="3210" spans="1:13" x14ac:dyDescent="0.25">
      <c r="A3210" t="s">
        <v>2241</v>
      </c>
      <c r="B3210">
        <v>6</v>
      </c>
      <c r="C3210" t="s">
        <v>2243</v>
      </c>
      <c r="D3210" t="str">
        <f t="shared" si="110"/>
        <v>2</v>
      </c>
      <c r="E3210" t="s">
        <v>2231</v>
      </c>
      <c r="F3210">
        <v>1</v>
      </c>
      <c r="G3210" t="s">
        <v>23</v>
      </c>
      <c r="H3210">
        <v>1</v>
      </c>
      <c r="I3210" t="s">
        <v>135</v>
      </c>
      <c r="J3210" t="s">
        <v>2242</v>
      </c>
      <c r="K3210" t="s">
        <v>19</v>
      </c>
      <c r="L3210" t="s">
        <v>153</v>
      </c>
      <c r="M3210">
        <v>1</v>
      </c>
    </row>
    <row r="3211" spans="1:13" x14ac:dyDescent="0.25">
      <c r="A3211" t="s">
        <v>2241</v>
      </c>
      <c r="B3211">
        <v>7</v>
      </c>
      <c r="C3211" t="s">
        <v>2243</v>
      </c>
      <c r="D3211" t="str">
        <f t="shared" si="110"/>
        <v>2</v>
      </c>
      <c r="E3211" t="s">
        <v>2231</v>
      </c>
      <c r="F3211">
        <v>1</v>
      </c>
      <c r="G3211" t="s">
        <v>23</v>
      </c>
      <c r="H3211">
        <v>1</v>
      </c>
      <c r="I3211" t="s">
        <v>135</v>
      </c>
      <c r="J3211" t="s">
        <v>2242</v>
      </c>
      <c r="K3211" t="s">
        <v>19</v>
      </c>
      <c r="L3211" t="s">
        <v>153</v>
      </c>
      <c r="M3211">
        <v>1</v>
      </c>
    </row>
    <row r="3212" spans="1:13" x14ac:dyDescent="0.25">
      <c r="A3212" t="s">
        <v>2244</v>
      </c>
      <c r="B3212">
        <v>1</v>
      </c>
      <c r="C3212" t="s">
        <v>2108</v>
      </c>
      <c r="D3212" t="str">
        <f t="shared" si="110"/>
        <v>2</v>
      </c>
      <c r="E3212" t="s">
        <v>2109</v>
      </c>
      <c r="F3212">
        <v>7.1</v>
      </c>
      <c r="G3212" t="s">
        <v>16</v>
      </c>
      <c r="H3212">
        <v>1</v>
      </c>
      <c r="I3212" t="s">
        <v>17</v>
      </c>
      <c r="J3212" t="s">
        <v>2245</v>
      </c>
      <c r="K3212" t="s">
        <v>19</v>
      </c>
      <c r="L3212" t="s">
        <v>153</v>
      </c>
      <c r="M3212">
        <v>1</v>
      </c>
    </row>
    <row r="3213" spans="1:13" x14ac:dyDescent="0.25">
      <c r="A3213" t="s">
        <v>2244</v>
      </c>
      <c r="B3213">
        <v>2</v>
      </c>
      <c r="C3213" t="s">
        <v>2113</v>
      </c>
      <c r="D3213" t="str">
        <f t="shared" si="110"/>
        <v>2</v>
      </c>
      <c r="E3213" t="s">
        <v>2114</v>
      </c>
      <c r="F3213">
        <v>1</v>
      </c>
      <c r="G3213" t="s">
        <v>23</v>
      </c>
      <c r="H3213">
        <v>1</v>
      </c>
      <c r="I3213" t="s">
        <v>24</v>
      </c>
      <c r="J3213" t="s">
        <v>2245</v>
      </c>
      <c r="K3213" t="s">
        <v>19</v>
      </c>
      <c r="L3213" t="s">
        <v>153</v>
      </c>
      <c r="M3213">
        <v>1</v>
      </c>
    </row>
    <row r="3214" spans="1:13" x14ac:dyDescent="0.25">
      <c r="A3214" t="s">
        <v>2244</v>
      </c>
      <c r="B3214">
        <v>3</v>
      </c>
      <c r="C3214" t="s">
        <v>2115</v>
      </c>
      <c r="D3214" t="str">
        <f t="shared" si="110"/>
        <v>2</v>
      </c>
      <c r="E3214" t="s">
        <v>2116</v>
      </c>
      <c r="F3214">
        <v>1</v>
      </c>
      <c r="G3214" t="s">
        <v>23</v>
      </c>
      <c r="H3214">
        <v>1</v>
      </c>
      <c r="I3214" t="s">
        <v>27</v>
      </c>
      <c r="J3214" t="s">
        <v>2245</v>
      </c>
      <c r="K3214" t="s">
        <v>19</v>
      </c>
      <c r="L3214" t="s">
        <v>153</v>
      </c>
      <c r="M3214">
        <v>1</v>
      </c>
    </row>
    <row r="3215" spans="1:13" x14ac:dyDescent="0.25">
      <c r="A3215" t="s">
        <v>2244</v>
      </c>
      <c r="B3215">
        <v>4</v>
      </c>
      <c r="C3215" t="s">
        <v>2115</v>
      </c>
      <c r="D3215" t="str">
        <f t="shared" si="110"/>
        <v>2</v>
      </c>
      <c r="E3215" t="s">
        <v>2116</v>
      </c>
      <c r="F3215">
        <v>1</v>
      </c>
      <c r="G3215" t="s">
        <v>23</v>
      </c>
      <c r="H3215">
        <v>1</v>
      </c>
      <c r="I3215" t="s">
        <v>27</v>
      </c>
      <c r="J3215" t="s">
        <v>2245</v>
      </c>
      <c r="K3215" t="s">
        <v>19</v>
      </c>
      <c r="L3215" t="s">
        <v>153</v>
      </c>
      <c r="M3215">
        <v>1</v>
      </c>
    </row>
    <row r="3216" spans="1:13" x14ac:dyDescent="0.25">
      <c r="A3216" t="s">
        <v>2244</v>
      </c>
      <c r="B3216">
        <v>5</v>
      </c>
      <c r="C3216" t="s">
        <v>2246</v>
      </c>
      <c r="D3216" t="str">
        <f t="shared" si="110"/>
        <v>2</v>
      </c>
      <c r="E3216" t="s">
        <v>2247</v>
      </c>
      <c r="F3216">
        <v>1</v>
      </c>
      <c r="G3216" t="s">
        <v>23</v>
      </c>
      <c r="H3216">
        <v>1</v>
      </c>
      <c r="I3216" t="s">
        <v>135</v>
      </c>
      <c r="J3216" t="s">
        <v>2245</v>
      </c>
      <c r="K3216" t="s">
        <v>19</v>
      </c>
      <c r="L3216" t="s">
        <v>153</v>
      </c>
      <c r="M3216">
        <v>1</v>
      </c>
    </row>
    <row r="3217" spans="1:13" x14ac:dyDescent="0.25">
      <c r="A3217" t="s">
        <v>2248</v>
      </c>
      <c r="B3217">
        <v>1</v>
      </c>
      <c r="C3217" t="s">
        <v>2108</v>
      </c>
      <c r="D3217" t="str">
        <f t="shared" si="110"/>
        <v>2</v>
      </c>
      <c r="E3217" t="s">
        <v>2109</v>
      </c>
      <c r="F3217">
        <v>1.9</v>
      </c>
      <c r="G3217" t="s">
        <v>16</v>
      </c>
      <c r="H3217">
        <v>1</v>
      </c>
      <c r="I3217" t="s">
        <v>17</v>
      </c>
      <c r="J3217" t="s">
        <v>2249</v>
      </c>
      <c r="K3217" t="s">
        <v>19</v>
      </c>
      <c r="L3217" t="s">
        <v>153</v>
      </c>
      <c r="M3217">
        <v>1</v>
      </c>
    </row>
    <row r="3218" spans="1:13" x14ac:dyDescent="0.25">
      <c r="A3218" t="s">
        <v>2248</v>
      </c>
      <c r="B3218">
        <v>2</v>
      </c>
      <c r="C3218" t="s">
        <v>150</v>
      </c>
      <c r="D3218" t="str">
        <f>"1 1/2"</f>
        <v>1 1/2</v>
      </c>
      <c r="E3218" t="s">
        <v>151</v>
      </c>
      <c r="F3218">
        <v>0.4</v>
      </c>
      <c r="G3218" t="s">
        <v>16</v>
      </c>
      <c r="H3218">
        <v>1</v>
      </c>
      <c r="I3218" t="s">
        <v>17</v>
      </c>
      <c r="J3218" t="s">
        <v>2249</v>
      </c>
      <c r="K3218" t="s">
        <v>19</v>
      </c>
      <c r="L3218" t="s">
        <v>153</v>
      </c>
      <c r="M3218">
        <v>1</v>
      </c>
    </row>
    <row r="3219" spans="1:13" x14ac:dyDescent="0.25">
      <c r="A3219" t="s">
        <v>2248</v>
      </c>
      <c r="B3219">
        <v>3</v>
      </c>
      <c r="C3219" t="s">
        <v>2136</v>
      </c>
      <c r="D3219" t="str">
        <f>"3/4"</f>
        <v>3/4</v>
      </c>
      <c r="E3219" t="s">
        <v>2137</v>
      </c>
      <c r="F3219">
        <v>0.2</v>
      </c>
      <c r="G3219" t="s">
        <v>16</v>
      </c>
      <c r="H3219">
        <v>1</v>
      </c>
      <c r="I3219" t="s">
        <v>17</v>
      </c>
      <c r="J3219" t="s">
        <v>2249</v>
      </c>
      <c r="K3219" t="s">
        <v>19</v>
      </c>
      <c r="L3219" t="s">
        <v>153</v>
      </c>
      <c r="M3219">
        <v>1</v>
      </c>
    </row>
    <row r="3220" spans="1:13" x14ac:dyDescent="0.25">
      <c r="A3220" t="s">
        <v>2248</v>
      </c>
      <c r="B3220">
        <v>4</v>
      </c>
      <c r="C3220" t="s">
        <v>2250</v>
      </c>
      <c r="D3220" t="str">
        <f>"2X1 1/2"</f>
        <v>2X1 1/2</v>
      </c>
      <c r="E3220" t="s">
        <v>2251</v>
      </c>
      <c r="F3220">
        <v>1</v>
      </c>
      <c r="G3220" t="s">
        <v>23</v>
      </c>
      <c r="H3220">
        <v>1</v>
      </c>
      <c r="I3220" t="s">
        <v>24</v>
      </c>
      <c r="J3220" t="s">
        <v>2249</v>
      </c>
      <c r="K3220" t="s">
        <v>19</v>
      </c>
      <c r="L3220" t="s">
        <v>153</v>
      </c>
      <c r="M3220">
        <v>1</v>
      </c>
    </row>
    <row r="3221" spans="1:13" x14ac:dyDescent="0.25">
      <c r="A3221" t="s">
        <v>2248</v>
      </c>
      <c r="B3221">
        <v>5</v>
      </c>
      <c r="C3221" t="s">
        <v>2140</v>
      </c>
      <c r="D3221" t="str">
        <f>"2X3/4"</f>
        <v>2X3/4</v>
      </c>
      <c r="E3221" t="s">
        <v>2141</v>
      </c>
      <c r="F3221">
        <v>1</v>
      </c>
      <c r="G3221" t="s">
        <v>23</v>
      </c>
      <c r="H3221">
        <v>1</v>
      </c>
      <c r="I3221" t="s">
        <v>24</v>
      </c>
      <c r="J3221" t="s">
        <v>2249</v>
      </c>
      <c r="K3221" t="s">
        <v>19</v>
      </c>
      <c r="L3221" t="s">
        <v>153</v>
      </c>
      <c r="M3221">
        <v>1</v>
      </c>
    </row>
    <row r="3222" spans="1:13" x14ac:dyDescent="0.25">
      <c r="A3222" t="s">
        <v>2248</v>
      </c>
      <c r="B3222">
        <v>6</v>
      </c>
      <c r="C3222" t="s">
        <v>2113</v>
      </c>
      <c r="D3222" t="str">
        <f>"2"</f>
        <v>2</v>
      </c>
      <c r="E3222" t="s">
        <v>2114</v>
      </c>
      <c r="F3222">
        <v>1</v>
      </c>
      <c r="G3222" t="s">
        <v>23</v>
      </c>
      <c r="H3222">
        <v>1</v>
      </c>
      <c r="I3222" t="s">
        <v>24</v>
      </c>
      <c r="J3222" t="s">
        <v>2249</v>
      </c>
      <c r="K3222" t="s">
        <v>19</v>
      </c>
      <c r="L3222" t="s">
        <v>153</v>
      </c>
      <c r="M3222">
        <v>1</v>
      </c>
    </row>
    <row r="3223" spans="1:13" x14ac:dyDescent="0.25">
      <c r="A3223" t="s">
        <v>2248</v>
      </c>
      <c r="B3223">
        <v>7</v>
      </c>
      <c r="C3223" t="s">
        <v>2113</v>
      </c>
      <c r="D3223" t="str">
        <f>"2"</f>
        <v>2</v>
      </c>
      <c r="E3223" t="s">
        <v>2114</v>
      </c>
      <c r="F3223">
        <v>1</v>
      </c>
      <c r="G3223" t="s">
        <v>23</v>
      </c>
      <c r="H3223">
        <v>1</v>
      </c>
      <c r="I3223" t="s">
        <v>24</v>
      </c>
      <c r="J3223" t="s">
        <v>2249</v>
      </c>
      <c r="K3223" t="s">
        <v>19</v>
      </c>
      <c r="L3223" t="s">
        <v>153</v>
      </c>
      <c r="M3223">
        <v>1</v>
      </c>
    </row>
    <row r="3224" spans="1:13" x14ac:dyDescent="0.25">
      <c r="A3224" t="s">
        <v>2248</v>
      </c>
      <c r="B3224">
        <v>8</v>
      </c>
      <c r="C3224" t="s">
        <v>2115</v>
      </c>
      <c r="D3224" t="str">
        <f>"2"</f>
        <v>2</v>
      </c>
      <c r="E3224" t="s">
        <v>2116</v>
      </c>
      <c r="F3224">
        <v>1</v>
      </c>
      <c r="G3224" t="s">
        <v>23</v>
      </c>
      <c r="H3224">
        <v>1</v>
      </c>
      <c r="I3224" t="s">
        <v>27</v>
      </c>
      <c r="J3224" t="s">
        <v>2249</v>
      </c>
      <c r="K3224" t="s">
        <v>19</v>
      </c>
      <c r="L3224" t="s">
        <v>153</v>
      </c>
      <c r="M3224">
        <v>1</v>
      </c>
    </row>
    <row r="3225" spans="1:13" x14ac:dyDescent="0.25">
      <c r="A3225" t="s">
        <v>2248</v>
      </c>
      <c r="B3225">
        <v>9</v>
      </c>
      <c r="C3225" t="s">
        <v>2252</v>
      </c>
      <c r="D3225" t="str">
        <f>"2"</f>
        <v>2</v>
      </c>
      <c r="E3225" t="s">
        <v>2253</v>
      </c>
      <c r="F3225">
        <v>1</v>
      </c>
      <c r="G3225" t="s">
        <v>23</v>
      </c>
      <c r="H3225">
        <v>1</v>
      </c>
      <c r="I3225" t="s">
        <v>27</v>
      </c>
      <c r="J3225" t="s">
        <v>2249</v>
      </c>
      <c r="K3225" t="s">
        <v>19</v>
      </c>
      <c r="L3225" t="s">
        <v>153</v>
      </c>
      <c r="M3225">
        <v>1</v>
      </c>
    </row>
    <row r="3226" spans="1:13" x14ac:dyDescent="0.25">
      <c r="A3226" t="s">
        <v>2248</v>
      </c>
      <c r="B3226">
        <v>10</v>
      </c>
      <c r="C3226" t="s">
        <v>155</v>
      </c>
      <c r="D3226" t="str">
        <f>"1 1/2"</f>
        <v>1 1/2</v>
      </c>
      <c r="E3226" t="s">
        <v>156</v>
      </c>
      <c r="F3226">
        <v>1</v>
      </c>
      <c r="G3226" t="s">
        <v>23</v>
      </c>
      <c r="H3226">
        <v>1</v>
      </c>
      <c r="I3226" t="s">
        <v>27</v>
      </c>
      <c r="J3226" t="s">
        <v>2249</v>
      </c>
      <c r="K3226" t="s">
        <v>19</v>
      </c>
      <c r="L3226" t="s">
        <v>153</v>
      </c>
      <c r="M3226">
        <v>1</v>
      </c>
    </row>
    <row r="3227" spans="1:13" x14ac:dyDescent="0.25">
      <c r="A3227" t="s">
        <v>2248</v>
      </c>
      <c r="B3227">
        <v>11</v>
      </c>
      <c r="C3227" t="s">
        <v>162</v>
      </c>
      <c r="D3227" t="str">
        <f>"3/4"</f>
        <v>3/4</v>
      </c>
      <c r="E3227" t="s">
        <v>3373</v>
      </c>
      <c r="F3227">
        <v>1</v>
      </c>
      <c r="G3227" t="s">
        <v>23</v>
      </c>
      <c r="H3227">
        <v>1</v>
      </c>
      <c r="I3227" t="s">
        <v>48</v>
      </c>
      <c r="J3227" t="s">
        <v>2249</v>
      </c>
      <c r="K3227" t="s">
        <v>19</v>
      </c>
      <c r="L3227" t="s">
        <v>153</v>
      </c>
      <c r="M3227">
        <v>1</v>
      </c>
    </row>
    <row r="3228" spans="1:13" x14ac:dyDescent="0.25">
      <c r="A3228" t="s">
        <v>2248</v>
      </c>
      <c r="B3228">
        <v>12</v>
      </c>
      <c r="C3228" t="s">
        <v>2254</v>
      </c>
      <c r="D3228" t="str">
        <f>"2"</f>
        <v>2</v>
      </c>
      <c r="E3228" t="s">
        <v>2255</v>
      </c>
      <c r="F3228">
        <v>1</v>
      </c>
      <c r="G3228" t="s">
        <v>23</v>
      </c>
      <c r="H3228">
        <v>1</v>
      </c>
      <c r="I3228" t="s">
        <v>135</v>
      </c>
      <c r="J3228" t="s">
        <v>2249</v>
      </c>
      <c r="K3228" t="s">
        <v>19</v>
      </c>
      <c r="L3228" t="s">
        <v>153</v>
      </c>
      <c r="M3228">
        <v>1</v>
      </c>
    </row>
    <row r="3229" spans="1:13" x14ac:dyDescent="0.25">
      <c r="A3229" t="s">
        <v>2256</v>
      </c>
      <c r="B3229">
        <v>1</v>
      </c>
      <c r="C3229" t="s">
        <v>2108</v>
      </c>
      <c r="D3229" t="str">
        <f>"2"</f>
        <v>2</v>
      </c>
      <c r="E3229" t="s">
        <v>2109</v>
      </c>
      <c r="F3229">
        <v>0.5</v>
      </c>
      <c r="G3229" t="s">
        <v>16</v>
      </c>
      <c r="H3229">
        <v>1</v>
      </c>
      <c r="I3229" t="s">
        <v>17</v>
      </c>
      <c r="J3229" t="s">
        <v>2257</v>
      </c>
      <c r="K3229" t="s">
        <v>19</v>
      </c>
      <c r="L3229" t="s">
        <v>153</v>
      </c>
      <c r="M3229">
        <v>1</v>
      </c>
    </row>
    <row r="3230" spans="1:13" x14ac:dyDescent="0.25">
      <c r="A3230" t="s">
        <v>2256</v>
      </c>
      <c r="B3230">
        <v>2</v>
      </c>
      <c r="C3230" t="s">
        <v>2136</v>
      </c>
      <c r="D3230" t="str">
        <f>"3/4"</f>
        <v>3/4</v>
      </c>
      <c r="E3230" t="s">
        <v>2137</v>
      </c>
      <c r="F3230">
        <v>0.2</v>
      </c>
      <c r="G3230" t="s">
        <v>16</v>
      </c>
      <c r="H3230">
        <v>1</v>
      </c>
      <c r="I3230" t="s">
        <v>17</v>
      </c>
      <c r="J3230" t="s">
        <v>2257</v>
      </c>
      <c r="K3230" t="s">
        <v>19</v>
      </c>
      <c r="L3230" t="s">
        <v>153</v>
      </c>
      <c r="M3230">
        <v>1</v>
      </c>
    </row>
    <row r="3231" spans="1:13" x14ac:dyDescent="0.25">
      <c r="A3231" t="s">
        <v>2256</v>
      </c>
      <c r="B3231">
        <v>3</v>
      </c>
      <c r="C3231" t="s">
        <v>2140</v>
      </c>
      <c r="D3231" t="str">
        <f>"2X3/4"</f>
        <v>2X3/4</v>
      </c>
      <c r="E3231" t="s">
        <v>2141</v>
      </c>
      <c r="F3231">
        <v>1</v>
      </c>
      <c r="G3231" t="s">
        <v>23</v>
      </c>
      <c r="H3231">
        <v>1</v>
      </c>
      <c r="I3231" t="s">
        <v>24</v>
      </c>
      <c r="J3231" t="s">
        <v>2257</v>
      </c>
      <c r="K3231" t="s">
        <v>19</v>
      </c>
      <c r="L3231" t="s">
        <v>153</v>
      </c>
      <c r="M3231">
        <v>1</v>
      </c>
    </row>
    <row r="3232" spans="1:13" x14ac:dyDescent="0.25">
      <c r="A3232" t="s">
        <v>2256</v>
      </c>
      <c r="B3232">
        <v>4</v>
      </c>
      <c r="C3232" t="s">
        <v>2113</v>
      </c>
      <c r="D3232" t="str">
        <f>"2"</f>
        <v>2</v>
      </c>
      <c r="E3232" t="s">
        <v>2114</v>
      </c>
      <c r="F3232">
        <v>1</v>
      </c>
      <c r="G3232" t="s">
        <v>23</v>
      </c>
      <c r="H3232">
        <v>1</v>
      </c>
      <c r="I3232" t="s">
        <v>24</v>
      </c>
      <c r="J3232" t="s">
        <v>2257</v>
      </c>
      <c r="K3232" t="s">
        <v>19</v>
      </c>
      <c r="L3232" t="s">
        <v>153</v>
      </c>
      <c r="M3232">
        <v>1</v>
      </c>
    </row>
    <row r="3233" spans="1:13" x14ac:dyDescent="0.25">
      <c r="A3233" t="s">
        <v>2256</v>
      </c>
      <c r="B3233">
        <v>5</v>
      </c>
      <c r="C3233" t="s">
        <v>2113</v>
      </c>
      <c r="D3233" t="str">
        <f>"2"</f>
        <v>2</v>
      </c>
      <c r="E3233" t="s">
        <v>2114</v>
      </c>
      <c r="F3233">
        <v>1</v>
      </c>
      <c r="G3233" t="s">
        <v>23</v>
      </c>
      <c r="H3233">
        <v>1</v>
      </c>
      <c r="I3233" t="s">
        <v>24</v>
      </c>
      <c r="J3233" t="s">
        <v>2257</v>
      </c>
      <c r="K3233" t="s">
        <v>19</v>
      </c>
      <c r="L3233" t="s">
        <v>153</v>
      </c>
      <c r="M3233">
        <v>1</v>
      </c>
    </row>
    <row r="3234" spans="1:13" x14ac:dyDescent="0.25">
      <c r="A3234" t="s">
        <v>2256</v>
      </c>
      <c r="B3234">
        <v>6</v>
      </c>
      <c r="C3234" t="s">
        <v>2252</v>
      </c>
      <c r="D3234" t="str">
        <f>"2"</f>
        <v>2</v>
      </c>
      <c r="E3234" t="s">
        <v>2253</v>
      </c>
      <c r="F3234">
        <v>1</v>
      </c>
      <c r="G3234" t="s">
        <v>23</v>
      </c>
      <c r="H3234">
        <v>1</v>
      </c>
      <c r="I3234" t="s">
        <v>27</v>
      </c>
      <c r="J3234" t="s">
        <v>2257</v>
      </c>
      <c r="K3234" t="s">
        <v>19</v>
      </c>
      <c r="L3234" t="s">
        <v>153</v>
      </c>
      <c r="M3234">
        <v>1</v>
      </c>
    </row>
    <row r="3235" spans="1:13" x14ac:dyDescent="0.25">
      <c r="A3235" t="s">
        <v>2256</v>
      </c>
      <c r="B3235">
        <v>7</v>
      </c>
      <c r="C3235" t="s">
        <v>2115</v>
      </c>
      <c r="D3235" t="str">
        <f>"2"</f>
        <v>2</v>
      </c>
      <c r="E3235" t="s">
        <v>2116</v>
      </c>
      <c r="F3235">
        <v>1</v>
      </c>
      <c r="G3235" t="s">
        <v>23</v>
      </c>
      <c r="H3235">
        <v>1</v>
      </c>
      <c r="I3235" t="s">
        <v>27</v>
      </c>
      <c r="J3235" t="s">
        <v>2257</v>
      </c>
      <c r="K3235" t="s">
        <v>19</v>
      </c>
      <c r="L3235" t="s">
        <v>153</v>
      </c>
      <c r="M3235">
        <v>1</v>
      </c>
    </row>
    <row r="3236" spans="1:13" x14ac:dyDescent="0.25">
      <c r="A3236" t="s">
        <v>2256</v>
      </c>
      <c r="B3236">
        <v>8</v>
      </c>
      <c r="C3236" t="s">
        <v>162</v>
      </c>
      <c r="D3236" t="str">
        <f>"3/4"</f>
        <v>3/4</v>
      </c>
      <c r="E3236" t="s">
        <v>3373</v>
      </c>
      <c r="F3236">
        <v>1</v>
      </c>
      <c r="G3236" t="s">
        <v>23</v>
      </c>
      <c r="H3236">
        <v>1</v>
      </c>
      <c r="I3236" t="s">
        <v>48</v>
      </c>
      <c r="J3236" t="s">
        <v>2257</v>
      </c>
      <c r="K3236" t="s">
        <v>19</v>
      </c>
      <c r="L3236" t="s">
        <v>153</v>
      </c>
      <c r="M3236">
        <v>1</v>
      </c>
    </row>
    <row r="3237" spans="1:13" x14ac:dyDescent="0.25">
      <c r="A3237" t="s">
        <v>2258</v>
      </c>
      <c r="B3237">
        <v>1</v>
      </c>
      <c r="C3237" t="s">
        <v>2108</v>
      </c>
      <c r="D3237" t="str">
        <f t="shared" ref="D3237:D3243" si="111">"2"</f>
        <v>2</v>
      </c>
      <c r="E3237" t="s">
        <v>2109</v>
      </c>
      <c r="F3237">
        <v>13.1</v>
      </c>
      <c r="G3237" t="s">
        <v>16</v>
      </c>
      <c r="H3237">
        <v>1</v>
      </c>
      <c r="I3237" t="s">
        <v>17</v>
      </c>
      <c r="J3237" t="s">
        <v>2259</v>
      </c>
      <c r="K3237" t="s">
        <v>19</v>
      </c>
      <c r="L3237" t="s">
        <v>153</v>
      </c>
      <c r="M3237">
        <v>1</v>
      </c>
    </row>
    <row r="3238" spans="1:13" x14ac:dyDescent="0.25">
      <c r="A3238" t="s">
        <v>2258</v>
      </c>
      <c r="B3238">
        <v>2</v>
      </c>
      <c r="C3238" t="s">
        <v>2113</v>
      </c>
      <c r="D3238" t="str">
        <f t="shared" si="111"/>
        <v>2</v>
      </c>
      <c r="E3238" t="s">
        <v>2114</v>
      </c>
      <c r="F3238">
        <v>1</v>
      </c>
      <c r="G3238" t="s">
        <v>23</v>
      </c>
      <c r="H3238">
        <v>1</v>
      </c>
      <c r="I3238" t="s">
        <v>24</v>
      </c>
      <c r="J3238" t="s">
        <v>2259</v>
      </c>
      <c r="K3238" t="s">
        <v>19</v>
      </c>
      <c r="L3238" t="s">
        <v>153</v>
      </c>
      <c r="M3238">
        <v>1</v>
      </c>
    </row>
    <row r="3239" spans="1:13" x14ac:dyDescent="0.25">
      <c r="A3239" t="s">
        <v>2258</v>
      </c>
      <c r="B3239">
        <v>3</v>
      </c>
      <c r="C3239" t="s">
        <v>2113</v>
      </c>
      <c r="D3239" t="str">
        <f t="shared" si="111"/>
        <v>2</v>
      </c>
      <c r="E3239" t="s">
        <v>2114</v>
      </c>
      <c r="F3239">
        <v>1</v>
      </c>
      <c r="G3239" t="s">
        <v>23</v>
      </c>
      <c r="H3239">
        <v>1</v>
      </c>
      <c r="I3239" t="s">
        <v>24</v>
      </c>
      <c r="J3239" t="s">
        <v>2259</v>
      </c>
      <c r="K3239" t="s">
        <v>19</v>
      </c>
      <c r="L3239" t="s">
        <v>153</v>
      </c>
      <c r="M3239">
        <v>1</v>
      </c>
    </row>
    <row r="3240" spans="1:13" x14ac:dyDescent="0.25">
      <c r="A3240" t="s">
        <v>2258</v>
      </c>
      <c r="B3240">
        <v>4</v>
      </c>
      <c r="C3240" t="s">
        <v>2115</v>
      </c>
      <c r="D3240" t="str">
        <f t="shared" si="111"/>
        <v>2</v>
      </c>
      <c r="E3240" t="s">
        <v>2116</v>
      </c>
      <c r="F3240">
        <v>1</v>
      </c>
      <c r="G3240" t="s">
        <v>23</v>
      </c>
      <c r="H3240">
        <v>1</v>
      </c>
      <c r="I3240" t="s">
        <v>27</v>
      </c>
      <c r="J3240" t="s">
        <v>2259</v>
      </c>
      <c r="K3240" t="s">
        <v>19</v>
      </c>
      <c r="L3240" t="s">
        <v>153</v>
      </c>
      <c r="M3240">
        <v>1</v>
      </c>
    </row>
    <row r="3241" spans="1:13" x14ac:dyDescent="0.25">
      <c r="A3241" t="s">
        <v>2258</v>
      </c>
      <c r="B3241">
        <v>5</v>
      </c>
      <c r="C3241" t="s">
        <v>2115</v>
      </c>
      <c r="D3241" t="str">
        <f t="shared" si="111"/>
        <v>2</v>
      </c>
      <c r="E3241" t="s">
        <v>2116</v>
      </c>
      <c r="F3241">
        <v>1</v>
      </c>
      <c r="G3241" t="s">
        <v>23</v>
      </c>
      <c r="H3241">
        <v>1</v>
      </c>
      <c r="I3241" t="s">
        <v>27</v>
      </c>
      <c r="J3241" t="s">
        <v>2259</v>
      </c>
      <c r="K3241" t="s">
        <v>19</v>
      </c>
      <c r="L3241" t="s">
        <v>153</v>
      </c>
      <c r="M3241">
        <v>1</v>
      </c>
    </row>
    <row r="3242" spans="1:13" x14ac:dyDescent="0.25">
      <c r="A3242" t="s">
        <v>2258</v>
      </c>
      <c r="B3242">
        <v>6</v>
      </c>
      <c r="C3242" t="s">
        <v>2260</v>
      </c>
      <c r="D3242" t="str">
        <f t="shared" si="111"/>
        <v>2</v>
      </c>
      <c r="E3242" t="s">
        <v>2261</v>
      </c>
      <c r="F3242">
        <v>1</v>
      </c>
      <c r="G3242" t="s">
        <v>23</v>
      </c>
      <c r="H3242">
        <v>1</v>
      </c>
      <c r="I3242" t="s">
        <v>135</v>
      </c>
      <c r="J3242" t="s">
        <v>2259</v>
      </c>
      <c r="K3242" t="s">
        <v>19</v>
      </c>
      <c r="L3242" t="s">
        <v>153</v>
      </c>
      <c r="M3242">
        <v>1</v>
      </c>
    </row>
    <row r="3243" spans="1:13" x14ac:dyDescent="0.25">
      <c r="A3243" t="s">
        <v>2262</v>
      </c>
      <c r="B3243">
        <v>1</v>
      </c>
      <c r="C3243" t="s">
        <v>2263</v>
      </c>
      <c r="D3243" t="str">
        <f t="shared" si="111"/>
        <v>2</v>
      </c>
      <c r="E3243" t="s">
        <v>2264</v>
      </c>
      <c r="F3243">
        <v>0.9</v>
      </c>
      <c r="G3243" t="s">
        <v>16</v>
      </c>
      <c r="H3243">
        <v>1</v>
      </c>
      <c r="I3243" t="s">
        <v>17</v>
      </c>
      <c r="J3243" t="s">
        <v>2265</v>
      </c>
      <c r="K3243" t="s">
        <v>19</v>
      </c>
      <c r="L3243" t="s">
        <v>85</v>
      </c>
      <c r="M3243">
        <v>1</v>
      </c>
    </row>
    <row r="3244" spans="1:13" x14ac:dyDescent="0.25">
      <c r="A3244" t="s">
        <v>2262</v>
      </c>
      <c r="B3244">
        <v>2</v>
      </c>
      <c r="C3244" t="s">
        <v>91</v>
      </c>
      <c r="D3244" t="str">
        <f>"3/4"</f>
        <v>3/4</v>
      </c>
      <c r="E3244" t="s">
        <v>92</v>
      </c>
      <c r="F3244">
        <v>0.2</v>
      </c>
      <c r="G3244" t="s">
        <v>16</v>
      </c>
      <c r="H3244">
        <v>1</v>
      </c>
      <c r="I3244" t="s">
        <v>17</v>
      </c>
      <c r="J3244" t="s">
        <v>2265</v>
      </c>
      <c r="K3244" t="s">
        <v>19</v>
      </c>
      <c r="L3244" t="s">
        <v>85</v>
      </c>
      <c r="M3244">
        <v>1</v>
      </c>
    </row>
    <row r="3245" spans="1:13" x14ac:dyDescent="0.25">
      <c r="A3245" t="s">
        <v>2262</v>
      </c>
      <c r="B3245">
        <v>3</v>
      </c>
      <c r="C3245" t="s">
        <v>2266</v>
      </c>
      <c r="D3245" t="str">
        <f>"2X3/4"</f>
        <v>2X3/4</v>
      </c>
      <c r="E3245" t="s">
        <v>489</v>
      </c>
      <c r="F3245">
        <v>1</v>
      </c>
      <c r="G3245" t="s">
        <v>23</v>
      </c>
      <c r="H3245">
        <v>1</v>
      </c>
      <c r="I3245" t="s">
        <v>24</v>
      </c>
      <c r="J3245" t="s">
        <v>2265</v>
      </c>
      <c r="K3245" t="s">
        <v>19</v>
      </c>
      <c r="L3245" t="s">
        <v>85</v>
      </c>
      <c r="M3245">
        <v>1</v>
      </c>
    </row>
    <row r="3246" spans="1:13" x14ac:dyDescent="0.25">
      <c r="A3246" t="s">
        <v>2262</v>
      </c>
      <c r="B3246">
        <v>4</v>
      </c>
      <c r="C3246" t="s">
        <v>82</v>
      </c>
      <c r="D3246" t="str">
        <f>"2"</f>
        <v>2</v>
      </c>
      <c r="E3246" t="s">
        <v>83</v>
      </c>
      <c r="F3246">
        <v>1</v>
      </c>
      <c r="G3246" t="s">
        <v>23</v>
      </c>
      <c r="H3246">
        <v>1</v>
      </c>
      <c r="I3246" t="s">
        <v>27</v>
      </c>
      <c r="J3246" t="s">
        <v>2265</v>
      </c>
      <c r="K3246" t="s">
        <v>19</v>
      </c>
      <c r="L3246" t="s">
        <v>85</v>
      </c>
      <c r="M3246">
        <v>1</v>
      </c>
    </row>
    <row r="3247" spans="1:13" x14ac:dyDescent="0.25">
      <c r="A3247" t="s">
        <v>2262</v>
      </c>
      <c r="B3247">
        <v>5</v>
      </c>
      <c r="C3247" t="s">
        <v>82</v>
      </c>
      <c r="D3247" t="str">
        <f>"2"</f>
        <v>2</v>
      </c>
      <c r="E3247" t="s">
        <v>83</v>
      </c>
      <c r="F3247">
        <v>1</v>
      </c>
      <c r="G3247" t="s">
        <v>23</v>
      </c>
      <c r="H3247">
        <v>1</v>
      </c>
      <c r="I3247" t="s">
        <v>27</v>
      </c>
      <c r="J3247" t="s">
        <v>2265</v>
      </c>
      <c r="K3247" t="s">
        <v>19</v>
      </c>
      <c r="L3247" t="s">
        <v>85</v>
      </c>
      <c r="M3247">
        <v>1</v>
      </c>
    </row>
    <row r="3248" spans="1:13" x14ac:dyDescent="0.25">
      <c r="A3248" t="s">
        <v>2262</v>
      </c>
      <c r="B3248">
        <v>6</v>
      </c>
      <c r="C3248" t="s">
        <v>96</v>
      </c>
      <c r="D3248" t="str">
        <f>"3/4"</f>
        <v>3/4</v>
      </c>
      <c r="E3248" t="s">
        <v>3371</v>
      </c>
      <c r="F3248">
        <v>1</v>
      </c>
      <c r="G3248" t="s">
        <v>23</v>
      </c>
      <c r="H3248">
        <v>1</v>
      </c>
      <c r="I3248" t="s">
        <v>48</v>
      </c>
      <c r="J3248" t="s">
        <v>2265</v>
      </c>
      <c r="K3248" t="s">
        <v>19</v>
      </c>
      <c r="L3248" t="s">
        <v>85</v>
      </c>
      <c r="M3248">
        <v>1</v>
      </c>
    </row>
    <row r="3249" spans="1:13" x14ac:dyDescent="0.25">
      <c r="A3249" t="s">
        <v>2267</v>
      </c>
      <c r="B3249">
        <v>1</v>
      </c>
      <c r="C3249" t="s">
        <v>2263</v>
      </c>
      <c r="D3249" t="str">
        <f>"2"</f>
        <v>2</v>
      </c>
      <c r="E3249" t="s">
        <v>2264</v>
      </c>
      <c r="F3249">
        <v>18.100000000000001</v>
      </c>
      <c r="G3249" t="s">
        <v>16</v>
      </c>
      <c r="H3249">
        <v>1</v>
      </c>
      <c r="I3249" t="s">
        <v>17</v>
      </c>
      <c r="J3249" t="s">
        <v>2268</v>
      </c>
      <c r="K3249" t="s">
        <v>19</v>
      </c>
      <c r="L3249" t="s">
        <v>85</v>
      </c>
      <c r="M3249">
        <v>1</v>
      </c>
    </row>
    <row r="3250" spans="1:13" x14ac:dyDescent="0.25">
      <c r="A3250" t="s">
        <v>2267</v>
      </c>
      <c r="B3250">
        <v>2</v>
      </c>
      <c r="C3250" t="s">
        <v>2269</v>
      </c>
      <c r="D3250" t="str">
        <f>"1"</f>
        <v>1</v>
      </c>
      <c r="E3250" t="s">
        <v>2270</v>
      </c>
      <c r="F3250">
        <v>0.4</v>
      </c>
      <c r="G3250" t="s">
        <v>16</v>
      </c>
      <c r="H3250">
        <v>1</v>
      </c>
      <c r="I3250" t="s">
        <v>17</v>
      </c>
      <c r="J3250" t="s">
        <v>2268</v>
      </c>
      <c r="K3250" t="s">
        <v>19</v>
      </c>
      <c r="L3250" t="s">
        <v>85</v>
      </c>
      <c r="M3250">
        <v>1</v>
      </c>
    </row>
    <row r="3251" spans="1:13" x14ac:dyDescent="0.25">
      <c r="A3251" t="s">
        <v>2267</v>
      </c>
      <c r="B3251">
        <v>3</v>
      </c>
      <c r="C3251" t="s">
        <v>2271</v>
      </c>
      <c r="D3251" t="str">
        <f>"2X1"</f>
        <v>2X1</v>
      </c>
      <c r="E3251" t="s">
        <v>420</v>
      </c>
      <c r="F3251">
        <v>1</v>
      </c>
      <c r="G3251" t="s">
        <v>23</v>
      </c>
      <c r="H3251">
        <v>1</v>
      </c>
      <c r="I3251" t="s">
        <v>24</v>
      </c>
      <c r="J3251" t="s">
        <v>2268</v>
      </c>
      <c r="K3251" t="s">
        <v>19</v>
      </c>
      <c r="L3251" t="s">
        <v>85</v>
      </c>
      <c r="M3251">
        <v>1</v>
      </c>
    </row>
    <row r="3252" spans="1:13" x14ac:dyDescent="0.25">
      <c r="A3252" t="s">
        <v>2267</v>
      </c>
      <c r="B3252">
        <v>4</v>
      </c>
      <c r="C3252" t="s">
        <v>2272</v>
      </c>
      <c r="D3252" t="str">
        <f>"2"</f>
        <v>2</v>
      </c>
      <c r="E3252" t="s">
        <v>2273</v>
      </c>
      <c r="F3252">
        <v>1</v>
      </c>
      <c r="G3252" t="s">
        <v>23</v>
      </c>
      <c r="H3252">
        <v>1</v>
      </c>
      <c r="I3252" t="s">
        <v>24</v>
      </c>
      <c r="J3252" t="s">
        <v>2268</v>
      </c>
      <c r="K3252" t="s">
        <v>19</v>
      </c>
      <c r="L3252" t="s">
        <v>85</v>
      </c>
      <c r="M3252">
        <v>1</v>
      </c>
    </row>
    <row r="3253" spans="1:13" x14ac:dyDescent="0.25">
      <c r="A3253" t="s">
        <v>2267</v>
      </c>
      <c r="B3253">
        <v>5</v>
      </c>
      <c r="C3253" t="s">
        <v>82</v>
      </c>
      <c r="D3253" t="str">
        <f>"2"</f>
        <v>2</v>
      </c>
      <c r="E3253" t="s">
        <v>83</v>
      </c>
      <c r="F3253">
        <v>1</v>
      </c>
      <c r="G3253" t="s">
        <v>23</v>
      </c>
      <c r="H3253">
        <v>1</v>
      </c>
      <c r="I3253" t="s">
        <v>27</v>
      </c>
      <c r="J3253" t="s">
        <v>2268</v>
      </c>
      <c r="K3253" t="s">
        <v>19</v>
      </c>
      <c r="L3253" t="s">
        <v>85</v>
      </c>
      <c r="M3253">
        <v>1</v>
      </c>
    </row>
    <row r="3254" spans="1:13" x14ac:dyDescent="0.25">
      <c r="A3254" t="s">
        <v>2267</v>
      </c>
      <c r="B3254">
        <v>6</v>
      </c>
      <c r="C3254" t="s">
        <v>82</v>
      </c>
      <c r="D3254" t="str">
        <f>"2"</f>
        <v>2</v>
      </c>
      <c r="E3254" t="s">
        <v>83</v>
      </c>
      <c r="F3254">
        <v>1</v>
      </c>
      <c r="G3254" t="s">
        <v>23</v>
      </c>
      <c r="H3254">
        <v>1</v>
      </c>
      <c r="I3254" t="s">
        <v>27</v>
      </c>
      <c r="J3254" t="s">
        <v>2268</v>
      </c>
      <c r="K3254" t="s">
        <v>19</v>
      </c>
      <c r="L3254" t="s">
        <v>85</v>
      </c>
      <c r="M3254">
        <v>1</v>
      </c>
    </row>
    <row r="3255" spans="1:13" x14ac:dyDescent="0.25">
      <c r="A3255" t="s">
        <v>2267</v>
      </c>
      <c r="B3255">
        <v>7</v>
      </c>
      <c r="C3255" t="s">
        <v>2274</v>
      </c>
      <c r="D3255" t="str">
        <f>"1"</f>
        <v>1</v>
      </c>
      <c r="E3255" t="s">
        <v>2275</v>
      </c>
      <c r="F3255">
        <v>1</v>
      </c>
      <c r="G3255" t="s">
        <v>23</v>
      </c>
      <c r="H3255">
        <v>1</v>
      </c>
      <c r="I3255" t="s">
        <v>27</v>
      </c>
      <c r="J3255" t="s">
        <v>2268</v>
      </c>
      <c r="K3255" t="s">
        <v>19</v>
      </c>
      <c r="L3255" t="s">
        <v>85</v>
      </c>
      <c r="M3255">
        <v>1</v>
      </c>
    </row>
    <row r="3256" spans="1:13" x14ac:dyDescent="0.25">
      <c r="A3256" t="s">
        <v>2267</v>
      </c>
      <c r="B3256">
        <v>8</v>
      </c>
      <c r="C3256" t="s">
        <v>2276</v>
      </c>
      <c r="D3256" t="str">
        <f t="shared" ref="D3256:D3292" si="112">"2"</f>
        <v>2</v>
      </c>
      <c r="E3256" t="s">
        <v>2277</v>
      </c>
      <c r="F3256">
        <v>1</v>
      </c>
      <c r="G3256" t="s">
        <v>23</v>
      </c>
      <c r="H3256">
        <v>1</v>
      </c>
      <c r="I3256" t="s">
        <v>135</v>
      </c>
      <c r="J3256" t="s">
        <v>2268</v>
      </c>
      <c r="K3256" t="s">
        <v>19</v>
      </c>
      <c r="L3256" t="s">
        <v>85</v>
      </c>
      <c r="M3256">
        <v>1</v>
      </c>
    </row>
    <row r="3257" spans="1:13" x14ac:dyDescent="0.25">
      <c r="A3257" t="s">
        <v>2267</v>
      </c>
      <c r="B3257">
        <v>9</v>
      </c>
      <c r="C3257" t="s">
        <v>2278</v>
      </c>
      <c r="D3257" t="str">
        <f t="shared" si="112"/>
        <v>2</v>
      </c>
      <c r="E3257" t="s">
        <v>2279</v>
      </c>
      <c r="F3257">
        <v>1</v>
      </c>
      <c r="G3257" t="s">
        <v>23</v>
      </c>
      <c r="H3257">
        <v>1</v>
      </c>
      <c r="I3257" t="s">
        <v>135</v>
      </c>
      <c r="J3257" t="s">
        <v>2268</v>
      </c>
      <c r="K3257" t="s">
        <v>19</v>
      </c>
      <c r="L3257" t="s">
        <v>85</v>
      </c>
      <c r="M3257">
        <v>1</v>
      </c>
    </row>
    <row r="3258" spans="1:13" x14ac:dyDescent="0.25">
      <c r="A3258" t="s">
        <v>2280</v>
      </c>
      <c r="B3258">
        <v>1</v>
      </c>
      <c r="C3258" t="s">
        <v>2263</v>
      </c>
      <c r="D3258" t="str">
        <f t="shared" si="112"/>
        <v>2</v>
      </c>
      <c r="E3258" t="s">
        <v>2264</v>
      </c>
      <c r="F3258">
        <v>12.3</v>
      </c>
      <c r="G3258" t="s">
        <v>16</v>
      </c>
      <c r="H3258">
        <v>1</v>
      </c>
      <c r="I3258" t="s">
        <v>17</v>
      </c>
      <c r="J3258" t="s">
        <v>2281</v>
      </c>
      <c r="K3258" t="s">
        <v>19</v>
      </c>
      <c r="L3258" t="s">
        <v>85</v>
      </c>
      <c r="M3258">
        <v>1</v>
      </c>
    </row>
    <row r="3259" spans="1:13" x14ac:dyDescent="0.25">
      <c r="A3259" t="s">
        <v>2280</v>
      </c>
      <c r="B3259">
        <v>2</v>
      </c>
      <c r="C3259" t="s">
        <v>82</v>
      </c>
      <c r="D3259" t="str">
        <f t="shared" si="112"/>
        <v>2</v>
      </c>
      <c r="E3259" t="s">
        <v>83</v>
      </c>
      <c r="F3259">
        <v>1</v>
      </c>
      <c r="G3259" t="s">
        <v>23</v>
      </c>
      <c r="H3259">
        <v>1</v>
      </c>
      <c r="I3259" t="s">
        <v>27</v>
      </c>
      <c r="J3259" t="s">
        <v>2281</v>
      </c>
      <c r="K3259" t="s">
        <v>19</v>
      </c>
      <c r="L3259" t="s">
        <v>85</v>
      </c>
      <c r="M3259">
        <v>1</v>
      </c>
    </row>
    <row r="3260" spans="1:13" x14ac:dyDescent="0.25">
      <c r="A3260" t="s">
        <v>2280</v>
      </c>
      <c r="B3260">
        <v>3</v>
      </c>
      <c r="C3260" t="s">
        <v>82</v>
      </c>
      <c r="D3260" t="str">
        <f t="shared" si="112"/>
        <v>2</v>
      </c>
      <c r="E3260" t="s">
        <v>83</v>
      </c>
      <c r="F3260">
        <v>1</v>
      </c>
      <c r="G3260" t="s">
        <v>23</v>
      </c>
      <c r="H3260">
        <v>1</v>
      </c>
      <c r="I3260" t="s">
        <v>27</v>
      </c>
      <c r="J3260" t="s">
        <v>2281</v>
      </c>
      <c r="K3260" t="s">
        <v>19</v>
      </c>
      <c r="L3260" t="s">
        <v>85</v>
      </c>
      <c r="M3260">
        <v>1</v>
      </c>
    </row>
    <row r="3261" spans="1:13" x14ac:dyDescent="0.25">
      <c r="A3261" t="s">
        <v>2280</v>
      </c>
      <c r="B3261">
        <v>4</v>
      </c>
      <c r="C3261" t="s">
        <v>2282</v>
      </c>
      <c r="D3261" t="str">
        <f t="shared" si="112"/>
        <v>2</v>
      </c>
      <c r="E3261" t="s">
        <v>2279</v>
      </c>
      <c r="F3261">
        <v>1</v>
      </c>
      <c r="G3261" t="s">
        <v>23</v>
      </c>
      <c r="H3261">
        <v>1</v>
      </c>
      <c r="I3261" t="s">
        <v>135</v>
      </c>
      <c r="J3261" t="s">
        <v>2281</v>
      </c>
      <c r="K3261" t="s">
        <v>19</v>
      </c>
      <c r="L3261" t="s">
        <v>85</v>
      </c>
      <c r="M3261">
        <v>1</v>
      </c>
    </row>
    <row r="3262" spans="1:13" x14ac:dyDescent="0.25">
      <c r="A3262" t="s">
        <v>2283</v>
      </c>
      <c r="B3262">
        <v>1</v>
      </c>
      <c r="C3262" t="s">
        <v>2263</v>
      </c>
      <c r="D3262" t="str">
        <f t="shared" si="112"/>
        <v>2</v>
      </c>
      <c r="E3262" t="s">
        <v>2264</v>
      </c>
      <c r="F3262">
        <v>10.199999999999999</v>
      </c>
      <c r="G3262" t="s">
        <v>16</v>
      </c>
      <c r="H3262">
        <v>1</v>
      </c>
      <c r="I3262" t="s">
        <v>17</v>
      </c>
      <c r="J3262" t="s">
        <v>2284</v>
      </c>
      <c r="K3262" t="s">
        <v>19</v>
      </c>
      <c r="L3262" t="s">
        <v>85</v>
      </c>
      <c r="M3262">
        <v>1</v>
      </c>
    </row>
    <row r="3263" spans="1:13" x14ac:dyDescent="0.25">
      <c r="A3263" t="s">
        <v>2283</v>
      </c>
      <c r="B3263">
        <v>2</v>
      </c>
      <c r="C3263" t="s">
        <v>82</v>
      </c>
      <c r="D3263" t="str">
        <f t="shared" si="112"/>
        <v>2</v>
      </c>
      <c r="E3263" t="s">
        <v>83</v>
      </c>
      <c r="F3263">
        <v>1</v>
      </c>
      <c r="G3263" t="s">
        <v>23</v>
      </c>
      <c r="H3263">
        <v>1</v>
      </c>
      <c r="I3263" t="s">
        <v>27</v>
      </c>
      <c r="J3263" t="s">
        <v>2284</v>
      </c>
      <c r="K3263" t="s">
        <v>19</v>
      </c>
      <c r="L3263" t="s">
        <v>85</v>
      </c>
      <c r="M3263">
        <v>1</v>
      </c>
    </row>
    <row r="3264" spans="1:13" x14ac:dyDescent="0.25">
      <c r="A3264" t="s">
        <v>2283</v>
      </c>
      <c r="B3264">
        <v>3</v>
      </c>
      <c r="C3264" t="s">
        <v>82</v>
      </c>
      <c r="D3264" t="str">
        <f t="shared" si="112"/>
        <v>2</v>
      </c>
      <c r="E3264" t="s">
        <v>83</v>
      </c>
      <c r="F3264">
        <v>1</v>
      </c>
      <c r="G3264" t="s">
        <v>23</v>
      </c>
      <c r="H3264">
        <v>1</v>
      </c>
      <c r="I3264" t="s">
        <v>27</v>
      </c>
      <c r="J3264" t="s">
        <v>2284</v>
      </c>
      <c r="K3264" t="s">
        <v>19</v>
      </c>
      <c r="L3264" t="s">
        <v>85</v>
      </c>
      <c r="M3264">
        <v>1</v>
      </c>
    </row>
    <row r="3265" spans="1:13" x14ac:dyDescent="0.25">
      <c r="A3265" t="s">
        <v>2283</v>
      </c>
      <c r="B3265">
        <v>4</v>
      </c>
      <c r="C3265" t="s">
        <v>2285</v>
      </c>
      <c r="D3265" t="str">
        <f t="shared" si="112"/>
        <v>2</v>
      </c>
      <c r="E3265" t="s">
        <v>2279</v>
      </c>
      <c r="F3265">
        <v>1</v>
      </c>
      <c r="G3265" t="s">
        <v>23</v>
      </c>
      <c r="H3265">
        <v>1</v>
      </c>
      <c r="I3265" t="s">
        <v>135</v>
      </c>
      <c r="J3265" t="s">
        <v>2284</v>
      </c>
      <c r="K3265" t="s">
        <v>19</v>
      </c>
      <c r="L3265" t="s">
        <v>85</v>
      </c>
      <c r="M3265">
        <v>1</v>
      </c>
    </row>
    <row r="3266" spans="1:13" x14ac:dyDescent="0.25">
      <c r="A3266" t="s">
        <v>2286</v>
      </c>
      <c r="B3266">
        <v>1</v>
      </c>
      <c r="C3266" t="s">
        <v>2263</v>
      </c>
      <c r="D3266" t="str">
        <f t="shared" si="112"/>
        <v>2</v>
      </c>
      <c r="E3266" t="s">
        <v>2264</v>
      </c>
      <c r="F3266">
        <v>15</v>
      </c>
      <c r="G3266" t="s">
        <v>16</v>
      </c>
      <c r="H3266">
        <v>1</v>
      </c>
      <c r="I3266" t="s">
        <v>17</v>
      </c>
      <c r="J3266" t="s">
        <v>2287</v>
      </c>
      <c r="K3266" t="s">
        <v>19</v>
      </c>
      <c r="L3266" t="s">
        <v>85</v>
      </c>
      <c r="M3266">
        <v>1</v>
      </c>
    </row>
    <row r="3267" spans="1:13" x14ac:dyDescent="0.25">
      <c r="A3267" t="s">
        <v>2286</v>
      </c>
      <c r="B3267">
        <v>2</v>
      </c>
      <c r="C3267" t="s">
        <v>2272</v>
      </c>
      <c r="D3267" t="str">
        <f t="shared" si="112"/>
        <v>2</v>
      </c>
      <c r="E3267" t="s">
        <v>2273</v>
      </c>
      <c r="F3267">
        <v>1</v>
      </c>
      <c r="G3267" t="s">
        <v>23</v>
      </c>
      <c r="H3267">
        <v>1</v>
      </c>
      <c r="I3267" t="s">
        <v>24</v>
      </c>
      <c r="J3267" t="s">
        <v>2287</v>
      </c>
      <c r="K3267" t="s">
        <v>19</v>
      </c>
      <c r="L3267" t="s">
        <v>85</v>
      </c>
      <c r="M3267">
        <v>1</v>
      </c>
    </row>
    <row r="3268" spans="1:13" x14ac:dyDescent="0.25">
      <c r="A3268" t="s">
        <v>2286</v>
      </c>
      <c r="B3268">
        <v>3</v>
      </c>
      <c r="C3268" t="s">
        <v>82</v>
      </c>
      <c r="D3268" t="str">
        <f t="shared" si="112"/>
        <v>2</v>
      </c>
      <c r="E3268" t="s">
        <v>83</v>
      </c>
      <c r="F3268">
        <v>1</v>
      </c>
      <c r="G3268" t="s">
        <v>23</v>
      </c>
      <c r="H3268">
        <v>1</v>
      </c>
      <c r="I3268" t="s">
        <v>27</v>
      </c>
      <c r="J3268" t="s">
        <v>2287</v>
      </c>
      <c r="K3268" t="s">
        <v>19</v>
      </c>
      <c r="L3268" t="s">
        <v>85</v>
      </c>
      <c r="M3268">
        <v>1</v>
      </c>
    </row>
    <row r="3269" spans="1:13" x14ac:dyDescent="0.25">
      <c r="A3269" t="s">
        <v>2286</v>
      </c>
      <c r="B3269">
        <v>4</v>
      </c>
      <c r="C3269" t="s">
        <v>82</v>
      </c>
      <c r="D3269" t="str">
        <f t="shared" si="112"/>
        <v>2</v>
      </c>
      <c r="E3269" t="s">
        <v>83</v>
      </c>
      <c r="F3269">
        <v>1</v>
      </c>
      <c r="G3269" t="s">
        <v>23</v>
      </c>
      <c r="H3269">
        <v>1</v>
      </c>
      <c r="I3269" t="s">
        <v>27</v>
      </c>
      <c r="J3269" t="s">
        <v>2287</v>
      </c>
      <c r="K3269" t="s">
        <v>19</v>
      </c>
      <c r="L3269" t="s">
        <v>85</v>
      </c>
      <c r="M3269">
        <v>1</v>
      </c>
    </row>
    <row r="3270" spans="1:13" x14ac:dyDescent="0.25">
      <c r="A3270" t="s">
        <v>2286</v>
      </c>
      <c r="B3270">
        <v>5</v>
      </c>
      <c r="C3270" t="s">
        <v>2288</v>
      </c>
      <c r="D3270" t="str">
        <f t="shared" si="112"/>
        <v>2</v>
      </c>
      <c r="E3270" t="s">
        <v>2279</v>
      </c>
      <c r="F3270">
        <v>1</v>
      </c>
      <c r="G3270" t="s">
        <v>23</v>
      </c>
      <c r="H3270">
        <v>1</v>
      </c>
      <c r="I3270" t="s">
        <v>135</v>
      </c>
      <c r="J3270" t="s">
        <v>2287</v>
      </c>
      <c r="K3270" t="s">
        <v>19</v>
      </c>
      <c r="L3270" t="s">
        <v>85</v>
      </c>
      <c r="M3270">
        <v>1</v>
      </c>
    </row>
    <row r="3271" spans="1:13" x14ac:dyDescent="0.25">
      <c r="A3271" t="s">
        <v>2289</v>
      </c>
      <c r="B3271">
        <v>1</v>
      </c>
      <c r="C3271" t="s">
        <v>2263</v>
      </c>
      <c r="D3271" t="str">
        <f t="shared" si="112"/>
        <v>2</v>
      </c>
      <c r="E3271" t="s">
        <v>2264</v>
      </c>
      <c r="F3271">
        <v>19.8</v>
      </c>
      <c r="G3271" t="s">
        <v>16</v>
      </c>
      <c r="H3271">
        <v>1</v>
      </c>
      <c r="I3271" t="s">
        <v>17</v>
      </c>
      <c r="J3271" t="s">
        <v>2290</v>
      </c>
      <c r="K3271" t="s">
        <v>19</v>
      </c>
      <c r="L3271" t="s">
        <v>85</v>
      </c>
      <c r="M3271">
        <v>1</v>
      </c>
    </row>
    <row r="3272" spans="1:13" x14ac:dyDescent="0.25">
      <c r="A3272" t="s">
        <v>2289</v>
      </c>
      <c r="B3272">
        <v>2</v>
      </c>
      <c r="C3272" t="s">
        <v>2291</v>
      </c>
      <c r="D3272" t="str">
        <f t="shared" si="112"/>
        <v>2</v>
      </c>
      <c r="E3272" t="s">
        <v>2292</v>
      </c>
      <c r="F3272">
        <v>1</v>
      </c>
      <c r="G3272" t="s">
        <v>23</v>
      </c>
      <c r="H3272">
        <v>1</v>
      </c>
      <c r="I3272" t="s">
        <v>24</v>
      </c>
      <c r="J3272" t="s">
        <v>2290</v>
      </c>
      <c r="K3272" t="s">
        <v>19</v>
      </c>
      <c r="L3272" t="s">
        <v>85</v>
      </c>
      <c r="M3272">
        <v>1</v>
      </c>
    </row>
    <row r="3273" spans="1:13" x14ac:dyDescent="0.25">
      <c r="A3273" t="s">
        <v>2289</v>
      </c>
      <c r="B3273">
        <v>3</v>
      </c>
      <c r="C3273" t="s">
        <v>2291</v>
      </c>
      <c r="D3273" t="str">
        <f t="shared" si="112"/>
        <v>2</v>
      </c>
      <c r="E3273" t="s">
        <v>2292</v>
      </c>
      <c r="F3273">
        <v>1</v>
      </c>
      <c r="G3273" t="s">
        <v>23</v>
      </c>
      <c r="H3273">
        <v>1</v>
      </c>
      <c r="I3273" t="s">
        <v>24</v>
      </c>
      <c r="J3273" t="s">
        <v>2290</v>
      </c>
      <c r="K3273" t="s">
        <v>19</v>
      </c>
      <c r="L3273" t="s">
        <v>85</v>
      </c>
      <c r="M3273">
        <v>1</v>
      </c>
    </row>
    <row r="3274" spans="1:13" x14ac:dyDescent="0.25">
      <c r="A3274" t="s">
        <v>2289</v>
      </c>
      <c r="B3274">
        <v>4</v>
      </c>
      <c r="C3274" t="s">
        <v>82</v>
      </c>
      <c r="D3274" t="str">
        <f t="shared" si="112"/>
        <v>2</v>
      </c>
      <c r="E3274" t="s">
        <v>83</v>
      </c>
      <c r="F3274">
        <v>1</v>
      </c>
      <c r="G3274" t="s">
        <v>23</v>
      </c>
      <c r="H3274">
        <v>1</v>
      </c>
      <c r="I3274" t="s">
        <v>27</v>
      </c>
      <c r="J3274" t="s">
        <v>2290</v>
      </c>
      <c r="K3274" t="s">
        <v>19</v>
      </c>
      <c r="L3274" t="s">
        <v>85</v>
      </c>
      <c r="M3274">
        <v>1</v>
      </c>
    </row>
    <row r="3275" spans="1:13" x14ac:dyDescent="0.25">
      <c r="A3275" t="s">
        <v>2289</v>
      </c>
      <c r="B3275">
        <v>5</v>
      </c>
      <c r="C3275" t="s">
        <v>82</v>
      </c>
      <c r="D3275" t="str">
        <f t="shared" si="112"/>
        <v>2</v>
      </c>
      <c r="E3275" t="s">
        <v>83</v>
      </c>
      <c r="F3275">
        <v>1</v>
      </c>
      <c r="G3275" t="s">
        <v>23</v>
      </c>
      <c r="H3275">
        <v>1</v>
      </c>
      <c r="I3275" t="s">
        <v>27</v>
      </c>
      <c r="J3275" t="s">
        <v>2290</v>
      </c>
      <c r="K3275" t="s">
        <v>19</v>
      </c>
      <c r="L3275" t="s">
        <v>85</v>
      </c>
      <c r="M3275">
        <v>1</v>
      </c>
    </row>
    <row r="3276" spans="1:13" x14ac:dyDescent="0.25">
      <c r="A3276" t="s">
        <v>2289</v>
      </c>
      <c r="B3276">
        <v>6</v>
      </c>
      <c r="C3276" t="s">
        <v>2293</v>
      </c>
      <c r="D3276" t="str">
        <f t="shared" si="112"/>
        <v>2</v>
      </c>
      <c r="E3276" t="s">
        <v>2279</v>
      </c>
      <c r="F3276">
        <v>1</v>
      </c>
      <c r="G3276" t="s">
        <v>23</v>
      </c>
      <c r="H3276">
        <v>1</v>
      </c>
      <c r="I3276" t="s">
        <v>135</v>
      </c>
      <c r="J3276" t="s">
        <v>2290</v>
      </c>
      <c r="K3276" t="s">
        <v>19</v>
      </c>
      <c r="L3276" t="s">
        <v>85</v>
      </c>
      <c r="M3276">
        <v>1</v>
      </c>
    </row>
    <row r="3277" spans="1:13" x14ac:dyDescent="0.25">
      <c r="A3277" t="s">
        <v>2294</v>
      </c>
      <c r="B3277">
        <v>1</v>
      </c>
      <c r="C3277" t="s">
        <v>2263</v>
      </c>
      <c r="D3277" t="str">
        <f t="shared" si="112"/>
        <v>2</v>
      </c>
      <c r="E3277" t="s">
        <v>2264</v>
      </c>
      <c r="F3277">
        <v>13.3</v>
      </c>
      <c r="G3277" t="s">
        <v>16</v>
      </c>
      <c r="H3277">
        <v>1</v>
      </c>
      <c r="I3277" t="s">
        <v>17</v>
      </c>
      <c r="J3277" t="s">
        <v>2295</v>
      </c>
      <c r="K3277" t="s">
        <v>19</v>
      </c>
      <c r="L3277" t="s">
        <v>85</v>
      </c>
      <c r="M3277">
        <v>1</v>
      </c>
    </row>
    <row r="3278" spans="1:13" x14ac:dyDescent="0.25">
      <c r="A3278" t="s">
        <v>2294</v>
      </c>
      <c r="B3278">
        <v>2</v>
      </c>
      <c r="C3278" t="s">
        <v>82</v>
      </c>
      <c r="D3278" t="str">
        <f t="shared" si="112"/>
        <v>2</v>
      </c>
      <c r="E3278" t="s">
        <v>83</v>
      </c>
      <c r="F3278">
        <v>1</v>
      </c>
      <c r="G3278" t="s">
        <v>23</v>
      </c>
      <c r="H3278">
        <v>1</v>
      </c>
      <c r="I3278" t="s">
        <v>27</v>
      </c>
      <c r="J3278" t="s">
        <v>2295</v>
      </c>
      <c r="K3278" t="s">
        <v>19</v>
      </c>
      <c r="L3278" t="s">
        <v>85</v>
      </c>
      <c r="M3278">
        <v>1</v>
      </c>
    </row>
    <row r="3279" spans="1:13" x14ac:dyDescent="0.25">
      <c r="A3279" t="s">
        <v>2294</v>
      </c>
      <c r="B3279">
        <v>3</v>
      </c>
      <c r="C3279" t="s">
        <v>82</v>
      </c>
      <c r="D3279" t="str">
        <f t="shared" si="112"/>
        <v>2</v>
      </c>
      <c r="E3279" t="s">
        <v>83</v>
      </c>
      <c r="F3279">
        <v>1</v>
      </c>
      <c r="G3279" t="s">
        <v>23</v>
      </c>
      <c r="H3279">
        <v>1</v>
      </c>
      <c r="I3279" t="s">
        <v>27</v>
      </c>
      <c r="J3279" t="s">
        <v>2295</v>
      </c>
      <c r="K3279" t="s">
        <v>19</v>
      </c>
      <c r="L3279" t="s">
        <v>85</v>
      </c>
      <c r="M3279">
        <v>1</v>
      </c>
    </row>
    <row r="3280" spans="1:13" x14ac:dyDescent="0.25">
      <c r="A3280" t="s">
        <v>2294</v>
      </c>
      <c r="B3280">
        <v>4</v>
      </c>
      <c r="C3280" t="s">
        <v>2296</v>
      </c>
      <c r="D3280" t="str">
        <f t="shared" si="112"/>
        <v>2</v>
      </c>
      <c r="E3280" t="s">
        <v>2279</v>
      </c>
      <c r="F3280">
        <v>1</v>
      </c>
      <c r="G3280" t="s">
        <v>23</v>
      </c>
      <c r="H3280">
        <v>1</v>
      </c>
      <c r="I3280" t="s">
        <v>135</v>
      </c>
      <c r="J3280" t="s">
        <v>2295</v>
      </c>
      <c r="K3280" t="s">
        <v>19</v>
      </c>
      <c r="L3280" t="s">
        <v>85</v>
      </c>
      <c r="M3280">
        <v>1</v>
      </c>
    </row>
    <row r="3281" spans="1:13" x14ac:dyDescent="0.25">
      <c r="A3281" t="s">
        <v>2297</v>
      </c>
      <c r="B3281">
        <v>1</v>
      </c>
      <c r="C3281" t="s">
        <v>2263</v>
      </c>
      <c r="D3281" t="str">
        <f t="shared" si="112"/>
        <v>2</v>
      </c>
      <c r="E3281" t="s">
        <v>2264</v>
      </c>
      <c r="F3281">
        <v>12.8</v>
      </c>
      <c r="G3281" t="s">
        <v>16</v>
      </c>
      <c r="H3281">
        <v>1</v>
      </c>
      <c r="I3281" t="s">
        <v>17</v>
      </c>
      <c r="J3281" t="s">
        <v>2298</v>
      </c>
      <c r="K3281" t="s">
        <v>19</v>
      </c>
      <c r="L3281" t="s">
        <v>85</v>
      </c>
      <c r="M3281">
        <v>1</v>
      </c>
    </row>
    <row r="3282" spans="1:13" x14ac:dyDescent="0.25">
      <c r="A3282" t="s">
        <v>2297</v>
      </c>
      <c r="B3282">
        <v>2</v>
      </c>
      <c r="C3282" t="s">
        <v>82</v>
      </c>
      <c r="D3282" t="str">
        <f t="shared" si="112"/>
        <v>2</v>
      </c>
      <c r="E3282" t="s">
        <v>83</v>
      </c>
      <c r="F3282">
        <v>1</v>
      </c>
      <c r="G3282" t="s">
        <v>23</v>
      </c>
      <c r="H3282">
        <v>1</v>
      </c>
      <c r="I3282" t="s">
        <v>27</v>
      </c>
      <c r="J3282" t="s">
        <v>2298</v>
      </c>
      <c r="K3282" t="s">
        <v>19</v>
      </c>
      <c r="L3282" t="s">
        <v>85</v>
      </c>
      <c r="M3282">
        <v>1</v>
      </c>
    </row>
    <row r="3283" spans="1:13" x14ac:dyDescent="0.25">
      <c r="A3283" t="s">
        <v>2297</v>
      </c>
      <c r="B3283">
        <v>3</v>
      </c>
      <c r="C3283" t="s">
        <v>82</v>
      </c>
      <c r="D3283" t="str">
        <f t="shared" si="112"/>
        <v>2</v>
      </c>
      <c r="E3283" t="s">
        <v>83</v>
      </c>
      <c r="F3283">
        <v>1</v>
      </c>
      <c r="G3283" t="s">
        <v>23</v>
      </c>
      <c r="H3283">
        <v>1</v>
      </c>
      <c r="I3283" t="s">
        <v>27</v>
      </c>
      <c r="J3283" t="s">
        <v>2298</v>
      </c>
      <c r="K3283" t="s">
        <v>19</v>
      </c>
      <c r="L3283" t="s">
        <v>85</v>
      </c>
      <c r="M3283">
        <v>1</v>
      </c>
    </row>
    <row r="3284" spans="1:13" x14ac:dyDescent="0.25">
      <c r="A3284" t="s">
        <v>2297</v>
      </c>
      <c r="B3284">
        <v>4</v>
      </c>
      <c r="C3284" t="s">
        <v>2299</v>
      </c>
      <c r="D3284" t="str">
        <f t="shared" si="112"/>
        <v>2</v>
      </c>
      <c r="E3284" t="s">
        <v>2279</v>
      </c>
      <c r="F3284">
        <v>1</v>
      </c>
      <c r="G3284" t="s">
        <v>23</v>
      </c>
      <c r="H3284">
        <v>1</v>
      </c>
      <c r="I3284" t="s">
        <v>135</v>
      </c>
      <c r="J3284" t="s">
        <v>2298</v>
      </c>
      <c r="K3284" t="s">
        <v>19</v>
      </c>
      <c r="L3284" t="s">
        <v>85</v>
      </c>
      <c r="M3284">
        <v>1</v>
      </c>
    </row>
    <row r="3285" spans="1:13" x14ac:dyDescent="0.25">
      <c r="A3285" t="s">
        <v>2300</v>
      </c>
      <c r="B3285">
        <v>1</v>
      </c>
      <c r="C3285" t="s">
        <v>2263</v>
      </c>
      <c r="D3285" t="str">
        <f t="shared" si="112"/>
        <v>2</v>
      </c>
      <c r="E3285" t="s">
        <v>2264</v>
      </c>
      <c r="F3285">
        <v>12.2</v>
      </c>
      <c r="G3285" t="s">
        <v>16</v>
      </c>
      <c r="H3285">
        <v>1</v>
      </c>
      <c r="I3285" t="s">
        <v>17</v>
      </c>
      <c r="J3285" t="s">
        <v>2301</v>
      </c>
      <c r="K3285" t="s">
        <v>19</v>
      </c>
      <c r="L3285" t="s">
        <v>85</v>
      </c>
      <c r="M3285">
        <v>1</v>
      </c>
    </row>
    <row r="3286" spans="1:13" x14ac:dyDescent="0.25">
      <c r="A3286" t="s">
        <v>2300</v>
      </c>
      <c r="B3286">
        <v>2</v>
      </c>
      <c r="C3286" t="s">
        <v>2272</v>
      </c>
      <c r="D3286" t="str">
        <f t="shared" si="112"/>
        <v>2</v>
      </c>
      <c r="E3286" t="s">
        <v>2273</v>
      </c>
      <c r="F3286">
        <v>1</v>
      </c>
      <c r="G3286" t="s">
        <v>23</v>
      </c>
      <c r="H3286">
        <v>1</v>
      </c>
      <c r="I3286" t="s">
        <v>24</v>
      </c>
      <c r="J3286" t="s">
        <v>2301</v>
      </c>
      <c r="K3286" t="s">
        <v>19</v>
      </c>
      <c r="L3286" t="s">
        <v>85</v>
      </c>
      <c r="M3286">
        <v>1</v>
      </c>
    </row>
    <row r="3287" spans="1:13" x14ac:dyDescent="0.25">
      <c r="A3287" t="s">
        <v>2300</v>
      </c>
      <c r="B3287">
        <v>3</v>
      </c>
      <c r="C3287" t="s">
        <v>2291</v>
      </c>
      <c r="D3287" t="str">
        <f t="shared" si="112"/>
        <v>2</v>
      </c>
      <c r="E3287" t="s">
        <v>2292</v>
      </c>
      <c r="F3287">
        <v>1</v>
      </c>
      <c r="G3287" t="s">
        <v>23</v>
      </c>
      <c r="H3287">
        <v>1</v>
      </c>
      <c r="I3287" t="s">
        <v>24</v>
      </c>
      <c r="J3287" t="s">
        <v>2301</v>
      </c>
      <c r="K3287" t="s">
        <v>19</v>
      </c>
      <c r="L3287" t="s">
        <v>85</v>
      </c>
      <c r="M3287">
        <v>1</v>
      </c>
    </row>
    <row r="3288" spans="1:13" x14ac:dyDescent="0.25">
      <c r="A3288" t="s">
        <v>2300</v>
      </c>
      <c r="B3288">
        <v>4</v>
      </c>
      <c r="C3288" t="s">
        <v>2291</v>
      </c>
      <c r="D3288" t="str">
        <f t="shared" si="112"/>
        <v>2</v>
      </c>
      <c r="E3288" t="s">
        <v>2292</v>
      </c>
      <c r="F3288">
        <v>1</v>
      </c>
      <c r="G3288" t="s">
        <v>23</v>
      </c>
      <c r="H3288">
        <v>1</v>
      </c>
      <c r="I3288" t="s">
        <v>24</v>
      </c>
      <c r="J3288" t="s">
        <v>2301</v>
      </c>
      <c r="K3288" t="s">
        <v>19</v>
      </c>
      <c r="L3288" t="s">
        <v>85</v>
      </c>
      <c r="M3288">
        <v>1</v>
      </c>
    </row>
    <row r="3289" spans="1:13" x14ac:dyDescent="0.25">
      <c r="A3289" t="s">
        <v>2300</v>
      </c>
      <c r="B3289">
        <v>5</v>
      </c>
      <c r="C3289" t="s">
        <v>2272</v>
      </c>
      <c r="D3289" t="str">
        <f t="shared" si="112"/>
        <v>2</v>
      </c>
      <c r="E3289" t="s">
        <v>2273</v>
      </c>
      <c r="F3289">
        <v>1</v>
      </c>
      <c r="G3289" t="s">
        <v>23</v>
      </c>
      <c r="H3289">
        <v>1</v>
      </c>
      <c r="I3289" t="s">
        <v>24</v>
      </c>
      <c r="J3289" t="s">
        <v>2301</v>
      </c>
      <c r="K3289" t="s">
        <v>19</v>
      </c>
      <c r="L3289" t="s">
        <v>85</v>
      </c>
      <c r="M3289">
        <v>1</v>
      </c>
    </row>
    <row r="3290" spans="1:13" x14ac:dyDescent="0.25">
      <c r="A3290" t="s">
        <v>2300</v>
      </c>
      <c r="B3290">
        <v>6</v>
      </c>
      <c r="C3290" t="s">
        <v>82</v>
      </c>
      <c r="D3290" t="str">
        <f t="shared" si="112"/>
        <v>2</v>
      </c>
      <c r="E3290" t="s">
        <v>83</v>
      </c>
      <c r="F3290">
        <v>1</v>
      </c>
      <c r="G3290" t="s">
        <v>23</v>
      </c>
      <c r="H3290">
        <v>1</v>
      </c>
      <c r="I3290" t="s">
        <v>27</v>
      </c>
      <c r="J3290" t="s">
        <v>2301</v>
      </c>
      <c r="K3290" t="s">
        <v>19</v>
      </c>
      <c r="L3290" t="s">
        <v>85</v>
      </c>
      <c r="M3290">
        <v>1</v>
      </c>
    </row>
    <row r="3291" spans="1:13" x14ac:dyDescent="0.25">
      <c r="A3291" t="s">
        <v>2300</v>
      </c>
      <c r="B3291">
        <v>7</v>
      </c>
      <c r="C3291" t="s">
        <v>82</v>
      </c>
      <c r="D3291" t="str">
        <f t="shared" si="112"/>
        <v>2</v>
      </c>
      <c r="E3291" t="s">
        <v>83</v>
      </c>
      <c r="F3291">
        <v>1</v>
      </c>
      <c r="G3291" t="s">
        <v>23</v>
      </c>
      <c r="H3291">
        <v>1</v>
      </c>
      <c r="I3291" t="s">
        <v>27</v>
      </c>
      <c r="J3291" t="s">
        <v>2301</v>
      </c>
      <c r="K3291" t="s">
        <v>19</v>
      </c>
      <c r="L3291" t="s">
        <v>85</v>
      </c>
      <c r="M3291">
        <v>1</v>
      </c>
    </row>
    <row r="3292" spans="1:13" x14ac:dyDescent="0.25">
      <c r="A3292" t="s">
        <v>2300</v>
      </c>
      <c r="B3292">
        <v>8</v>
      </c>
      <c r="C3292" t="s">
        <v>2302</v>
      </c>
      <c r="D3292" t="str">
        <f t="shared" si="112"/>
        <v>2</v>
      </c>
      <c r="E3292" t="s">
        <v>2303</v>
      </c>
      <c r="F3292">
        <v>1</v>
      </c>
      <c r="G3292" t="s">
        <v>23</v>
      </c>
      <c r="H3292">
        <v>1</v>
      </c>
      <c r="I3292" t="s">
        <v>135</v>
      </c>
      <c r="J3292" t="s">
        <v>2301</v>
      </c>
      <c r="K3292" t="s">
        <v>19</v>
      </c>
      <c r="L3292" t="s">
        <v>85</v>
      </c>
      <c r="M3292">
        <v>1</v>
      </c>
    </row>
    <row r="3293" spans="1:13" x14ac:dyDescent="0.25">
      <c r="A3293" t="s">
        <v>2304</v>
      </c>
      <c r="B3293">
        <v>1</v>
      </c>
      <c r="C3293" t="s">
        <v>2269</v>
      </c>
      <c r="D3293" t="str">
        <f t="shared" ref="D3293:D3301" si="113">"1"</f>
        <v>1</v>
      </c>
      <c r="E3293" t="s">
        <v>2270</v>
      </c>
      <c r="F3293">
        <v>15</v>
      </c>
      <c r="G3293" t="s">
        <v>16</v>
      </c>
      <c r="H3293">
        <v>1</v>
      </c>
      <c r="I3293" t="s">
        <v>17</v>
      </c>
      <c r="J3293" t="s">
        <v>2305</v>
      </c>
      <c r="K3293" t="s">
        <v>19</v>
      </c>
      <c r="L3293" t="s">
        <v>85</v>
      </c>
      <c r="M3293">
        <v>1</v>
      </c>
    </row>
    <row r="3294" spans="1:13" x14ac:dyDescent="0.25">
      <c r="A3294" t="s">
        <v>2304</v>
      </c>
      <c r="B3294">
        <v>2</v>
      </c>
      <c r="C3294" t="s">
        <v>2306</v>
      </c>
      <c r="D3294" t="str">
        <f t="shared" si="113"/>
        <v>1</v>
      </c>
      <c r="E3294" t="s">
        <v>2307</v>
      </c>
      <c r="F3294">
        <v>1</v>
      </c>
      <c r="G3294" t="s">
        <v>23</v>
      </c>
      <c r="H3294">
        <v>1</v>
      </c>
      <c r="I3294" t="s">
        <v>24</v>
      </c>
      <c r="J3294" t="s">
        <v>2305</v>
      </c>
      <c r="K3294" t="s">
        <v>19</v>
      </c>
      <c r="L3294" t="s">
        <v>85</v>
      </c>
      <c r="M3294">
        <v>1</v>
      </c>
    </row>
    <row r="3295" spans="1:13" x14ac:dyDescent="0.25">
      <c r="A3295" t="s">
        <v>2304</v>
      </c>
      <c r="B3295">
        <v>3</v>
      </c>
      <c r="C3295" t="s">
        <v>2306</v>
      </c>
      <c r="D3295" t="str">
        <f t="shared" si="113"/>
        <v>1</v>
      </c>
      <c r="E3295" t="s">
        <v>2307</v>
      </c>
      <c r="F3295">
        <v>1</v>
      </c>
      <c r="G3295" t="s">
        <v>23</v>
      </c>
      <c r="H3295">
        <v>1</v>
      </c>
      <c r="I3295" t="s">
        <v>24</v>
      </c>
      <c r="J3295" t="s">
        <v>2305</v>
      </c>
      <c r="K3295" t="s">
        <v>19</v>
      </c>
      <c r="L3295" t="s">
        <v>85</v>
      </c>
      <c r="M3295">
        <v>1</v>
      </c>
    </row>
    <row r="3296" spans="1:13" x14ac:dyDescent="0.25">
      <c r="A3296" t="s">
        <v>2304</v>
      </c>
      <c r="B3296">
        <v>4</v>
      </c>
      <c r="C3296" t="s">
        <v>2306</v>
      </c>
      <c r="D3296" t="str">
        <f t="shared" si="113"/>
        <v>1</v>
      </c>
      <c r="E3296" t="s">
        <v>2307</v>
      </c>
      <c r="F3296">
        <v>1</v>
      </c>
      <c r="G3296" t="s">
        <v>23</v>
      </c>
      <c r="H3296">
        <v>1</v>
      </c>
      <c r="I3296" t="s">
        <v>24</v>
      </c>
      <c r="J3296" t="s">
        <v>2305</v>
      </c>
      <c r="K3296" t="s">
        <v>19</v>
      </c>
      <c r="L3296" t="s">
        <v>85</v>
      </c>
      <c r="M3296">
        <v>1</v>
      </c>
    </row>
    <row r="3297" spans="1:13" x14ac:dyDescent="0.25">
      <c r="A3297" t="s">
        <v>2304</v>
      </c>
      <c r="B3297">
        <v>5</v>
      </c>
      <c r="C3297" t="s">
        <v>2306</v>
      </c>
      <c r="D3297" t="str">
        <f t="shared" si="113"/>
        <v>1</v>
      </c>
      <c r="E3297" t="s">
        <v>2307</v>
      </c>
      <c r="F3297">
        <v>1</v>
      </c>
      <c r="G3297" t="s">
        <v>23</v>
      </c>
      <c r="H3297">
        <v>1</v>
      </c>
      <c r="I3297" t="s">
        <v>24</v>
      </c>
      <c r="J3297" t="s">
        <v>2305</v>
      </c>
      <c r="K3297" t="s">
        <v>19</v>
      </c>
      <c r="L3297" t="s">
        <v>85</v>
      </c>
      <c r="M3297">
        <v>1</v>
      </c>
    </row>
    <row r="3298" spans="1:13" x14ac:dyDescent="0.25">
      <c r="A3298" t="s">
        <v>2304</v>
      </c>
      <c r="B3298">
        <v>6</v>
      </c>
      <c r="C3298" t="s">
        <v>2306</v>
      </c>
      <c r="D3298" t="str">
        <f t="shared" si="113"/>
        <v>1</v>
      </c>
      <c r="E3298" t="s">
        <v>2307</v>
      </c>
      <c r="F3298">
        <v>1</v>
      </c>
      <c r="G3298" t="s">
        <v>23</v>
      </c>
      <c r="H3298">
        <v>1</v>
      </c>
      <c r="I3298" t="s">
        <v>24</v>
      </c>
      <c r="J3298" t="s">
        <v>2305</v>
      </c>
      <c r="K3298" t="s">
        <v>19</v>
      </c>
      <c r="L3298" t="s">
        <v>85</v>
      </c>
      <c r="M3298">
        <v>1</v>
      </c>
    </row>
    <row r="3299" spans="1:13" x14ac:dyDescent="0.25">
      <c r="A3299" t="s">
        <v>2304</v>
      </c>
      <c r="B3299">
        <v>7</v>
      </c>
      <c r="C3299" t="s">
        <v>2274</v>
      </c>
      <c r="D3299" t="str">
        <f t="shared" si="113"/>
        <v>1</v>
      </c>
      <c r="E3299" t="s">
        <v>2275</v>
      </c>
      <c r="F3299">
        <v>1</v>
      </c>
      <c r="G3299" t="s">
        <v>23</v>
      </c>
      <c r="H3299">
        <v>1</v>
      </c>
      <c r="I3299" t="s">
        <v>27</v>
      </c>
      <c r="J3299" t="s">
        <v>2305</v>
      </c>
      <c r="K3299" t="s">
        <v>19</v>
      </c>
      <c r="L3299" t="s">
        <v>85</v>
      </c>
      <c r="M3299">
        <v>1</v>
      </c>
    </row>
    <row r="3300" spans="1:13" x14ac:dyDescent="0.25">
      <c r="A3300" t="s">
        <v>2304</v>
      </c>
      <c r="B3300">
        <v>8</v>
      </c>
      <c r="C3300" t="s">
        <v>2274</v>
      </c>
      <c r="D3300" t="str">
        <f t="shared" si="113"/>
        <v>1</v>
      </c>
      <c r="E3300" t="s">
        <v>2275</v>
      </c>
      <c r="F3300">
        <v>1</v>
      </c>
      <c r="G3300" t="s">
        <v>23</v>
      </c>
      <c r="H3300">
        <v>1</v>
      </c>
      <c r="I3300" t="s">
        <v>27</v>
      </c>
      <c r="J3300" t="s">
        <v>2305</v>
      </c>
      <c r="K3300" t="s">
        <v>19</v>
      </c>
      <c r="L3300" t="s">
        <v>85</v>
      </c>
      <c r="M3300">
        <v>1</v>
      </c>
    </row>
    <row r="3301" spans="1:13" x14ac:dyDescent="0.25">
      <c r="A3301" t="s">
        <v>2304</v>
      </c>
      <c r="B3301">
        <v>9</v>
      </c>
      <c r="C3301" t="s">
        <v>2308</v>
      </c>
      <c r="D3301" t="str">
        <f t="shared" si="113"/>
        <v>1</v>
      </c>
      <c r="E3301" t="s">
        <v>2309</v>
      </c>
      <c r="F3301">
        <v>1</v>
      </c>
      <c r="G3301" t="s">
        <v>23</v>
      </c>
      <c r="H3301">
        <v>1</v>
      </c>
      <c r="I3301" t="s">
        <v>135</v>
      </c>
      <c r="J3301" t="s">
        <v>2305</v>
      </c>
      <c r="K3301" t="s">
        <v>19</v>
      </c>
      <c r="L3301" t="s">
        <v>85</v>
      </c>
      <c r="M3301">
        <v>1</v>
      </c>
    </row>
    <row r="3302" spans="1:13" x14ac:dyDescent="0.25">
      <c r="A3302" t="s">
        <v>2310</v>
      </c>
      <c r="B3302">
        <v>1</v>
      </c>
      <c r="C3302" t="s">
        <v>73</v>
      </c>
      <c r="D3302" t="str">
        <f t="shared" ref="D3302:D3326" si="114">"2"</f>
        <v>2</v>
      </c>
      <c r="E3302" t="s">
        <v>74</v>
      </c>
      <c r="F3302">
        <v>9</v>
      </c>
      <c r="G3302" t="s">
        <v>16</v>
      </c>
      <c r="H3302">
        <v>16</v>
      </c>
      <c r="I3302" t="s">
        <v>17</v>
      </c>
      <c r="J3302" t="s">
        <v>2311</v>
      </c>
      <c r="K3302" t="s">
        <v>19</v>
      </c>
      <c r="L3302" t="s">
        <v>64</v>
      </c>
      <c r="M3302">
        <v>16</v>
      </c>
    </row>
    <row r="3303" spans="1:13" x14ac:dyDescent="0.25">
      <c r="A3303" t="s">
        <v>2310</v>
      </c>
      <c r="B3303">
        <v>2</v>
      </c>
      <c r="C3303" t="s">
        <v>172</v>
      </c>
      <c r="D3303" t="str">
        <f t="shared" si="114"/>
        <v>2</v>
      </c>
      <c r="E3303" t="s">
        <v>173</v>
      </c>
      <c r="F3303">
        <v>1</v>
      </c>
      <c r="G3303" t="s">
        <v>23</v>
      </c>
      <c r="H3303">
        <v>16</v>
      </c>
      <c r="I3303" t="s">
        <v>24</v>
      </c>
      <c r="J3303" t="s">
        <v>2311</v>
      </c>
      <c r="K3303" t="s">
        <v>19</v>
      </c>
      <c r="L3303" t="s">
        <v>64</v>
      </c>
      <c r="M3303">
        <v>16</v>
      </c>
    </row>
    <row r="3304" spans="1:13" x14ac:dyDescent="0.25">
      <c r="A3304" t="s">
        <v>2310</v>
      </c>
      <c r="B3304">
        <v>3</v>
      </c>
      <c r="C3304" t="s">
        <v>172</v>
      </c>
      <c r="D3304" t="str">
        <f t="shared" si="114"/>
        <v>2</v>
      </c>
      <c r="E3304" t="s">
        <v>173</v>
      </c>
      <c r="F3304">
        <v>1</v>
      </c>
      <c r="G3304" t="s">
        <v>23</v>
      </c>
      <c r="H3304">
        <v>16</v>
      </c>
      <c r="I3304" t="s">
        <v>24</v>
      </c>
      <c r="J3304" t="s">
        <v>2311</v>
      </c>
      <c r="K3304" t="s">
        <v>19</v>
      </c>
      <c r="L3304" t="s">
        <v>64</v>
      </c>
      <c r="M3304">
        <v>16</v>
      </c>
    </row>
    <row r="3305" spans="1:13" x14ac:dyDescent="0.25">
      <c r="A3305" t="s">
        <v>2310</v>
      </c>
      <c r="B3305">
        <v>4</v>
      </c>
      <c r="C3305" t="s">
        <v>172</v>
      </c>
      <c r="D3305" t="str">
        <f t="shared" si="114"/>
        <v>2</v>
      </c>
      <c r="E3305" t="s">
        <v>173</v>
      </c>
      <c r="F3305">
        <v>1</v>
      </c>
      <c r="G3305" t="s">
        <v>23</v>
      </c>
      <c r="H3305">
        <v>16</v>
      </c>
      <c r="I3305" t="s">
        <v>24</v>
      </c>
      <c r="J3305" t="s">
        <v>2311</v>
      </c>
      <c r="K3305" t="s">
        <v>19</v>
      </c>
      <c r="L3305" t="s">
        <v>64</v>
      </c>
      <c r="M3305">
        <v>16</v>
      </c>
    </row>
    <row r="3306" spans="1:13" x14ac:dyDescent="0.25">
      <c r="A3306" t="s">
        <v>2310</v>
      </c>
      <c r="B3306">
        <v>5</v>
      </c>
      <c r="C3306" t="s">
        <v>172</v>
      </c>
      <c r="D3306" t="str">
        <f t="shared" si="114"/>
        <v>2</v>
      </c>
      <c r="E3306" t="s">
        <v>173</v>
      </c>
      <c r="F3306">
        <v>1</v>
      </c>
      <c r="G3306" t="s">
        <v>23</v>
      </c>
      <c r="H3306">
        <v>16</v>
      </c>
      <c r="I3306" t="s">
        <v>24</v>
      </c>
      <c r="J3306" t="s">
        <v>2311</v>
      </c>
      <c r="K3306" t="s">
        <v>19</v>
      </c>
      <c r="L3306" t="s">
        <v>64</v>
      </c>
      <c r="M3306">
        <v>16</v>
      </c>
    </row>
    <row r="3307" spans="1:13" x14ac:dyDescent="0.25">
      <c r="A3307" t="s">
        <v>2310</v>
      </c>
      <c r="B3307">
        <v>6</v>
      </c>
      <c r="C3307" t="s">
        <v>60</v>
      </c>
      <c r="D3307" t="str">
        <f t="shared" si="114"/>
        <v>2</v>
      </c>
      <c r="E3307" t="s">
        <v>61</v>
      </c>
      <c r="F3307">
        <v>1</v>
      </c>
      <c r="G3307" t="s">
        <v>23</v>
      </c>
      <c r="H3307">
        <v>16</v>
      </c>
      <c r="I3307" t="s">
        <v>27</v>
      </c>
      <c r="J3307" t="s">
        <v>2311</v>
      </c>
      <c r="K3307" t="s">
        <v>19</v>
      </c>
      <c r="L3307" t="s">
        <v>64</v>
      </c>
      <c r="M3307">
        <v>16</v>
      </c>
    </row>
    <row r="3308" spans="1:13" x14ac:dyDescent="0.25">
      <c r="A3308" t="s">
        <v>2310</v>
      </c>
      <c r="B3308">
        <v>7</v>
      </c>
      <c r="C3308" t="s">
        <v>60</v>
      </c>
      <c r="D3308" t="str">
        <f t="shared" si="114"/>
        <v>2</v>
      </c>
      <c r="E3308" t="s">
        <v>61</v>
      </c>
      <c r="F3308">
        <v>1</v>
      </c>
      <c r="G3308" t="s">
        <v>23</v>
      </c>
      <c r="H3308">
        <v>16</v>
      </c>
      <c r="I3308" t="s">
        <v>27</v>
      </c>
      <c r="J3308" t="s">
        <v>2311</v>
      </c>
      <c r="K3308" t="s">
        <v>19</v>
      </c>
      <c r="L3308" t="s">
        <v>64</v>
      </c>
      <c r="M3308">
        <v>16</v>
      </c>
    </row>
    <row r="3309" spans="1:13" x14ac:dyDescent="0.25">
      <c r="A3309" t="s">
        <v>2310</v>
      </c>
      <c r="B3309">
        <v>8</v>
      </c>
      <c r="C3309" t="s">
        <v>2312</v>
      </c>
      <c r="D3309" t="str">
        <f t="shared" si="114"/>
        <v>2</v>
      </c>
      <c r="E3309" t="s">
        <v>960</v>
      </c>
      <c r="F3309">
        <v>1</v>
      </c>
      <c r="G3309" t="s">
        <v>23</v>
      </c>
      <c r="H3309">
        <v>16</v>
      </c>
      <c r="I3309" t="s">
        <v>135</v>
      </c>
      <c r="J3309" t="s">
        <v>2311</v>
      </c>
      <c r="K3309" t="s">
        <v>19</v>
      </c>
      <c r="L3309" t="s">
        <v>64</v>
      </c>
      <c r="M3309">
        <v>16</v>
      </c>
    </row>
    <row r="3310" spans="1:13" x14ac:dyDescent="0.25">
      <c r="A3310" t="s">
        <v>2313</v>
      </c>
      <c r="B3310">
        <v>1</v>
      </c>
      <c r="C3310" t="s">
        <v>73</v>
      </c>
      <c r="D3310" t="str">
        <f t="shared" si="114"/>
        <v>2</v>
      </c>
      <c r="E3310" t="s">
        <v>74</v>
      </c>
      <c r="F3310">
        <v>19.600000000000001</v>
      </c>
      <c r="G3310" t="s">
        <v>16</v>
      </c>
      <c r="H3310">
        <v>16</v>
      </c>
      <c r="I3310" t="s">
        <v>17</v>
      </c>
      <c r="J3310" t="s">
        <v>2314</v>
      </c>
      <c r="K3310" t="s">
        <v>19</v>
      </c>
      <c r="L3310" t="s">
        <v>64</v>
      </c>
      <c r="M3310">
        <v>16</v>
      </c>
    </row>
    <row r="3311" spans="1:13" x14ac:dyDescent="0.25">
      <c r="A3311" t="s">
        <v>2313</v>
      </c>
      <c r="B3311">
        <v>2</v>
      </c>
      <c r="C3311" t="s">
        <v>60</v>
      </c>
      <c r="D3311" t="str">
        <f t="shared" si="114"/>
        <v>2</v>
      </c>
      <c r="E3311" t="s">
        <v>61</v>
      </c>
      <c r="F3311">
        <v>1</v>
      </c>
      <c r="G3311" t="s">
        <v>23</v>
      </c>
      <c r="H3311">
        <v>16</v>
      </c>
      <c r="I3311" t="s">
        <v>27</v>
      </c>
      <c r="J3311" t="s">
        <v>2314</v>
      </c>
      <c r="K3311" t="s">
        <v>19</v>
      </c>
      <c r="L3311" t="s">
        <v>64</v>
      </c>
      <c r="M3311">
        <v>16</v>
      </c>
    </row>
    <row r="3312" spans="1:13" x14ac:dyDescent="0.25">
      <c r="A3312" t="s">
        <v>2313</v>
      </c>
      <c r="B3312">
        <v>3</v>
      </c>
      <c r="C3312" t="s">
        <v>60</v>
      </c>
      <c r="D3312" t="str">
        <f t="shared" si="114"/>
        <v>2</v>
      </c>
      <c r="E3312" t="s">
        <v>61</v>
      </c>
      <c r="F3312">
        <v>1</v>
      </c>
      <c r="G3312" t="s">
        <v>23</v>
      </c>
      <c r="H3312">
        <v>16</v>
      </c>
      <c r="I3312" t="s">
        <v>27</v>
      </c>
      <c r="J3312" t="s">
        <v>2314</v>
      </c>
      <c r="K3312" t="s">
        <v>19</v>
      </c>
      <c r="L3312" t="s">
        <v>64</v>
      </c>
      <c r="M3312">
        <v>16</v>
      </c>
    </row>
    <row r="3313" spans="1:13" x14ac:dyDescent="0.25">
      <c r="A3313" t="s">
        <v>2313</v>
      </c>
      <c r="B3313">
        <v>4</v>
      </c>
      <c r="C3313" t="s">
        <v>2315</v>
      </c>
      <c r="D3313" t="str">
        <f t="shared" si="114"/>
        <v>2</v>
      </c>
      <c r="E3313" t="s">
        <v>960</v>
      </c>
      <c r="F3313">
        <v>1</v>
      </c>
      <c r="G3313" t="s">
        <v>23</v>
      </c>
      <c r="H3313">
        <v>16</v>
      </c>
      <c r="I3313" t="s">
        <v>135</v>
      </c>
      <c r="J3313" t="s">
        <v>2314</v>
      </c>
      <c r="K3313" t="s">
        <v>19</v>
      </c>
      <c r="L3313" t="s">
        <v>64</v>
      </c>
      <c r="M3313">
        <v>16</v>
      </c>
    </row>
    <row r="3314" spans="1:13" x14ac:dyDescent="0.25">
      <c r="A3314" t="s">
        <v>2316</v>
      </c>
      <c r="B3314">
        <v>1</v>
      </c>
      <c r="C3314" t="s">
        <v>73</v>
      </c>
      <c r="D3314" t="str">
        <f t="shared" si="114"/>
        <v>2</v>
      </c>
      <c r="E3314" t="s">
        <v>74</v>
      </c>
      <c r="F3314">
        <v>18.5</v>
      </c>
      <c r="G3314" t="s">
        <v>16</v>
      </c>
      <c r="H3314">
        <v>16</v>
      </c>
      <c r="I3314" t="s">
        <v>17</v>
      </c>
      <c r="J3314" t="s">
        <v>2317</v>
      </c>
      <c r="K3314" t="s">
        <v>19</v>
      </c>
      <c r="L3314" t="s">
        <v>64</v>
      </c>
      <c r="M3314">
        <v>16</v>
      </c>
    </row>
    <row r="3315" spans="1:13" x14ac:dyDescent="0.25">
      <c r="A3315" t="s">
        <v>2316</v>
      </c>
      <c r="B3315">
        <v>2</v>
      </c>
      <c r="C3315" t="s">
        <v>60</v>
      </c>
      <c r="D3315" t="str">
        <f t="shared" si="114"/>
        <v>2</v>
      </c>
      <c r="E3315" t="s">
        <v>61</v>
      </c>
      <c r="F3315">
        <v>1</v>
      </c>
      <c r="G3315" t="s">
        <v>23</v>
      </c>
      <c r="H3315">
        <v>16</v>
      </c>
      <c r="I3315" t="s">
        <v>27</v>
      </c>
      <c r="J3315" t="s">
        <v>2317</v>
      </c>
      <c r="K3315" t="s">
        <v>19</v>
      </c>
      <c r="L3315" t="s">
        <v>64</v>
      </c>
      <c r="M3315">
        <v>16</v>
      </c>
    </row>
    <row r="3316" spans="1:13" x14ac:dyDescent="0.25">
      <c r="A3316" t="s">
        <v>2316</v>
      </c>
      <c r="B3316">
        <v>3</v>
      </c>
      <c r="C3316" t="s">
        <v>60</v>
      </c>
      <c r="D3316" t="str">
        <f t="shared" si="114"/>
        <v>2</v>
      </c>
      <c r="E3316" t="s">
        <v>61</v>
      </c>
      <c r="F3316">
        <v>1</v>
      </c>
      <c r="G3316" t="s">
        <v>23</v>
      </c>
      <c r="H3316">
        <v>16</v>
      </c>
      <c r="I3316" t="s">
        <v>27</v>
      </c>
      <c r="J3316" t="s">
        <v>2317</v>
      </c>
      <c r="K3316" t="s">
        <v>19</v>
      </c>
      <c r="L3316" t="s">
        <v>64</v>
      </c>
      <c r="M3316">
        <v>16</v>
      </c>
    </row>
    <row r="3317" spans="1:13" x14ac:dyDescent="0.25">
      <c r="A3317" t="s">
        <v>2316</v>
      </c>
      <c r="B3317">
        <v>4</v>
      </c>
      <c r="C3317" t="s">
        <v>2318</v>
      </c>
      <c r="D3317" t="str">
        <f t="shared" si="114"/>
        <v>2</v>
      </c>
      <c r="E3317" t="s">
        <v>960</v>
      </c>
      <c r="F3317">
        <v>1</v>
      </c>
      <c r="G3317" t="s">
        <v>23</v>
      </c>
      <c r="H3317">
        <v>16</v>
      </c>
      <c r="I3317" t="s">
        <v>135</v>
      </c>
      <c r="J3317" t="s">
        <v>2317</v>
      </c>
      <c r="K3317" t="s">
        <v>19</v>
      </c>
      <c r="L3317" t="s">
        <v>64</v>
      </c>
      <c r="M3317">
        <v>16</v>
      </c>
    </row>
    <row r="3318" spans="1:13" x14ac:dyDescent="0.25">
      <c r="A3318" t="s">
        <v>2319</v>
      </c>
      <c r="B3318">
        <v>1</v>
      </c>
      <c r="C3318" t="s">
        <v>73</v>
      </c>
      <c r="D3318" t="str">
        <f t="shared" si="114"/>
        <v>2</v>
      </c>
      <c r="E3318" t="s">
        <v>74</v>
      </c>
      <c r="F3318">
        <v>10.6</v>
      </c>
      <c r="G3318" t="s">
        <v>16</v>
      </c>
      <c r="H3318">
        <v>16</v>
      </c>
      <c r="I3318" t="s">
        <v>17</v>
      </c>
      <c r="J3318" t="s">
        <v>2320</v>
      </c>
      <c r="K3318" t="s">
        <v>19</v>
      </c>
      <c r="L3318" t="s">
        <v>64</v>
      </c>
      <c r="M3318">
        <v>16</v>
      </c>
    </row>
    <row r="3319" spans="1:13" x14ac:dyDescent="0.25">
      <c r="A3319" t="s">
        <v>2319</v>
      </c>
      <c r="B3319">
        <v>2</v>
      </c>
      <c r="C3319" t="s">
        <v>172</v>
      </c>
      <c r="D3319" t="str">
        <f t="shared" si="114"/>
        <v>2</v>
      </c>
      <c r="E3319" t="s">
        <v>173</v>
      </c>
      <c r="F3319">
        <v>1</v>
      </c>
      <c r="G3319" t="s">
        <v>23</v>
      </c>
      <c r="H3319">
        <v>16</v>
      </c>
      <c r="I3319" t="s">
        <v>24</v>
      </c>
      <c r="J3319" t="s">
        <v>2320</v>
      </c>
      <c r="K3319" t="s">
        <v>19</v>
      </c>
      <c r="L3319" t="s">
        <v>64</v>
      </c>
      <c r="M3319">
        <v>16</v>
      </c>
    </row>
    <row r="3320" spans="1:13" x14ac:dyDescent="0.25">
      <c r="A3320" t="s">
        <v>2319</v>
      </c>
      <c r="B3320">
        <v>3</v>
      </c>
      <c r="C3320" t="s">
        <v>172</v>
      </c>
      <c r="D3320" t="str">
        <f t="shared" si="114"/>
        <v>2</v>
      </c>
      <c r="E3320" t="s">
        <v>173</v>
      </c>
      <c r="F3320">
        <v>1</v>
      </c>
      <c r="G3320" t="s">
        <v>23</v>
      </c>
      <c r="H3320">
        <v>16</v>
      </c>
      <c r="I3320" t="s">
        <v>24</v>
      </c>
      <c r="J3320" t="s">
        <v>2320</v>
      </c>
      <c r="K3320" t="s">
        <v>19</v>
      </c>
      <c r="L3320" t="s">
        <v>64</v>
      </c>
      <c r="M3320">
        <v>16</v>
      </c>
    </row>
    <row r="3321" spans="1:13" x14ac:dyDescent="0.25">
      <c r="A3321" t="s">
        <v>2319</v>
      </c>
      <c r="B3321">
        <v>4</v>
      </c>
      <c r="C3321" t="s">
        <v>172</v>
      </c>
      <c r="D3321" t="str">
        <f t="shared" si="114"/>
        <v>2</v>
      </c>
      <c r="E3321" t="s">
        <v>173</v>
      </c>
      <c r="F3321">
        <v>1</v>
      </c>
      <c r="G3321" t="s">
        <v>23</v>
      </c>
      <c r="H3321">
        <v>16</v>
      </c>
      <c r="I3321" t="s">
        <v>24</v>
      </c>
      <c r="J3321" t="s">
        <v>2320</v>
      </c>
      <c r="K3321" t="s">
        <v>19</v>
      </c>
      <c r="L3321" t="s">
        <v>64</v>
      </c>
      <c r="M3321">
        <v>16</v>
      </c>
    </row>
    <row r="3322" spans="1:13" x14ac:dyDescent="0.25">
      <c r="A3322" t="s">
        <v>2319</v>
      </c>
      <c r="B3322">
        <v>5</v>
      </c>
      <c r="C3322" t="s">
        <v>172</v>
      </c>
      <c r="D3322" t="str">
        <f t="shared" si="114"/>
        <v>2</v>
      </c>
      <c r="E3322" t="s">
        <v>173</v>
      </c>
      <c r="F3322">
        <v>1</v>
      </c>
      <c r="G3322" t="s">
        <v>23</v>
      </c>
      <c r="H3322">
        <v>16</v>
      </c>
      <c r="I3322" t="s">
        <v>24</v>
      </c>
      <c r="J3322" t="s">
        <v>2320</v>
      </c>
      <c r="K3322" t="s">
        <v>19</v>
      </c>
      <c r="L3322" t="s">
        <v>64</v>
      </c>
      <c r="M3322">
        <v>16</v>
      </c>
    </row>
    <row r="3323" spans="1:13" x14ac:dyDescent="0.25">
      <c r="A3323" t="s">
        <v>2319</v>
      </c>
      <c r="B3323">
        <v>6</v>
      </c>
      <c r="C3323" t="s">
        <v>60</v>
      </c>
      <c r="D3323" t="str">
        <f t="shared" si="114"/>
        <v>2</v>
      </c>
      <c r="E3323" t="s">
        <v>61</v>
      </c>
      <c r="F3323">
        <v>1</v>
      </c>
      <c r="G3323" t="s">
        <v>23</v>
      </c>
      <c r="H3323">
        <v>16</v>
      </c>
      <c r="I3323" t="s">
        <v>27</v>
      </c>
      <c r="J3323" t="s">
        <v>2320</v>
      </c>
      <c r="K3323" t="s">
        <v>19</v>
      </c>
      <c r="L3323" t="s">
        <v>64</v>
      </c>
      <c r="M3323">
        <v>16</v>
      </c>
    </row>
    <row r="3324" spans="1:13" x14ac:dyDescent="0.25">
      <c r="A3324" t="s">
        <v>2319</v>
      </c>
      <c r="B3324">
        <v>7</v>
      </c>
      <c r="C3324" t="s">
        <v>60</v>
      </c>
      <c r="D3324" t="str">
        <f t="shared" si="114"/>
        <v>2</v>
      </c>
      <c r="E3324" t="s">
        <v>61</v>
      </c>
      <c r="F3324">
        <v>1</v>
      </c>
      <c r="G3324" t="s">
        <v>23</v>
      </c>
      <c r="H3324">
        <v>16</v>
      </c>
      <c r="I3324" t="s">
        <v>27</v>
      </c>
      <c r="J3324" t="s">
        <v>2320</v>
      </c>
      <c r="K3324" t="s">
        <v>19</v>
      </c>
      <c r="L3324" t="s">
        <v>64</v>
      </c>
      <c r="M3324">
        <v>16</v>
      </c>
    </row>
    <row r="3325" spans="1:13" x14ac:dyDescent="0.25">
      <c r="A3325" t="s">
        <v>2319</v>
      </c>
      <c r="B3325">
        <v>8</v>
      </c>
      <c r="C3325" t="s">
        <v>2321</v>
      </c>
      <c r="D3325" t="str">
        <f t="shared" si="114"/>
        <v>2</v>
      </c>
      <c r="E3325" t="s">
        <v>960</v>
      </c>
      <c r="F3325">
        <v>1</v>
      </c>
      <c r="G3325" t="s">
        <v>23</v>
      </c>
      <c r="H3325">
        <v>16</v>
      </c>
      <c r="I3325" t="s">
        <v>135</v>
      </c>
      <c r="J3325" t="s">
        <v>2320</v>
      </c>
      <c r="K3325" t="s">
        <v>19</v>
      </c>
      <c r="L3325" t="s">
        <v>64</v>
      </c>
      <c r="M3325">
        <v>16</v>
      </c>
    </row>
    <row r="3326" spans="1:13" x14ac:dyDescent="0.25">
      <c r="A3326" t="s">
        <v>2322</v>
      </c>
      <c r="B3326">
        <v>1</v>
      </c>
      <c r="C3326" t="s">
        <v>73</v>
      </c>
      <c r="D3326" t="str">
        <f t="shared" si="114"/>
        <v>2</v>
      </c>
      <c r="E3326" t="s">
        <v>74</v>
      </c>
      <c r="F3326">
        <v>19.600000000000001</v>
      </c>
      <c r="G3326" t="s">
        <v>16</v>
      </c>
      <c r="H3326">
        <v>1</v>
      </c>
      <c r="I3326" t="s">
        <v>17</v>
      </c>
      <c r="J3326" t="s">
        <v>2323</v>
      </c>
      <c r="K3326" t="s">
        <v>19</v>
      </c>
      <c r="L3326" t="s">
        <v>64</v>
      </c>
      <c r="M3326">
        <v>1</v>
      </c>
    </row>
    <row r="3327" spans="1:13" x14ac:dyDescent="0.25">
      <c r="A3327" t="s">
        <v>2322</v>
      </c>
      <c r="B3327">
        <v>2</v>
      </c>
      <c r="C3327" t="s">
        <v>41</v>
      </c>
      <c r="D3327" t="str">
        <f>"3/4"</f>
        <v>3/4</v>
      </c>
      <c r="E3327" t="s">
        <v>42</v>
      </c>
      <c r="F3327">
        <v>0.4</v>
      </c>
      <c r="G3327" t="s">
        <v>16</v>
      </c>
      <c r="H3327">
        <v>1</v>
      </c>
      <c r="I3327" t="s">
        <v>17</v>
      </c>
      <c r="J3327" t="s">
        <v>2323</v>
      </c>
      <c r="K3327" t="s">
        <v>19</v>
      </c>
      <c r="L3327" t="s">
        <v>64</v>
      </c>
      <c r="M3327">
        <v>1</v>
      </c>
    </row>
    <row r="3328" spans="1:13" x14ac:dyDescent="0.25">
      <c r="A3328" t="s">
        <v>2322</v>
      </c>
      <c r="B3328">
        <v>3</v>
      </c>
      <c r="C3328" t="s">
        <v>2179</v>
      </c>
      <c r="D3328" t="str">
        <f>"2X3/4"</f>
        <v>2X3/4</v>
      </c>
      <c r="E3328" t="s">
        <v>2180</v>
      </c>
      <c r="F3328">
        <v>1</v>
      </c>
      <c r="G3328" t="s">
        <v>23</v>
      </c>
      <c r="H3328">
        <v>1</v>
      </c>
      <c r="I3328" t="s">
        <v>24</v>
      </c>
      <c r="J3328" t="s">
        <v>2323</v>
      </c>
      <c r="K3328" t="s">
        <v>19</v>
      </c>
      <c r="L3328" t="s">
        <v>64</v>
      </c>
      <c r="M3328">
        <v>1</v>
      </c>
    </row>
    <row r="3329" spans="1:13" x14ac:dyDescent="0.25">
      <c r="A3329" t="s">
        <v>2322</v>
      </c>
      <c r="B3329">
        <v>4</v>
      </c>
      <c r="C3329" t="s">
        <v>60</v>
      </c>
      <c r="D3329" t="str">
        <f>"2"</f>
        <v>2</v>
      </c>
      <c r="E3329" t="s">
        <v>61</v>
      </c>
      <c r="F3329">
        <v>1</v>
      </c>
      <c r="G3329" t="s">
        <v>23</v>
      </c>
      <c r="H3329">
        <v>1</v>
      </c>
      <c r="I3329" t="s">
        <v>27</v>
      </c>
      <c r="J3329" t="s">
        <v>2323</v>
      </c>
      <c r="K3329" t="s">
        <v>19</v>
      </c>
      <c r="L3329" t="s">
        <v>64</v>
      </c>
      <c r="M3329">
        <v>1</v>
      </c>
    </row>
    <row r="3330" spans="1:13" x14ac:dyDescent="0.25">
      <c r="A3330" t="s">
        <v>2322</v>
      </c>
      <c r="B3330">
        <v>5</v>
      </c>
      <c r="C3330" t="s">
        <v>60</v>
      </c>
      <c r="D3330" t="str">
        <f>"2"</f>
        <v>2</v>
      </c>
      <c r="E3330" t="s">
        <v>61</v>
      </c>
      <c r="F3330">
        <v>1</v>
      </c>
      <c r="G3330" t="s">
        <v>23</v>
      </c>
      <c r="H3330">
        <v>1</v>
      </c>
      <c r="I3330" t="s">
        <v>27</v>
      </c>
      <c r="J3330" t="s">
        <v>2323</v>
      </c>
      <c r="K3330" t="s">
        <v>19</v>
      </c>
      <c r="L3330" t="s">
        <v>64</v>
      </c>
      <c r="M3330">
        <v>1</v>
      </c>
    </row>
    <row r="3331" spans="1:13" x14ac:dyDescent="0.25">
      <c r="A3331" t="s">
        <v>2322</v>
      </c>
      <c r="B3331">
        <v>6</v>
      </c>
      <c r="C3331" t="s">
        <v>47</v>
      </c>
      <c r="D3331" t="str">
        <f>"3/4"</f>
        <v>3/4</v>
      </c>
      <c r="E3331" t="s">
        <v>3370</v>
      </c>
      <c r="F3331">
        <v>1</v>
      </c>
      <c r="G3331" t="s">
        <v>23</v>
      </c>
      <c r="H3331">
        <v>1</v>
      </c>
      <c r="I3331" t="s">
        <v>48</v>
      </c>
      <c r="J3331" t="s">
        <v>2323</v>
      </c>
      <c r="K3331" t="s">
        <v>19</v>
      </c>
      <c r="L3331" t="s">
        <v>64</v>
      </c>
      <c r="M3331">
        <v>1</v>
      </c>
    </row>
    <row r="3332" spans="1:13" x14ac:dyDescent="0.25">
      <c r="A3332" t="s">
        <v>2322</v>
      </c>
      <c r="B3332">
        <v>7</v>
      </c>
      <c r="C3332" t="s">
        <v>2324</v>
      </c>
      <c r="D3332" t="str">
        <f t="shared" ref="D3332:D3353" si="115">"2"</f>
        <v>2</v>
      </c>
      <c r="E3332" t="s">
        <v>2325</v>
      </c>
      <c r="F3332">
        <v>1</v>
      </c>
      <c r="G3332" t="s">
        <v>23</v>
      </c>
      <c r="H3332">
        <v>1</v>
      </c>
      <c r="I3332" t="s">
        <v>135</v>
      </c>
      <c r="J3332" t="s">
        <v>2323</v>
      </c>
      <c r="K3332" t="s">
        <v>19</v>
      </c>
      <c r="L3332" t="s">
        <v>64</v>
      </c>
      <c r="M3332">
        <v>1</v>
      </c>
    </row>
    <row r="3333" spans="1:13" x14ac:dyDescent="0.25">
      <c r="A3333" t="s">
        <v>2326</v>
      </c>
      <c r="B3333">
        <v>1</v>
      </c>
      <c r="C3333" t="s">
        <v>172</v>
      </c>
      <c r="D3333" t="str">
        <f t="shared" si="115"/>
        <v>2</v>
      </c>
      <c r="E3333" t="s">
        <v>173</v>
      </c>
      <c r="F3333">
        <v>1</v>
      </c>
      <c r="G3333" t="s">
        <v>23</v>
      </c>
      <c r="H3333">
        <v>1</v>
      </c>
      <c r="I3333" t="s">
        <v>24</v>
      </c>
      <c r="J3333" t="s">
        <v>2327</v>
      </c>
      <c r="K3333" t="s">
        <v>19</v>
      </c>
      <c r="L3333" t="s">
        <v>64</v>
      </c>
      <c r="M3333">
        <v>1</v>
      </c>
    </row>
    <row r="3334" spans="1:13" x14ac:dyDescent="0.25">
      <c r="A3334" t="s">
        <v>2326</v>
      </c>
      <c r="B3334">
        <v>2</v>
      </c>
      <c r="C3334" t="s">
        <v>172</v>
      </c>
      <c r="D3334" t="str">
        <f t="shared" si="115"/>
        <v>2</v>
      </c>
      <c r="E3334" t="s">
        <v>173</v>
      </c>
      <c r="F3334">
        <v>1</v>
      </c>
      <c r="G3334" t="s">
        <v>23</v>
      </c>
      <c r="H3334">
        <v>1</v>
      </c>
      <c r="I3334" t="s">
        <v>24</v>
      </c>
      <c r="J3334" t="s">
        <v>2327</v>
      </c>
      <c r="K3334" t="s">
        <v>19</v>
      </c>
      <c r="L3334" t="s">
        <v>64</v>
      </c>
      <c r="M3334">
        <v>1</v>
      </c>
    </row>
    <row r="3335" spans="1:13" x14ac:dyDescent="0.25">
      <c r="A3335" t="s">
        <v>2326</v>
      </c>
      <c r="B3335">
        <v>3</v>
      </c>
      <c r="C3335" t="s">
        <v>60</v>
      </c>
      <c r="D3335" t="str">
        <f t="shared" si="115"/>
        <v>2</v>
      </c>
      <c r="E3335" t="s">
        <v>61</v>
      </c>
      <c r="F3335">
        <v>1</v>
      </c>
      <c r="G3335" t="s">
        <v>23</v>
      </c>
      <c r="H3335">
        <v>1</v>
      </c>
      <c r="I3335" t="s">
        <v>27</v>
      </c>
      <c r="J3335" t="s">
        <v>2327</v>
      </c>
      <c r="K3335" t="s">
        <v>19</v>
      </c>
      <c r="L3335" t="s">
        <v>64</v>
      </c>
      <c r="M3335">
        <v>1</v>
      </c>
    </row>
    <row r="3336" spans="1:13" x14ac:dyDescent="0.25">
      <c r="A3336" t="s">
        <v>2326</v>
      </c>
      <c r="B3336">
        <v>4</v>
      </c>
      <c r="C3336" t="s">
        <v>60</v>
      </c>
      <c r="D3336" t="str">
        <f t="shared" si="115"/>
        <v>2</v>
      </c>
      <c r="E3336" t="s">
        <v>61</v>
      </c>
      <c r="F3336">
        <v>1</v>
      </c>
      <c r="G3336" t="s">
        <v>23</v>
      </c>
      <c r="H3336">
        <v>1</v>
      </c>
      <c r="I3336" t="s">
        <v>27</v>
      </c>
      <c r="J3336" t="s">
        <v>2327</v>
      </c>
      <c r="K3336" t="s">
        <v>19</v>
      </c>
      <c r="L3336" t="s">
        <v>64</v>
      </c>
      <c r="M3336">
        <v>1</v>
      </c>
    </row>
    <row r="3337" spans="1:13" x14ac:dyDescent="0.25">
      <c r="A3337" t="s">
        <v>2326</v>
      </c>
      <c r="B3337">
        <v>5</v>
      </c>
      <c r="C3337" t="s">
        <v>73</v>
      </c>
      <c r="D3337" t="str">
        <f t="shared" si="115"/>
        <v>2</v>
      </c>
      <c r="E3337" t="s">
        <v>74</v>
      </c>
      <c r="F3337">
        <v>3.1</v>
      </c>
      <c r="G3337" t="s">
        <v>16</v>
      </c>
      <c r="H3337">
        <v>1</v>
      </c>
      <c r="I3337" t="s">
        <v>17</v>
      </c>
      <c r="J3337" t="s">
        <v>2327</v>
      </c>
      <c r="K3337" t="s">
        <v>19</v>
      </c>
      <c r="L3337" t="s">
        <v>64</v>
      </c>
      <c r="M3337">
        <v>1</v>
      </c>
    </row>
    <row r="3338" spans="1:13" x14ac:dyDescent="0.25">
      <c r="A3338" t="s">
        <v>2328</v>
      </c>
      <c r="B3338">
        <v>1</v>
      </c>
      <c r="C3338" t="s">
        <v>73</v>
      </c>
      <c r="D3338" t="str">
        <f t="shared" si="115"/>
        <v>2</v>
      </c>
      <c r="E3338" t="s">
        <v>74</v>
      </c>
      <c r="F3338">
        <v>18.8</v>
      </c>
      <c r="G3338" t="s">
        <v>16</v>
      </c>
      <c r="H3338">
        <v>1</v>
      </c>
      <c r="I3338" t="s">
        <v>17</v>
      </c>
      <c r="J3338" t="s">
        <v>2329</v>
      </c>
      <c r="K3338" t="s">
        <v>19</v>
      </c>
      <c r="L3338" t="s">
        <v>64</v>
      </c>
      <c r="M3338">
        <v>1</v>
      </c>
    </row>
    <row r="3339" spans="1:13" x14ac:dyDescent="0.25">
      <c r="A3339" t="s">
        <v>2328</v>
      </c>
      <c r="B3339">
        <v>2</v>
      </c>
      <c r="C3339" t="s">
        <v>60</v>
      </c>
      <c r="D3339" t="str">
        <f t="shared" si="115"/>
        <v>2</v>
      </c>
      <c r="E3339" t="s">
        <v>61</v>
      </c>
      <c r="F3339">
        <v>1</v>
      </c>
      <c r="G3339" t="s">
        <v>23</v>
      </c>
      <c r="H3339">
        <v>1</v>
      </c>
      <c r="I3339" t="s">
        <v>27</v>
      </c>
      <c r="J3339" t="s">
        <v>2329</v>
      </c>
      <c r="K3339" t="s">
        <v>19</v>
      </c>
      <c r="L3339" t="s">
        <v>64</v>
      </c>
      <c r="M3339">
        <v>1</v>
      </c>
    </row>
    <row r="3340" spans="1:13" x14ac:dyDescent="0.25">
      <c r="A3340" t="s">
        <v>2328</v>
      </c>
      <c r="B3340">
        <v>3</v>
      </c>
      <c r="C3340" t="s">
        <v>60</v>
      </c>
      <c r="D3340" t="str">
        <f t="shared" si="115"/>
        <v>2</v>
      </c>
      <c r="E3340" t="s">
        <v>61</v>
      </c>
      <c r="F3340">
        <v>1</v>
      </c>
      <c r="G3340" t="s">
        <v>23</v>
      </c>
      <c r="H3340">
        <v>1</v>
      </c>
      <c r="I3340" t="s">
        <v>27</v>
      </c>
      <c r="J3340" t="s">
        <v>2329</v>
      </c>
      <c r="K3340" t="s">
        <v>19</v>
      </c>
      <c r="L3340" t="s">
        <v>64</v>
      </c>
      <c r="M3340">
        <v>1</v>
      </c>
    </row>
    <row r="3341" spans="1:13" x14ac:dyDescent="0.25">
      <c r="A3341" t="s">
        <v>2328</v>
      </c>
      <c r="B3341">
        <v>4</v>
      </c>
      <c r="C3341" t="s">
        <v>2330</v>
      </c>
      <c r="D3341" t="str">
        <f t="shared" si="115"/>
        <v>2</v>
      </c>
      <c r="E3341" t="s">
        <v>2331</v>
      </c>
      <c r="F3341">
        <v>1</v>
      </c>
      <c r="G3341" t="s">
        <v>23</v>
      </c>
      <c r="H3341">
        <v>1</v>
      </c>
      <c r="I3341" t="s">
        <v>135</v>
      </c>
      <c r="J3341" t="s">
        <v>2329</v>
      </c>
      <c r="K3341" t="s">
        <v>19</v>
      </c>
      <c r="L3341" t="s">
        <v>64</v>
      </c>
      <c r="M3341">
        <v>1</v>
      </c>
    </row>
    <row r="3342" spans="1:13" x14ac:dyDescent="0.25">
      <c r="A3342" t="s">
        <v>2328</v>
      </c>
      <c r="B3342">
        <v>5</v>
      </c>
      <c r="C3342" t="s">
        <v>2332</v>
      </c>
      <c r="D3342" t="str">
        <f t="shared" si="115"/>
        <v>2</v>
      </c>
      <c r="E3342" t="s">
        <v>2325</v>
      </c>
      <c r="F3342">
        <v>1</v>
      </c>
      <c r="G3342" t="s">
        <v>23</v>
      </c>
      <c r="H3342">
        <v>1</v>
      </c>
      <c r="I3342" t="s">
        <v>135</v>
      </c>
      <c r="J3342" t="s">
        <v>2329</v>
      </c>
      <c r="K3342" t="s">
        <v>19</v>
      </c>
      <c r="L3342" t="s">
        <v>64</v>
      </c>
      <c r="M3342">
        <v>1</v>
      </c>
    </row>
    <row r="3343" spans="1:13" x14ac:dyDescent="0.25">
      <c r="A3343" t="s">
        <v>2333</v>
      </c>
      <c r="B3343">
        <v>1</v>
      </c>
      <c r="C3343" t="s">
        <v>172</v>
      </c>
      <c r="D3343" t="str">
        <f t="shared" si="115"/>
        <v>2</v>
      </c>
      <c r="E3343" t="s">
        <v>173</v>
      </c>
      <c r="F3343">
        <v>1</v>
      </c>
      <c r="G3343" t="s">
        <v>23</v>
      </c>
      <c r="H3343">
        <v>1</v>
      </c>
      <c r="I3343" t="s">
        <v>24</v>
      </c>
      <c r="J3343" t="s">
        <v>2334</v>
      </c>
      <c r="K3343" t="s">
        <v>19</v>
      </c>
      <c r="L3343" t="s">
        <v>64</v>
      </c>
      <c r="M3343">
        <v>1</v>
      </c>
    </row>
    <row r="3344" spans="1:13" x14ac:dyDescent="0.25">
      <c r="A3344" t="s">
        <v>2333</v>
      </c>
      <c r="B3344">
        <v>2</v>
      </c>
      <c r="C3344" t="s">
        <v>60</v>
      </c>
      <c r="D3344" t="str">
        <f t="shared" si="115"/>
        <v>2</v>
      </c>
      <c r="E3344" t="s">
        <v>61</v>
      </c>
      <c r="F3344">
        <v>1</v>
      </c>
      <c r="G3344" t="s">
        <v>23</v>
      </c>
      <c r="H3344">
        <v>1</v>
      </c>
      <c r="I3344" t="s">
        <v>27</v>
      </c>
      <c r="J3344" t="s">
        <v>2334</v>
      </c>
      <c r="K3344" t="s">
        <v>19</v>
      </c>
      <c r="L3344" t="s">
        <v>64</v>
      </c>
      <c r="M3344">
        <v>1</v>
      </c>
    </row>
    <row r="3345" spans="1:13" x14ac:dyDescent="0.25">
      <c r="A3345" t="s">
        <v>2333</v>
      </c>
      <c r="B3345">
        <v>3</v>
      </c>
      <c r="C3345" t="s">
        <v>60</v>
      </c>
      <c r="D3345" t="str">
        <f t="shared" si="115"/>
        <v>2</v>
      </c>
      <c r="E3345" t="s">
        <v>61</v>
      </c>
      <c r="F3345">
        <v>1</v>
      </c>
      <c r="G3345" t="s">
        <v>23</v>
      </c>
      <c r="H3345">
        <v>1</v>
      </c>
      <c r="I3345" t="s">
        <v>27</v>
      </c>
      <c r="J3345" t="s">
        <v>2334</v>
      </c>
      <c r="K3345" t="s">
        <v>19</v>
      </c>
      <c r="L3345" t="s">
        <v>64</v>
      </c>
      <c r="M3345">
        <v>1</v>
      </c>
    </row>
    <row r="3346" spans="1:13" x14ac:dyDescent="0.25">
      <c r="A3346" t="s">
        <v>2333</v>
      </c>
      <c r="B3346">
        <v>4</v>
      </c>
      <c r="C3346" t="s">
        <v>2335</v>
      </c>
      <c r="D3346" t="str">
        <f t="shared" si="115"/>
        <v>2</v>
      </c>
      <c r="E3346" t="s">
        <v>2331</v>
      </c>
      <c r="F3346">
        <v>1</v>
      </c>
      <c r="G3346" t="s">
        <v>23</v>
      </c>
      <c r="H3346">
        <v>1</v>
      </c>
      <c r="I3346" t="s">
        <v>135</v>
      </c>
      <c r="J3346" t="s">
        <v>2334</v>
      </c>
      <c r="K3346" t="s">
        <v>19</v>
      </c>
      <c r="L3346" t="s">
        <v>64</v>
      </c>
      <c r="M3346">
        <v>1</v>
      </c>
    </row>
    <row r="3347" spans="1:13" x14ac:dyDescent="0.25">
      <c r="A3347" t="s">
        <v>2333</v>
      </c>
      <c r="B3347">
        <v>5</v>
      </c>
      <c r="C3347" t="s">
        <v>172</v>
      </c>
      <c r="D3347" t="str">
        <f t="shared" si="115"/>
        <v>2</v>
      </c>
      <c r="E3347" t="s">
        <v>173</v>
      </c>
      <c r="F3347">
        <v>1</v>
      </c>
      <c r="G3347" t="s">
        <v>23</v>
      </c>
      <c r="H3347">
        <v>1</v>
      </c>
      <c r="I3347" t="s">
        <v>24</v>
      </c>
      <c r="J3347" t="s">
        <v>2334</v>
      </c>
      <c r="K3347" t="s">
        <v>19</v>
      </c>
      <c r="L3347" t="s">
        <v>64</v>
      </c>
      <c r="M3347">
        <v>1</v>
      </c>
    </row>
    <row r="3348" spans="1:13" x14ac:dyDescent="0.25">
      <c r="A3348" t="s">
        <v>2333</v>
      </c>
      <c r="B3348">
        <v>6</v>
      </c>
      <c r="C3348" t="s">
        <v>172</v>
      </c>
      <c r="D3348" t="str">
        <f t="shared" si="115"/>
        <v>2</v>
      </c>
      <c r="E3348" t="s">
        <v>173</v>
      </c>
      <c r="F3348">
        <v>1</v>
      </c>
      <c r="G3348" t="s">
        <v>23</v>
      </c>
      <c r="H3348">
        <v>1</v>
      </c>
      <c r="I3348" t="s">
        <v>24</v>
      </c>
      <c r="J3348" t="s">
        <v>2334</v>
      </c>
      <c r="K3348" t="s">
        <v>19</v>
      </c>
      <c r="L3348" t="s">
        <v>64</v>
      </c>
      <c r="M3348">
        <v>1</v>
      </c>
    </row>
    <row r="3349" spans="1:13" x14ac:dyDescent="0.25">
      <c r="A3349" t="s">
        <v>2333</v>
      </c>
      <c r="B3349">
        <v>7</v>
      </c>
      <c r="C3349" t="s">
        <v>172</v>
      </c>
      <c r="D3349" t="str">
        <f t="shared" si="115"/>
        <v>2</v>
      </c>
      <c r="E3349" t="s">
        <v>173</v>
      </c>
      <c r="F3349">
        <v>1</v>
      </c>
      <c r="G3349" t="s">
        <v>23</v>
      </c>
      <c r="H3349">
        <v>1</v>
      </c>
      <c r="I3349" t="s">
        <v>24</v>
      </c>
      <c r="J3349" t="s">
        <v>2334</v>
      </c>
      <c r="K3349" t="s">
        <v>19</v>
      </c>
      <c r="L3349" t="s">
        <v>64</v>
      </c>
      <c r="M3349">
        <v>1</v>
      </c>
    </row>
    <row r="3350" spans="1:13" x14ac:dyDescent="0.25">
      <c r="A3350" t="s">
        <v>2333</v>
      </c>
      <c r="B3350">
        <v>8</v>
      </c>
      <c r="C3350" t="s">
        <v>73</v>
      </c>
      <c r="D3350" t="str">
        <f t="shared" si="115"/>
        <v>2</v>
      </c>
      <c r="E3350" t="s">
        <v>74</v>
      </c>
      <c r="F3350">
        <v>6.6</v>
      </c>
      <c r="G3350" t="s">
        <v>16</v>
      </c>
      <c r="H3350">
        <v>1</v>
      </c>
      <c r="I3350" t="s">
        <v>17</v>
      </c>
      <c r="J3350" t="s">
        <v>2334</v>
      </c>
      <c r="K3350" t="s">
        <v>19</v>
      </c>
      <c r="L3350" t="s">
        <v>64</v>
      </c>
      <c r="M3350">
        <v>1</v>
      </c>
    </row>
    <row r="3351" spans="1:13" x14ac:dyDescent="0.25">
      <c r="A3351" t="s">
        <v>2336</v>
      </c>
      <c r="B3351">
        <v>1</v>
      </c>
      <c r="C3351" t="s">
        <v>60</v>
      </c>
      <c r="D3351" t="str">
        <f t="shared" si="115"/>
        <v>2</v>
      </c>
      <c r="E3351" t="s">
        <v>61</v>
      </c>
      <c r="F3351">
        <v>1</v>
      </c>
      <c r="G3351" t="s">
        <v>23</v>
      </c>
      <c r="H3351">
        <v>1</v>
      </c>
      <c r="I3351" t="s">
        <v>27</v>
      </c>
      <c r="J3351" t="s">
        <v>2337</v>
      </c>
      <c r="K3351" t="s">
        <v>19</v>
      </c>
      <c r="L3351" t="s">
        <v>64</v>
      </c>
      <c r="M3351">
        <v>1</v>
      </c>
    </row>
    <row r="3352" spans="1:13" x14ac:dyDescent="0.25">
      <c r="A3352" t="s">
        <v>2336</v>
      </c>
      <c r="B3352">
        <v>2</v>
      </c>
      <c r="C3352" t="s">
        <v>73</v>
      </c>
      <c r="D3352" t="str">
        <f t="shared" si="115"/>
        <v>2</v>
      </c>
      <c r="E3352" t="s">
        <v>74</v>
      </c>
      <c r="F3352">
        <v>8.6</v>
      </c>
      <c r="G3352" t="s">
        <v>16</v>
      </c>
      <c r="H3352">
        <v>1</v>
      </c>
      <c r="I3352" t="s">
        <v>17</v>
      </c>
      <c r="J3352" t="s">
        <v>2337</v>
      </c>
      <c r="K3352" t="s">
        <v>19</v>
      </c>
      <c r="L3352" t="s">
        <v>64</v>
      </c>
      <c r="M3352">
        <v>1</v>
      </c>
    </row>
    <row r="3353" spans="1:13" x14ac:dyDescent="0.25">
      <c r="A3353" t="s">
        <v>2338</v>
      </c>
      <c r="B3353">
        <v>1</v>
      </c>
      <c r="C3353" t="s">
        <v>73</v>
      </c>
      <c r="D3353" t="str">
        <f t="shared" si="115"/>
        <v>2</v>
      </c>
      <c r="E3353" t="s">
        <v>74</v>
      </c>
      <c r="F3353">
        <v>10.7</v>
      </c>
      <c r="G3353" t="s">
        <v>16</v>
      </c>
      <c r="H3353">
        <v>1</v>
      </c>
      <c r="I3353" t="s">
        <v>17</v>
      </c>
      <c r="J3353" t="s">
        <v>2339</v>
      </c>
      <c r="K3353" t="s">
        <v>19</v>
      </c>
      <c r="L3353" t="s">
        <v>64</v>
      </c>
      <c r="M3353">
        <v>1</v>
      </c>
    </row>
    <row r="3354" spans="1:13" x14ac:dyDescent="0.25">
      <c r="A3354" t="s">
        <v>2338</v>
      </c>
      <c r="B3354">
        <v>2</v>
      </c>
      <c r="C3354" t="s">
        <v>749</v>
      </c>
      <c r="D3354" t="str">
        <f>"2X3/4"</f>
        <v>2X3/4</v>
      </c>
      <c r="E3354" t="s">
        <v>750</v>
      </c>
      <c r="F3354">
        <v>1</v>
      </c>
      <c r="G3354" t="s">
        <v>23</v>
      </c>
      <c r="H3354">
        <v>1</v>
      </c>
      <c r="I3354" t="s">
        <v>24</v>
      </c>
      <c r="J3354" t="s">
        <v>2339</v>
      </c>
      <c r="K3354" t="s">
        <v>19</v>
      </c>
      <c r="L3354" t="s">
        <v>64</v>
      </c>
      <c r="M3354">
        <v>1</v>
      </c>
    </row>
    <row r="3355" spans="1:13" x14ac:dyDescent="0.25">
      <c r="A3355" t="s">
        <v>2338</v>
      </c>
      <c r="B3355">
        <v>3</v>
      </c>
      <c r="C3355" t="s">
        <v>172</v>
      </c>
      <c r="D3355" t="str">
        <f>"2"</f>
        <v>2</v>
      </c>
      <c r="E3355" t="s">
        <v>173</v>
      </c>
      <c r="F3355">
        <v>1</v>
      </c>
      <c r="G3355" t="s">
        <v>23</v>
      </c>
      <c r="H3355">
        <v>1</v>
      </c>
      <c r="I3355" t="s">
        <v>24</v>
      </c>
      <c r="J3355" t="s">
        <v>2339</v>
      </c>
      <c r="K3355" t="s">
        <v>19</v>
      </c>
      <c r="L3355" t="s">
        <v>64</v>
      </c>
      <c r="M3355">
        <v>1</v>
      </c>
    </row>
    <row r="3356" spans="1:13" x14ac:dyDescent="0.25">
      <c r="A3356" t="s">
        <v>2338</v>
      </c>
      <c r="B3356">
        <v>4</v>
      </c>
      <c r="C3356" t="s">
        <v>172</v>
      </c>
      <c r="D3356" t="str">
        <f>"2"</f>
        <v>2</v>
      </c>
      <c r="E3356" t="s">
        <v>173</v>
      </c>
      <c r="F3356">
        <v>1</v>
      </c>
      <c r="G3356" t="s">
        <v>23</v>
      </c>
      <c r="H3356">
        <v>1</v>
      </c>
      <c r="I3356" t="s">
        <v>24</v>
      </c>
      <c r="J3356" t="s">
        <v>2339</v>
      </c>
      <c r="K3356" t="s">
        <v>19</v>
      </c>
      <c r="L3356" t="s">
        <v>64</v>
      </c>
      <c r="M3356">
        <v>1</v>
      </c>
    </row>
    <row r="3357" spans="1:13" x14ac:dyDescent="0.25">
      <c r="A3357" t="s">
        <v>2338</v>
      </c>
      <c r="B3357">
        <v>5</v>
      </c>
      <c r="C3357" t="s">
        <v>60</v>
      </c>
      <c r="D3357" t="str">
        <f>"2"</f>
        <v>2</v>
      </c>
      <c r="E3357" t="s">
        <v>61</v>
      </c>
      <c r="F3357">
        <v>1</v>
      </c>
      <c r="G3357" t="s">
        <v>23</v>
      </c>
      <c r="H3357">
        <v>1</v>
      </c>
      <c r="I3357" t="s">
        <v>27</v>
      </c>
      <c r="J3357" t="s">
        <v>2339</v>
      </c>
      <c r="K3357" t="s">
        <v>19</v>
      </c>
      <c r="L3357" t="s">
        <v>64</v>
      </c>
      <c r="M3357">
        <v>1</v>
      </c>
    </row>
    <row r="3358" spans="1:13" x14ac:dyDescent="0.25">
      <c r="A3358" t="s">
        <v>2338</v>
      </c>
      <c r="B3358">
        <v>6</v>
      </c>
      <c r="C3358" t="s">
        <v>47</v>
      </c>
      <c r="D3358" t="str">
        <f>"3/4"</f>
        <v>3/4</v>
      </c>
      <c r="E3358" t="s">
        <v>3370</v>
      </c>
      <c r="F3358">
        <v>1</v>
      </c>
      <c r="G3358" t="s">
        <v>23</v>
      </c>
      <c r="H3358">
        <v>1</v>
      </c>
      <c r="I3358" t="s">
        <v>48</v>
      </c>
      <c r="J3358" t="s">
        <v>2339</v>
      </c>
      <c r="K3358" t="s">
        <v>19</v>
      </c>
      <c r="L3358" t="s">
        <v>64</v>
      </c>
      <c r="M3358">
        <v>1</v>
      </c>
    </row>
    <row r="3359" spans="1:13" x14ac:dyDescent="0.25">
      <c r="A3359" t="s">
        <v>2340</v>
      </c>
      <c r="B3359">
        <v>1</v>
      </c>
      <c r="C3359" t="s">
        <v>60</v>
      </c>
      <c r="D3359" t="str">
        <f>"2"</f>
        <v>2</v>
      </c>
      <c r="E3359" t="s">
        <v>61</v>
      </c>
      <c r="F3359">
        <v>1</v>
      </c>
      <c r="G3359" t="s">
        <v>23</v>
      </c>
      <c r="H3359">
        <v>1</v>
      </c>
      <c r="I3359" t="s">
        <v>27</v>
      </c>
      <c r="J3359" t="s">
        <v>2341</v>
      </c>
      <c r="K3359" t="s">
        <v>19</v>
      </c>
      <c r="L3359" t="s">
        <v>64</v>
      </c>
      <c r="M3359">
        <v>1</v>
      </c>
    </row>
    <row r="3360" spans="1:13" x14ac:dyDescent="0.25">
      <c r="A3360" t="s">
        <v>2340</v>
      </c>
      <c r="B3360">
        <v>2</v>
      </c>
      <c r="C3360" t="s">
        <v>73</v>
      </c>
      <c r="D3360" t="str">
        <f>"2"</f>
        <v>2</v>
      </c>
      <c r="E3360" t="s">
        <v>74</v>
      </c>
      <c r="F3360">
        <v>9.9</v>
      </c>
      <c r="G3360" t="s">
        <v>16</v>
      </c>
      <c r="H3360">
        <v>1</v>
      </c>
      <c r="I3360" t="s">
        <v>17</v>
      </c>
      <c r="J3360" t="s">
        <v>2341</v>
      </c>
      <c r="K3360" t="s">
        <v>19</v>
      </c>
      <c r="L3360" t="s">
        <v>64</v>
      </c>
      <c r="M3360">
        <v>1</v>
      </c>
    </row>
    <row r="3361" spans="1:13" x14ac:dyDescent="0.25">
      <c r="A3361" t="s">
        <v>2340</v>
      </c>
      <c r="B3361">
        <v>3</v>
      </c>
      <c r="C3361" t="s">
        <v>172</v>
      </c>
      <c r="D3361" t="str">
        <f>"2"</f>
        <v>2</v>
      </c>
      <c r="E3361" t="s">
        <v>173</v>
      </c>
      <c r="F3361">
        <v>1</v>
      </c>
      <c r="G3361" t="s">
        <v>23</v>
      </c>
      <c r="H3361">
        <v>1</v>
      </c>
      <c r="I3361" t="s">
        <v>24</v>
      </c>
      <c r="J3361" t="s">
        <v>2341</v>
      </c>
      <c r="K3361" t="s">
        <v>19</v>
      </c>
      <c r="L3361" t="s">
        <v>64</v>
      </c>
      <c r="M3361">
        <v>1</v>
      </c>
    </row>
    <row r="3362" spans="1:13" x14ac:dyDescent="0.25">
      <c r="A3362" t="s">
        <v>2340</v>
      </c>
      <c r="B3362">
        <v>6</v>
      </c>
      <c r="C3362" t="s">
        <v>172</v>
      </c>
      <c r="D3362" t="str">
        <f>"2"</f>
        <v>2</v>
      </c>
      <c r="E3362" t="s">
        <v>173</v>
      </c>
      <c r="F3362">
        <v>1</v>
      </c>
      <c r="G3362" t="s">
        <v>23</v>
      </c>
      <c r="H3362">
        <v>1</v>
      </c>
      <c r="I3362" t="s">
        <v>24</v>
      </c>
      <c r="J3362" t="s">
        <v>2341</v>
      </c>
      <c r="K3362" t="s">
        <v>19</v>
      </c>
      <c r="L3362" t="s">
        <v>64</v>
      </c>
      <c r="M3362">
        <v>1</v>
      </c>
    </row>
    <row r="3363" spans="1:13" x14ac:dyDescent="0.25">
      <c r="A3363" t="s">
        <v>2340</v>
      </c>
      <c r="B3363">
        <v>7</v>
      </c>
      <c r="C3363" t="s">
        <v>2342</v>
      </c>
      <c r="D3363" t="str">
        <f>"2"</f>
        <v>2</v>
      </c>
      <c r="E3363" t="s">
        <v>2343</v>
      </c>
      <c r="F3363">
        <v>1</v>
      </c>
      <c r="G3363" t="s">
        <v>23</v>
      </c>
      <c r="H3363">
        <v>1</v>
      </c>
      <c r="I3363" t="s">
        <v>135</v>
      </c>
      <c r="J3363" t="s">
        <v>2341</v>
      </c>
      <c r="K3363" t="s">
        <v>19</v>
      </c>
      <c r="L3363" t="s">
        <v>64</v>
      </c>
      <c r="M3363">
        <v>1</v>
      </c>
    </row>
    <row r="3364" spans="1:13" x14ac:dyDescent="0.25">
      <c r="A3364" t="s">
        <v>2344</v>
      </c>
      <c r="B3364">
        <v>2</v>
      </c>
      <c r="C3364" t="s">
        <v>2345</v>
      </c>
      <c r="D3364" t="str">
        <f>"3"</f>
        <v>3</v>
      </c>
      <c r="E3364" t="s">
        <v>2346</v>
      </c>
      <c r="F3364">
        <v>24.7</v>
      </c>
      <c r="G3364" t="s">
        <v>16</v>
      </c>
      <c r="H3364">
        <v>1</v>
      </c>
      <c r="I3364" t="s">
        <v>17</v>
      </c>
      <c r="J3364" t="s">
        <v>2347</v>
      </c>
      <c r="K3364" t="s">
        <v>19</v>
      </c>
      <c r="L3364" t="s">
        <v>59</v>
      </c>
      <c r="M3364">
        <v>1</v>
      </c>
    </row>
    <row r="3365" spans="1:13" x14ac:dyDescent="0.25">
      <c r="A3365" t="s">
        <v>2344</v>
      </c>
      <c r="B3365">
        <v>5</v>
      </c>
      <c r="C3365" t="s">
        <v>2348</v>
      </c>
      <c r="D3365" t="str">
        <f>"3"</f>
        <v>3</v>
      </c>
      <c r="E3365" t="s">
        <v>2349</v>
      </c>
      <c r="F3365">
        <v>1</v>
      </c>
      <c r="G3365" t="s">
        <v>23</v>
      </c>
      <c r="H3365">
        <v>1</v>
      </c>
      <c r="I3365" t="s">
        <v>24</v>
      </c>
      <c r="J3365" t="s">
        <v>2347</v>
      </c>
      <c r="K3365" t="s">
        <v>19</v>
      </c>
      <c r="L3365" t="s">
        <v>59</v>
      </c>
      <c r="M3365">
        <v>1</v>
      </c>
    </row>
    <row r="3366" spans="1:13" x14ac:dyDescent="0.25">
      <c r="A3366" t="s">
        <v>2344</v>
      </c>
      <c r="B3366">
        <v>7</v>
      </c>
      <c r="C3366" t="s">
        <v>2350</v>
      </c>
      <c r="D3366" t="str">
        <f>"3"</f>
        <v>3</v>
      </c>
      <c r="E3366" t="s">
        <v>2351</v>
      </c>
      <c r="F3366">
        <v>1</v>
      </c>
      <c r="G3366" t="s">
        <v>23</v>
      </c>
      <c r="H3366">
        <v>1</v>
      </c>
      <c r="I3366" t="s">
        <v>24</v>
      </c>
      <c r="J3366" t="s">
        <v>2347</v>
      </c>
      <c r="K3366" t="s">
        <v>19</v>
      </c>
      <c r="L3366" t="s">
        <v>59</v>
      </c>
      <c r="M3366">
        <v>1</v>
      </c>
    </row>
    <row r="3367" spans="1:13" x14ac:dyDescent="0.25">
      <c r="A3367" t="s">
        <v>2352</v>
      </c>
      <c r="B3367">
        <v>1</v>
      </c>
      <c r="C3367" t="s">
        <v>41</v>
      </c>
      <c r="D3367" t="str">
        <f>"3/4"</f>
        <v>3/4</v>
      </c>
      <c r="E3367" t="s">
        <v>42</v>
      </c>
      <c r="F3367">
        <v>0.4</v>
      </c>
      <c r="G3367" t="s">
        <v>16</v>
      </c>
      <c r="H3367">
        <v>1</v>
      </c>
      <c r="I3367" t="s">
        <v>17</v>
      </c>
      <c r="J3367" t="s">
        <v>2353</v>
      </c>
      <c r="K3367" t="s">
        <v>19</v>
      </c>
      <c r="L3367" t="s">
        <v>59</v>
      </c>
      <c r="M3367">
        <v>1</v>
      </c>
    </row>
    <row r="3368" spans="1:13" x14ac:dyDescent="0.25">
      <c r="A3368" t="s">
        <v>2352</v>
      </c>
      <c r="B3368">
        <v>2</v>
      </c>
      <c r="C3368" t="s">
        <v>2354</v>
      </c>
      <c r="D3368" t="str">
        <f>"3X3/4"</f>
        <v>3X3/4</v>
      </c>
      <c r="E3368" t="s">
        <v>2355</v>
      </c>
      <c r="F3368">
        <v>1</v>
      </c>
      <c r="G3368" t="s">
        <v>23</v>
      </c>
      <c r="H3368">
        <v>1</v>
      </c>
      <c r="I3368" t="s">
        <v>24</v>
      </c>
      <c r="J3368" t="s">
        <v>2353</v>
      </c>
      <c r="K3368" t="s">
        <v>19</v>
      </c>
      <c r="L3368" t="s">
        <v>59</v>
      </c>
      <c r="M3368">
        <v>1</v>
      </c>
    </row>
    <row r="3369" spans="1:13" x14ac:dyDescent="0.25">
      <c r="A3369" t="s">
        <v>2352</v>
      </c>
      <c r="B3369">
        <v>3</v>
      </c>
      <c r="C3369" t="s">
        <v>2348</v>
      </c>
      <c r="D3369" t="str">
        <f t="shared" ref="D3369:D3374" si="116">"3"</f>
        <v>3</v>
      </c>
      <c r="E3369" t="s">
        <v>2349</v>
      </c>
      <c r="F3369">
        <v>1</v>
      </c>
      <c r="G3369" t="s">
        <v>23</v>
      </c>
      <c r="H3369">
        <v>1</v>
      </c>
      <c r="I3369" t="s">
        <v>24</v>
      </c>
      <c r="J3369" t="s">
        <v>2353</v>
      </c>
      <c r="K3369" t="s">
        <v>19</v>
      </c>
      <c r="L3369" t="s">
        <v>59</v>
      </c>
      <c r="M3369">
        <v>1</v>
      </c>
    </row>
    <row r="3370" spans="1:13" x14ac:dyDescent="0.25">
      <c r="A3370" t="s">
        <v>2352</v>
      </c>
      <c r="B3370">
        <v>4</v>
      </c>
      <c r="C3370" t="s">
        <v>2348</v>
      </c>
      <c r="D3370" t="str">
        <f t="shared" si="116"/>
        <v>3</v>
      </c>
      <c r="E3370" t="s">
        <v>2349</v>
      </c>
      <c r="F3370">
        <v>1</v>
      </c>
      <c r="G3370" t="s">
        <v>23</v>
      </c>
      <c r="H3370">
        <v>1</v>
      </c>
      <c r="I3370" t="s">
        <v>24</v>
      </c>
      <c r="J3370" t="s">
        <v>2353</v>
      </c>
      <c r="K3370" t="s">
        <v>19</v>
      </c>
      <c r="L3370" t="s">
        <v>59</v>
      </c>
      <c r="M3370">
        <v>1</v>
      </c>
    </row>
    <row r="3371" spans="1:13" x14ac:dyDescent="0.25">
      <c r="A3371" t="s">
        <v>2352</v>
      </c>
      <c r="B3371">
        <v>5</v>
      </c>
      <c r="C3371" t="s">
        <v>2356</v>
      </c>
      <c r="D3371" t="str">
        <f t="shared" si="116"/>
        <v>3</v>
      </c>
      <c r="E3371" t="s">
        <v>2357</v>
      </c>
      <c r="F3371">
        <v>1</v>
      </c>
      <c r="G3371" t="s">
        <v>23</v>
      </c>
      <c r="H3371">
        <v>1</v>
      </c>
      <c r="I3371" t="s">
        <v>27</v>
      </c>
      <c r="J3371" t="s">
        <v>2353</v>
      </c>
      <c r="K3371" t="s">
        <v>19</v>
      </c>
      <c r="L3371" t="s">
        <v>59</v>
      </c>
      <c r="M3371">
        <v>1</v>
      </c>
    </row>
    <row r="3372" spans="1:13" x14ac:dyDescent="0.25">
      <c r="A3372" t="s">
        <v>2352</v>
      </c>
      <c r="B3372">
        <v>6</v>
      </c>
      <c r="C3372" t="s">
        <v>2356</v>
      </c>
      <c r="D3372" t="str">
        <f t="shared" si="116"/>
        <v>3</v>
      </c>
      <c r="E3372" t="s">
        <v>2357</v>
      </c>
      <c r="F3372">
        <v>1</v>
      </c>
      <c r="G3372" t="s">
        <v>23</v>
      </c>
      <c r="H3372">
        <v>1</v>
      </c>
      <c r="I3372" t="s">
        <v>27</v>
      </c>
      <c r="J3372" t="s">
        <v>2353</v>
      </c>
      <c r="K3372" t="s">
        <v>19</v>
      </c>
      <c r="L3372" t="s">
        <v>59</v>
      </c>
      <c r="M3372">
        <v>1</v>
      </c>
    </row>
    <row r="3373" spans="1:13" x14ac:dyDescent="0.25">
      <c r="A3373" t="s">
        <v>2352</v>
      </c>
      <c r="B3373">
        <v>7</v>
      </c>
      <c r="C3373" t="s">
        <v>2345</v>
      </c>
      <c r="D3373" t="str">
        <f t="shared" si="116"/>
        <v>3</v>
      </c>
      <c r="E3373" t="s">
        <v>2346</v>
      </c>
      <c r="F3373">
        <v>4</v>
      </c>
      <c r="G3373" t="s">
        <v>16</v>
      </c>
      <c r="H3373">
        <v>1</v>
      </c>
      <c r="I3373" t="s">
        <v>17</v>
      </c>
      <c r="J3373" t="s">
        <v>2353</v>
      </c>
      <c r="K3373" t="s">
        <v>19</v>
      </c>
      <c r="L3373" t="s">
        <v>59</v>
      </c>
      <c r="M3373">
        <v>1</v>
      </c>
    </row>
    <row r="3374" spans="1:13" x14ac:dyDescent="0.25">
      <c r="A3374" t="s">
        <v>2352</v>
      </c>
      <c r="B3374">
        <v>8</v>
      </c>
      <c r="C3374" t="s">
        <v>2358</v>
      </c>
      <c r="D3374" t="str">
        <f t="shared" si="116"/>
        <v>3</v>
      </c>
      <c r="E3374" t="s">
        <v>2359</v>
      </c>
      <c r="F3374">
        <v>1</v>
      </c>
      <c r="G3374" t="s">
        <v>23</v>
      </c>
      <c r="H3374">
        <v>1</v>
      </c>
      <c r="I3374" t="s">
        <v>135</v>
      </c>
      <c r="J3374" t="s">
        <v>2353</v>
      </c>
      <c r="K3374" t="s">
        <v>19</v>
      </c>
      <c r="L3374" t="s">
        <v>59</v>
      </c>
      <c r="M3374">
        <v>1</v>
      </c>
    </row>
    <row r="3375" spans="1:13" x14ac:dyDescent="0.25">
      <c r="A3375" t="s">
        <v>2352</v>
      </c>
      <c r="B3375">
        <v>9</v>
      </c>
      <c r="C3375" t="s">
        <v>47</v>
      </c>
      <c r="D3375" t="str">
        <f>"3/4"</f>
        <v>3/4</v>
      </c>
      <c r="E3375" t="s">
        <v>3370</v>
      </c>
      <c r="F3375">
        <v>1</v>
      </c>
      <c r="G3375" t="s">
        <v>23</v>
      </c>
      <c r="H3375">
        <v>1</v>
      </c>
      <c r="I3375" t="s">
        <v>48</v>
      </c>
      <c r="J3375" t="s">
        <v>2353</v>
      </c>
      <c r="K3375" t="s">
        <v>19</v>
      </c>
      <c r="L3375" t="s">
        <v>59</v>
      </c>
      <c r="M3375">
        <v>1</v>
      </c>
    </row>
    <row r="3376" spans="1:13" x14ac:dyDescent="0.25">
      <c r="A3376" t="s">
        <v>2360</v>
      </c>
      <c r="B3376">
        <v>1</v>
      </c>
      <c r="C3376" t="s">
        <v>2348</v>
      </c>
      <c r="D3376" t="str">
        <f>"3"</f>
        <v>3</v>
      </c>
      <c r="E3376" t="s">
        <v>2349</v>
      </c>
      <c r="F3376">
        <v>1</v>
      </c>
      <c r="G3376" t="s">
        <v>23</v>
      </c>
      <c r="H3376">
        <v>1</v>
      </c>
      <c r="I3376" t="s">
        <v>24</v>
      </c>
      <c r="J3376" t="s">
        <v>2361</v>
      </c>
      <c r="K3376" t="s">
        <v>19</v>
      </c>
      <c r="L3376" t="s">
        <v>59</v>
      </c>
      <c r="M3376">
        <v>1</v>
      </c>
    </row>
    <row r="3377" spans="1:13" x14ac:dyDescent="0.25">
      <c r="A3377" t="s">
        <v>2360</v>
      </c>
      <c r="B3377">
        <v>2</v>
      </c>
      <c r="C3377" t="s">
        <v>2356</v>
      </c>
      <c r="D3377" t="str">
        <f>"3"</f>
        <v>3</v>
      </c>
      <c r="E3377" t="s">
        <v>2357</v>
      </c>
      <c r="F3377">
        <v>1</v>
      </c>
      <c r="G3377" t="s">
        <v>23</v>
      </c>
      <c r="H3377">
        <v>1</v>
      </c>
      <c r="I3377" t="s">
        <v>27</v>
      </c>
      <c r="J3377" t="s">
        <v>2361</v>
      </c>
      <c r="K3377" t="s">
        <v>19</v>
      </c>
      <c r="L3377" t="s">
        <v>59</v>
      </c>
      <c r="M3377">
        <v>1</v>
      </c>
    </row>
    <row r="3378" spans="1:13" x14ac:dyDescent="0.25">
      <c r="A3378" t="s">
        <v>2360</v>
      </c>
      <c r="B3378">
        <v>3</v>
      </c>
      <c r="C3378" t="s">
        <v>2356</v>
      </c>
      <c r="D3378" t="str">
        <f>"3"</f>
        <v>3</v>
      </c>
      <c r="E3378" t="s">
        <v>2357</v>
      </c>
      <c r="F3378">
        <v>1</v>
      </c>
      <c r="G3378" t="s">
        <v>23</v>
      </c>
      <c r="H3378">
        <v>1</v>
      </c>
      <c r="I3378" t="s">
        <v>27</v>
      </c>
      <c r="J3378" t="s">
        <v>2361</v>
      </c>
      <c r="K3378" t="s">
        <v>19</v>
      </c>
      <c r="L3378" t="s">
        <v>59</v>
      </c>
      <c r="M3378">
        <v>1</v>
      </c>
    </row>
    <row r="3379" spans="1:13" x14ac:dyDescent="0.25">
      <c r="A3379" t="s">
        <v>2360</v>
      </c>
      <c r="B3379">
        <v>4</v>
      </c>
      <c r="C3379" t="s">
        <v>2345</v>
      </c>
      <c r="D3379" t="str">
        <f>"3"</f>
        <v>3</v>
      </c>
      <c r="E3379" t="s">
        <v>2346</v>
      </c>
      <c r="F3379">
        <v>10</v>
      </c>
      <c r="G3379" t="s">
        <v>16</v>
      </c>
      <c r="H3379">
        <v>1</v>
      </c>
      <c r="I3379" t="s">
        <v>17</v>
      </c>
      <c r="J3379" t="s">
        <v>2361</v>
      </c>
      <c r="K3379" t="s">
        <v>19</v>
      </c>
      <c r="L3379" t="s">
        <v>59</v>
      </c>
      <c r="M3379">
        <v>1</v>
      </c>
    </row>
    <row r="3380" spans="1:13" x14ac:dyDescent="0.25">
      <c r="A3380" t="s">
        <v>2360</v>
      </c>
      <c r="B3380">
        <v>6</v>
      </c>
      <c r="C3380" t="s">
        <v>2362</v>
      </c>
      <c r="D3380" t="str">
        <f>"3X3"</f>
        <v>3X3</v>
      </c>
      <c r="E3380" t="s">
        <v>2363</v>
      </c>
      <c r="F3380">
        <v>1</v>
      </c>
      <c r="G3380" t="s">
        <v>23</v>
      </c>
      <c r="H3380">
        <v>1</v>
      </c>
      <c r="I3380" t="s">
        <v>24</v>
      </c>
      <c r="J3380" t="s">
        <v>2361</v>
      </c>
      <c r="K3380" t="s">
        <v>19</v>
      </c>
      <c r="L3380" t="s">
        <v>59</v>
      </c>
      <c r="M3380">
        <v>1</v>
      </c>
    </row>
    <row r="3381" spans="1:13" x14ac:dyDescent="0.25">
      <c r="A3381" t="s">
        <v>2360</v>
      </c>
      <c r="B3381">
        <v>7</v>
      </c>
      <c r="C3381" t="s">
        <v>2350</v>
      </c>
      <c r="D3381" t="str">
        <f>"3"</f>
        <v>3</v>
      </c>
      <c r="E3381" t="s">
        <v>2351</v>
      </c>
      <c r="F3381">
        <v>1</v>
      </c>
      <c r="G3381" t="s">
        <v>23</v>
      </c>
      <c r="H3381">
        <v>1</v>
      </c>
      <c r="I3381" t="s">
        <v>24</v>
      </c>
      <c r="J3381" t="s">
        <v>2361</v>
      </c>
      <c r="K3381" t="s">
        <v>19</v>
      </c>
      <c r="L3381" t="s">
        <v>59</v>
      </c>
      <c r="M3381">
        <v>1</v>
      </c>
    </row>
    <row r="3382" spans="1:13" x14ac:dyDescent="0.25">
      <c r="A3382" t="s">
        <v>2360</v>
      </c>
      <c r="B3382">
        <v>8</v>
      </c>
      <c r="C3382" t="s">
        <v>2348</v>
      </c>
      <c r="D3382" t="str">
        <f>"3"</f>
        <v>3</v>
      </c>
      <c r="E3382" t="s">
        <v>2349</v>
      </c>
      <c r="F3382">
        <v>1</v>
      </c>
      <c r="G3382" t="s">
        <v>23</v>
      </c>
      <c r="H3382">
        <v>1</v>
      </c>
      <c r="I3382" t="s">
        <v>24</v>
      </c>
      <c r="J3382" t="s">
        <v>2361</v>
      </c>
      <c r="K3382" t="s">
        <v>19</v>
      </c>
      <c r="L3382" t="s">
        <v>59</v>
      </c>
      <c r="M3382">
        <v>1</v>
      </c>
    </row>
    <row r="3383" spans="1:13" x14ac:dyDescent="0.25">
      <c r="A3383" t="s">
        <v>2360</v>
      </c>
      <c r="B3383">
        <v>9</v>
      </c>
      <c r="C3383" t="s">
        <v>2348</v>
      </c>
      <c r="D3383" t="str">
        <f>"3"</f>
        <v>3</v>
      </c>
      <c r="E3383" t="s">
        <v>2349</v>
      </c>
      <c r="F3383">
        <v>1</v>
      </c>
      <c r="G3383" t="s">
        <v>23</v>
      </c>
      <c r="H3383">
        <v>1</v>
      </c>
      <c r="I3383" t="s">
        <v>24</v>
      </c>
      <c r="J3383" t="s">
        <v>2361</v>
      </c>
      <c r="K3383" t="s">
        <v>19</v>
      </c>
      <c r="L3383" t="s">
        <v>59</v>
      </c>
      <c r="M3383">
        <v>1</v>
      </c>
    </row>
    <row r="3384" spans="1:13" x14ac:dyDescent="0.25">
      <c r="A3384" t="s">
        <v>2364</v>
      </c>
      <c r="B3384">
        <v>1</v>
      </c>
      <c r="C3384" t="s">
        <v>60</v>
      </c>
      <c r="D3384" t="str">
        <f>"2"</f>
        <v>2</v>
      </c>
      <c r="E3384" t="s">
        <v>61</v>
      </c>
      <c r="F3384">
        <v>1</v>
      </c>
      <c r="G3384" t="s">
        <v>23</v>
      </c>
      <c r="H3384">
        <v>1</v>
      </c>
      <c r="I3384" t="s">
        <v>27</v>
      </c>
      <c r="J3384" t="s">
        <v>2365</v>
      </c>
      <c r="K3384" t="s">
        <v>19</v>
      </c>
      <c r="L3384" t="s">
        <v>59</v>
      </c>
      <c r="M3384">
        <v>1</v>
      </c>
    </row>
    <row r="3385" spans="1:13" x14ac:dyDescent="0.25">
      <c r="A3385" t="s">
        <v>2364</v>
      </c>
      <c r="B3385">
        <v>2</v>
      </c>
      <c r="C3385" t="s">
        <v>2345</v>
      </c>
      <c r="D3385" t="str">
        <f>"3"</f>
        <v>3</v>
      </c>
      <c r="E3385" t="s">
        <v>2346</v>
      </c>
      <c r="F3385">
        <v>12.1</v>
      </c>
      <c r="G3385" t="s">
        <v>16</v>
      </c>
      <c r="H3385">
        <v>1</v>
      </c>
      <c r="I3385" t="s">
        <v>17</v>
      </c>
      <c r="J3385" t="s">
        <v>2365</v>
      </c>
      <c r="K3385" t="s">
        <v>19</v>
      </c>
      <c r="L3385" t="s">
        <v>59</v>
      </c>
      <c r="M3385">
        <v>1</v>
      </c>
    </row>
    <row r="3386" spans="1:13" x14ac:dyDescent="0.25">
      <c r="A3386" t="s">
        <v>2364</v>
      </c>
      <c r="B3386">
        <v>4</v>
      </c>
      <c r="C3386" t="s">
        <v>2366</v>
      </c>
      <c r="D3386" t="str">
        <f>"3X2"</f>
        <v>3X2</v>
      </c>
      <c r="E3386" t="s">
        <v>2367</v>
      </c>
      <c r="F3386">
        <v>1</v>
      </c>
      <c r="G3386" t="s">
        <v>23</v>
      </c>
      <c r="H3386">
        <v>1</v>
      </c>
      <c r="I3386" t="s">
        <v>24</v>
      </c>
      <c r="J3386" t="s">
        <v>2365</v>
      </c>
      <c r="K3386" t="s">
        <v>19</v>
      </c>
      <c r="L3386" t="s">
        <v>59</v>
      </c>
      <c r="M3386">
        <v>1</v>
      </c>
    </row>
    <row r="3387" spans="1:13" x14ac:dyDescent="0.25">
      <c r="A3387" t="s">
        <v>2364</v>
      </c>
      <c r="B3387">
        <v>5</v>
      </c>
      <c r="C3387" t="s">
        <v>2348</v>
      </c>
      <c r="D3387" t="str">
        <f>"3"</f>
        <v>3</v>
      </c>
      <c r="E3387" t="s">
        <v>2349</v>
      </c>
      <c r="F3387">
        <v>1</v>
      </c>
      <c r="G3387" t="s">
        <v>23</v>
      </c>
      <c r="H3387">
        <v>1</v>
      </c>
      <c r="I3387" t="s">
        <v>24</v>
      </c>
      <c r="J3387" t="s">
        <v>2365</v>
      </c>
      <c r="K3387" t="s">
        <v>19</v>
      </c>
      <c r="L3387" t="s">
        <v>59</v>
      </c>
      <c r="M3387">
        <v>1</v>
      </c>
    </row>
    <row r="3388" spans="1:13" x14ac:dyDescent="0.25">
      <c r="A3388" t="s">
        <v>2368</v>
      </c>
      <c r="B3388">
        <v>1</v>
      </c>
      <c r="C3388" t="s">
        <v>2369</v>
      </c>
      <c r="D3388" t="str">
        <f>"4"</f>
        <v>4</v>
      </c>
      <c r="E3388" t="s">
        <v>2370</v>
      </c>
      <c r="F3388">
        <v>1</v>
      </c>
      <c r="G3388" t="s">
        <v>23</v>
      </c>
      <c r="H3388">
        <v>1</v>
      </c>
      <c r="I3388" t="s">
        <v>135</v>
      </c>
      <c r="J3388" t="s">
        <v>2371</v>
      </c>
      <c r="K3388" t="s">
        <v>19</v>
      </c>
      <c r="L3388" t="s">
        <v>59</v>
      </c>
      <c r="M3388">
        <v>1</v>
      </c>
    </row>
    <row r="3389" spans="1:13" x14ac:dyDescent="0.25">
      <c r="A3389" t="s">
        <v>2368</v>
      </c>
      <c r="B3389">
        <v>2</v>
      </c>
      <c r="C3389" t="s">
        <v>41</v>
      </c>
      <c r="D3389" t="str">
        <f>"3/4"</f>
        <v>3/4</v>
      </c>
      <c r="E3389" t="s">
        <v>42</v>
      </c>
      <c r="F3389">
        <v>0.4</v>
      </c>
      <c r="G3389" t="s">
        <v>16</v>
      </c>
      <c r="H3389">
        <v>1</v>
      </c>
      <c r="I3389" t="s">
        <v>17</v>
      </c>
      <c r="J3389" t="s">
        <v>2371</v>
      </c>
      <c r="K3389" t="s">
        <v>19</v>
      </c>
      <c r="L3389" t="s">
        <v>59</v>
      </c>
      <c r="M3389">
        <v>1</v>
      </c>
    </row>
    <row r="3390" spans="1:13" x14ac:dyDescent="0.25">
      <c r="A3390" t="s">
        <v>2368</v>
      </c>
      <c r="B3390">
        <v>3</v>
      </c>
      <c r="C3390" t="s">
        <v>2043</v>
      </c>
      <c r="D3390" t="str">
        <f>"1 1/2"</f>
        <v>1 1/2</v>
      </c>
      <c r="E3390" t="s">
        <v>2044</v>
      </c>
      <c r="F3390">
        <v>1</v>
      </c>
      <c r="G3390" t="s">
        <v>23</v>
      </c>
      <c r="H3390">
        <v>1</v>
      </c>
      <c r="I3390" t="s">
        <v>27</v>
      </c>
      <c r="J3390" t="s">
        <v>2371</v>
      </c>
      <c r="K3390" t="s">
        <v>19</v>
      </c>
      <c r="L3390" t="s">
        <v>59</v>
      </c>
      <c r="M3390">
        <v>1</v>
      </c>
    </row>
    <row r="3391" spans="1:13" x14ac:dyDescent="0.25">
      <c r="A3391" t="s">
        <v>2368</v>
      </c>
      <c r="B3391">
        <v>4</v>
      </c>
      <c r="C3391" t="s">
        <v>2356</v>
      </c>
      <c r="D3391" t="str">
        <f>"3"</f>
        <v>3</v>
      </c>
      <c r="E3391" t="s">
        <v>2357</v>
      </c>
      <c r="F3391">
        <v>1</v>
      </c>
      <c r="G3391" t="s">
        <v>23</v>
      </c>
      <c r="H3391">
        <v>1</v>
      </c>
      <c r="I3391" t="s">
        <v>27</v>
      </c>
      <c r="J3391" t="s">
        <v>2371</v>
      </c>
      <c r="K3391" t="s">
        <v>19</v>
      </c>
      <c r="L3391" t="s">
        <v>59</v>
      </c>
      <c r="M3391">
        <v>1</v>
      </c>
    </row>
    <row r="3392" spans="1:13" x14ac:dyDescent="0.25">
      <c r="A3392" t="s">
        <v>2368</v>
      </c>
      <c r="B3392">
        <v>5</v>
      </c>
      <c r="C3392" t="s">
        <v>2354</v>
      </c>
      <c r="D3392" t="str">
        <f>"3X3/4"</f>
        <v>3X3/4</v>
      </c>
      <c r="E3392" t="s">
        <v>2355</v>
      </c>
      <c r="F3392">
        <v>1</v>
      </c>
      <c r="G3392" t="s">
        <v>23</v>
      </c>
      <c r="H3392">
        <v>1</v>
      </c>
      <c r="I3392" t="s">
        <v>24</v>
      </c>
      <c r="J3392" t="s">
        <v>2371</v>
      </c>
      <c r="K3392" t="s">
        <v>19</v>
      </c>
      <c r="L3392" t="s">
        <v>59</v>
      </c>
      <c r="M3392">
        <v>1</v>
      </c>
    </row>
    <row r="3393" spans="1:13" x14ac:dyDescent="0.25">
      <c r="A3393" t="s">
        <v>2368</v>
      </c>
      <c r="B3393">
        <v>6</v>
      </c>
      <c r="C3393" t="s">
        <v>2345</v>
      </c>
      <c r="D3393" t="str">
        <f>"3"</f>
        <v>3</v>
      </c>
      <c r="E3393" t="s">
        <v>2346</v>
      </c>
      <c r="F3393">
        <v>1.3</v>
      </c>
      <c r="G3393" t="s">
        <v>16</v>
      </c>
      <c r="H3393">
        <v>1</v>
      </c>
      <c r="I3393" t="s">
        <v>17</v>
      </c>
      <c r="J3393" t="s">
        <v>2371</v>
      </c>
      <c r="K3393" t="s">
        <v>19</v>
      </c>
      <c r="L3393" t="s">
        <v>59</v>
      </c>
      <c r="M3393">
        <v>1</v>
      </c>
    </row>
    <row r="3394" spans="1:13" x14ac:dyDescent="0.25">
      <c r="A3394" t="s">
        <v>2368</v>
      </c>
      <c r="B3394">
        <v>7</v>
      </c>
      <c r="C3394" t="s">
        <v>2348</v>
      </c>
      <c r="D3394" t="str">
        <f>"3"</f>
        <v>3</v>
      </c>
      <c r="E3394" t="s">
        <v>2349</v>
      </c>
      <c r="F3394">
        <v>1</v>
      </c>
      <c r="G3394" t="s">
        <v>23</v>
      </c>
      <c r="H3394">
        <v>1</v>
      </c>
      <c r="I3394" t="s">
        <v>24</v>
      </c>
      <c r="J3394" t="s">
        <v>2371</v>
      </c>
      <c r="K3394" t="s">
        <v>19</v>
      </c>
      <c r="L3394" t="s">
        <v>59</v>
      </c>
      <c r="M3394">
        <v>1</v>
      </c>
    </row>
    <row r="3395" spans="1:13" x14ac:dyDescent="0.25">
      <c r="A3395" t="s">
        <v>2368</v>
      </c>
      <c r="B3395">
        <v>8</v>
      </c>
      <c r="C3395" t="s">
        <v>2372</v>
      </c>
      <c r="D3395" t="str">
        <f>"3X1 1/2"</f>
        <v>3X1 1/2</v>
      </c>
      <c r="E3395" t="s">
        <v>2373</v>
      </c>
      <c r="F3395">
        <v>1</v>
      </c>
      <c r="G3395" t="s">
        <v>23</v>
      </c>
      <c r="H3395">
        <v>1</v>
      </c>
      <c r="I3395" t="s">
        <v>24</v>
      </c>
      <c r="J3395" t="s">
        <v>2371</v>
      </c>
      <c r="K3395" t="s">
        <v>19</v>
      </c>
      <c r="L3395" t="s">
        <v>59</v>
      </c>
      <c r="M3395">
        <v>1</v>
      </c>
    </row>
    <row r="3396" spans="1:13" x14ac:dyDescent="0.25">
      <c r="A3396" t="s">
        <v>2368</v>
      </c>
      <c r="B3396">
        <v>9</v>
      </c>
      <c r="C3396" t="s">
        <v>47</v>
      </c>
      <c r="D3396" t="str">
        <f>"3/4"</f>
        <v>3/4</v>
      </c>
      <c r="E3396" t="s">
        <v>3370</v>
      </c>
      <c r="F3396">
        <v>1</v>
      </c>
      <c r="G3396" t="s">
        <v>23</v>
      </c>
      <c r="H3396">
        <v>1</v>
      </c>
      <c r="I3396" t="s">
        <v>48</v>
      </c>
      <c r="J3396" t="s">
        <v>2371</v>
      </c>
      <c r="K3396" t="s">
        <v>19</v>
      </c>
      <c r="L3396" t="s">
        <v>59</v>
      </c>
      <c r="M3396">
        <v>1</v>
      </c>
    </row>
    <row r="3397" spans="1:13" x14ac:dyDescent="0.25">
      <c r="A3397" t="s">
        <v>2374</v>
      </c>
      <c r="B3397">
        <v>1</v>
      </c>
      <c r="C3397" t="s">
        <v>2348</v>
      </c>
      <c r="D3397" t="str">
        <f t="shared" ref="D3397:D3439" si="117">"3"</f>
        <v>3</v>
      </c>
      <c r="E3397" t="s">
        <v>2349</v>
      </c>
      <c r="F3397">
        <v>1</v>
      </c>
      <c r="G3397" t="s">
        <v>23</v>
      </c>
      <c r="H3397">
        <v>1</v>
      </c>
      <c r="I3397" t="s">
        <v>24</v>
      </c>
      <c r="J3397" t="s">
        <v>2375</v>
      </c>
      <c r="K3397" t="s">
        <v>19</v>
      </c>
      <c r="L3397" t="s">
        <v>59</v>
      </c>
      <c r="M3397">
        <v>1</v>
      </c>
    </row>
    <row r="3398" spans="1:13" x14ac:dyDescent="0.25">
      <c r="A3398" t="s">
        <v>2374</v>
      </c>
      <c r="B3398">
        <v>2</v>
      </c>
      <c r="C3398" t="s">
        <v>2376</v>
      </c>
      <c r="D3398" t="str">
        <f t="shared" si="117"/>
        <v>3</v>
      </c>
      <c r="E3398" t="s">
        <v>2359</v>
      </c>
      <c r="F3398">
        <v>1</v>
      </c>
      <c r="G3398" t="s">
        <v>23</v>
      </c>
      <c r="H3398">
        <v>1</v>
      </c>
      <c r="I3398" t="s">
        <v>135</v>
      </c>
      <c r="J3398" t="s">
        <v>2375</v>
      </c>
      <c r="K3398" t="s">
        <v>19</v>
      </c>
      <c r="L3398" t="s">
        <v>59</v>
      </c>
      <c r="M3398">
        <v>1</v>
      </c>
    </row>
    <row r="3399" spans="1:13" x14ac:dyDescent="0.25">
      <c r="A3399" t="s">
        <v>2374</v>
      </c>
      <c r="B3399">
        <v>3</v>
      </c>
      <c r="C3399" t="s">
        <v>2345</v>
      </c>
      <c r="D3399" t="str">
        <f t="shared" si="117"/>
        <v>3</v>
      </c>
      <c r="E3399" t="s">
        <v>2346</v>
      </c>
      <c r="F3399">
        <v>8.8000000000000007</v>
      </c>
      <c r="G3399" t="s">
        <v>16</v>
      </c>
      <c r="H3399">
        <v>1</v>
      </c>
      <c r="I3399" t="s">
        <v>17</v>
      </c>
      <c r="J3399" t="s">
        <v>2375</v>
      </c>
      <c r="K3399" t="s">
        <v>19</v>
      </c>
      <c r="L3399" t="s">
        <v>59</v>
      </c>
      <c r="M3399">
        <v>1</v>
      </c>
    </row>
    <row r="3400" spans="1:13" x14ac:dyDescent="0.25">
      <c r="A3400" t="s">
        <v>2374</v>
      </c>
      <c r="B3400">
        <v>4</v>
      </c>
      <c r="C3400" t="s">
        <v>2356</v>
      </c>
      <c r="D3400" t="str">
        <f t="shared" si="117"/>
        <v>3</v>
      </c>
      <c r="E3400" t="s">
        <v>2357</v>
      </c>
      <c r="F3400">
        <v>1</v>
      </c>
      <c r="G3400" t="s">
        <v>23</v>
      </c>
      <c r="H3400">
        <v>1</v>
      </c>
      <c r="I3400" t="s">
        <v>27</v>
      </c>
      <c r="J3400" t="s">
        <v>2375</v>
      </c>
      <c r="K3400" t="s">
        <v>19</v>
      </c>
      <c r="L3400" t="s">
        <v>59</v>
      </c>
      <c r="M3400">
        <v>1</v>
      </c>
    </row>
    <row r="3401" spans="1:13" x14ac:dyDescent="0.25">
      <c r="A3401" t="s">
        <v>2374</v>
      </c>
      <c r="B3401">
        <v>5</v>
      </c>
      <c r="C3401" t="s">
        <v>2356</v>
      </c>
      <c r="D3401" t="str">
        <f t="shared" si="117"/>
        <v>3</v>
      </c>
      <c r="E3401" t="s">
        <v>2357</v>
      </c>
      <c r="F3401">
        <v>1</v>
      </c>
      <c r="G3401" t="s">
        <v>23</v>
      </c>
      <c r="H3401">
        <v>1</v>
      </c>
      <c r="I3401" t="s">
        <v>27</v>
      </c>
      <c r="J3401" t="s">
        <v>2375</v>
      </c>
      <c r="K3401" t="s">
        <v>19</v>
      </c>
      <c r="L3401" t="s">
        <v>59</v>
      </c>
      <c r="M3401">
        <v>1</v>
      </c>
    </row>
    <row r="3402" spans="1:13" x14ac:dyDescent="0.25">
      <c r="A3402" t="s">
        <v>2374</v>
      </c>
      <c r="B3402">
        <v>6</v>
      </c>
      <c r="C3402" t="s">
        <v>2348</v>
      </c>
      <c r="D3402" t="str">
        <f t="shared" si="117"/>
        <v>3</v>
      </c>
      <c r="E3402" t="s">
        <v>2349</v>
      </c>
      <c r="F3402">
        <v>1</v>
      </c>
      <c r="G3402" t="s">
        <v>23</v>
      </c>
      <c r="H3402">
        <v>1</v>
      </c>
      <c r="I3402" t="s">
        <v>24</v>
      </c>
      <c r="J3402" t="s">
        <v>2375</v>
      </c>
      <c r="K3402" t="s">
        <v>19</v>
      </c>
      <c r="L3402" t="s">
        <v>59</v>
      </c>
      <c r="M3402">
        <v>1</v>
      </c>
    </row>
    <row r="3403" spans="1:13" x14ac:dyDescent="0.25">
      <c r="A3403" t="s">
        <v>2377</v>
      </c>
      <c r="B3403">
        <v>1</v>
      </c>
      <c r="C3403" t="s">
        <v>2345</v>
      </c>
      <c r="D3403" t="str">
        <f t="shared" si="117"/>
        <v>3</v>
      </c>
      <c r="E3403" t="s">
        <v>2346</v>
      </c>
      <c r="F3403">
        <v>11.4</v>
      </c>
      <c r="G3403" t="s">
        <v>16</v>
      </c>
      <c r="H3403">
        <v>1</v>
      </c>
      <c r="I3403" t="s">
        <v>17</v>
      </c>
      <c r="J3403" t="s">
        <v>2378</v>
      </c>
      <c r="K3403" t="s">
        <v>19</v>
      </c>
      <c r="L3403" t="s">
        <v>59</v>
      </c>
      <c r="M3403">
        <v>1</v>
      </c>
    </row>
    <row r="3404" spans="1:13" x14ac:dyDescent="0.25">
      <c r="A3404" t="s">
        <v>2377</v>
      </c>
      <c r="B3404">
        <v>2</v>
      </c>
      <c r="C3404" t="s">
        <v>2348</v>
      </c>
      <c r="D3404" t="str">
        <f t="shared" si="117"/>
        <v>3</v>
      </c>
      <c r="E3404" t="s">
        <v>2349</v>
      </c>
      <c r="F3404">
        <v>1</v>
      </c>
      <c r="G3404" t="s">
        <v>23</v>
      </c>
      <c r="H3404">
        <v>1</v>
      </c>
      <c r="I3404" t="s">
        <v>24</v>
      </c>
      <c r="J3404" t="s">
        <v>2378</v>
      </c>
      <c r="K3404" t="s">
        <v>19</v>
      </c>
      <c r="L3404" t="s">
        <v>59</v>
      </c>
      <c r="M3404">
        <v>1</v>
      </c>
    </row>
    <row r="3405" spans="1:13" x14ac:dyDescent="0.25">
      <c r="A3405" t="s">
        <v>2377</v>
      </c>
      <c r="B3405">
        <v>3</v>
      </c>
      <c r="C3405" t="s">
        <v>2348</v>
      </c>
      <c r="D3405" t="str">
        <f t="shared" si="117"/>
        <v>3</v>
      </c>
      <c r="E3405" t="s">
        <v>2349</v>
      </c>
      <c r="F3405">
        <v>1</v>
      </c>
      <c r="G3405" t="s">
        <v>23</v>
      </c>
      <c r="H3405">
        <v>1</v>
      </c>
      <c r="I3405" t="s">
        <v>24</v>
      </c>
      <c r="J3405" t="s">
        <v>2378</v>
      </c>
      <c r="K3405" t="s">
        <v>19</v>
      </c>
      <c r="L3405" t="s">
        <v>59</v>
      </c>
      <c r="M3405">
        <v>1</v>
      </c>
    </row>
    <row r="3406" spans="1:13" x14ac:dyDescent="0.25">
      <c r="A3406" t="s">
        <v>2377</v>
      </c>
      <c r="B3406">
        <v>4</v>
      </c>
      <c r="C3406" t="s">
        <v>2356</v>
      </c>
      <c r="D3406" t="str">
        <f t="shared" si="117"/>
        <v>3</v>
      </c>
      <c r="E3406" t="s">
        <v>2357</v>
      </c>
      <c r="F3406">
        <v>1</v>
      </c>
      <c r="G3406" t="s">
        <v>23</v>
      </c>
      <c r="H3406">
        <v>1</v>
      </c>
      <c r="I3406" t="s">
        <v>27</v>
      </c>
      <c r="J3406" t="s">
        <v>2378</v>
      </c>
      <c r="K3406" t="s">
        <v>19</v>
      </c>
      <c r="L3406" t="s">
        <v>59</v>
      </c>
      <c r="M3406">
        <v>1</v>
      </c>
    </row>
    <row r="3407" spans="1:13" x14ac:dyDescent="0.25">
      <c r="A3407" t="s">
        <v>2377</v>
      </c>
      <c r="B3407">
        <v>5</v>
      </c>
      <c r="C3407" t="s">
        <v>2356</v>
      </c>
      <c r="D3407" t="str">
        <f t="shared" si="117"/>
        <v>3</v>
      </c>
      <c r="E3407" t="s">
        <v>2357</v>
      </c>
      <c r="F3407">
        <v>1</v>
      </c>
      <c r="G3407" t="s">
        <v>23</v>
      </c>
      <c r="H3407">
        <v>1</v>
      </c>
      <c r="I3407" t="s">
        <v>27</v>
      </c>
      <c r="J3407" t="s">
        <v>2378</v>
      </c>
      <c r="K3407" t="s">
        <v>19</v>
      </c>
      <c r="L3407" t="s">
        <v>59</v>
      </c>
      <c r="M3407">
        <v>1</v>
      </c>
    </row>
    <row r="3408" spans="1:13" x14ac:dyDescent="0.25">
      <c r="A3408" t="s">
        <v>2377</v>
      </c>
      <c r="B3408">
        <v>6</v>
      </c>
      <c r="C3408" t="s">
        <v>2379</v>
      </c>
      <c r="D3408" t="str">
        <f t="shared" si="117"/>
        <v>3</v>
      </c>
      <c r="E3408" t="s">
        <v>2359</v>
      </c>
      <c r="F3408">
        <v>1</v>
      </c>
      <c r="G3408" t="s">
        <v>23</v>
      </c>
      <c r="H3408">
        <v>1</v>
      </c>
      <c r="I3408" t="s">
        <v>135</v>
      </c>
      <c r="J3408" t="s">
        <v>2378</v>
      </c>
      <c r="K3408" t="s">
        <v>19</v>
      </c>
      <c r="L3408" t="s">
        <v>59</v>
      </c>
      <c r="M3408">
        <v>1</v>
      </c>
    </row>
    <row r="3409" spans="1:13" x14ac:dyDescent="0.25">
      <c r="A3409" t="s">
        <v>2380</v>
      </c>
      <c r="B3409">
        <v>1</v>
      </c>
      <c r="C3409" t="s">
        <v>2381</v>
      </c>
      <c r="D3409" t="str">
        <f t="shared" si="117"/>
        <v>3</v>
      </c>
      <c r="E3409" t="s">
        <v>2359</v>
      </c>
      <c r="F3409">
        <v>1</v>
      </c>
      <c r="G3409" t="s">
        <v>23</v>
      </c>
      <c r="H3409">
        <v>1</v>
      </c>
      <c r="I3409" t="s">
        <v>135</v>
      </c>
      <c r="J3409" t="s">
        <v>2382</v>
      </c>
      <c r="K3409" t="s">
        <v>19</v>
      </c>
      <c r="L3409" t="s">
        <v>59</v>
      </c>
      <c r="M3409">
        <v>1</v>
      </c>
    </row>
    <row r="3410" spans="1:13" x14ac:dyDescent="0.25">
      <c r="A3410" t="s">
        <v>2380</v>
      </c>
      <c r="B3410">
        <v>2</v>
      </c>
      <c r="C3410" t="s">
        <v>2356</v>
      </c>
      <c r="D3410" t="str">
        <f t="shared" si="117"/>
        <v>3</v>
      </c>
      <c r="E3410" t="s">
        <v>2357</v>
      </c>
      <c r="F3410">
        <v>1</v>
      </c>
      <c r="G3410" t="s">
        <v>23</v>
      </c>
      <c r="H3410">
        <v>1</v>
      </c>
      <c r="I3410" t="s">
        <v>27</v>
      </c>
      <c r="J3410" t="s">
        <v>2382</v>
      </c>
      <c r="K3410" t="s">
        <v>19</v>
      </c>
      <c r="L3410" t="s">
        <v>59</v>
      </c>
      <c r="M3410">
        <v>1</v>
      </c>
    </row>
    <row r="3411" spans="1:13" x14ac:dyDescent="0.25">
      <c r="A3411" t="s">
        <v>2380</v>
      </c>
      <c r="B3411">
        <v>3</v>
      </c>
      <c r="C3411" t="s">
        <v>2356</v>
      </c>
      <c r="D3411" t="str">
        <f t="shared" si="117"/>
        <v>3</v>
      </c>
      <c r="E3411" t="s">
        <v>2357</v>
      </c>
      <c r="F3411">
        <v>1</v>
      </c>
      <c r="G3411" t="s">
        <v>23</v>
      </c>
      <c r="H3411">
        <v>1</v>
      </c>
      <c r="I3411" t="s">
        <v>27</v>
      </c>
      <c r="J3411" t="s">
        <v>2382</v>
      </c>
      <c r="K3411" t="s">
        <v>19</v>
      </c>
      <c r="L3411" t="s">
        <v>59</v>
      </c>
      <c r="M3411">
        <v>1</v>
      </c>
    </row>
    <row r="3412" spans="1:13" x14ac:dyDescent="0.25">
      <c r="A3412" t="s">
        <v>2380</v>
      </c>
      <c r="B3412">
        <v>4</v>
      </c>
      <c r="C3412" t="s">
        <v>2345</v>
      </c>
      <c r="D3412" t="str">
        <f t="shared" si="117"/>
        <v>3</v>
      </c>
      <c r="E3412" t="s">
        <v>2346</v>
      </c>
      <c r="F3412">
        <v>11.1</v>
      </c>
      <c r="G3412" t="s">
        <v>16</v>
      </c>
      <c r="H3412">
        <v>1</v>
      </c>
      <c r="I3412" t="s">
        <v>17</v>
      </c>
      <c r="J3412" t="s">
        <v>2382</v>
      </c>
      <c r="K3412" t="s">
        <v>19</v>
      </c>
      <c r="L3412" t="s">
        <v>59</v>
      </c>
      <c r="M3412">
        <v>1</v>
      </c>
    </row>
    <row r="3413" spans="1:13" x14ac:dyDescent="0.25">
      <c r="A3413" t="s">
        <v>2380</v>
      </c>
      <c r="B3413">
        <v>5</v>
      </c>
      <c r="C3413" t="s">
        <v>2348</v>
      </c>
      <c r="D3413" t="str">
        <f t="shared" si="117"/>
        <v>3</v>
      </c>
      <c r="E3413" t="s">
        <v>2349</v>
      </c>
      <c r="F3413">
        <v>1</v>
      </c>
      <c r="G3413" t="s">
        <v>23</v>
      </c>
      <c r="H3413">
        <v>1</v>
      </c>
      <c r="I3413" t="s">
        <v>24</v>
      </c>
      <c r="J3413" t="s">
        <v>2382</v>
      </c>
      <c r="K3413" t="s">
        <v>19</v>
      </c>
      <c r="L3413" t="s">
        <v>59</v>
      </c>
      <c r="M3413">
        <v>1</v>
      </c>
    </row>
    <row r="3414" spans="1:13" x14ac:dyDescent="0.25">
      <c r="A3414" t="s">
        <v>2383</v>
      </c>
      <c r="B3414">
        <v>1</v>
      </c>
      <c r="C3414" t="s">
        <v>2345</v>
      </c>
      <c r="D3414" t="str">
        <f t="shared" si="117"/>
        <v>3</v>
      </c>
      <c r="E3414" t="s">
        <v>2346</v>
      </c>
      <c r="F3414">
        <v>3.9</v>
      </c>
      <c r="G3414" t="s">
        <v>16</v>
      </c>
      <c r="H3414">
        <v>1</v>
      </c>
      <c r="I3414" t="s">
        <v>17</v>
      </c>
      <c r="J3414" t="s">
        <v>2384</v>
      </c>
      <c r="K3414" t="s">
        <v>19</v>
      </c>
      <c r="L3414" t="s">
        <v>59</v>
      </c>
      <c r="M3414">
        <v>1</v>
      </c>
    </row>
    <row r="3415" spans="1:13" x14ac:dyDescent="0.25">
      <c r="A3415" t="s">
        <v>2383</v>
      </c>
      <c r="B3415">
        <v>2</v>
      </c>
      <c r="C3415" t="s">
        <v>2348</v>
      </c>
      <c r="D3415" t="str">
        <f t="shared" si="117"/>
        <v>3</v>
      </c>
      <c r="E3415" t="s">
        <v>2349</v>
      </c>
      <c r="F3415">
        <v>1</v>
      </c>
      <c r="G3415" t="s">
        <v>23</v>
      </c>
      <c r="H3415">
        <v>1</v>
      </c>
      <c r="I3415" t="s">
        <v>24</v>
      </c>
      <c r="J3415" t="s">
        <v>2384</v>
      </c>
      <c r="K3415" t="s">
        <v>19</v>
      </c>
      <c r="L3415" t="s">
        <v>59</v>
      </c>
      <c r="M3415">
        <v>1</v>
      </c>
    </row>
    <row r="3416" spans="1:13" x14ac:dyDescent="0.25">
      <c r="A3416" t="s">
        <v>2383</v>
      </c>
      <c r="B3416">
        <v>3</v>
      </c>
      <c r="C3416" t="s">
        <v>2348</v>
      </c>
      <c r="D3416" t="str">
        <f t="shared" si="117"/>
        <v>3</v>
      </c>
      <c r="E3416" t="s">
        <v>2349</v>
      </c>
      <c r="F3416">
        <v>1</v>
      </c>
      <c r="G3416" t="s">
        <v>23</v>
      </c>
      <c r="H3416">
        <v>1</v>
      </c>
      <c r="I3416" t="s">
        <v>24</v>
      </c>
      <c r="J3416" t="s">
        <v>2384</v>
      </c>
      <c r="K3416" t="s">
        <v>19</v>
      </c>
      <c r="L3416" t="s">
        <v>59</v>
      </c>
      <c r="M3416">
        <v>1</v>
      </c>
    </row>
    <row r="3417" spans="1:13" x14ac:dyDescent="0.25">
      <c r="A3417" t="s">
        <v>2383</v>
      </c>
      <c r="B3417">
        <v>4</v>
      </c>
      <c r="C3417" t="s">
        <v>2348</v>
      </c>
      <c r="D3417" t="str">
        <f t="shared" si="117"/>
        <v>3</v>
      </c>
      <c r="E3417" t="s">
        <v>2349</v>
      </c>
      <c r="F3417">
        <v>1</v>
      </c>
      <c r="G3417" t="s">
        <v>23</v>
      </c>
      <c r="H3417">
        <v>1</v>
      </c>
      <c r="I3417" t="s">
        <v>24</v>
      </c>
      <c r="J3417" t="s">
        <v>2384</v>
      </c>
      <c r="K3417" t="s">
        <v>19</v>
      </c>
      <c r="L3417" t="s">
        <v>59</v>
      </c>
      <c r="M3417">
        <v>1</v>
      </c>
    </row>
    <row r="3418" spans="1:13" x14ac:dyDescent="0.25">
      <c r="A3418" t="s">
        <v>2383</v>
      </c>
      <c r="B3418">
        <v>5</v>
      </c>
      <c r="C3418" t="s">
        <v>2356</v>
      </c>
      <c r="D3418" t="str">
        <f t="shared" si="117"/>
        <v>3</v>
      </c>
      <c r="E3418" t="s">
        <v>2357</v>
      </c>
      <c r="F3418">
        <v>1</v>
      </c>
      <c r="G3418" t="s">
        <v>23</v>
      </c>
      <c r="H3418">
        <v>1</v>
      </c>
      <c r="I3418" t="s">
        <v>27</v>
      </c>
      <c r="J3418" t="s">
        <v>2384</v>
      </c>
      <c r="K3418" t="s">
        <v>19</v>
      </c>
      <c r="L3418" t="s">
        <v>59</v>
      </c>
      <c r="M3418">
        <v>1</v>
      </c>
    </row>
    <row r="3419" spans="1:13" x14ac:dyDescent="0.25">
      <c r="A3419" t="s">
        <v>2383</v>
      </c>
      <c r="B3419">
        <v>6</v>
      </c>
      <c r="C3419" t="s">
        <v>2356</v>
      </c>
      <c r="D3419" t="str">
        <f t="shared" si="117"/>
        <v>3</v>
      </c>
      <c r="E3419" t="s">
        <v>2357</v>
      </c>
      <c r="F3419">
        <v>1</v>
      </c>
      <c r="G3419" t="s">
        <v>23</v>
      </c>
      <c r="H3419">
        <v>1</v>
      </c>
      <c r="I3419" t="s">
        <v>27</v>
      </c>
      <c r="J3419" t="s">
        <v>2384</v>
      </c>
      <c r="K3419" t="s">
        <v>19</v>
      </c>
      <c r="L3419" t="s">
        <v>59</v>
      </c>
      <c r="M3419">
        <v>1</v>
      </c>
    </row>
    <row r="3420" spans="1:13" x14ac:dyDescent="0.25">
      <c r="A3420" t="s">
        <v>2385</v>
      </c>
      <c r="B3420">
        <v>1</v>
      </c>
      <c r="C3420" t="s">
        <v>2345</v>
      </c>
      <c r="D3420" t="str">
        <f t="shared" si="117"/>
        <v>3</v>
      </c>
      <c r="E3420" t="s">
        <v>2346</v>
      </c>
      <c r="F3420">
        <v>19.600000000000001</v>
      </c>
      <c r="G3420" t="s">
        <v>16</v>
      </c>
      <c r="H3420">
        <v>1</v>
      </c>
      <c r="I3420" t="s">
        <v>17</v>
      </c>
      <c r="J3420" t="s">
        <v>2386</v>
      </c>
      <c r="K3420" t="s">
        <v>19</v>
      </c>
      <c r="L3420" t="s">
        <v>59</v>
      </c>
      <c r="M3420">
        <v>1</v>
      </c>
    </row>
    <row r="3421" spans="1:13" x14ac:dyDescent="0.25">
      <c r="A3421" t="s">
        <v>2385</v>
      </c>
      <c r="B3421">
        <v>2</v>
      </c>
      <c r="C3421" t="s">
        <v>2356</v>
      </c>
      <c r="D3421" t="str">
        <f t="shared" si="117"/>
        <v>3</v>
      </c>
      <c r="E3421" t="s">
        <v>2357</v>
      </c>
      <c r="F3421">
        <v>1</v>
      </c>
      <c r="G3421" t="s">
        <v>23</v>
      </c>
      <c r="H3421">
        <v>1</v>
      </c>
      <c r="I3421" t="s">
        <v>27</v>
      </c>
      <c r="J3421" t="s">
        <v>2386</v>
      </c>
      <c r="K3421" t="s">
        <v>19</v>
      </c>
      <c r="L3421" t="s">
        <v>59</v>
      </c>
      <c r="M3421">
        <v>1</v>
      </c>
    </row>
    <row r="3422" spans="1:13" x14ac:dyDescent="0.25">
      <c r="A3422" t="s">
        <v>2385</v>
      </c>
      <c r="B3422">
        <v>3</v>
      </c>
      <c r="C3422" t="s">
        <v>2356</v>
      </c>
      <c r="D3422" t="str">
        <f t="shared" si="117"/>
        <v>3</v>
      </c>
      <c r="E3422" t="s">
        <v>2357</v>
      </c>
      <c r="F3422">
        <v>1</v>
      </c>
      <c r="G3422" t="s">
        <v>23</v>
      </c>
      <c r="H3422">
        <v>1</v>
      </c>
      <c r="I3422" t="s">
        <v>27</v>
      </c>
      <c r="J3422" t="s">
        <v>2386</v>
      </c>
      <c r="K3422" t="s">
        <v>19</v>
      </c>
      <c r="L3422" t="s">
        <v>59</v>
      </c>
      <c r="M3422">
        <v>1</v>
      </c>
    </row>
    <row r="3423" spans="1:13" x14ac:dyDescent="0.25">
      <c r="A3423" t="s">
        <v>2387</v>
      </c>
      <c r="B3423">
        <v>1</v>
      </c>
      <c r="C3423" t="s">
        <v>2345</v>
      </c>
      <c r="D3423" t="str">
        <f t="shared" si="117"/>
        <v>3</v>
      </c>
      <c r="E3423" t="s">
        <v>2346</v>
      </c>
      <c r="F3423">
        <v>15.2</v>
      </c>
      <c r="G3423" t="s">
        <v>16</v>
      </c>
      <c r="H3423">
        <v>1</v>
      </c>
      <c r="I3423" t="s">
        <v>17</v>
      </c>
      <c r="J3423" t="s">
        <v>2388</v>
      </c>
      <c r="K3423" t="s">
        <v>19</v>
      </c>
      <c r="L3423" t="s">
        <v>59</v>
      </c>
      <c r="M3423">
        <v>1</v>
      </c>
    </row>
    <row r="3424" spans="1:13" x14ac:dyDescent="0.25">
      <c r="A3424" t="s">
        <v>2387</v>
      </c>
      <c r="B3424">
        <v>2</v>
      </c>
      <c r="C3424" t="s">
        <v>2356</v>
      </c>
      <c r="D3424" t="str">
        <f t="shared" si="117"/>
        <v>3</v>
      </c>
      <c r="E3424" t="s">
        <v>2357</v>
      </c>
      <c r="F3424">
        <v>1</v>
      </c>
      <c r="G3424" t="s">
        <v>23</v>
      </c>
      <c r="H3424">
        <v>1</v>
      </c>
      <c r="I3424" t="s">
        <v>27</v>
      </c>
      <c r="J3424" t="s">
        <v>2388</v>
      </c>
      <c r="K3424" t="s">
        <v>19</v>
      </c>
      <c r="L3424" t="s">
        <v>59</v>
      </c>
      <c r="M3424">
        <v>1</v>
      </c>
    </row>
    <row r="3425" spans="1:13" x14ac:dyDescent="0.25">
      <c r="A3425" t="s">
        <v>2389</v>
      </c>
      <c r="B3425">
        <v>1</v>
      </c>
      <c r="C3425" t="s">
        <v>2345</v>
      </c>
      <c r="D3425" t="str">
        <f t="shared" si="117"/>
        <v>3</v>
      </c>
      <c r="E3425" t="s">
        <v>2346</v>
      </c>
      <c r="F3425">
        <v>18.7</v>
      </c>
      <c r="G3425" t="s">
        <v>16</v>
      </c>
      <c r="H3425">
        <v>1</v>
      </c>
      <c r="I3425" t="s">
        <v>17</v>
      </c>
      <c r="J3425" t="s">
        <v>2390</v>
      </c>
      <c r="K3425" t="s">
        <v>19</v>
      </c>
      <c r="L3425" t="s">
        <v>64</v>
      </c>
      <c r="M3425">
        <v>1</v>
      </c>
    </row>
    <row r="3426" spans="1:13" x14ac:dyDescent="0.25">
      <c r="A3426" t="s">
        <v>2389</v>
      </c>
      <c r="B3426">
        <v>2</v>
      </c>
      <c r="C3426" t="s">
        <v>2356</v>
      </c>
      <c r="D3426" t="str">
        <f t="shared" si="117"/>
        <v>3</v>
      </c>
      <c r="E3426" t="s">
        <v>2357</v>
      </c>
      <c r="F3426">
        <v>1</v>
      </c>
      <c r="G3426" t="s">
        <v>23</v>
      </c>
      <c r="H3426">
        <v>1</v>
      </c>
      <c r="I3426" t="s">
        <v>27</v>
      </c>
      <c r="J3426" t="s">
        <v>2390</v>
      </c>
      <c r="K3426" t="s">
        <v>19</v>
      </c>
      <c r="L3426" t="s">
        <v>64</v>
      </c>
      <c r="M3426">
        <v>1</v>
      </c>
    </row>
    <row r="3427" spans="1:13" x14ac:dyDescent="0.25">
      <c r="A3427" t="s">
        <v>2391</v>
      </c>
      <c r="B3427">
        <v>1</v>
      </c>
      <c r="C3427" t="s">
        <v>2356</v>
      </c>
      <c r="D3427" t="str">
        <f t="shared" si="117"/>
        <v>3</v>
      </c>
      <c r="E3427" t="s">
        <v>2357</v>
      </c>
      <c r="F3427">
        <v>1</v>
      </c>
      <c r="G3427" t="s">
        <v>23</v>
      </c>
      <c r="H3427">
        <v>1</v>
      </c>
      <c r="I3427" t="s">
        <v>27</v>
      </c>
      <c r="J3427" t="s">
        <v>2392</v>
      </c>
      <c r="K3427" t="s">
        <v>19</v>
      </c>
      <c r="L3427" t="s">
        <v>64</v>
      </c>
      <c r="M3427">
        <v>1</v>
      </c>
    </row>
    <row r="3428" spans="1:13" x14ac:dyDescent="0.25">
      <c r="A3428" t="s">
        <v>2391</v>
      </c>
      <c r="B3428">
        <v>2</v>
      </c>
      <c r="C3428" t="s">
        <v>2356</v>
      </c>
      <c r="D3428" t="str">
        <f t="shared" si="117"/>
        <v>3</v>
      </c>
      <c r="E3428" t="s">
        <v>2357</v>
      </c>
      <c r="F3428">
        <v>1</v>
      </c>
      <c r="G3428" t="s">
        <v>23</v>
      </c>
      <c r="H3428">
        <v>1</v>
      </c>
      <c r="I3428" t="s">
        <v>27</v>
      </c>
      <c r="J3428" t="s">
        <v>2392</v>
      </c>
      <c r="K3428" t="s">
        <v>19</v>
      </c>
      <c r="L3428" t="s">
        <v>64</v>
      </c>
      <c r="M3428">
        <v>1</v>
      </c>
    </row>
    <row r="3429" spans="1:13" x14ac:dyDescent="0.25">
      <c r="A3429" t="s">
        <v>2391</v>
      </c>
      <c r="B3429">
        <v>3</v>
      </c>
      <c r="C3429" t="s">
        <v>2345</v>
      </c>
      <c r="D3429" t="str">
        <f t="shared" si="117"/>
        <v>3</v>
      </c>
      <c r="E3429" t="s">
        <v>2346</v>
      </c>
      <c r="F3429">
        <v>19.600000000000001</v>
      </c>
      <c r="G3429" t="s">
        <v>16</v>
      </c>
      <c r="H3429">
        <v>1</v>
      </c>
      <c r="I3429" t="s">
        <v>17</v>
      </c>
      <c r="J3429" t="s">
        <v>2392</v>
      </c>
      <c r="K3429" t="s">
        <v>19</v>
      </c>
      <c r="L3429" t="s">
        <v>64</v>
      </c>
      <c r="M3429">
        <v>1</v>
      </c>
    </row>
    <row r="3430" spans="1:13" x14ac:dyDescent="0.25">
      <c r="A3430" t="s">
        <v>2393</v>
      </c>
      <c r="B3430">
        <v>1</v>
      </c>
      <c r="C3430" t="s">
        <v>2356</v>
      </c>
      <c r="D3430" t="str">
        <f t="shared" si="117"/>
        <v>3</v>
      </c>
      <c r="E3430" t="s">
        <v>2357</v>
      </c>
      <c r="F3430">
        <v>1</v>
      </c>
      <c r="G3430" t="s">
        <v>23</v>
      </c>
      <c r="H3430">
        <v>1</v>
      </c>
      <c r="I3430" t="s">
        <v>27</v>
      </c>
      <c r="J3430" t="s">
        <v>2394</v>
      </c>
      <c r="K3430" t="s">
        <v>19</v>
      </c>
      <c r="L3430" t="s">
        <v>64</v>
      </c>
      <c r="M3430">
        <v>1</v>
      </c>
    </row>
    <row r="3431" spans="1:13" x14ac:dyDescent="0.25">
      <c r="A3431" t="s">
        <v>2393</v>
      </c>
      <c r="B3431">
        <v>2</v>
      </c>
      <c r="C3431" t="s">
        <v>2345</v>
      </c>
      <c r="D3431" t="str">
        <f t="shared" si="117"/>
        <v>3</v>
      </c>
      <c r="E3431" t="s">
        <v>2346</v>
      </c>
      <c r="F3431">
        <v>19.600000000000001</v>
      </c>
      <c r="G3431" t="s">
        <v>16</v>
      </c>
      <c r="H3431">
        <v>1</v>
      </c>
      <c r="I3431" t="s">
        <v>17</v>
      </c>
      <c r="J3431" t="s">
        <v>2394</v>
      </c>
      <c r="K3431" t="s">
        <v>19</v>
      </c>
      <c r="L3431" t="s">
        <v>64</v>
      </c>
      <c r="M3431">
        <v>1</v>
      </c>
    </row>
    <row r="3432" spans="1:13" x14ac:dyDescent="0.25">
      <c r="A3432" t="s">
        <v>2393</v>
      </c>
      <c r="B3432">
        <v>3</v>
      </c>
      <c r="C3432" t="s">
        <v>2356</v>
      </c>
      <c r="D3432" t="str">
        <f t="shared" si="117"/>
        <v>3</v>
      </c>
      <c r="E3432" t="s">
        <v>2357</v>
      </c>
      <c r="F3432">
        <v>1</v>
      </c>
      <c r="G3432" t="s">
        <v>23</v>
      </c>
      <c r="H3432">
        <v>1</v>
      </c>
      <c r="I3432" t="s">
        <v>27</v>
      </c>
      <c r="J3432" t="s">
        <v>2394</v>
      </c>
      <c r="K3432" t="s">
        <v>19</v>
      </c>
      <c r="L3432" t="s">
        <v>64</v>
      </c>
      <c r="M3432">
        <v>1</v>
      </c>
    </row>
    <row r="3433" spans="1:13" x14ac:dyDescent="0.25">
      <c r="A3433" t="s">
        <v>2395</v>
      </c>
      <c r="B3433">
        <v>1</v>
      </c>
      <c r="C3433" t="s">
        <v>2348</v>
      </c>
      <c r="D3433" t="str">
        <f t="shared" si="117"/>
        <v>3</v>
      </c>
      <c r="E3433" t="s">
        <v>2349</v>
      </c>
      <c r="F3433">
        <v>1</v>
      </c>
      <c r="G3433" t="s">
        <v>23</v>
      </c>
      <c r="H3433">
        <v>1</v>
      </c>
      <c r="I3433" t="s">
        <v>24</v>
      </c>
      <c r="J3433" t="s">
        <v>2396</v>
      </c>
      <c r="K3433" t="s">
        <v>19</v>
      </c>
      <c r="L3433" t="s">
        <v>64</v>
      </c>
      <c r="M3433">
        <v>1</v>
      </c>
    </row>
    <row r="3434" spans="1:13" x14ac:dyDescent="0.25">
      <c r="A3434" t="s">
        <v>2395</v>
      </c>
      <c r="B3434">
        <v>2</v>
      </c>
      <c r="C3434" t="s">
        <v>2356</v>
      </c>
      <c r="D3434" t="str">
        <f t="shared" si="117"/>
        <v>3</v>
      </c>
      <c r="E3434" t="s">
        <v>2357</v>
      </c>
      <c r="F3434">
        <v>1</v>
      </c>
      <c r="G3434" t="s">
        <v>23</v>
      </c>
      <c r="H3434">
        <v>1</v>
      </c>
      <c r="I3434" t="s">
        <v>27</v>
      </c>
      <c r="J3434" t="s">
        <v>2396</v>
      </c>
      <c r="K3434" t="s">
        <v>19</v>
      </c>
      <c r="L3434" t="s">
        <v>64</v>
      </c>
      <c r="M3434">
        <v>1</v>
      </c>
    </row>
    <row r="3435" spans="1:13" x14ac:dyDescent="0.25">
      <c r="A3435" t="s">
        <v>2395</v>
      </c>
      <c r="B3435">
        <v>3</v>
      </c>
      <c r="C3435" t="s">
        <v>2348</v>
      </c>
      <c r="D3435" t="str">
        <f t="shared" si="117"/>
        <v>3</v>
      </c>
      <c r="E3435" t="s">
        <v>2349</v>
      </c>
      <c r="F3435">
        <v>1</v>
      </c>
      <c r="G3435" t="s">
        <v>23</v>
      </c>
      <c r="H3435">
        <v>1</v>
      </c>
      <c r="I3435" t="s">
        <v>24</v>
      </c>
      <c r="J3435" t="s">
        <v>2396</v>
      </c>
      <c r="K3435" t="s">
        <v>19</v>
      </c>
      <c r="L3435" t="s">
        <v>64</v>
      </c>
      <c r="M3435">
        <v>1</v>
      </c>
    </row>
    <row r="3436" spans="1:13" x14ac:dyDescent="0.25">
      <c r="A3436" t="s">
        <v>2395</v>
      </c>
      <c r="B3436">
        <v>4</v>
      </c>
      <c r="C3436" t="s">
        <v>2348</v>
      </c>
      <c r="D3436" t="str">
        <f t="shared" si="117"/>
        <v>3</v>
      </c>
      <c r="E3436" t="s">
        <v>2349</v>
      </c>
      <c r="F3436">
        <v>1</v>
      </c>
      <c r="G3436" t="s">
        <v>23</v>
      </c>
      <c r="H3436">
        <v>1</v>
      </c>
      <c r="I3436" t="s">
        <v>24</v>
      </c>
      <c r="J3436" t="s">
        <v>2396</v>
      </c>
      <c r="K3436" t="s">
        <v>19</v>
      </c>
      <c r="L3436" t="s">
        <v>64</v>
      </c>
      <c r="M3436">
        <v>1</v>
      </c>
    </row>
    <row r="3437" spans="1:13" x14ac:dyDescent="0.25">
      <c r="A3437" t="s">
        <v>2395</v>
      </c>
      <c r="B3437">
        <v>5</v>
      </c>
      <c r="C3437" t="s">
        <v>2397</v>
      </c>
      <c r="D3437" t="str">
        <f t="shared" si="117"/>
        <v>3</v>
      </c>
      <c r="E3437" t="s">
        <v>2398</v>
      </c>
      <c r="F3437">
        <v>1</v>
      </c>
      <c r="G3437" t="s">
        <v>23</v>
      </c>
      <c r="H3437">
        <v>1</v>
      </c>
      <c r="I3437" t="s">
        <v>24</v>
      </c>
      <c r="J3437" t="s">
        <v>2396</v>
      </c>
      <c r="K3437" t="s">
        <v>19</v>
      </c>
      <c r="L3437" t="s">
        <v>64</v>
      </c>
      <c r="M3437">
        <v>1</v>
      </c>
    </row>
    <row r="3438" spans="1:13" x14ac:dyDescent="0.25">
      <c r="A3438" t="s">
        <v>2395</v>
      </c>
      <c r="B3438">
        <v>6</v>
      </c>
      <c r="C3438" t="s">
        <v>2348</v>
      </c>
      <c r="D3438" t="str">
        <f t="shared" si="117"/>
        <v>3</v>
      </c>
      <c r="E3438" t="s">
        <v>2349</v>
      </c>
      <c r="F3438">
        <v>1</v>
      </c>
      <c r="G3438" t="s">
        <v>23</v>
      </c>
      <c r="H3438">
        <v>1</v>
      </c>
      <c r="I3438" t="s">
        <v>24</v>
      </c>
      <c r="J3438" t="s">
        <v>2396</v>
      </c>
      <c r="K3438" t="s">
        <v>19</v>
      </c>
      <c r="L3438" t="s">
        <v>64</v>
      </c>
      <c r="M3438">
        <v>1</v>
      </c>
    </row>
    <row r="3439" spans="1:13" x14ac:dyDescent="0.25">
      <c r="A3439" t="s">
        <v>2395</v>
      </c>
      <c r="B3439">
        <v>7</v>
      </c>
      <c r="C3439" t="s">
        <v>2345</v>
      </c>
      <c r="D3439" t="str">
        <f t="shared" si="117"/>
        <v>3</v>
      </c>
      <c r="E3439" t="s">
        <v>2346</v>
      </c>
      <c r="F3439">
        <v>9.1999999999999993</v>
      </c>
      <c r="G3439" t="s">
        <v>16</v>
      </c>
      <c r="H3439">
        <v>1</v>
      </c>
      <c r="I3439" t="s">
        <v>17</v>
      </c>
      <c r="J3439" t="s">
        <v>2396</v>
      </c>
      <c r="K3439" t="s">
        <v>19</v>
      </c>
      <c r="L3439" t="s">
        <v>64</v>
      </c>
      <c r="M3439">
        <v>1</v>
      </c>
    </row>
    <row r="3440" spans="1:13" x14ac:dyDescent="0.25">
      <c r="A3440" t="s">
        <v>2399</v>
      </c>
      <c r="B3440">
        <v>1</v>
      </c>
      <c r="C3440" t="s">
        <v>73</v>
      </c>
      <c r="D3440" t="str">
        <f t="shared" ref="D3440:D3452" si="118">"2"</f>
        <v>2</v>
      </c>
      <c r="E3440" t="s">
        <v>74</v>
      </c>
      <c r="F3440">
        <v>13.7</v>
      </c>
      <c r="G3440" t="s">
        <v>16</v>
      </c>
      <c r="H3440">
        <v>1</v>
      </c>
      <c r="I3440" t="s">
        <v>17</v>
      </c>
      <c r="J3440" t="s">
        <v>2400</v>
      </c>
      <c r="K3440" t="s">
        <v>19</v>
      </c>
      <c r="L3440" t="s">
        <v>64</v>
      </c>
      <c r="M3440">
        <v>1</v>
      </c>
    </row>
    <row r="3441" spans="1:13" x14ac:dyDescent="0.25">
      <c r="A3441" t="s">
        <v>2399</v>
      </c>
      <c r="B3441">
        <v>2</v>
      </c>
      <c r="C3441" t="s">
        <v>172</v>
      </c>
      <c r="D3441" t="str">
        <f t="shared" si="118"/>
        <v>2</v>
      </c>
      <c r="E3441" t="s">
        <v>173</v>
      </c>
      <c r="F3441">
        <v>1</v>
      </c>
      <c r="G3441" t="s">
        <v>23</v>
      </c>
      <c r="H3441">
        <v>1</v>
      </c>
      <c r="I3441" t="s">
        <v>24</v>
      </c>
      <c r="J3441" t="s">
        <v>2400</v>
      </c>
      <c r="K3441" t="s">
        <v>19</v>
      </c>
      <c r="L3441" t="s">
        <v>64</v>
      </c>
      <c r="M3441">
        <v>1</v>
      </c>
    </row>
    <row r="3442" spans="1:13" x14ac:dyDescent="0.25">
      <c r="A3442" t="s">
        <v>2399</v>
      </c>
      <c r="B3442">
        <v>3</v>
      </c>
      <c r="C3442" t="s">
        <v>60</v>
      </c>
      <c r="D3442" t="str">
        <f t="shared" si="118"/>
        <v>2</v>
      </c>
      <c r="E3442" t="s">
        <v>61</v>
      </c>
      <c r="F3442">
        <v>1</v>
      </c>
      <c r="G3442" t="s">
        <v>23</v>
      </c>
      <c r="H3442">
        <v>1</v>
      </c>
      <c r="I3442" t="s">
        <v>27</v>
      </c>
      <c r="J3442" t="s">
        <v>2400</v>
      </c>
      <c r="K3442" t="s">
        <v>19</v>
      </c>
      <c r="L3442" t="s">
        <v>64</v>
      </c>
      <c r="M3442">
        <v>1</v>
      </c>
    </row>
    <row r="3443" spans="1:13" x14ac:dyDescent="0.25">
      <c r="A3443" t="s">
        <v>2399</v>
      </c>
      <c r="B3443">
        <v>4</v>
      </c>
      <c r="C3443" t="s">
        <v>60</v>
      </c>
      <c r="D3443" t="str">
        <f t="shared" si="118"/>
        <v>2</v>
      </c>
      <c r="E3443" t="s">
        <v>61</v>
      </c>
      <c r="F3443">
        <v>1</v>
      </c>
      <c r="G3443" t="s">
        <v>23</v>
      </c>
      <c r="H3443">
        <v>1</v>
      </c>
      <c r="I3443" t="s">
        <v>27</v>
      </c>
      <c r="J3443" t="s">
        <v>2400</v>
      </c>
      <c r="K3443" t="s">
        <v>19</v>
      </c>
      <c r="L3443" t="s">
        <v>64</v>
      </c>
      <c r="M3443">
        <v>1</v>
      </c>
    </row>
    <row r="3444" spans="1:13" x14ac:dyDescent="0.25">
      <c r="A3444" t="s">
        <v>2401</v>
      </c>
      <c r="B3444">
        <v>1</v>
      </c>
      <c r="C3444" t="s">
        <v>73</v>
      </c>
      <c r="D3444" t="str">
        <f t="shared" si="118"/>
        <v>2</v>
      </c>
      <c r="E3444" t="s">
        <v>74</v>
      </c>
      <c r="F3444">
        <v>6.8</v>
      </c>
      <c r="G3444" t="s">
        <v>16</v>
      </c>
      <c r="H3444">
        <v>1</v>
      </c>
      <c r="I3444" t="s">
        <v>17</v>
      </c>
      <c r="J3444" t="s">
        <v>2402</v>
      </c>
      <c r="K3444" t="s">
        <v>19</v>
      </c>
      <c r="L3444" t="s">
        <v>64</v>
      </c>
      <c r="M3444">
        <v>1</v>
      </c>
    </row>
    <row r="3445" spans="1:13" x14ac:dyDescent="0.25">
      <c r="A3445" t="s">
        <v>2401</v>
      </c>
      <c r="B3445">
        <v>2</v>
      </c>
      <c r="C3445" t="s">
        <v>172</v>
      </c>
      <c r="D3445" t="str">
        <f t="shared" si="118"/>
        <v>2</v>
      </c>
      <c r="E3445" t="s">
        <v>173</v>
      </c>
      <c r="F3445">
        <v>1</v>
      </c>
      <c r="G3445" t="s">
        <v>23</v>
      </c>
      <c r="H3445">
        <v>1</v>
      </c>
      <c r="I3445" t="s">
        <v>24</v>
      </c>
      <c r="J3445" t="s">
        <v>2402</v>
      </c>
      <c r="K3445" t="s">
        <v>19</v>
      </c>
      <c r="L3445" t="s">
        <v>64</v>
      </c>
      <c r="M3445">
        <v>1</v>
      </c>
    </row>
    <row r="3446" spans="1:13" x14ac:dyDescent="0.25">
      <c r="A3446" t="s">
        <v>2401</v>
      </c>
      <c r="B3446">
        <v>3</v>
      </c>
      <c r="C3446" t="s">
        <v>60</v>
      </c>
      <c r="D3446" t="str">
        <f t="shared" si="118"/>
        <v>2</v>
      </c>
      <c r="E3446" t="s">
        <v>61</v>
      </c>
      <c r="F3446">
        <v>1</v>
      </c>
      <c r="G3446" t="s">
        <v>23</v>
      </c>
      <c r="H3446">
        <v>1</v>
      </c>
      <c r="I3446" t="s">
        <v>27</v>
      </c>
      <c r="J3446" t="s">
        <v>2402</v>
      </c>
      <c r="K3446" t="s">
        <v>19</v>
      </c>
      <c r="L3446" t="s">
        <v>64</v>
      </c>
      <c r="M3446">
        <v>1</v>
      </c>
    </row>
    <row r="3447" spans="1:13" x14ac:dyDescent="0.25">
      <c r="A3447" t="s">
        <v>2401</v>
      </c>
      <c r="B3447">
        <v>4</v>
      </c>
      <c r="C3447" t="s">
        <v>60</v>
      </c>
      <c r="D3447" t="str">
        <f t="shared" si="118"/>
        <v>2</v>
      </c>
      <c r="E3447" t="s">
        <v>61</v>
      </c>
      <c r="F3447">
        <v>1</v>
      </c>
      <c r="G3447" t="s">
        <v>23</v>
      </c>
      <c r="H3447">
        <v>1</v>
      </c>
      <c r="I3447" t="s">
        <v>27</v>
      </c>
      <c r="J3447" t="s">
        <v>2402</v>
      </c>
      <c r="K3447" t="s">
        <v>19</v>
      </c>
      <c r="L3447" t="s">
        <v>64</v>
      </c>
      <c r="M3447">
        <v>1</v>
      </c>
    </row>
    <row r="3448" spans="1:13" x14ac:dyDescent="0.25">
      <c r="A3448" t="s">
        <v>2403</v>
      </c>
      <c r="B3448">
        <v>1</v>
      </c>
      <c r="C3448" t="s">
        <v>172</v>
      </c>
      <c r="D3448" t="str">
        <f t="shared" si="118"/>
        <v>2</v>
      </c>
      <c r="E3448" t="s">
        <v>173</v>
      </c>
      <c r="F3448">
        <v>1</v>
      </c>
      <c r="G3448" t="s">
        <v>23</v>
      </c>
      <c r="H3448">
        <v>1</v>
      </c>
      <c r="I3448" t="s">
        <v>24</v>
      </c>
      <c r="J3448" t="s">
        <v>2404</v>
      </c>
      <c r="K3448" t="s">
        <v>19</v>
      </c>
      <c r="L3448" t="s">
        <v>64</v>
      </c>
      <c r="M3448">
        <v>1</v>
      </c>
    </row>
    <row r="3449" spans="1:13" x14ac:dyDescent="0.25">
      <c r="A3449" t="s">
        <v>2403</v>
      </c>
      <c r="B3449">
        <v>2</v>
      </c>
      <c r="C3449" t="s">
        <v>60</v>
      </c>
      <c r="D3449" t="str">
        <f t="shared" si="118"/>
        <v>2</v>
      </c>
      <c r="E3449" t="s">
        <v>61</v>
      </c>
      <c r="F3449">
        <v>1</v>
      </c>
      <c r="G3449" t="s">
        <v>23</v>
      </c>
      <c r="H3449">
        <v>1</v>
      </c>
      <c r="I3449" t="s">
        <v>27</v>
      </c>
      <c r="J3449" t="s">
        <v>2404</v>
      </c>
      <c r="K3449" t="s">
        <v>19</v>
      </c>
      <c r="L3449" t="s">
        <v>64</v>
      </c>
      <c r="M3449">
        <v>1</v>
      </c>
    </row>
    <row r="3450" spans="1:13" x14ac:dyDescent="0.25">
      <c r="A3450" t="s">
        <v>2403</v>
      </c>
      <c r="B3450">
        <v>3</v>
      </c>
      <c r="C3450" t="s">
        <v>60</v>
      </c>
      <c r="D3450" t="str">
        <f t="shared" si="118"/>
        <v>2</v>
      </c>
      <c r="E3450" t="s">
        <v>61</v>
      </c>
      <c r="F3450">
        <v>1</v>
      </c>
      <c r="G3450" t="s">
        <v>23</v>
      </c>
      <c r="H3450">
        <v>1</v>
      </c>
      <c r="I3450" t="s">
        <v>27</v>
      </c>
      <c r="J3450" t="s">
        <v>2404</v>
      </c>
      <c r="K3450" t="s">
        <v>19</v>
      </c>
      <c r="L3450" t="s">
        <v>64</v>
      </c>
      <c r="M3450">
        <v>1</v>
      </c>
    </row>
    <row r="3451" spans="1:13" x14ac:dyDescent="0.25">
      <c r="A3451" t="s">
        <v>2403</v>
      </c>
      <c r="B3451">
        <v>4</v>
      </c>
      <c r="C3451" t="s">
        <v>73</v>
      </c>
      <c r="D3451" t="str">
        <f t="shared" si="118"/>
        <v>2</v>
      </c>
      <c r="E3451" t="s">
        <v>74</v>
      </c>
      <c r="F3451">
        <v>8.3000000000000007</v>
      </c>
      <c r="G3451" t="s">
        <v>16</v>
      </c>
      <c r="H3451">
        <v>1</v>
      </c>
      <c r="I3451" t="s">
        <v>17</v>
      </c>
      <c r="J3451" t="s">
        <v>2404</v>
      </c>
      <c r="K3451" t="s">
        <v>19</v>
      </c>
      <c r="L3451" t="s">
        <v>64</v>
      </c>
      <c r="M3451">
        <v>1</v>
      </c>
    </row>
    <row r="3452" spans="1:13" x14ac:dyDescent="0.25">
      <c r="A3452" t="s">
        <v>2403</v>
      </c>
      <c r="B3452">
        <v>5</v>
      </c>
      <c r="C3452" t="s">
        <v>172</v>
      </c>
      <c r="D3452" t="str">
        <f t="shared" si="118"/>
        <v>2</v>
      </c>
      <c r="E3452" t="s">
        <v>173</v>
      </c>
      <c r="F3452">
        <v>1</v>
      </c>
      <c r="G3452" t="s">
        <v>23</v>
      </c>
      <c r="H3452">
        <v>1</v>
      </c>
      <c r="I3452" t="s">
        <v>24</v>
      </c>
      <c r="J3452" t="s">
        <v>2404</v>
      </c>
      <c r="K3452" t="s">
        <v>19</v>
      </c>
      <c r="L3452" t="s">
        <v>64</v>
      </c>
      <c r="M3452">
        <v>1</v>
      </c>
    </row>
    <row r="3453" spans="1:13" x14ac:dyDescent="0.25">
      <c r="A3453" t="s">
        <v>2405</v>
      </c>
      <c r="B3453">
        <v>1</v>
      </c>
      <c r="C3453" t="s">
        <v>2406</v>
      </c>
      <c r="D3453" t="str">
        <f>"1"</f>
        <v>1</v>
      </c>
      <c r="E3453" t="s">
        <v>3386</v>
      </c>
      <c r="F3453">
        <v>1</v>
      </c>
      <c r="G3453" t="s">
        <v>23</v>
      </c>
      <c r="H3453">
        <v>1</v>
      </c>
      <c r="I3453" t="s">
        <v>48</v>
      </c>
      <c r="J3453" t="s">
        <v>2407</v>
      </c>
      <c r="K3453" t="s">
        <v>19</v>
      </c>
      <c r="L3453" t="s">
        <v>64</v>
      </c>
      <c r="M3453">
        <v>1</v>
      </c>
    </row>
    <row r="3454" spans="1:13" x14ac:dyDescent="0.25">
      <c r="A3454" t="s">
        <v>2405</v>
      </c>
      <c r="B3454">
        <v>2</v>
      </c>
      <c r="C3454" t="s">
        <v>60</v>
      </c>
      <c r="D3454" t="str">
        <f>"2"</f>
        <v>2</v>
      </c>
      <c r="E3454" t="s">
        <v>61</v>
      </c>
      <c r="F3454">
        <v>1</v>
      </c>
      <c r="G3454" t="s">
        <v>23</v>
      </c>
      <c r="H3454">
        <v>1</v>
      </c>
      <c r="I3454" t="s">
        <v>27</v>
      </c>
      <c r="J3454" t="s">
        <v>2407</v>
      </c>
      <c r="K3454" t="s">
        <v>19</v>
      </c>
      <c r="L3454" t="s">
        <v>64</v>
      </c>
      <c r="M3454">
        <v>1</v>
      </c>
    </row>
    <row r="3455" spans="1:13" x14ac:dyDescent="0.25">
      <c r="A3455" t="s">
        <v>2405</v>
      </c>
      <c r="B3455">
        <v>3</v>
      </c>
      <c r="C3455" t="s">
        <v>1215</v>
      </c>
      <c r="D3455" t="str">
        <f>"1"</f>
        <v>1</v>
      </c>
      <c r="E3455" t="s">
        <v>1216</v>
      </c>
      <c r="F3455">
        <v>1</v>
      </c>
      <c r="G3455" t="s">
        <v>23</v>
      </c>
      <c r="H3455">
        <v>1</v>
      </c>
      <c r="I3455" t="s">
        <v>24</v>
      </c>
      <c r="J3455" t="s">
        <v>2407</v>
      </c>
      <c r="K3455" t="s">
        <v>19</v>
      </c>
      <c r="L3455" t="s">
        <v>64</v>
      </c>
      <c r="M3455">
        <v>1</v>
      </c>
    </row>
    <row r="3456" spans="1:13" x14ac:dyDescent="0.25">
      <c r="A3456" t="s">
        <v>2405</v>
      </c>
      <c r="B3456">
        <v>4</v>
      </c>
      <c r="C3456" t="s">
        <v>172</v>
      </c>
      <c r="D3456" t="str">
        <f>"2"</f>
        <v>2</v>
      </c>
      <c r="E3456" t="s">
        <v>173</v>
      </c>
      <c r="F3456">
        <v>1</v>
      </c>
      <c r="G3456" t="s">
        <v>23</v>
      </c>
      <c r="H3456">
        <v>1</v>
      </c>
      <c r="I3456" t="s">
        <v>24</v>
      </c>
      <c r="J3456" t="s">
        <v>2407</v>
      </c>
      <c r="K3456" t="s">
        <v>19</v>
      </c>
      <c r="L3456" t="s">
        <v>64</v>
      </c>
      <c r="M3456">
        <v>1</v>
      </c>
    </row>
    <row r="3457" spans="1:13" x14ac:dyDescent="0.25">
      <c r="A3457" t="s">
        <v>2405</v>
      </c>
      <c r="B3457">
        <v>5</v>
      </c>
      <c r="C3457" t="s">
        <v>2408</v>
      </c>
      <c r="D3457" t="str">
        <f>"2X1"</f>
        <v>2X1</v>
      </c>
      <c r="E3457" t="s">
        <v>2409</v>
      </c>
      <c r="F3457">
        <v>1</v>
      </c>
      <c r="G3457" t="s">
        <v>23</v>
      </c>
      <c r="H3457">
        <v>1</v>
      </c>
      <c r="I3457" t="s">
        <v>24</v>
      </c>
      <c r="J3457" t="s">
        <v>2407</v>
      </c>
      <c r="K3457" t="s">
        <v>19</v>
      </c>
      <c r="L3457" t="s">
        <v>64</v>
      </c>
      <c r="M3457">
        <v>1</v>
      </c>
    </row>
    <row r="3458" spans="1:13" x14ac:dyDescent="0.25">
      <c r="A3458" t="s">
        <v>2405</v>
      </c>
      <c r="B3458">
        <v>6</v>
      </c>
      <c r="C3458" t="s">
        <v>111</v>
      </c>
      <c r="D3458" t="str">
        <f>"1"</f>
        <v>1</v>
      </c>
      <c r="E3458" t="s">
        <v>112</v>
      </c>
      <c r="F3458">
        <v>5.2</v>
      </c>
      <c r="G3458" t="s">
        <v>16</v>
      </c>
      <c r="H3458">
        <v>1</v>
      </c>
      <c r="I3458" t="s">
        <v>17</v>
      </c>
      <c r="J3458" t="s">
        <v>2407</v>
      </c>
      <c r="K3458" t="s">
        <v>19</v>
      </c>
      <c r="L3458" t="s">
        <v>64</v>
      </c>
      <c r="M3458">
        <v>1</v>
      </c>
    </row>
    <row r="3459" spans="1:13" x14ac:dyDescent="0.25">
      <c r="A3459" t="s">
        <v>2405</v>
      </c>
      <c r="B3459">
        <v>7</v>
      </c>
      <c r="C3459" t="s">
        <v>73</v>
      </c>
      <c r="D3459" t="str">
        <f>"2"</f>
        <v>2</v>
      </c>
      <c r="E3459" t="s">
        <v>74</v>
      </c>
      <c r="F3459">
        <v>0.9</v>
      </c>
      <c r="G3459" t="s">
        <v>16</v>
      </c>
      <c r="H3459">
        <v>1</v>
      </c>
      <c r="I3459" t="s">
        <v>17</v>
      </c>
      <c r="J3459" t="s">
        <v>2407</v>
      </c>
      <c r="K3459" t="s">
        <v>19</v>
      </c>
      <c r="L3459" t="s">
        <v>64</v>
      </c>
      <c r="M3459">
        <v>1</v>
      </c>
    </row>
    <row r="3460" spans="1:13" x14ac:dyDescent="0.25">
      <c r="A3460" t="s">
        <v>2410</v>
      </c>
      <c r="B3460">
        <v>1</v>
      </c>
      <c r="C3460" t="s">
        <v>60</v>
      </c>
      <c r="D3460" t="str">
        <f>"2"</f>
        <v>2</v>
      </c>
      <c r="E3460" t="s">
        <v>61</v>
      </c>
      <c r="F3460">
        <v>1</v>
      </c>
      <c r="G3460" t="s">
        <v>23</v>
      </c>
      <c r="H3460">
        <v>1</v>
      </c>
      <c r="I3460" t="s">
        <v>27</v>
      </c>
      <c r="J3460" t="s">
        <v>2411</v>
      </c>
      <c r="K3460" t="s">
        <v>19</v>
      </c>
      <c r="L3460" t="s">
        <v>64</v>
      </c>
      <c r="M3460">
        <v>1</v>
      </c>
    </row>
    <row r="3461" spans="1:13" x14ac:dyDescent="0.25">
      <c r="A3461" t="s">
        <v>2410</v>
      </c>
      <c r="B3461">
        <v>2</v>
      </c>
      <c r="C3461" t="s">
        <v>73</v>
      </c>
      <c r="D3461" t="str">
        <f>"2"</f>
        <v>2</v>
      </c>
      <c r="E3461" t="s">
        <v>74</v>
      </c>
      <c r="F3461">
        <v>19.5</v>
      </c>
      <c r="G3461" t="s">
        <v>16</v>
      </c>
      <c r="H3461">
        <v>1</v>
      </c>
      <c r="I3461" t="s">
        <v>17</v>
      </c>
      <c r="J3461" t="s">
        <v>2411</v>
      </c>
      <c r="K3461" t="s">
        <v>19</v>
      </c>
      <c r="L3461" t="s">
        <v>64</v>
      </c>
      <c r="M3461">
        <v>1</v>
      </c>
    </row>
    <row r="3462" spans="1:13" x14ac:dyDescent="0.25">
      <c r="A3462" t="s">
        <v>2410</v>
      </c>
      <c r="B3462">
        <v>3</v>
      </c>
      <c r="C3462" t="s">
        <v>2412</v>
      </c>
      <c r="D3462" t="str">
        <f>"3X2"</f>
        <v>3X2</v>
      </c>
      <c r="E3462" t="s">
        <v>2413</v>
      </c>
      <c r="F3462">
        <v>1</v>
      </c>
      <c r="G3462" t="s">
        <v>23</v>
      </c>
      <c r="H3462">
        <v>1</v>
      </c>
      <c r="I3462" t="s">
        <v>24</v>
      </c>
      <c r="J3462" t="s">
        <v>2411</v>
      </c>
      <c r="K3462" t="s">
        <v>19</v>
      </c>
      <c r="L3462" t="s">
        <v>64</v>
      </c>
      <c r="M3462">
        <v>1</v>
      </c>
    </row>
    <row r="3463" spans="1:13" x14ac:dyDescent="0.25">
      <c r="A3463" t="s">
        <v>2410</v>
      </c>
      <c r="B3463">
        <v>4</v>
      </c>
      <c r="C3463" t="s">
        <v>172</v>
      </c>
      <c r="D3463" t="str">
        <f>"2"</f>
        <v>2</v>
      </c>
      <c r="E3463" t="s">
        <v>173</v>
      </c>
      <c r="F3463">
        <v>1</v>
      </c>
      <c r="G3463" t="s">
        <v>23</v>
      </c>
      <c r="H3463">
        <v>1</v>
      </c>
      <c r="I3463" t="s">
        <v>24</v>
      </c>
      <c r="J3463" t="s">
        <v>2411</v>
      </c>
      <c r="K3463" t="s">
        <v>19</v>
      </c>
      <c r="L3463" t="s">
        <v>64</v>
      </c>
      <c r="M3463">
        <v>1</v>
      </c>
    </row>
    <row r="3464" spans="1:13" x14ac:dyDescent="0.25">
      <c r="A3464" t="s">
        <v>2410</v>
      </c>
      <c r="B3464">
        <v>5</v>
      </c>
      <c r="C3464" t="s">
        <v>172</v>
      </c>
      <c r="D3464" t="str">
        <f>"2"</f>
        <v>2</v>
      </c>
      <c r="E3464" t="s">
        <v>173</v>
      </c>
      <c r="F3464">
        <v>1</v>
      </c>
      <c r="G3464" t="s">
        <v>23</v>
      </c>
      <c r="H3464">
        <v>1</v>
      </c>
      <c r="I3464" t="s">
        <v>24</v>
      </c>
      <c r="J3464" t="s">
        <v>2411</v>
      </c>
      <c r="K3464" t="s">
        <v>19</v>
      </c>
      <c r="L3464" t="s">
        <v>64</v>
      </c>
      <c r="M3464">
        <v>1</v>
      </c>
    </row>
    <row r="3465" spans="1:13" x14ac:dyDescent="0.25">
      <c r="A3465" t="s">
        <v>2410</v>
      </c>
      <c r="B3465">
        <v>6</v>
      </c>
      <c r="C3465" t="s">
        <v>172</v>
      </c>
      <c r="D3465" t="str">
        <f>"2"</f>
        <v>2</v>
      </c>
      <c r="E3465" t="s">
        <v>173</v>
      </c>
      <c r="F3465">
        <v>1</v>
      </c>
      <c r="G3465" t="s">
        <v>23</v>
      </c>
      <c r="H3465">
        <v>1</v>
      </c>
      <c r="I3465" t="s">
        <v>24</v>
      </c>
      <c r="J3465" t="s">
        <v>2411</v>
      </c>
      <c r="K3465" t="s">
        <v>19</v>
      </c>
      <c r="L3465" t="s">
        <v>64</v>
      </c>
      <c r="M3465">
        <v>1</v>
      </c>
    </row>
    <row r="3466" spans="1:13" x14ac:dyDescent="0.25">
      <c r="A3466" t="s">
        <v>2410</v>
      </c>
      <c r="B3466">
        <v>7</v>
      </c>
      <c r="C3466" t="s">
        <v>2356</v>
      </c>
      <c r="D3466" t="str">
        <f>"3"</f>
        <v>3</v>
      </c>
      <c r="E3466" t="s">
        <v>2357</v>
      </c>
      <c r="F3466">
        <v>1</v>
      </c>
      <c r="G3466" t="s">
        <v>23</v>
      </c>
      <c r="H3466">
        <v>1</v>
      </c>
      <c r="I3466" t="s">
        <v>27</v>
      </c>
      <c r="J3466" t="s">
        <v>2411</v>
      </c>
      <c r="K3466" t="s">
        <v>19</v>
      </c>
      <c r="L3466" t="s">
        <v>64</v>
      </c>
      <c r="M3466">
        <v>1</v>
      </c>
    </row>
    <row r="3467" spans="1:13" x14ac:dyDescent="0.25">
      <c r="A3467" t="s">
        <v>2410</v>
      </c>
      <c r="B3467">
        <v>8</v>
      </c>
      <c r="C3467" t="s">
        <v>172</v>
      </c>
      <c r="D3467" t="str">
        <f t="shared" ref="D3467:D3492" si="119">"2"</f>
        <v>2</v>
      </c>
      <c r="E3467" t="s">
        <v>173</v>
      </c>
      <c r="F3467">
        <v>1</v>
      </c>
      <c r="G3467" t="s">
        <v>23</v>
      </c>
      <c r="H3467">
        <v>1</v>
      </c>
      <c r="I3467" t="s">
        <v>24</v>
      </c>
      <c r="J3467" t="s">
        <v>2411</v>
      </c>
      <c r="K3467" t="s">
        <v>19</v>
      </c>
      <c r="L3467" t="s">
        <v>64</v>
      </c>
      <c r="M3467">
        <v>1</v>
      </c>
    </row>
    <row r="3468" spans="1:13" x14ac:dyDescent="0.25">
      <c r="A3468" t="s">
        <v>2414</v>
      </c>
      <c r="B3468">
        <v>1</v>
      </c>
      <c r="C3468" t="s">
        <v>73</v>
      </c>
      <c r="D3468" t="str">
        <f t="shared" si="119"/>
        <v>2</v>
      </c>
      <c r="E3468" t="s">
        <v>74</v>
      </c>
      <c r="F3468">
        <v>19.600000000000001</v>
      </c>
      <c r="G3468" t="s">
        <v>16</v>
      </c>
      <c r="H3468">
        <v>1</v>
      </c>
      <c r="I3468" t="s">
        <v>17</v>
      </c>
      <c r="J3468" t="s">
        <v>2415</v>
      </c>
      <c r="K3468" t="s">
        <v>19</v>
      </c>
      <c r="L3468" t="s">
        <v>64</v>
      </c>
      <c r="M3468">
        <v>1</v>
      </c>
    </row>
    <row r="3469" spans="1:13" x14ac:dyDescent="0.25">
      <c r="A3469" t="s">
        <v>2414</v>
      </c>
      <c r="B3469">
        <v>2</v>
      </c>
      <c r="C3469" t="s">
        <v>60</v>
      </c>
      <c r="D3469" t="str">
        <f t="shared" si="119"/>
        <v>2</v>
      </c>
      <c r="E3469" t="s">
        <v>61</v>
      </c>
      <c r="F3469">
        <v>1</v>
      </c>
      <c r="G3469" t="s">
        <v>23</v>
      </c>
      <c r="H3469">
        <v>1</v>
      </c>
      <c r="I3469" t="s">
        <v>27</v>
      </c>
      <c r="J3469" t="s">
        <v>2415</v>
      </c>
      <c r="K3469" t="s">
        <v>19</v>
      </c>
      <c r="L3469" t="s">
        <v>64</v>
      </c>
      <c r="M3469">
        <v>1</v>
      </c>
    </row>
    <row r="3470" spans="1:13" x14ac:dyDescent="0.25">
      <c r="A3470" t="s">
        <v>2414</v>
      </c>
      <c r="B3470">
        <v>3</v>
      </c>
      <c r="C3470" t="s">
        <v>60</v>
      </c>
      <c r="D3470" t="str">
        <f t="shared" si="119"/>
        <v>2</v>
      </c>
      <c r="E3470" t="s">
        <v>61</v>
      </c>
      <c r="F3470">
        <v>1</v>
      </c>
      <c r="G3470" t="s">
        <v>23</v>
      </c>
      <c r="H3470">
        <v>1</v>
      </c>
      <c r="I3470" t="s">
        <v>27</v>
      </c>
      <c r="J3470" t="s">
        <v>2415</v>
      </c>
      <c r="K3470" t="s">
        <v>19</v>
      </c>
      <c r="L3470" t="s">
        <v>64</v>
      </c>
      <c r="M3470">
        <v>1</v>
      </c>
    </row>
    <row r="3471" spans="1:13" x14ac:dyDescent="0.25">
      <c r="A3471" t="s">
        <v>2414</v>
      </c>
      <c r="B3471">
        <v>4</v>
      </c>
      <c r="C3471" t="s">
        <v>2416</v>
      </c>
      <c r="D3471" t="str">
        <f t="shared" si="119"/>
        <v>2</v>
      </c>
      <c r="E3471" t="s">
        <v>2325</v>
      </c>
      <c r="F3471">
        <v>1</v>
      </c>
      <c r="G3471" t="s">
        <v>23</v>
      </c>
      <c r="H3471">
        <v>1</v>
      </c>
      <c r="I3471" t="s">
        <v>135</v>
      </c>
      <c r="J3471" t="s">
        <v>2415</v>
      </c>
      <c r="K3471" t="s">
        <v>19</v>
      </c>
      <c r="L3471" t="s">
        <v>64</v>
      </c>
      <c r="M3471">
        <v>1</v>
      </c>
    </row>
    <row r="3472" spans="1:13" x14ac:dyDescent="0.25">
      <c r="A3472" t="s">
        <v>2417</v>
      </c>
      <c r="B3472">
        <v>1</v>
      </c>
      <c r="C3472" t="s">
        <v>73</v>
      </c>
      <c r="D3472" t="str">
        <f t="shared" si="119"/>
        <v>2</v>
      </c>
      <c r="E3472" t="s">
        <v>74</v>
      </c>
      <c r="F3472">
        <v>14.5</v>
      </c>
      <c r="G3472" t="s">
        <v>16</v>
      </c>
      <c r="H3472">
        <v>1</v>
      </c>
      <c r="I3472" t="s">
        <v>17</v>
      </c>
      <c r="J3472" t="s">
        <v>2418</v>
      </c>
      <c r="K3472" t="s">
        <v>19</v>
      </c>
      <c r="L3472" t="s">
        <v>64</v>
      </c>
      <c r="M3472">
        <v>1</v>
      </c>
    </row>
    <row r="3473" spans="1:13" x14ac:dyDescent="0.25">
      <c r="A3473" t="s">
        <v>2417</v>
      </c>
      <c r="B3473">
        <v>2</v>
      </c>
      <c r="C3473" t="s">
        <v>60</v>
      </c>
      <c r="D3473" t="str">
        <f t="shared" si="119"/>
        <v>2</v>
      </c>
      <c r="E3473" t="s">
        <v>61</v>
      </c>
      <c r="F3473">
        <v>1</v>
      </c>
      <c r="G3473" t="s">
        <v>23</v>
      </c>
      <c r="H3473">
        <v>1</v>
      </c>
      <c r="I3473" t="s">
        <v>27</v>
      </c>
      <c r="J3473" t="s">
        <v>2418</v>
      </c>
      <c r="K3473" t="s">
        <v>19</v>
      </c>
      <c r="L3473" t="s">
        <v>64</v>
      </c>
      <c r="M3473">
        <v>1</v>
      </c>
    </row>
    <row r="3474" spans="1:13" x14ac:dyDescent="0.25">
      <c r="A3474" t="s">
        <v>2417</v>
      </c>
      <c r="B3474">
        <v>3</v>
      </c>
      <c r="C3474" t="s">
        <v>60</v>
      </c>
      <c r="D3474" t="str">
        <f t="shared" si="119"/>
        <v>2</v>
      </c>
      <c r="E3474" t="s">
        <v>61</v>
      </c>
      <c r="F3474">
        <v>1</v>
      </c>
      <c r="G3474" t="s">
        <v>23</v>
      </c>
      <c r="H3474">
        <v>1</v>
      </c>
      <c r="I3474" t="s">
        <v>27</v>
      </c>
      <c r="J3474" t="s">
        <v>2418</v>
      </c>
      <c r="K3474" t="s">
        <v>19</v>
      </c>
      <c r="L3474" t="s">
        <v>64</v>
      </c>
      <c r="M3474">
        <v>1</v>
      </c>
    </row>
    <row r="3475" spans="1:13" x14ac:dyDescent="0.25">
      <c r="A3475" t="s">
        <v>2417</v>
      </c>
      <c r="B3475">
        <v>4</v>
      </c>
      <c r="C3475" t="s">
        <v>2419</v>
      </c>
      <c r="D3475" t="str">
        <f t="shared" si="119"/>
        <v>2</v>
      </c>
      <c r="E3475" t="s">
        <v>2325</v>
      </c>
      <c r="F3475">
        <v>1</v>
      </c>
      <c r="G3475" t="s">
        <v>23</v>
      </c>
      <c r="H3475">
        <v>1</v>
      </c>
      <c r="I3475" t="s">
        <v>135</v>
      </c>
      <c r="J3475" t="s">
        <v>2418</v>
      </c>
      <c r="K3475" t="s">
        <v>19</v>
      </c>
      <c r="L3475" t="s">
        <v>64</v>
      </c>
      <c r="M3475">
        <v>1</v>
      </c>
    </row>
    <row r="3476" spans="1:13" x14ac:dyDescent="0.25">
      <c r="A3476" t="s">
        <v>2420</v>
      </c>
      <c r="B3476">
        <v>1</v>
      </c>
      <c r="C3476" t="s">
        <v>172</v>
      </c>
      <c r="D3476" t="str">
        <f t="shared" si="119"/>
        <v>2</v>
      </c>
      <c r="E3476" t="s">
        <v>173</v>
      </c>
      <c r="F3476">
        <v>1</v>
      </c>
      <c r="G3476" t="s">
        <v>23</v>
      </c>
      <c r="H3476">
        <v>1</v>
      </c>
      <c r="I3476" t="s">
        <v>24</v>
      </c>
      <c r="J3476" t="s">
        <v>2421</v>
      </c>
      <c r="K3476" t="s">
        <v>19</v>
      </c>
      <c r="L3476" t="s">
        <v>64</v>
      </c>
      <c r="M3476">
        <v>1</v>
      </c>
    </row>
    <row r="3477" spans="1:13" x14ac:dyDescent="0.25">
      <c r="A3477" t="s">
        <v>2420</v>
      </c>
      <c r="B3477">
        <v>2</v>
      </c>
      <c r="C3477" t="s">
        <v>172</v>
      </c>
      <c r="D3477" t="str">
        <f t="shared" si="119"/>
        <v>2</v>
      </c>
      <c r="E3477" t="s">
        <v>173</v>
      </c>
      <c r="F3477">
        <v>1</v>
      </c>
      <c r="G3477" t="s">
        <v>23</v>
      </c>
      <c r="H3477">
        <v>1</v>
      </c>
      <c r="I3477" t="s">
        <v>24</v>
      </c>
      <c r="J3477" t="s">
        <v>2421</v>
      </c>
      <c r="K3477" t="s">
        <v>19</v>
      </c>
      <c r="L3477" t="s">
        <v>64</v>
      </c>
      <c r="M3477">
        <v>1</v>
      </c>
    </row>
    <row r="3478" spans="1:13" x14ac:dyDescent="0.25">
      <c r="A3478" t="s">
        <v>2420</v>
      </c>
      <c r="B3478">
        <v>3</v>
      </c>
      <c r="C3478" t="s">
        <v>60</v>
      </c>
      <c r="D3478" t="str">
        <f t="shared" si="119"/>
        <v>2</v>
      </c>
      <c r="E3478" t="s">
        <v>61</v>
      </c>
      <c r="F3478">
        <v>1</v>
      </c>
      <c r="G3478" t="s">
        <v>23</v>
      </c>
      <c r="H3478">
        <v>1</v>
      </c>
      <c r="I3478" t="s">
        <v>27</v>
      </c>
      <c r="J3478" t="s">
        <v>2421</v>
      </c>
      <c r="K3478" t="s">
        <v>19</v>
      </c>
      <c r="L3478" t="s">
        <v>64</v>
      </c>
      <c r="M3478">
        <v>1</v>
      </c>
    </row>
    <row r="3479" spans="1:13" x14ac:dyDescent="0.25">
      <c r="A3479" t="s">
        <v>2420</v>
      </c>
      <c r="B3479">
        <v>4</v>
      </c>
      <c r="C3479" t="s">
        <v>60</v>
      </c>
      <c r="D3479" t="str">
        <f t="shared" si="119"/>
        <v>2</v>
      </c>
      <c r="E3479" t="s">
        <v>61</v>
      </c>
      <c r="F3479">
        <v>1</v>
      </c>
      <c r="G3479" t="s">
        <v>23</v>
      </c>
      <c r="H3479">
        <v>1</v>
      </c>
      <c r="I3479" t="s">
        <v>27</v>
      </c>
      <c r="J3479" t="s">
        <v>2421</v>
      </c>
      <c r="K3479" t="s">
        <v>19</v>
      </c>
      <c r="L3479" t="s">
        <v>64</v>
      </c>
      <c r="M3479">
        <v>1</v>
      </c>
    </row>
    <row r="3480" spans="1:13" x14ac:dyDescent="0.25">
      <c r="A3480" t="s">
        <v>2420</v>
      </c>
      <c r="B3480">
        <v>5</v>
      </c>
      <c r="C3480" t="s">
        <v>172</v>
      </c>
      <c r="D3480" t="str">
        <f t="shared" si="119"/>
        <v>2</v>
      </c>
      <c r="E3480" t="s">
        <v>173</v>
      </c>
      <c r="F3480">
        <v>1</v>
      </c>
      <c r="G3480" t="s">
        <v>23</v>
      </c>
      <c r="H3480">
        <v>1</v>
      </c>
      <c r="I3480" t="s">
        <v>24</v>
      </c>
      <c r="J3480" t="s">
        <v>2421</v>
      </c>
      <c r="K3480" t="s">
        <v>19</v>
      </c>
      <c r="L3480" t="s">
        <v>64</v>
      </c>
      <c r="M3480">
        <v>1</v>
      </c>
    </row>
    <row r="3481" spans="1:13" x14ac:dyDescent="0.25">
      <c r="A3481" t="s">
        <v>2420</v>
      </c>
      <c r="B3481">
        <v>6</v>
      </c>
      <c r="C3481" t="s">
        <v>73</v>
      </c>
      <c r="D3481" t="str">
        <f t="shared" si="119"/>
        <v>2</v>
      </c>
      <c r="E3481" t="s">
        <v>74</v>
      </c>
      <c r="F3481">
        <v>5.5</v>
      </c>
      <c r="G3481" t="s">
        <v>16</v>
      </c>
      <c r="H3481">
        <v>1</v>
      </c>
      <c r="I3481" t="s">
        <v>17</v>
      </c>
      <c r="J3481" t="s">
        <v>2421</v>
      </c>
      <c r="K3481" t="s">
        <v>19</v>
      </c>
      <c r="L3481" t="s">
        <v>64</v>
      </c>
      <c r="M3481">
        <v>1</v>
      </c>
    </row>
    <row r="3482" spans="1:13" x14ac:dyDescent="0.25">
      <c r="A3482" t="s">
        <v>2422</v>
      </c>
      <c r="B3482">
        <v>1</v>
      </c>
      <c r="C3482" t="s">
        <v>73</v>
      </c>
      <c r="D3482" t="str">
        <f t="shared" si="119"/>
        <v>2</v>
      </c>
      <c r="E3482" t="s">
        <v>74</v>
      </c>
      <c r="F3482">
        <v>19.600000000000001</v>
      </c>
      <c r="G3482" t="s">
        <v>16</v>
      </c>
      <c r="H3482">
        <v>1</v>
      </c>
      <c r="I3482" t="s">
        <v>17</v>
      </c>
      <c r="J3482" t="s">
        <v>2423</v>
      </c>
      <c r="K3482" t="s">
        <v>19</v>
      </c>
      <c r="L3482" t="s">
        <v>64</v>
      </c>
      <c r="M3482">
        <v>1</v>
      </c>
    </row>
    <row r="3483" spans="1:13" x14ac:dyDescent="0.25">
      <c r="A3483" t="s">
        <v>2422</v>
      </c>
      <c r="B3483">
        <v>2</v>
      </c>
      <c r="C3483" t="s">
        <v>60</v>
      </c>
      <c r="D3483" t="str">
        <f t="shared" si="119"/>
        <v>2</v>
      </c>
      <c r="E3483" t="s">
        <v>61</v>
      </c>
      <c r="F3483">
        <v>1</v>
      </c>
      <c r="G3483" t="s">
        <v>23</v>
      </c>
      <c r="H3483">
        <v>1</v>
      </c>
      <c r="I3483" t="s">
        <v>27</v>
      </c>
      <c r="J3483" t="s">
        <v>2423</v>
      </c>
      <c r="K3483" t="s">
        <v>19</v>
      </c>
      <c r="L3483" t="s">
        <v>64</v>
      </c>
      <c r="M3483">
        <v>1</v>
      </c>
    </row>
    <row r="3484" spans="1:13" x14ac:dyDescent="0.25">
      <c r="A3484" t="s">
        <v>2422</v>
      </c>
      <c r="B3484">
        <v>3</v>
      </c>
      <c r="C3484" t="s">
        <v>60</v>
      </c>
      <c r="D3484" t="str">
        <f t="shared" si="119"/>
        <v>2</v>
      </c>
      <c r="E3484" t="s">
        <v>61</v>
      </c>
      <c r="F3484">
        <v>1</v>
      </c>
      <c r="G3484" t="s">
        <v>23</v>
      </c>
      <c r="H3484">
        <v>1</v>
      </c>
      <c r="I3484" t="s">
        <v>27</v>
      </c>
      <c r="J3484" t="s">
        <v>2423</v>
      </c>
      <c r="K3484" t="s">
        <v>19</v>
      </c>
      <c r="L3484" t="s">
        <v>64</v>
      </c>
      <c r="M3484">
        <v>1</v>
      </c>
    </row>
    <row r="3485" spans="1:13" x14ac:dyDescent="0.25">
      <c r="A3485" t="s">
        <v>2424</v>
      </c>
      <c r="B3485">
        <v>1</v>
      </c>
      <c r="C3485" t="s">
        <v>73</v>
      </c>
      <c r="D3485" t="str">
        <f t="shared" si="119"/>
        <v>2</v>
      </c>
      <c r="E3485" t="s">
        <v>74</v>
      </c>
      <c r="F3485">
        <v>18.899999999999999</v>
      </c>
      <c r="G3485" t="s">
        <v>16</v>
      </c>
      <c r="H3485">
        <v>1</v>
      </c>
      <c r="I3485" t="s">
        <v>17</v>
      </c>
      <c r="J3485" t="s">
        <v>2425</v>
      </c>
      <c r="K3485" t="s">
        <v>19</v>
      </c>
      <c r="L3485" t="s">
        <v>64</v>
      </c>
      <c r="M3485">
        <v>1</v>
      </c>
    </row>
    <row r="3486" spans="1:13" x14ac:dyDescent="0.25">
      <c r="A3486" t="s">
        <v>2424</v>
      </c>
      <c r="B3486">
        <v>2</v>
      </c>
      <c r="C3486" t="s">
        <v>172</v>
      </c>
      <c r="D3486" t="str">
        <f t="shared" si="119"/>
        <v>2</v>
      </c>
      <c r="E3486" t="s">
        <v>173</v>
      </c>
      <c r="F3486">
        <v>1</v>
      </c>
      <c r="G3486" t="s">
        <v>23</v>
      </c>
      <c r="H3486">
        <v>1</v>
      </c>
      <c r="I3486" t="s">
        <v>24</v>
      </c>
      <c r="J3486" t="s">
        <v>2425</v>
      </c>
      <c r="K3486" t="s">
        <v>19</v>
      </c>
      <c r="L3486" t="s">
        <v>64</v>
      </c>
      <c r="M3486">
        <v>1</v>
      </c>
    </row>
    <row r="3487" spans="1:13" x14ac:dyDescent="0.25">
      <c r="A3487" t="s">
        <v>2424</v>
      </c>
      <c r="B3487">
        <v>3</v>
      </c>
      <c r="C3487" t="s">
        <v>172</v>
      </c>
      <c r="D3487" t="str">
        <f t="shared" si="119"/>
        <v>2</v>
      </c>
      <c r="E3487" t="s">
        <v>173</v>
      </c>
      <c r="F3487">
        <v>1</v>
      </c>
      <c r="G3487" t="s">
        <v>23</v>
      </c>
      <c r="H3487">
        <v>1</v>
      </c>
      <c r="I3487" t="s">
        <v>24</v>
      </c>
      <c r="J3487" t="s">
        <v>2425</v>
      </c>
      <c r="K3487" t="s">
        <v>19</v>
      </c>
      <c r="L3487" t="s">
        <v>64</v>
      </c>
      <c r="M3487">
        <v>1</v>
      </c>
    </row>
    <row r="3488" spans="1:13" x14ac:dyDescent="0.25">
      <c r="A3488" t="s">
        <v>2424</v>
      </c>
      <c r="B3488">
        <v>4</v>
      </c>
      <c r="C3488" t="s">
        <v>172</v>
      </c>
      <c r="D3488" t="str">
        <f t="shared" si="119"/>
        <v>2</v>
      </c>
      <c r="E3488" t="s">
        <v>173</v>
      </c>
      <c r="F3488">
        <v>1</v>
      </c>
      <c r="G3488" t="s">
        <v>23</v>
      </c>
      <c r="H3488">
        <v>1</v>
      </c>
      <c r="I3488" t="s">
        <v>24</v>
      </c>
      <c r="J3488" t="s">
        <v>2425</v>
      </c>
      <c r="K3488" t="s">
        <v>19</v>
      </c>
      <c r="L3488" t="s">
        <v>64</v>
      </c>
      <c r="M3488">
        <v>1</v>
      </c>
    </row>
    <row r="3489" spans="1:13" x14ac:dyDescent="0.25">
      <c r="A3489" t="s">
        <v>2424</v>
      </c>
      <c r="B3489">
        <v>5</v>
      </c>
      <c r="C3489" t="s">
        <v>172</v>
      </c>
      <c r="D3489" t="str">
        <f t="shared" si="119"/>
        <v>2</v>
      </c>
      <c r="E3489" t="s">
        <v>173</v>
      </c>
      <c r="F3489">
        <v>1</v>
      </c>
      <c r="G3489" t="s">
        <v>23</v>
      </c>
      <c r="H3489">
        <v>1</v>
      </c>
      <c r="I3489" t="s">
        <v>24</v>
      </c>
      <c r="J3489" t="s">
        <v>2425</v>
      </c>
      <c r="K3489" t="s">
        <v>19</v>
      </c>
      <c r="L3489" t="s">
        <v>64</v>
      </c>
      <c r="M3489">
        <v>1</v>
      </c>
    </row>
    <row r="3490" spans="1:13" x14ac:dyDescent="0.25">
      <c r="A3490" t="s">
        <v>2424</v>
      </c>
      <c r="B3490">
        <v>6</v>
      </c>
      <c r="C3490" t="s">
        <v>60</v>
      </c>
      <c r="D3490" t="str">
        <f t="shared" si="119"/>
        <v>2</v>
      </c>
      <c r="E3490" t="s">
        <v>61</v>
      </c>
      <c r="F3490">
        <v>1</v>
      </c>
      <c r="G3490" t="s">
        <v>23</v>
      </c>
      <c r="H3490">
        <v>1</v>
      </c>
      <c r="I3490" t="s">
        <v>27</v>
      </c>
      <c r="J3490" t="s">
        <v>2425</v>
      </c>
      <c r="K3490" t="s">
        <v>19</v>
      </c>
      <c r="L3490" t="s">
        <v>64</v>
      </c>
      <c r="M3490">
        <v>1</v>
      </c>
    </row>
    <row r="3491" spans="1:13" x14ac:dyDescent="0.25">
      <c r="A3491" t="s">
        <v>2424</v>
      </c>
      <c r="B3491">
        <v>7</v>
      </c>
      <c r="C3491" t="s">
        <v>60</v>
      </c>
      <c r="D3491" t="str">
        <f t="shared" si="119"/>
        <v>2</v>
      </c>
      <c r="E3491" t="s">
        <v>61</v>
      </c>
      <c r="F3491">
        <v>1</v>
      </c>
      <c r="G3491" t="s">
        <v>23</v>
      </c>
      <c r="H3491">
        <v>1</v>
      </c>
      <c r="I3491" t="s">
        <v>27</v>
      </c>
      <c r="J3491" t="s">
        <v>2425</v>
      </c>
      <c r="K3491" t="s">
        <v>19</v>
      </c>
      <c r="L3491" t="s">
        <v>64</v>
      </c>
      <c r="M3491">
        <v>1</v>
      </c>
    </row>
    <row r="3492" spans="1:13" x14ac:dyDescent="0.25">
      <c r="A3492" t="s">
        <v>2424</v>
      </c>
      <c r="B3492">
        <v>8</v>
      </c>
      <c r="C3492" t="s">
        <v>2426</v>
      </c>
      <c r="D3492" t="str">
        <f t="shared" si="119"/>
        <v>2</v>
      </c>
      <c r="E3492" t="s">
        <v>2325</v>
      </c>
      <c r="F3492">
        <v>1</v>
      </c>
      <c r="G3492" t="s">
        <v>23</v>
      </c>
      <c r="H3492">
        <v>1</v>
      </c>
      <c r="I3492" t="s">
        <v>135</v>
      </c>
      <c r="J3492" t="s">
        <v>2425</v>
      </c>
      <c r="K3492" t="s">
        <v>19</v>
      </c>
      <c r="L3492" t="s">
        <v>64</v>
      </c>
      <c r="M3492">
        <v>1</v>
      </c>
    </row>
    <row r="3493" spans="1:13" x14ac:dyDescent="0.25">
      <c r="A3493" t="s">
        <v>2427</v>
      </c>
      <c r="B3493">
        <v>1</v>
      </c>
      <c r="C3493" t="s">
        <v>194</v>
      </c>
      <c r="D3493" t="str">
        <f t="shared" ref="D3493:D3505" si="120">"10"</f>
        <v>10</v>
      </c>
      <c r="E3493" t="s">
        <v>195</v>
      </c>
      <c r="F3493">
        <v>1</v>
      </c>
      <c r="G3493" t="s">
        <v>23</v>
      </c>
      <c r="H3493">
        <v>1</v>
      </c>
      <c r="I3493" t="s">
        <v>27</v>
      </c>
      <c r="J3493" t="s">
        <v>2428</v>
      </c>
      <c r="K3493" t="s">
        <v>19</v>
      </c>
      <c r="L3493" t="s">
        <v>20</v>
      </c>
      <c r="M3493">
        <v>1</v>
      </c>
    </row>
    <row r="3494" spans="1:13" x14ac:dyDescent="0.25">
      <c r="A3494" t="s">
        <v>2427</v>
      </c>
      <c r="B3494">
        <v>2</v>
      </c>
      <c r="C3494" t="s">
        <v>194</v>
      </c>
      <c r="D3494" t="str">
        <f t="shared" si="120"/>
        <v>10</v>
      </c>
      <c r="E3494" t="s">
        <v>195</v>
      </c>
      <c r="F3494">
        <v>1</v>
      </c>
      <c r="G3494" t="s">
        <v>23</v>
      </c>
      <c r="H3494">
        <v>1</v>
      </c>
      <c r="I3494" t="s">
        <v>27</v>
      </c>
      <c r="J3494" t="s">
        <v>2428</v>
      </c>
      <c r="K3494" t="s">
        <v>19</v>
      </c>
      <c r="L3494" t="s">
        <v>20</v>
      </c>
      <c r="M3494">
        <v>1</v>
      </c>
    </row>
    <row r="3495" spans="1:13" x14ac:dyDescent="0.25">
      <c r="A3495" t="s">
        <v>2427</v>
      </c>
      <c r="B3495">
        <v>3</v>
      </c>
      <c r="C3495" t="s">
        <v>201</v>
      </c>
      <c r="D3495" t="str">
        <f t="shared" si="120"/>
        <v>10</v>
      </c>
      <c r="E3495" t="s">
        <v>202</v>
      </c>
      <c r="F3495">
        <v>20</v>
      </c>
      <c r="G3495" t="s">
        <v>16</v>
      </c>
      <c r="H3495">
        <v>1</v>
      </c>
      <c r="I3495" t="s">
        <v>17</v>
      </c>
      <c r="J3495" t="s">
        <v>2428</v>
      </c>
      <c r="K3495" t="s">
        <v>19</v>
      </c>
      <c r="L3495" t="s">
        <v>20</v>
      </c>
      <c r="M3495">
        <v>1</v>
      </c>
    </row>
    <row r="3496" spans="1:13" x14ac:dyDescent="0.25">
      <c r="A3496" t="s">
        <v>2429</v>
      </c>
      <c r="B3496">
        <v>1</v>
      </c>
      <c r="C3496" t="s">
        <v>201</v>
      </c>
      <c r="D3496" t="str">
        <f t="shared" si="120"/>
        <v>10</v>
      </c>
      <c r="E3496" t="s">
        <v>202</v>
      </c>
      <c r="F3496">
        <v>4.8</v>
      </c>
      <c r="G3496" t="s">
        <v>16</v>
      </c>
      <c r="H3496">
        <v>1</v>
      </c>
      <c r="I3496" t="s">
        <v>17</v>
      </c>
      <c r="J3496" t="s">
        <v>2430</v>
      </c>
      <c r="K3496" t="s">
        <v>19</v>
      </c>
      <c r="L3496" t="s">
        <v>20</v>
      </c>
      <c r="M3496">
        <v>1</v>
      </c>
    </row>
    <row r="3497" spans="1:13" x14ac:dyDescent="0.25">
      <c r="A3497" t="s">
        <v>2429</v>
      </c>
      <c r="B3497">
        <v>2</v>
      </c>
      <c r="C3497" t="s">
        <v>194</v>
      </c>
      <c r="D3497" t="str">
        <f t="shared" si="120"/>
        <v>10</v>
      </c>
      <c r="E3497" t="s">
        <v>195</v>
      </c>
      <c r="F3497">
        <v>1</v>
      </c>
      <c r="G3497" t="s">
        <v>23</v>
      </c>
      <c r="H3497">
        <v>1</v>
      </c>
      <c r="I3497" t="s">
        <v>27</v>
      </c>
      <c r="J3497" t="s">
        <v>2430</v>
      </c>
      <c r="K3497" t="s">
        <v>19</v>
      </c>
      <c r="L3497" t="s">
        <v>20</v>
      </c>
      <c r="M3497">
        <v>1</v>
      </c>
    </row>
    <row r="3498" spans="1:13" x14ac:dyDescent="0.25">
      <c r="A3498" t="s">
        <v>2429</v>
      </c>
      <c r="B3498">
        <v>3</v>
      </c>
      <c r="C3498" t="s">
        <v>194</v>
      </c>
      <c r="D3498" t="str">
        <f t="shared" si="120"/>
        <v>10</v>
      </c>
      <c r="E3498" t="s">
        <v>195</v>
      </c>
      <c r="F3498">
        <v>1</v>
      </c>
      <c r="G3498" t="s">
        <v>23</v>
      </c>
      <c r="H3498">
        <v>1</v>
      </c>
      <c r="I3498" t="s">
        <v>27</v>
      </c>
      <c r="J3498" t="s">
        <v>2430</v>
      </c>
      <c r="K3498" t="s">
        <v>19</v>
      </c>
      <c r="L3498" t="s">
        <v>20</v>
      </c>
      <c r="M3498">
        <v>1</v>
      </c>
    </row>
    <row r="3499" spans="1:13" x14ac:dyDescent="0.25">
      <c r="A3499" t="s">
        <v>2431</v>
      </c>
      <c r="B3499">
        <v>1</v>
      </c>
      <c r="C3499" t="s">
        <v>201</v>
      </c>
      <c r="D3499" t="str">
        <f t="shared" si="120"/>
        <v>10</v>
      </c>
      <c r="E3499" t="s">
        <v>202</v>
      </c>
      <c r="F3499">
        <v>16.2</v>
      </c>
      <c r="G3499" t="s">
        <v>16</v>
      </c>
      <c r="H3499">
        <v>1</v>
      </c>
      <c r="I3499" t="s">
        <v>17</v>
      </c>
      <c r="J3499" t="s">
        <v>2432</v>
      </c>
      <c r="K3499" t="s">
        <v>19</v>
      </c>
      <c r="L3499" t="s">
        <v>20</v>
      </c>
      <c r="M3499">
        <v>1</v>
      </c>
    </row>
    <row r="3500" spans="1:13" x14ac:dyDescent="0.25">
      <c r="A3500" t="s">
        <v>2431</v>
      </c>
      <c r="B3500">
        <v>2</v>
      </c>
      <c r="C3500" t="s">
        <v>194</v>
      </c>
      <c r="D3500" t="str">
        <f t="shared" si="120"/>
        <v>10</v>
      </c>
      <c r="E3500" t="s">
        <v>195</v>
      </c>
      <c r="F3500">
        <v>1</v>
      </c>
      <c r="G3500" t="s">
        <v>23</v>
      </c>
      <c r="H3500">
        <v>1</v>
      </c>
      <c r="I3500" t="s">
        <v>27</v>
      </c>
      <c r="J3500" t="s">
        <v>2432</v>
      </c>
      <c r="K3500" t="s">
        <v>19</v>
      </c>
      <c r="L3500" t="s">
        <v>20</v>
      </c>
      <c r="M3500">
        <v>1</v>
      </c>
    </row>
    <row r="3501" spans="1:13" x14ac:dyDescent="0.25">
      <c r="A3501" t="s">
        <v>2431</v>
      </c>
      <c r="B3501">
        <v>3</v>
      </c>
      <c r="C3501" t="s">
        <v>194</v>
      </c>
      <c r="D3501" t="str">
        <f t="shared" si="120"/>
        <v>10</v>
      </c>
      <c r="E3501" t="s">
        <v>195</v>
      </c>
      <c r="F3501">
        <v>1</v>
      </c>
      <c r="G3501" t="s">
        <v>23</v>
      </c>
      <c r="H3501">
        <v>1</v>
      </c>
      <c r="I3501" t="s">
        <v>27</v>
      </c>
      <c r="J3501" t="s">
        <v>2432</v>
      </c>
      <c r="K3501" t="s">
        <v>19</v>
      </c>
      <c r="L3501" t="s">
        <v>20</v>
      </c>
      <c r="M3501">
        <v>1</v>
      </c>
    </row>
    <row r="3502" spans="1:13" x14ac:dyDescent="0.25">
      <c r="A3502" t="s">
        <v>2433</v>
      </c>
      <c r="B3502">
        <v>1</v>
      </c>
      <c r="C3502" t="s">
        <v>194</v>
      </c>
      <c r="D3502" t="str">
        <f t="shared" si="120"/>
        <v>10</v>
      </c>
      <c r="E3502" t="s">
        <v>195</v>
      </c>
      <c r="F3502">
        <v>1</v>
      </c>
      <c r="G3502" t="s">
        <v>23</v>
      </c>
      <c r="H3502">
        <v>1</v>
      </c>
      <c r="I3502" t="s">
        <v>27</v>
      </c>
      <c r="J3502" t="s">
        <v>2434</v>
      </c>
      <c r="K3502" t="s">
        <v>19</v>
      </c>
      <c r="L3502" t="s">
        <v>20</v>
      </c>
      <c r="M3502">
        <v>1</v>
      </c>
    </row>
    <row r="3503" spans="1:13" x14ac:dyDescent="0.25">
      <c r="A3503" t="s">
        <v>2433</v>
      </c>
      <c r="B3503">
        <v>2</v>
      </c>
      <c r="C3503" t="s">
        <v>194</v>
      </c>
      <c r="D3503" t="str">
        <f t="shared" si="120"/>
        <v>10</v>
      </c>
      <c r="E3503" t="s">
        <v>195</v>
      </c>
      <c r="F3503">
        <v>1</v>
      </c>
      <c r="G3503" t="s">
        <v>23</v>
      </c>
      <c r="H3503">
        <v>1</v>
      </c>
      <c r="I3503" t="s">
        <v>27</v>
      </c>
      <c r="J3503" t="s">
        <v>2434</v>
      </c>
      <c r="K3503" t="s">
        <v>19</v>
      </c>
      <c r="L3503" t="s">
        <v>20</v>
      </c>
      <c r="M3503">
        <v>1</v>
      </c>
    </row>
    <row r="3504" spans="1:13" x14ac:dyDescent="0.25">
      <c r="A3504" t="s">
        <v>2433</v>
      </c>
      <c r="B3504">
        <v>3</v>
      </c>
      <c r="C3504" t="s">
        <v>201</v>
      </c>
      <c r="D3504" t="str">
        <f t="shared" si="120"/>
        <v>10</v>
      </c>
      <c r="E3504" t="s">
        <v>202</v>
      </c>
      <c r="F3504">
        <v>0.5</v>
      </c>
      <c r="G3504" t="s">
        <v>16</v>
      </c>
      <c r="H3504">
        <v>1</v>
      </c>
      <c r="I3504" t="s">
        <v>17</v>
      </c>
      <c r="J3504" t="s">
        <v>2434</v>
      </c>
      <c r="K3504" t="s">
        <v>19</v>
      </c>
      <c r="L3504" t="s">
        <v>20</v>
      </c>
      <c r="M3504">
        <v>1</v>
      </c>
    </row>
    <row r="3505" spans="1:13" x14ac:dyDescent="0.25">
      <c r="A3505" t="s">
        <v>2435</v>
      </c>
      <c r="B3505">
        <v>1</v>
      </c>
      <c r="C3505" t="s">
        <v>201</v>
      </c>
      <c r="D3505" t="str">
        <f t="shared" si="120"/>
        <v>10</v>
      </c>
      <c r="E3505" t="s">
        <v>202</v>
      </c>
      <c r="F3505">
        <v>6.7</v>
      </c>
      <c r="G3505" t="s">
        <v>16</v>
      </c>
      <c r="H3505">
        <v>1</v>
      </c>
      <c r="I3505" t="s">
        <v>17</v>
      </c>
      <c r="J3505" t="s">
        <v>2436</v>
      </c>
      <c r="K3505" t="s">
        <v>19</v>
      </c>
      <c r="L3505" t="s">
        <v>20</v>
      </c>
      <c r="M3505">
        <v>1</v>
      </c>
    </row>
    <row r="3506" spans="1:13" x14ac:dyDescent="0.25">
      <c r="A3506" t="s">
        <v>2435</v>
      </c>
      <c r="B3506">
        <v>2</v>
      </c>
      <c r="C3506" t="s">
        <v>2437</v>
      </c>
      <c r="D3506" t="str">
        <f>"3/4"</f>
        <v>3/4</v>
      </c>
      <c r="E3506" t="s">
        <v>2438</v>
      </c>
      <c r="F3506">
        <v>1</v>
      </c>
      <c r="G3506" t="s">
        <v>23</v>
      </c>
      <c r="H3506">
        <v>1</v>
      </c>
      <c r="I3506" t="s">
        <v>24</v>
      </c>
      <c r="J3506" t="s">
        <v>2436</v>
      </c>
      <c r="K3506" t="s">
        <v>19</v>
      </c>
      <c r="L3506" t="s">
        <v>20</v>
      </c>
      <c r="M3506">
        <v>1</v>
      </c>
    </row>
    <row r="3507" spans="1:13" x14ac:dyDescent="0.25">
      <c r="A3507" t="s">
        <v>2435</v>
      </c>
      <c r="B3507">
        <v>3</v>
      </c>
      <c r="C3507" t="s">
        <v>194</v>
      </c>
      <c r="D3507" t="str">
        <f t="shared" ref="D3507:D3550" si="121">"10"</f>
        <v>10</v>
      </c>
      <c r="E3507" t="s">
        <v>195</v>
      </c>
      <c r="F3507">
        <v>1</v>
      </c>
      <c r="G3507" t="s">
        <v>23</v>
      </c>
      <c r="H3507">
        <v>1</v>
      </c>
      <c r="I3507" t="s">
        <v>27</v>
      </c>
      <c r="J3507" t="s">
        <v>2436</v>
      </c>
      <c r="K3507" t="s">
        <v>19</v>
      </c>
      <c r="L3507" t="s">
        <v>20</v>
      </c>
      <c r="M3507">
        <v>1</v>
      </c>
    </row>
    <row r="3508" spans="1:13" x14ac:dyDescent="0.25">
      <c r="A3508" t="s">
        <v>2435</v>
      </c>
      <c r="B3508">
        <v>4</v>
      </c>
      <c r="C3508" t="s">
        <v>194</v>
      </c>
      <c r="D3508" t="str">
        <f t="shared" si="121"/>
        <v>10</v>
      </c>
      <c r="E3508" t="s">
        <v>195</v>
      </c>
      <c r="F3508">
        <v>1</v>
      </c>
      <c r="G3508" t="s">
        <v>23</v>
      </c>
      <c r="H3508">
        <v>1</v>
      </c>
      <c r="I3508" t="s">
        <v>27</v>
      </c>
      <c r="J3508" t="s">
        <v>2436</v>
      </c>
      <c r="K3508" t="s">
        <v>19</v>
      </c>
      <c r="L3508" t="s">
        <v>20</v>
      </c>
      <c r="M3508">
        <v>1</v>
      </c>
    </row>
    <row r="3509" spans="1:13" x14ac:dyDescent="0.25">
      <c r="A3509" t="s">
        <v>2439</v>
      </c>
      <c r="B3509">
        <v>1</v>
      </c>
      <c r="C3509" t="s">
        <v>201</v>
      </c>
      <c r="D3509" t="str">
        <f t="shared" si="121"/>
        <v>10</v>
      </c>
      <c r="E3509" t="s">
        <v>202</v>
      </c>
      <c r="F3509">
        <v>17.16</v>
      </c>
      <c r="G3509" t="s">
        <v>16</v>
      </c>
      <c r="H3509">
        <v>1</v>
      </c>
      <c r="I3509" t="s">
        <v>17</v>
      </c>
      <c r="J3509" t="s">
        <v>2440</v>
      </c>
      <c r="K3509" t="s">
        <v>19</v>
      </c>
      <c r="L3509" t="s">
        <v>20</v>
      </c>
      <c r="M3509">
        <v>1</v>
      </c>
    </row>
    <row r="3510" spans="1:13" x14ac:dyDescent="0.25">
      <c r="A3510" t="s">
        <v>2439</v>
      </c>
      <c r="B3510">
        <v>2</v>
      </c>
      <c r="C3510" t="s">
        <v>194</v>
      </c>
      <c r="D3510" t="str">
        <f t="shared" si="121"/>
        <v>10</v>
      </c>
      <c r="E3510" t="s">
        <v>195</v>
      </c>
      <c r="F3510">
        <v>1</v>
      </c>
      <c r="G3510" t="s">
        <v>23</v>
      </c>
      <c r="H3510">
        <v>1</v>
      </c>
      <c r="I3510" t="s">
        <v>27</v>
      </c>
      <c r="J3510" t="s">
        <v>2440</v>
      </c>
      <c r="K3510" t="s">
        <v>19</v>
      </c>
      <c r="L3510" t="s">
        <v>20</v>
      </c>
      <c r="M3510">
        <v>1</v>
      </c>
    </row>
    <row r="3511" spans="1:13" x14ac:dyDescent="0.25">
      <c r="A3511" t="s">
        <v>2439</v>
      </c>
      <c r="B3511">
        <v>3</v>
      </c>
      <c r="C3511" t="s">
        <v>194</v>
      </c>
      <c r="D3511" t="str">
        <f t="shared" si="121"/>
        <v>10</v>
      </c>
      <c r="E3511" t="s">
        <v>195</v>
      </c>
      <c r="F3511">
        <v>1</v>
      </c>
      <c r="G3511" t="s">
        <v>23</v>
      </c>
      <c r="H3511">
        <v>1</v>
      </c>
      <c r="I3511" t="s">
        <v>27</v>
      </c>
      <c r="J3511" t="s">
        <v>2440</v>
      </c>
      <c r="K3511" t="s">
        <v>19</v>
      </c>
      <c r="L3511" t="s">
        <v>20</v>
      </c>
      <c r="M3511">
        <v>1</v>
      </c>
    </row>
    <row r="3512" spans="1:13" x14ac:dyDescent="0.25">
      <c r="A3512" t="s">
        <v>2441</v>
      </c>
      <c r="B3512">
        <v>1</v>
      </c>
      <c r="C3512" t="s">
        <v>201</v>
      </c>
      <c r="D3512" t="str">
        <f t="shared" si="121"/>
        <v>10</v>
      </c>
      <c r="E3512" t="s">
        <v>202</v>
      </c>
      <c r="F3512">
        <v>11.56</v>
      </c>
      <c r="G3512" t="s">
        <v>16</v>
      </c>
      <c r="H3512">
        <v>1</v>
      </c>
      <c r="I3512" t="s">
        <v>17</v>
      </c>
      <c r="J3512" t="s">
        <v>2442</v>
      </c>
      <c r="K3512" t="s">
        <v>19</v>
      </c>
      <c r="L3512" t="s">
        <v>20</v>
      </c>
      <c r="M3512">
        <v>1</v>
      </c>
    </row>
    <row r="3513" spans="1:13" x14ac:dyDescent="0.25">
      <c r="A3513" t="s">
        <v>2441</v>
      </c>
      <c r="B3513">
        <v>2</v>
      </c>
      <c r="C3513" t="s">
        <v>194</v>
      </c>
      <c r="D3513" t="str">
        <f t="shared" si="121"/>
        <v>10</v>
      </c>
      <c r="E3513" t="s">
        <v>195</v>
      </c>
      <c r="F3513">
        <v>1</v>
      </c>
      <c r="G3513" t="s">
        <v>23</v>
      </c>
      <c r="H3513">
        <v>1</v>
      </c>
      <c r="I3513" t="s">
        <v>27</v>
      </c>
      <c r="J3513" t="s">
        <v>2442</v>
      </c>
      <c r="K3513" t="s">
        <v>19</v>
      </c>
      <c r="L3513" t="s">
        <v>20</v>
      </c>
      <c r="M3513">
        <v>1</v>
      </c>
    </row>
    <row r="3514" spans="1:13" x14ac:dyDescent="0.25">
      <c r="A3514" t="s">
        <v>2441</v>
      </c>
      <c r="B3514">
        <v>3</v>
      </c>
      <c r="C3514" t="s">
        <v>194</v>
      </c>
      <c r="D3514" t="str">
        <f t="shared" si="121"/>
        <v>10</v>
      </c>
      <c r="E3514" t="s">
        <v>195</v>
      </c>
      <c r="F3514">
        <v>1</v>
      </c>
      <c r="G3514" t="s">
        <v>23</v>
      </c>
      <c r="H3514">
        <v>1</v>
      </c>
      <c r="I3514" t="s">
        <v>27</v>
      </c>
      <c r="J3514" t="s">
        <v>2442</v>
      </c>
      <c r="K3514" t="s">
        <v>19</v>
      </c>
      <c r="L3514" t="s">
        <v>20</v>
      </c>
      <c r="M3514">
        <v>1</v>
      </c>
    </row>
    <row r="3515" spans="1:13" x14ac:dyDescent="0.25">
      <c r="A3515" t="s">
        <v>2443</v>
      </c>
      <c r="B3515">
        <v>1</v>
      </c>
      <c r="C3515" t="s">
        <v>201</v>
      </c>
      <c r="D3515" t="str">
        <f t="shared" si="121"/>
        <v>10</v>
      </c>
      <c r="E3515" t="s">
        <v>202</v>
      </c>
      <c r="F3515">
        <v>19.5</v>
      </c>
      <c r="G3515" t="s">
        <v>16</v>
      </c>
      <c r="H3515">
        <v>1</v>
      </c>
      <c r="I3515" t="s">
        <v>17</v>
      </c>
      <c r="J3515" t="s">
        <v>2444</v>
      </c>
      <c r="K3515" t="s">
        <v>19</v>
      </c>
      <c r="L3515" t="s">
        <v>20</v>
      </c>
      <c r="M3515">
        <v>1</v>
      </c>
    </row>
    <row r="3516" spans="1:13" x14ac:dyDescent="0.25">
      <c r="A3516" t="s">
        <v>2443</v>
      </c>
      <c r="B3516">
        <v>2</v>
      </c>
      <c r="C3516" t="s">
        <v>194</v>
      </c>
      <c r="D3516" t="str">
        <f t="shared" si="121"/>
        <v>10</v>
      </c>
      <c r="E3516" t="s">
        <v>195</v>
      </c>
      <c r="F3516">
        <v>1</v>
      </c>
      <c r="G3516" t="s">
        <v>23</v>
      </c>
      <c r="H3516">
        <v>1</v>
      </c>
      <c r="I3516" t="s">
        <v>27</v>
      </c>
      <c r="J3516" t="s">
        <v>2444</v>
      </c>
      <c r="K3516" t="s">
        <v>19</v>
      </c>
      <c r="L3516" t="s">
        <v>20</v>
      </c>
      <c r="M3516">
        <v>1</v>
      </c>
    </row>
    <row r="3517" spans="1:13" x14ac:dyDescent="0.25">
      <c r="A3517" t="s">
        <v>2443</v>
      </c>
      <c r="B3517">
        <v>3</v>
      </c>
      <c r="C3517" t="s">
        <v>194</v>
      </c>
      <c r="D3517" t="str">
        <f t="shared" si="121"/>
        <v>10</v>
      </c>
      <c r="E3517" t="s">
        <v>195</v>
      </c>
      <c r="F3517">
        <v>1</v>
      </c>
      <c r="G3517" t="s">
        <v>23</v>
      </c>
      <c r="H3517">
        <v>1</v>
      </c>
      <c r="I3517" t="s">
        <v>27</v>
      </c>
      <c r="J3517" t="s">
        <v>2444</v>
      </c>
      <c r="K3517" t="s">
        <v>19</v>
      </c>
      <c r="L3517" t="s">
        <v>20</v>
      </c>
      <c r="M3517">
        <v>1</v>
      </c>
    </row>
    <row r="3518" spans="1:13" x14ac:dyDescent="0.25">
      <c r="A3518" t="s">
        <v>2445</v>
      </c>
      <c r="B3518">
        <v>1</v>
      </c>
      <c r="C3518" t="s">
        <v>201</v>
      </c>
      <c r="D3518" t="str">
        <f t="shared" si="121"/>
        <v>10</v>
      </c>
      <c r="E3518" t="s">
        <v>202</v>
      </c>
      <c r="F3518">
        <v>20</v>
      </c>
      <c r="G3518" t="s">
        <v>16</v>
      </c>
      <c r="H3518">
        <v>1</v>
      </c>
      <c r="I3518" t="s">
        <v>17</v>
      </c>
      <c r="J3518" t="s">
        <v>2446</v>
      </c>
      <c r="K3518" t="s">
        <v>19</v>
      </c>
      <c r="L3518" t="s">
        <v>20</v>
      </c>
      <c r="M3518">
        <v>1</v>
      </c>
    </row>
    <row r="3519" spans="1:13" x14ac:dyDescent="0.25">
      <c r="A3519" t="s">
        <v>2445</v>
      </c>
      <c r="B3519">
        <v>2</v>
      </c>
      <c r="C3519" t="s">
        <v>194</v>
      </c>
      <c r="D3519" t="str">
        <f t="shared" si="121"/>
        <v>10</v>
      </c>
      <c r="E3519" t="s">
        <v>195</v>
      </c>
      <c r="F3519">
        <v>1</v>
      </c>
      <c r="G3519" t="s">
        <v>23</v>
      </c>
      <c r="H3519">
        <v>1</v>
      </c>
      <c r="I3519" t="s">
        <v>27</v>
      </c>
      <c r="J3519" t="s">
        <v>2446</v>
      </c>
      <c r="K3519" t="s">
        <v>19</v>
      </c>
      <c r="L3519" t="s">
        <v>20</v>
      </c>
      <c r="M3519">
        <v>1</v>
      </c>
    </row>
    <row r="3520" spans="1:13" x14ac:dyDescent="0.25">
      <c r="A3520" t="s">
        <v>2445</v>
      </c>
      <c r="B3520">
        <v>3</v>
      </c>
      <c r="C3520" t="s">
        <v>194</v>
      </c>
      <c r="D3520" t="str">
        <f t="shared" si="121"/>
        <v>10</v>
      </c>
      <c r="E3520" t="s">
        <v>195</v>
      </c>
      <c r="F3520">
        <v>1</v>
      </c>
      <c r="G3520" t="s">
        <v>23</v>
      </c>
      <c r="H3520">
        <v>1</v>
      </c>
      <c r="I3520" t="s">
        <v>27</v>
      </c>
      <c r="J3520" t="s">
        <v>2446</v>
      </c>
      <c r="K3520" t="s">
        <v>19</v>
      </c>
      <c r="L3520" t="s">
        <v>20</v>
      </c>
      <c r="M3520">
        <v>1</v>
      </c>
    </row>
    <row r="3521" spans="1:13" x14ac:dyDescent="0.25">
      <c r="A3521" t="s">
        <v>2447</v>
      </c>
      <c r="B3521">
        <v>1</v>
      </c>
      <c r="C3521" t="s">
        <v>201</v>
      </c>
      <c r="D3521" t="str">
        <f t="shared" si="121"/>
        <v>10</v>
      </c>
      <c r="E3521" t="s">
        <v>202</v>
      </c>
      <c r="F3521">
        <v>20</v>
      </c>
      <c r="G3521" t="s">
        <v>16</v>
      </c>
      <c r="H3521">
        <v>1</v>
      </c>
      <c r="I3521" t="s">
        <v>17</v>
      </c>
      <c r="J3521" t="s">
        <v>2448</v>
      </c>
      <c r="K3521" t="s">
        <v>19</v>
      </c>
      <c r="L3521" t="s">
        <v>20</v>
      </c>
      <c r="M3521">
        <v>1</v>
      </c>
    </row>
    <row r="3522" spans="1:13" x14ac:dyDescent="0.25">
      <c r="A3522" t="s">
        <v>2447</v>
      </c>
      <c r="B3522">
        <v>2</v>
      </c>
      <c r="C3522" t="s">
        <v>194</v>
      </c>
      <c r="D3522" t="str">
        <f t="shared" si="121"/>
        <v>10</v>
      </c>
      <c r="E3522" t="s">
        <v>195</v>
      </c>
      <c r="F3522">
        <v>1</v>
      </c>
      <c r="G3522" t="s">
        <v>23</v>
      </c>
      <c r="H3522">
        <v>1</v>
      </c>
      <c r="I3522" t="s">
        <v>27</v>
      </c>
      <c r="J3522" t="s">
        <v>2448</v>
      </c>
      <c r="K3522" t="s">
        <v>19</v>
      </c>
      <c r="L3522" t="s">
        <v>20</v>
      </c>
      <c r="M3522">
        <v>1</v>
      </c>
    </row>
    <row r="3523" spans="1:13" x14ac:dyDescent="0.25">
      <c r="A3523" t="s">
        <v>2447</v>
      </c>
      <c r="B3523">
        <v>3</v>
      </c>
      <c r="C3523" t="s">
        <v>194</v>
      </c>
      <c r="D3523" t="str">
        <f t="shared" si="121"/>
        <v>10</v>
      </c>
      <c r="E3523" t="s">
        <v>195</v>
      </c>
      <c r="F3523">
        <v>1</v>
      </c>
      <c r="G3523" t="s">
        <v>23</v>
      </c>
      <c r="H3523">
        <v>1</v>
      </c>
      <c r="I3523" t="s">
        <v>27</v>
      </c>
      <c r="J3523" t="s">
        <v>2448</v>
      </c>
      <c r="K3523" t="s">
        <v>19</v>
      </c>
      <c r="L3523" t="s">
        <v>20</v>
      </c>
      <c r="M3523">
        <v>1</v>
      </c>
    </row>
    <row r="3524" spans="1:13" x14ac:dyDescent="0.25">
      <c r="A3524" t="s">
        <v>2449</v>
      </c>
      <c r="B3524">
        <v>1</v>
      </c>
      <c r="C3524" t="s">
        <v>201</v>
      </c>
      <c r="D3524" t="str">
        <f t="shared" si="121"/>
        <v>10</v>
      </c>
      <c r="E3524" t="s">
        <v>202</v>
      </c>
      <c r="F3524">
        <v>20</v>
      </c>
      <c r="G3524" t="s">
        <v>16</v>
      </c>
      <c r="H3524">
        <v>1</v>
      </c>
      <c r="I3524" t="s">
        <v>17</v>
      </c>
      <c r="J3524" t="s">
        <v>2450</v>
      </c>
      <c r="K3524" t="s">
        <v>19</v>
      </c>
      <c r="L3524" t="s">
        <v>20</v>
      </c>
      <c r="M3524">
        <v>1</v>
      </c>
    </row>
    <row r="3525" spans="1:13" x14ac:dyDescent="0.25">
      <c r="A3525" t="s">
        <v>2449</v>
      </c>
      <c r="B3525">
        <v>2</v>
      </c>
      <c r="C3525" t="s">
        <v>194</v>
      </c>
      <c r="D3525" t="str">
        <f t="shared" si="121"/>
        <v>10</v>
      </c>
      <c r="E3525" t="s">
        <v>195</v>
      </c>
      <c r="F3525">
        <v>1</v>
      </c>
      <c r="G3525" t="s">
        <v>23</v>
      </c>
      <c r="H3525">
        <v>1</v>
      </c>
      <c r="I3525" t="s">
        <v>27</v>
      </c>
      <c r="J3525" t="s">
        <v>2450</v>
      </c>
      <c r="K3525" t="s">
        <v>19</v>
      </c>
      <c r="L3525" t="s">
        <v>20</v>
      </c>
      <c r="M3525">
        <v>1</v>
      </c>
    </row>
    <row r="3526" spans="1:13" x14ac:dyDescent="0.25">
      <c r="A3526" t="s">
        <v>2449</v>
      </c>
      <c r="B3526">
        <v>3</v>
      </c>
      <c r="C3526" t="s">
        <v>194</v>
      </c>
      <c r="D3526" t="str">
        <f t="shared" si="121"/>
        <v>10</v>
      </c>
      <c r="E3526" t="s">
        <v>195</v>
      </c>
      <c r="F3526">
        <v>1</v>
      </c>
      <c r="G3526" t="s">
        <v>23</v>
      </c>
      <c r="H3526">
        <v>1</v>
      </c>
      <c r="I3526" t="s">
        <v>27</v>
      </c>
      <c r="J3526" t="s">
        <v>2450</v>
      </c>
      <c r="K3526" t="s">
        <v>19</v>
      </c>
      <c r="L3526" t="s">
        <v>20</v>
      </c>
      <c r="M3526">
        <v>1</v>
      </c>
    </row>
    <row r="3527" spans="1:13" x14ac:dyDescent="0.25">
      <c r="A3527" t="s">
        <v>2451</v>
      </c>
      <c r="B3527">
        <v>1</v>
      </c>
      <c r="C3527" t="s">
        <v>201</v>
      </c>
      <c r="D3527" t="str">
        <f t="shared" si="121"/>
        <v>10</v>
      </c>
      <c r="E3527" t="s">
        <v>202</v>
      </c>
      <c r="F3527">
        <v>20</v>
      </c>
      <c r="G3527" t="s">
        <v>16</v>
      </c>
      <c r="H3527">
        <v>1</v>
      </c>
      <c r="I3527" t="s">
        <v>17</v>
      </c>
      <c r="J3527" t="s">
        <v>2452</v>
      </c>
      <c r="K3527" t="s">
        <v>19</v>
      </c>
      <c r="L3527" t="s">
        <v>20</v>
      </c>
      <c r="M3527">
        <v>1</v>
      </c>
    </row>
    <row r="3528" spans="1:13" x14ac:dyDescent="0.25">
      <c r="A3528" t="s">
        <v>2451</v>
      </c>
      <c r="B3528">
        <v>2</v>
      </c>
      <c r="C3528" t="s">
        <v>194</v>
      </c>
      <c r="D3528" t="str">
        <f t="shared" si="121"/>
        <v>10</v>
      </c>
      <c r="E3528" t="s">
        <v>195</v>
      </c>
      <c r="F3528">
        <v>1</v>
      </c>
      <c r="G3528" t="s">
        <v>23</v>
      </c>
      <c r="H3528">
        <v>1</v>
      </c>
      <c r="I3528" t="s">
        <v>27</v>
      </c>
      <c r="J3528" t="s">
        <v>2452</v>
      </c>
      <c r="K3528" t="s">
        <v>19</v>
      </c>
      <c r="L3528" t="s">
        <v>20</v>
      </c>
      <c r="M3528">
        <v>1</v>
      </c>
    </row>
    <row r="3529" spans="1:13" x14ac:dyDescent="0.25">
      <c r="A3529" t="s">
        <v>2451</v>
      </c>
      <c r="B3529">
        <v>3</v>
      </c>
      <c r="C3529" t="s">
        <v>194</v>
      </c>
      <c r="D3529" t="str">
        <f t="shared" si="121"/>
        <v>10</v>
      </c>
      <c r="E3529" t="s">
        <v>195</v>
      </c>
      <c r="F3529">
        <v>1</v>
      </c>
      <c r="G3529" t="s">
        <v>23</v>
      </c>
      <c r="H3529">
        <v>1</v>
      </c>
      <c r="I3529" t="s">
        <v>27</v>
      </c>
      <c r="J3529" t="s">
        <v>2452</v>
      </c>
      <c r="K3529" t="s">
        <v>19</v>
      </c>
      <c r="L3529" t="s">
        <v>20</v>
      </c>
      <c r="M3529">
        <v>1</v>
      </c>
    </row>
    <row r="3530" spans="1:13" x14ac:dyDescent="0.25">
      <c r="A3530" t="s">
        <v>2453</v>
      </c>
      <c r="B3530">
        <v>1</v>
      </c>
      <c r="C3530" t="s">
        <v>201</v>
      </c>
      <c r="D3530" t="str">
        <f t="shared" si="121"/>
        <v>10</v>
      </c>
      <c r="E3530" t="s">
        <v>202</v>
      </c>
      <c r="F3530">
        <v>7.6</v>
      </c>
      <c r="G3530" t="s">
        <v>16</v>
      </c>
      <c r="H3530">
        <v>1</v>
      </c>
      <c r="I3530" t="s">
        <v>17</v>
      </c>
      <c r="J3530" t="s">
        <v>2454</v>
      </c>
      <c r="K3530" t="s">
        <v>19</v>
      </c>
      <c r="L3530" t="s">
        <v>20</v>
      </c>
      <c r="M3530">
        <v>1</v>
      </c>
    </row>
    <row r="3531" spans="1:13" x14ac:dyDescent="0.25">
      <c r="A3531" t="s">
        <v>2453</v>
      </c>
      <c r="B3531">
        <v>2</v>
      </c>
      <c r="C3531" t="s">
        <v>2455</v>
      </c>
      <c r="D3531" t="str">
        <f t="shared" si="121"/>
        <v>10</v>
      </c>
      <c r="E3531" t="s">
        <v>2456</v>
      </c>
      <c r="F3531">
        <v>1</v>
      </c>
      <c r="G3531" t="s">
        <v>23</v>
      </c>
      <c r="H3531">
        <v>1</v>
      </c>
      <c r="I3531" t="s">
        <v>24</v>
      </c>
      <c r="J3531" t="s">
        <v>2454</v>
      </c>
      <c r="K3531" t="s">
        <v>19</v>
      </c>
      <c r="L3531" t="s">
        <v>20</v>
      </c>
      <c r="M3531">
        <v>1</v>
      </c>
    </row>
    <row r="3532" spans="1:13" x14ac:dyDescent="0.25">
      <c r="A3532" t="s">
        <v>2453</v>
      </c>
      <c r="B3532">
        <v>3</v>
      </c>
      <c r="C3532" t="s">
        <v>194</v>
      </c>
      <c r="D3532" t="str">
        <f t="shared" si="121"/>
        <v>10</v>
      </c>
      <c r="E3532" t="s">
        <v>195</v>
      </c>
      <c r="F3532">
        <v>1</v>
      </c>
      <c r="G3532" t="s">
        <v>23</v>
      </c>
      <c r="H3532">
        <v>1</v>
      </c>
      <c r="I3532" t="s">
        <v>27</v>
      </c>
      <c r="J3532" t="s">
        <v>2454</v>
      </c>
      <c r="K3532" t="s">
        <v>19</v>
      </c>
      <c r="L3532" t="s">
        <v>20</v>
      </c>
      <c r="M3532">
        <v>1</v>
      </c>
    </row>
    <row r="3533" spans="1:13" x14ac:dyDescent="0.25">
      <c r="A3533" t="s">
        <v>2453</v>
      </c>
      <c r="B3533">
        <v>4</v>
      </c>
      <c r="C3533" t="s">
        <v>194</v>
      </c>
      <c r="D3533" t="str">
        <f t="shared" si="121"/>
        <v>10</v>
      </c>
      <c r="E3533" t="s">
        <v>195</v>
      </c>
      <c r="F3533">
        <v>1</v>
      </c>
      <c r="G3533" t="s">
        <v>23</v>
      </c>
      <c r="H3533">
        <v>1</v>
      </c>
      <c r="I3533" t="s">
        <v>27</v>
      </c>
      <c r="J3533" t="s">
        <v>2454</v>
      </c>
      <c r="K3533" t="s">
        <v>19</v>
      </c>
      <c r="L3533" t="s">
        <v>20</v>
      </c>
      <c r="M3533">
        <v>1</v>
      </c>
    </row>
    <row r="3534" spans="1:13" x14ac:dyDescent="0.25">
      <c r="A3534" t="s">
        <v>2457</v>
      </c>
      <c r="B3534">
        <v>1</v>
      </c>
      <c r="C3534" t="s">
        <v>201</v>
      </c>
      <c r="D3534" t="str">
        <f t="shared" si="121"/>
        <v>10</v>
      </c>
      <c r="E3534" t="s">
        <v>202</v>
      </c>
      <c r="F3534">
        <v>13.86</v>
      </c>
      <c r="G3534" t="s">
        <v>16</v>
      </c>
      <c r="H3534">
        <v>1</v>
      </c>
      <c r="I3534" t="s">
        <v>17</v>
      </c>
      <c r="J3534" t="s">
        <v>2458</v>
      </c>
      <c r="K3534" t="s">
        <v>19</v>
      </c>
      <c r="L3534" t="s">
        <v>20</v>
      </c>
      <c r="M3534">
        <v>1</v>
      </c>
    </row>
    <row r="3535" spans="1:13" x14ac:dyDescent="0.25">
      <c r="A3535" t="s">
        <v>2457</v>
      </c>
      <c r="B3535">
        <v>2</v>
      </c>
      <c r="C3535" t="s">
        <v>194</v>
      </c>
      <c r="D3535" t="str">
        <f t="shared" si="121"/>
        <v>10</v>
      </c>
      <c r="E3535" t="s">
        <v>195</v>
      </c>
      <c r="F3535">
        <v>1</v>
      </c>
      <c r="G3535" t="s">
        <v>23</v>
      </c>
      <c r="H3535">
        <v>1</v>
      </c>
      <c r="I3535" t="s">
        <v>27</v>
      </c>
      <c r="J3535" t="s">
        <v>2458</v>
      </c>
      <c r="K3535" t="s">
        <v>19</v>
      </c>
      <c r="L3535" t="s">
        <v>20</v>
      </c>
      <c r="M3535">
        <v>1</v>
      </c>
    </row>
    <row r="3536" spans="1:13" x14ac:dyDescent="0.25">
      <c r="A3536" t="s">
        <v>2457</v>
      </c>
      <c r="B3536">
        <v>3</v>
      </c>
      <c r="C3536" t="s">
        <v>194</v>
      </c>
      <c r="D3536" t="str">
        <f t="shared" si="121"/>
        <v>10</v>
      </c>
      <c r="E3536" t="s">
        <v>195</v>
      </c>
      <c r="F3536">
        <v>1</v>
      </c>
      <c r="G3536" t="s">
        <v>23</v>
      </c>
      <c r="H3536">
        <v>1</v>
      </c>
      <c r="I3536" t="s">
        <v>27</v>
      </c>
      <c r="J3536" t="s">
        <v>2458</v>
      </c>
      <c r="K3536" t="s">
        <v>19</v>
      </c>
      <c r="L3536" t="s">
        <v>20</v>
      </c>
      <c r="M3536">
        <v>1</v>
      </c>
    </row>
    <row r="3537" spans="1:13" x14ac:dyDescent="0.25">
      <c r="A3537" t="s">
        <v>2459</v>
      </c>
      <c r="B3537">
        <v>1</v>
      </c>
      <c r="C3537" t="s">
        <v>201</v>
      </c>
      <c r="D3537" t="str">
        <f t="shared" si="121"/>
        <v>10</v>
      </c>
      <c r="E3537" t="s">
        <v>202</v>
      </c>
      <c r="F3537">
        <v>4.03</v>
      </c>
      <c r="G3537" t="s">
        <v>16</v>
      </c>
      <c r="H3537">
        <v>1</v>
      </c>
      <c r="I3537" t="s">
        <v>17</v>
      </c>
      <c r="J3537" t="s">
        <v>2460</v>
      </c>
      <c r="K3537" t="s">
        <v>19</v>
      </c>
      <c r="L3537" t="s">
        <v>20</v>
      </c>
      <c r="M3537">
        <v>1</v>
      </c>
    </row>
    <row r="3538" spans="1:13" x14ac:dyDescent="0.25">
      <c r="A3538" t="s">
        <v>2459</v>
      </c>
      <c r="B3538">
        <v>2</v>
      </c>
      <c r="C3538" t="s">
        <v>2461</v>
      </c>
      <c r="D3538" t="str">
        <f t="shared" si="121"/>
        <v>10</v>
      </c>
      <c r="E3538" t="s">
        <v>2462</v>
      </c>
      <c r="F3538">
        <v>23</v>
      </c>
      <c r="G3538" t="s">
        <v>16</v>
      </c>
      <c r="H3538">
        <v>1</v>
      </c>
      <c r="I3538" t="s">
        <v>17</v>
      </c>
      <c r="J3538" t="s">
        <v>2460</v>
      </c>
      <c r="K3538" t="s">
        <v>19</v>
      </c>
      <c r="L3538" t="s">
        <v>20</v>
      </c>
      <c r="M3538">
        <v>1</v>
      </c>
    </row>
    <row r="3539" spans="1:13" x14ac:dyDescent="0.25">
      <c r="A3539" t="s">
        <v>2459</v>
      </c>
      <c r="B3539">
        <v>5</v>
      </c>
      <c r="C3539" t="s">
        <v>194</v>
      </c>
      <c r="D3539" t="str">
        <f t="shared" si="121"/>
        <v>10</v>
      </c>
      <c r="E3539" t="s">
        <v>195</v>
      </c>
      <c r="F3539">
        <v>1</v>
      </c>
      <c r="G3539" t="s">
        <v>23</v>
      </c>
      <c r="H3539">
        <v>1</v>
      </c>
      <c r="I3539" t="s">
        <v>27</v>
      </c>
      <c r="J3539" t="s">
        <v>2460</v>
      </c>
      <c r="K3539" t="s">
        <v>19</v>
      </c>
      <c r="L3539" t="s">
        <v>20</v>
      </c>
      <c r="M3539">
        <v>1</v>
      </c>
    </row>
    <row r="3540" spans="1:13" x14ac:dyDescent="0.25">
      <c r="A3540" t="s">
        <v>2459</v>
      </c>
      <c r="B3540">
        <v>6</v>
      </c>
      <c r="C3540" t="s">
        <v>194</v>
      </c>
      <c r="D3540" t="str">
        <f t="shared" si="121"/>
        <v>10</v>
      </c>
      <c r="E3540" t="s">
        <v>195</v>
      </c>
      <c r="F3540">
        <v>1</v>
      </c>
      <c r="G3540" t="s">
        <v>23</v>
      </c>
      <c r="H3540">
        <v>1</v>
      </c>
      <c r="I3540" t="s">
        <v>27</v>
      </c>
      <c r="J3540" t="s">
        <v>2460</v>
      </c>
      <c r="K3540" t="s">
        <v>19</v>
      </c>
      <c r="L3540" t="s">
        <v>20</v>
      </c>
      <c r="M3540">
        <v>1</v>
      </c>
    </row>
    <row r="3541" spans="1:13" x14ac:dyDescent="0.25">
      <c r="A3541" t="s">
        <v>2463</v>
      </c>
      <c r="B3541">
        <v>1</v>
      </c>
      <c r="C3541" t="s">
        <v>2461</v>
      </c>
      <c r="D3541" t="str">
        <f t="shared" si="121"/>
        <v>10</v>
      </c>
      <c r="E3541" t="s">
        <v>2462</v>
      </c>
      <c r="F3541">
        <v>0.6</v>
      </c>
      <c r="G3541" t="s">
        <v>16</v>
      </c>
      <c r="H3541">
        <v>1</v>
      </c>
      <c r="I3541" t="s">
        <v>17</v>
      </c>
      <c r="J3541" t="s">
        <v>2464</v>
      </c>
      <c r="K3541" t="s">
        <v>19</v>
      </c>
      <c r="L3541" t="s">
        <v>20</v>
      </c>
      <c r="M3541">
        <v>1</v>
      </c>
    </row>
    <row r="3542" spans="1:13" x14ac:dyDescent="0.25">
      <c r="A3542" t="s">
        <v>2463</v>
      </c>
      <c r="B3542">
        <v>2</v>
      </c>
      <c r="C3542" t="s">
        <v>201</v>
      </c>
      <c r="D3542" t="str">
        <f t="shared" si="121"/>
        <v>10</v>
      </c>
      <c r="E3542" t="s">
        <v>202</v>
      </c>
      <c r="F3542">
        <v>20.6</v>
      </c>
      <c r="G3542" t="s">
        <v>16</v>
      </c>
      <c r="H3542">
        <v>1</v>
      </c>
      <c r="I3542" t="s">
        <v>17</v>
      </c>
      <c r="J3542" t="s">
        <v>2464</v>
      </c>
      <c r="K3542" t="s">
        <v>19</v>
      </c>
      <c r="L3542" t="s">
        <v>20</v>
      </c>
      <c r="M3542">
        <v>1</v>
      </c>
    </row>
    <row r="3543" spans="1:13" x14ac:dyDescent="0.25">
      <c r="A3543" t="s">
        <v>2463</v>
      </c>
      <c r="B3543">
        <v>4</v>
      </c>
      <c r="C3543" t="s">
        <v>194</v>
      </c>
      <c r="D3543" t="str">
        <f t="shared" si="121"/>
        <v>10</v>
      </c>
      <c r="E3543" t="s">
        <v>195</v>
      </c>
      <c r="F3543">
        <v>1</v>
      </c>
      <c r="G3543" t="s">
        <v>23</v>
      </c>
      <c r="H3543">
        <v>1</v>
      </c>
      <c r="I3543" t="s">
        <v>27</v>
      </c>
      <c r="J3543" t="s">
        <v>2464</v>
      </c>
      <c r="K3543" t="s">
        <v>19</v>
      </c>
      <c r="L3543" t="s">
        <v>20</v>
      </c>
      <c r="M3543">
        <v>1</v>
      </c>
    </row>
    <row r="3544" spans="1:13" x14ac:dyDescent="0.25">
      <c r="A3544" t="s">
        <v>2463</v>
      </c>
      <c r="B3544">
        <v>5</v>
      </c>
      <c r="C3544" t="s">
        <v>194</v>
      </c>
      <c r="D3544" t="str">
        <f t="shared" si="121"/>
        <v>10</v>
      </c>
      <c r="E3544" t="s">
        <v>195</v>
      </c>
      <c r="F3544">
        <v>1</v>
      </c>
      <c r="G3544" t="s">
        <v>23</v>
      </c>
      <c r="H3544">
        <v>1</v>
      </c>
      <c r="I3544" t="s">
        <v>27</v>
      </c>
      <c r="J3544" t="s">
        <v>2464</v>
      </c>
      <c r="K3544" t="s">
        <v>19</v>
      </c>
      <c r="L3544" t="s">
        <v>20</v>
      </c>
      <c r="M3544">
        <v>1</v>
      </c>
    </row>
    <row r="3545" spans="1:13" x14ac:dyDescent="0.25">
      <c r="A3545" t="s">
        <v>2465</v>
      </c>
      <c r="B3545">
        <v>1</v>
      </c>
      <c r="C3545" t="s">
        <v>201</v>
      </c>
      <c r="D3545" t="str">
        <f t="shared" si="121"/>
        <v>10</v>
      </c>
      <c r="E3545" t="s">
        <v>202</v>
      </c>
      <c r="F3545">
        <v>18</v>
      </c>
      <c r="G3545" t="s">
        <v>16</v>
      </c>
      <c r="H3545">
        <v>1</v>
      </c>
      <c r="I3545" t="s">
        <v>17</v>
      </c>
      <c r="J3545" t="s">
        <v>2466</v>
      </c>
      <c r="K3545" t="s">
        <v>19</v>
      </c>
      <c r="L3545" t="s">
        <v>20</v>
      </c>
      <c r="M3545">
        <v>1</v>
      </c>
    </row>
    <row r="3546" spans="1:13" x14ac:dyDescent="0.25">
      <c r="A3546" t="s">
        <v>2465</v>
      </c>
      <c r="B3546">
        <v>2</v>
      </c>
      <c r="C3546" t="s">
        <v>194</v>
      </c>
      <c r="D3546" t="str">
        <f t="shared" si="121"/>
        <v>10</v>
      </c>
      <c r="E3546" t="s">
        <v>195</v>
      </c>
      <c r="F3546">
        <v>1</v>
      </c>
      <c r="G3546" t="s">
        <v>23</v>
      </c>
      <c r="H3546">
        <v>1</v>
      </c>
      <c r="I3546" t="s">
        <v>27</v>
      </c>
      <c r="J3546" t="s">
        <v>2466</v>
      </c>
      <c r="K3546" t="s">
        <v>19</v>
      </c>
      <c r="L3546" t="s">
        <v>20</v>
      </c>
      <c r="M3546">
        <v>1</v>
      </c>
    </row>
    <row r="3547" spans="1:13" x14ac:dyDescent="0.25">
      <c r="A3547" t="s">
        <v>2465</v>
      </c>
      <c r="B3547">
        <v>3</v>
      </c>
      <c r="C3547" t="s">
        <v>194</v>
      </c>
      <c r="D3547" t="str">
        <f t="shared" si="121"/>
        <v>10</v>
      </c>
      <c r="E3547" t="s">
        <v>195</v>
      </c>
      <c r="F3547">
        <v>1</v>
      </c>
      <c r="G3547" t="s">
        <v>23</v>
      </c>
      <c r="H3547">
        <v>1</v>
      </c>
      <c r="I3547" t="s">
        <v>27</v>
      </c>
      <c r="J3547" t="s">
        <v>2466</v>
      </c>
      <c r="K3547" t="s">
        <v>19</v>
      </c>
      <c r="L3547" t="s">
        <v>20</v>
      </c>
      <c r="M3547">
        <v>1</v>
      </c>
    </row>
    <row r="3548" spans="1:13" x14ac:dyDescent="0.25">
      <c r="A3548" t="s">
        <v>2467</v>
      </c>
      <c r="B3548">
        <v>1</v>
      </c>
      <c r="C3548" t="s">
        <v>201</v>
      </c>
      <c r="D3548" t="str">
        <f t="shared" si="121"/>
        <v>10</v>
      </c>
      <c r="E3548" t="s">
        <v>202</v>
      </c>
      <c r="F3548">
        <v>14.96</v>
      </c>
      <c r="G3548" t="s">
        <v>16</v>
      </c>
      <c r="H3548">
        <v>1</v>
      </c>
      <c r="I3548" t="s">
        <v>17</v>
      </c>
      <c r="J3548" t="s">
        <v>2468</v>
      </c>
      <c r="K3548" t="s">
        <v>19</v>
      </c>
      <c r="L3548" t="s">
        <v>20</v>
      </c>
      <c r="M3548">
        <v>1</v>
      </c>
    </row>
    <row r="3549" spans="1:13" x14ac:dyDescent="0.25">
      <c r="A3549" t="s">
        <v>2467</v>
      </c>
      <c r="B3549">
        <v>2</v>
      </c>
      <c r="C3549" t="s">
        <v>194</v>
      </c>
      <c r="D3549" t="str">
        <f t="shared" si="121"/>
        <v>10</v>
      </c>
      <c r="E3549" t="s">
        <v>195</v>
      </c>
      <c r="F3549">
        <v>1</v>
      </c>
      <c r="G3549" t="s">
        <v>23</v>
      </c>
      <c r="H3549">
        <v>1</v>
      </c>
      <c r="I3549" t="s">
        <v>27</v>
      </c>
      <c r="J3549" t="s">
        <v>2468</v>
      </c>
      <c r="K3549" t="s">
        <v>19</v>
      </c>
      <c r="L3549" t="s">
        <v>20</v>
      </c>
      <c r="M3549">
        <v>1</v>
      </c>
    </row>
    <row r="3550" spans="1:13" x14ac:dyDescent="0.25">
      <c r="A3550" t="s">
        <v>2467</v>
      </c>
      <c r="B3550">
        <v>3</v>
      </c>
      <c r="C3550" t="s">
        <v>194</v>
      </c>
      <c r="D3550" t="str">
        <f t="shared" si="121"/>
        <v>10</v>
      </c>
      <c r="E3550" t="s">
        <v>195</v>
      </c>
      <c r="F3550">
        <v>1</v>
      </c>
      <c r="G3550" t="s">
        <v>23</v>
      </c>
      <c r="H3550">
        <v>1</v>
      </c>
      <c r="I3550" t="s">
        <v>27</v>
      </c>
      <c r="J3550" t="s">
        <v>2468</v>
      </c>
      <c r="K3550" t="s">
        <v>19</v>
      </c>
      <c r="L3550" t="s">
        <v>20</v>
      </c>
      <c r="M3550">
        <v>1</v>
      </c>
    </row>
    <row r="3551" spans="1:13" x14ac:dyDescent="0.25">
      <c r="A3551" t="s">
        <v>2469</v>
      </c>
      <c r="B3551">
        <v>1</v>
      </c>
      <c r="C3551" t="s">
        <v>2470</v>
      </c>
      <c r="D3551" t="str">
        <f>"3"</f>
        <v>3</v>
      </c>
      <c r="E3551" t="s">
        <v>2471</v>
      </c>
      <c r="F3551">
        <v>4</v>
      </c>
      <c r="G3551" t="s">
        <v>16</v>
      </c>
      <c r="H3551">
        <v>1</v>
      </c>
      <c r="I3551" t="s">
        <v>17</v>
      </c>
      <c r="J3551" t="s">
        <v>2472</v>
      </c>
      <c r="K3551" t="s">
        <v>19</v>
      </c>
      <c r="L3551" t="s">
        <v>20</v>
      </c>
      <c r="M3551">
        <v>1</v>
      </c>
    </row>
    <row r="3552" spans="1:13" x14ac:dyDescent="0.25">
      <c r="A3552" t="s">
        <v>2473</v>
      </c>
      <c r="B3552">
        <v>1</v>
      </c>
      <c r="C3552" t="s">
        <v>2470</v>
      </c>
      <c r="D3552" t="str">
        <f>"3"</f>
        <v>3</v>
      </c>
      <c r="E3552" t="s">
        <v>2471</v>
      </c>
      <c r="F3552">
        <v>4</v>
      </c>
      <c r="G3552" t="s">
        <v>16</v>
      </c>
      <c r="H3552">
        <v>1</v>
      </c>
      <c r="I3552" t="s">
        <v>17</v>
      </c>
      <c r="J3552" t="s">
        <v>2474</v>
      </c>
      <c r="K3552" t="s">
        <v>19</v>
      </c>
      <c r="L3552" t="s">
        <v>20</v>
      </c>
      <c r="M3552">
        <v>1</v>
      </c>
    </row>
    <row r="3553" spans="1:13" x14ac:dyDescent="0.25">
      <c r="A3553" t="s">
        <v>2475</v>
      </c>
      <c r="B3553">
        <v>1</v>
      </c>
      <c r="C3553" t="s">
        <v>2470</v>
      </c>
      <c r="D3553" t="str">
        <f>"3"</f>
        <v>3</v>
      </c>
      <c r="E3553" t="s">
        <v>2471</v>
      </c>
      <c r="F3553">
        <v>4</v>
      </c>
      <c r="G3553" t="s">
        <v>16</v>
      </c>
      <c r="H3553">
        <v>1</v>
      </c>
      <c r="I3553" t="s">
        <v>17</v>
      </c>
      <c r="J3553" t="s">
        <v>2476</v>
      </c>
      <c r="K3553" t="s">
        <v>19</v>
      </c>
      <c r="L3553" t="s">
        <v>20</v>
      </c>
      <c r="M3553">
        <v>1</v>
      </c>
    </row>
    <row r="3554" spans="1:13" x14ac:dyDescent="0.25">
      <c r="A3554" t="s">
        <v>2477</v>
      </c>
      <c r="B3554">
        <v>1</v>
      </c>
      <c r="C3554" t="s">
        <v>2345</v>
      </c>
      <c r="D3554" t="str">
        <f>"3"</f>
        <v>3</v>
      </c>
      <c r="E3554" t="s">
        <v>2346</v>
      </c>
      <c r="F3554">
        <v>12.7</v>
      </c>
      <c r="G3554" t="s">
        <v>16</v>
      </c>
      <c r="H3554">
        <v>1</v>
      </c>
      <c r="I3554" t="s">
        <v>17</v>
      </c>
      <c r="J3554" t="s">
        <v>2478</v>
      </c>
      <c r="K3554" t="s">
        <v>19</v>
      </c>
      <c r="L3554" t="s">
        <v>64</v>
      </c>
      <c r="M3554">
        <v>1</v>
      </c>
    </row>
    <row r="3555" spans="1:13" x14ac:dyDescent="0.25">
      <c r="A3555" t="s">
        <v>2477</v>
      </c>
      <c r="B3555">
        <v>2</v>
      </c>
      <c r="C3555" t="s">
        <v>2479</v>
      </c>
      <c r="D3555" t="str">
        <f>"3X3/4"</f>
        <v>3X3/4</v>
      </c>
      <c r="E3555" t="s">
        <v>2480</v>
      </c>
      <c r="F3555">
        <v>1</v>
      </c>
      <c r="G3555" t="s">
        <v>23</v>
      </c>
      <c r="H3555">
        <v>1</v>
      </c>
      <c r="I3555" t="s">
        <v>24</v>
      </c>
      <c r="J3555" t="s">
        <v>2478</v>
      </c>
      <c r="K3555" t="s">
        <v>19</v>
      </c>
      <c r="L3555" t="s">
        <v>64</v>
      </c>
      <c r="M3555">
        <v>1</v>
      </c>
    </row>
    <row r="3556" spans="1:13" x14ac:dyDescent="0.25">
      <c r="A3556" t="s">
        <v>2477</v>
      </c>
      <c r="B3556">
        <v>3</v>
      </c>
      <c r="C3556" t="s">
        <v>2348</v>
      </c>
      <c r="D3556" t="str">
        <f t="shared" ref="D3556:D3561" si="122">"3"</f>
        <v>3</v>
      </c>
      <c r="E3556" t="s">
        <v>2349</v>
      </c>
      <c r="F3556">
        <v>1</v>
      </c>
      <c r="G3556" t="s">
        <v>23</v>
      </c>
      <c r="H3556">
        <v>1</v>
      </c>
      <c r="I3556" t="s">
        <v>24</v>
      </c>
      <c r="J3556" t="s">
        <v>2478</v>
      </c>
      <c r="K3556" t="s">
        <v>19</v>
      </c>
      <c r="L3556" t="s">
        <v>64</v>
      </c>
      <c r="M3556">
        <v>1</v>
      </c>
    </row>
    <row r="3557" spans="1:13" x14ac:dyDescent="0.25">
      <c r="A3557" t="s">
        <v>2477</v>
      </c>
      <c r="B3557">
        <v>4</v>
      </c>
      <c r="C3557" t="s">
        <v>2348</v>
      </c>
      <c r="D3557" t="str">
        <f t="shared" si="122"/>
        <v>3</v>
      </c>
      <c r="E3557" t="s">
        <v>2349</v>
      </c>
      <c r="F3557">
        <v>1</v>
      </c>
      <c r="G3557" t="s">
        <v>23</v>
      </c>
      <c r="H3557">
        <v>1</v>
      </c>
      <c r="I3557" t="s">
        <v>24</v>
      </c>
      <c r="J3557" t="s">
        <v>2478</v>
      </c>
      <c r="K3557" t="s">
        <v>19</v>
      </c>
      <c r="L3557" t="s">
        <v>64</v>
      </c>
      <c r="M3557">
        <v>1</v>
      </c>
    </row>
    <row r="3558" spans="1:13" x14ac:dyDescent="0.25">
      <c r="A3558" t="s">
        <v>2477</v>
      </c>
      <c r="B3558">
        <v>5</v>
      </c>
      <c r="C3558" t="s">
        <v>2348</v>
      </c>
      <c r="D3558" t="str">
        <f t="shared" si="122"/>
        <v>3</v>
      </c>
      <c r="E3558" t="s">
        <v>2349</v>
      </c>
      <c r="F3558">
        <v>1</v>
      </c>
      <c r="G3558" t="s">
        <v>23</v>
      </c>
      <c r="H3558">
        <v>1</v>
      </c>
      <c r="I3558" t="s">
        <v>24</v>
      </c>
      <c r="J3558" t="s">
        <v>2478</v>
      </c>
      <c r="K3558" t="s">
        <v>19</v>
      </c>
      <c r="L3558" t="s">
        <v>64</v>
      </c>
      <c r="M3558">
        <v>1</v>
      </c>
    </row>
    <row r="3559" spans="1:13" x14ac:dyDescent="0.25">
      <c r="A3559" t="s">
        <v>2477</v>
      </c>
      <c r="B3559">
        <v>6</v>
      </c>
      <c r="C3559" t="s">
        <v>2348</v>
      </c>
      <c r="D3559" t="str">
        <f t="shared" si="122"/>
        <v>3</v>
      </c>
      <c r="E3559" t="s">
        <v>2349</v>
      </c>
      <c r="F3559">
        <v>1</v>
      </c>
      <c r="G3559" t="s">
        <v>23</v>
      </c>
      <c r="H3559">
        <v>1</v>
      </c>
      <c r="I3559" t="s">
        <v>24</v>
      </c>
      <c r="J3559" t="s">
        <v>2478</v>
      </c>
      <c r="K3559" t="s">
        <v>19</v>
      </c>
      <c r="L3559" t="s">
        <v>64</v>
      </c>
      <c r="M3559">
        <v>1</v>
      </c>
    </row>
    <row r="3560" spans="1:13" x14ac:dyDescent="0.25">
      <c r="A3560" t="s">
        <v>2477</v>
      </c>
      <c r="B3560">
        <v>7</v>
      </c>
      <c r="C3560" t="s">
        <v>2356</v>
      </c>
      <c r="D3560" t="str">
        <f t="shared" si="122"/>
        <v>3</v>
      </c>
      <c r="E3560" t="s">
        <v>2357</v>
      </c>
      <c r="F3560">
        <v>1</v>
      </c>
      <c r="G3560" t="s">
        <v>23</v>
      </c>
      <c r="H3560">
        <v>1</v>
      </c>
      <c r="I3560" t="s">
        <v>27</v>
      </c>
      <c r="J3560" t="s">
        <v>2478</v>
      </c>
      <c r="K3560" t="s">
        <v>19</v>
      </c>
      <c r="L3560" t="s">
        <v>64</v>
      </c>
      <c r="M3560">
        <v>1</v>
      </c>
    </row>
    <row r="3561" spans="1:13" x14ac:dyDescent="0.25">
      <c r="A3561" t="s">
        <v>2481</v>
      </c>
      <c r="B3561">
        <v>1</v>
      </c>
      <c r="C3561" t="s">
        <v>2345</v>
      </c>
      <c r="D3561" t="str">
        <f t="shared" si="122"/>
        <v>3</v>
      </c>
      <c r="E3561" t="s">
        <v>2346</v>
      </c>
      <c r="F3561">
        <v>6.5</v>
      </c>
      <c r="G3561" t="s">
        <v>16</v>
      </c>
      <c r="H3561">
        <v>1</v>
      </c>
      <c r="I3561" t="s">
        <v>17</v>
      </c>
      <c r="J3561" t="s">
        <v>2482</v>
      </c>
      <c r="K3561" t="s">
        <v>19</v>
      </c>
      <c r="L3561" t="s">
        <v>64</v>
      </c>
      <c r="M3561">
        <v>1</v>
      </c>
    </row>
    <row r="3562" spans="1:13" x14ac:dyDescent="0.25">
      <c r="A3562" t="s">
        <v>2481</v>
      </c>
      <c r="B3562">
        <v>2</v>
      </c>
      <c r="C3562" t="s">
        <v>76</v>
      </c>
      <c r="D3562" t="str">
        <f>"3/4"</f>
        <v>3/4</v>
      </c>
      <c r="E3562" t="s">
        <v>77</v>
      </c>
      <c r="F3562">
        <v>0.2</v>
      </c>
      <c r="G3562" t="s">
        <v>16</v>
      </c>
      <c r="H3562">
        <v>1</v>
      </c>
      <c r="I3562" t="s">
        <v>17</v>
      </c>
      <c r="J3562" t="s">
        <v>2482</v>
      </c>
      <c r="K3562" t="s">
        <v>19</v>
      </c>
      <c r="L3562" t="s">
        <v>64</v>
      </c>
      <c r="M3562">
        <v>1</v>
      </c>
    </row>
    <row r="3563" spans="1:13" x14ac:dyDescent="0.25">
      <c r="A3563" t="s">
        <v>2481</v>
      </c>
      <c r="B3563">
        <v>3</v>
      </c>
      <c r="C3563" t="s">
        <v>2354</v>
      </c>
      <c r="D3563" t="str">
        <f>"3X3/4"</f>
        <v>3X3/4</v>
      </c>
      <c r="E3563" t="s">
        <v>2355</v>
      </c>
      <c r="F3563">
        <v>1</v>
      </c>
      <c r="G3563" t="s">
        <v>23</v>
      </c>
      <c r="H3563">
        <v>1</v>
      </c>
      <c r="I3563" t="s">
        <v>24</v>
      </c>
      <c r="J3563" t="s">
        <v>2482</v>
      </c>
      <c r="K3563" t="s">
        <v>19</v>
      </c>
      <c r="L3563" t="s">
        <v>64</v>
      </c>
      <c r="M3563">
        <v>1</v>
      </c>
    </row>
    <row r="3564" spans="1:13" x14ac:dyDescent="0.25">
      <c r="A3564" t="s">
        <v>2481</v>
      </c>
      <c r="B3564">
        <v>4</v>
      </c>
      <c r="C3564" t="s">
        <v>2348</v>
      </c>
      <c r="D3564" t="str">
        <f>"3"</f>
        <v>3</v>
      </c>
      <c r="E3564" t="s">
        <v>2349</v>
      </c>
      <c r="F3564">
        <v>1</v>
      </c>
      <c r="G3564" t="s">
        <v>23</v>
      </c>
      <c r="H3564">
        <v>1</v>
      </c>
      <c r="I3564" t="s">
        <v>24</v>
      </c>
      <c r="J3564" t="s">
        <v>2482</v>
      </c>
      <c r="K3564" t="s">
        <v>19</v>
      </c>
      <c r="L3564" t="s">
        <v>64</v>
      </c>
      <c r="M3564">
        <v>1</v>
      </c>
    </row>
    <row r="3565" spans="1:13" x14ac:dyDescent="0.25">
      <c r="A3565" t="s">
        <v>2481</v>
      </c>
      <c r="B3565">
        <v>5</v>
      </c>
      <c r="C3565" t="s">
        <v>2348</v>
      </c>
      <c r="D3565" t="str">
        <f>"3"</f>
        <v>3</v>
      </c>
      <c r="E3565" t="s">
        <v>2349</v>
      </c>
      <c r="F3565">
        <v>1</v>
      </c>
      <c r="G3565" t="s">
        <v>23</v>
      </c>
      <c r="H3565">
        <v>1</v>
      </c>
      <c r="I3565" t="s">
        <v>24</v>
      </c>
      <c r="J3565" t="s">
        <v>2482</v>
      </c>
      <c r="K3565" t="s">
        <v>19</v>
      </c>
      <c r="L3565" t="s">
        <v>64</v>
      </c>
      <c r="M3565">
        <v>1</v>
      </c>
    </row>
    <row r="3566" spans="1:13" x14ac:dyDescent="0.25">
      <c r="A3566" t="s">
        <v>2481</v>
      </c>
      <c r="B3566">
        <v>6</v>
      </c>
      <c r="C3566" t="s">
        <v>2356</v>
      </c>
      <c r="D3566" t="str">
        <f>"3"</f>
        <v>3</v>
      </c>
      <c r="E3566" t="s">
        <v>2357</v>
      </c>
      <c r="F3566">
        <v>1</v>
      </c>
      <c r="G3566" t="s">
        <v>23</v>
      </c>
      <c r="H3566">
        <v>1</v>
      </c>
      <c r="I3566" t="s">
        <v>27</v>
      </c>
      <c r="J3566" t="s">
        <v>2482</v>
      </c>
      <c r="K3566" t="s">
        <v>19</v>
      </c>
      <c r="L3566" t="s">
        <v>64</v>
      </c>
      <c r="M3566">
        <v>1</v>
      </c>
    </row>
    <row r="3567" spans="1:13" x14ac:dyDescent="0.25">
      <c r="A3567" t="s">
        <v>2481</v>
      </c>
      <c r="B3567">
        <v>7</v>
      </c>
      <c r="C3567" t="s">
        <v>2483</v>
      </c>
      <c r="D3567" t="str">
        <f>"3/4"</f>
        <v>3/4</v>
      </c>
      <c r="E3567" t="s">
        <v>3387</v>
      </c>
      <c r="F3567">
        <v>1</v>
      </c>
      <c r="G3567" t="s">
        <v>23</v>
      </c>
      <c r="H3567">
        <v>1</v>
      </c>
      <c r="I3567" t="s">
        <v>48</v>
      </c>
      <c r="J3567" t="s">
        <v>2482</v>
      </c>
      <c r="K3567" t="s">
        <v>19</v>
      </c>
      <c r="L3567" t="s">
        <v>64</v>
      </c>
      <c r="M3567">
        <v>1</v>
      </c>
    </row>
    <row r="3568" spans="1:13" x14ac:dyDescent="0.25">
      <c r="A3568" t="s">
        <v>2484</v>
      </c>
      <c r="B3568">
        <v>1</v>
      </c>
      <c r="C3568" t="s">
        <v>2485</v>
      </c>
      <c r="D3568" t="str">
        <f>"6"</f>
        <v>6</v>
      </c>
      <c r="E3568" t="s">
        <v>2486</v>
      </c>
      <c r="F3568">
        <v>2</v>
      </c>
      <c r="G3568" t="s">
        <v>16</v>
      </c>
      <c r="H3568">
        <v>1</v>
      </c>
      <c r="I3568" t="s">
        <v>17</v>
      </c>
      <c r="J3568" t="s">
        <v>2487</v>
      </c>
      <c r="K3568" t="s">
        <v>19</v>
      </c>
      <c r="L3568" t="s">
        <v>64</v>
      </c>
      <c r="M3568">
        <v>1</v>
      </c>
    </row>
    <row r="3569" spans="1:13" x14ac:dyDescent="0.25">
      <c r="A3569" t="s">
        <v>2484</v>
      </c>
      <c r="B3569">
        <v>2</v>
      </c>
      <c r="C3569" t="s">
        <v>2345</v>
      </c>
      <c r="D3569" t="str">
        <f>"3"</f>
        <v>3</v>
      </c>
      <c r="E3569" t="s">
        <v>2346</v>
      </c>
      <c r="F3569">
        <v>9.1999999999999993</v>
      </c>
      <c r="G3569" t="s">
        <v>16</v>
      </c>
      <c r="H3569">
        <v>1</v>
      </c>
      <c r="I3569" t="s">
        <v>17</v>
      </c>
      <c r="J3569" t="s">
        <v>2487</v>
      </c>
      <c r="K3569" t="s">
        <v>19</v>
      </c>
      <c r="L3569" t="s">
        <v>64</v>
      </c>
      <c r="M3569">
        <v>1</v>
      </c>
    </row>
    <row r="3570" spans="1:13" x14ac:dyDescent="0.25">
      <c r="A3570" t="s">
        <v>2484</v>
      </c>
      <c r="B3570">
        <v>3</v>
      </c>
      <c r="C3570" t="s">
        <v>76</v>
      </c>
      <c r="D3570" t="str">
        <f>"3/4"</f>
        <v>3/4</v>
      </c>
      <c r="E3570" t="s">
        <v>77</v>
      </c>
      <c r="F3570">
        <v>0.2</v>
      </c>
      <c r="G3570" t="s">
        <v>16</v>
      </c>
      <c r="H3570">
        <v>1</v>
      </c>
      <c r="I3570" t="s">
        <v>17</v>
      </c>
      <c r="J3570" t="s">
        <v>2487</v>
      </c>
      <c r="K3570" t="s">
        <v>19</v>
      </c>
      <c r="L3570" t="s">
        <v>64</v>
      </c>
      <c r="M3570">
        <v>1</v>
      </c>
    </row>
    <row r="3571" spans="1:13" x14ac:dyDescent="0.25">
      <c r="A3571" t="s">
        <v>2484</v>
      </c>
      <c r="B3571">
        <v>4</v>
      </c>
      <c r="C3571" t="s">
        <v>2488</v>
      </c>
      <c r="D3571" t="str">
        <f>"6"</f>
        <v>6</v>
      </c>
      <c r="E3571" t="s">
        <v>2489</v>
      </c>
      <c r="F3571">
        <v>1</v>
      </c>
      <c r="G3571" t="s">
        <v>23</v>
      </c>
      <c r="H3571">
        <v>1</v>
      </c>
      <c r="I3571" t="s">
        <v>24</v>
      </c>
      <c r="J3571" t="s">
        <v>2487</v>
      </c>
      <c r="K3571" t="s">
        <v>19</v>
      </c>
      <c r="L3571" t="s">
        <v>64</v>
      </c>
      <c r="M3571">
        <v>1</v>
      </c>
    </row>
    <row r="3572" spans="1:13" x14ac:dyDescent="0.25">
      <c r="A3572" t="s">
        <v>2484</v>
      </c>
      <c r="B3572">
        <v>5</v>
      </c>
      <c r="C3572" t="s">
        <v>2490</v>
      </c>
      <c r="D3572" t="str">
        <f>"6X3"</f>
        <v>6X3</v>
      </c>
      <c r="E3572" t="s">
        <v>2491</v>
      </c>
      <c r="F3572">
        <v>1</v>
      </c>
      <c r="G3572" t="s">
        <v>23</v>
      </c>
      <c r="H3572">
        <v>1</v>
      </c>
      <c r="I3572" t="s">
        <v>24</v>
      </c>
      <c r="J3572" t="s">
        <v>2487</v>
      </c>
      <c r="K3572" t="s">
        <v>19</v>
      </c>
      <c r="L3572" t="s">
        <v>64</v>
      </c>
      <c r="M3572">
        <v>1</v>
      </c>
    </row>
    <row r="3573" spans="1:13" x14ac:dyDescent="0.25">
      <c r="A3573" t="s">
        <v>2484</v>
      </c>
      <c r="B3573">
        <v>6</v>
      </c>
      <c r="C3573" t="s">
        <v>2492</v>
      </c>
      <c r="D3573" t="str">
        <f>"6X3"</f>
        <v>6X3</v>
      </c>
      <c r="E3573" t="s">
        <v>2493</v>
      </c>
      <c r="F3573">
        <v>1</v>
      </c>
      <c r="G3573" t="s">
        <v>23</v>
      </c>
      <c r="H3573">
        <v>1</v>
      </c>
      <c r="I3573" t="s">
        <v>24</v>
      </c>
      <c r="J3573" t="s">
        <v>2487</v>
      </c>
      <c r="K3573" t="s">
        <v>19</v>
      </c>
      <c r="L3573" t="s">
        <v>64</v>
      </c>
      <c r="M3573">
        <v>1</v>
      </c>
    </row>
    <row r="3574" spans="1:13" x14ac:dyDescent="0.25">
      <c r="A3574" t="s">
        <v>2484</v>
      </c>
      <c r="B3574">
        <v>7</v>
      </c>
      <c r="C3574" t="s">
        <v>2494</v>
      </c>
      <c r="D3574" t="str">
        <f>"6X1 1/2"</f>
        <v>6X1 1/2</v>
      </c>
      <c r="E3574" t="s">
        <v>2495</v>
      </c>
      <c r="F3574">
        <v>1</v>
      </c>
      <c r="G3574" t="s">
        <v>23</v>
      </c>
      <c r="H3574">
        <v>1</v>
      </c>
      <c r="I3574" t="s">
        <v>24</v>
      </c>
      <c r="J3574" t="s">
        <v>2487</v>
      </c>
      <c r="K3574" t="s">
        <v>19</v>
      </c>
      <c r="L3574" t="s">
        <v>64</v>
      </c>
      <c r="M3574">
        <v>1</v>
      </c>
    </row>
    <row r="3575" spans="1:13" x14ac:dyDescent="0.25">
      <c r="A3575" t="s">
        <v>2484</v>
      </c>
      <c r="B3575">
        <v>8</v>
      </c>
      <c r="C3575" t="s">
        <v>2354</v>
      </c>
      <c r="D3575" t="str">
        <f>"3X3/4"</f>
        <v>3X3/4</v>
      </c>
      <c r="E3575" t="s">
        <v>2355</v>
      </c>
      <c r="F3575">
        <v>1</v>
      </c>
      <c r="G3575" t="s">
        <v>23</v>
      </c>
      <c r="H3575">
        <v>1</v>
      </c>
      <c r="I3575" t="s">
        <v>24</v>
      </c>
      <c r="J3575" t="s">
        <v>2487</v>
      </c>
      <c r="K3575" t="s">
        <v>19</v>
      </c>
      <c r="L3575" t="s">
        <v>64</v>
      </c>
      <c r="M3575">
        <v>1</v>
      </c>
    </row>
    <row r="3576" spans="1:13" x14ac:dyDescent="0.25">
      <c r="A3576" t="s">
        <v>2484</v>
      </c>
      <c r="B3576">
        <v>9</v>
      </c>
      <c r="C3576" t="s">
        <v>2348</v>
      </c>
      <c r="D3576" t="str">
        <f>"3"</f>
        <v>3</v>
      </c>
      <c r="E3576" t="s">
        <v>2349</v>
      </c>
      <c r="F3576">
        <v>1</v>
      </c>
      <c r="G3576" t="s">
        <v>23</v>
      </c>
      <c r="H3576">
        <v>1</v>
      </c>
      <c r="I3576" t="s">
        <v>24</v>
      </c>
      <c r="J3576" t="s">
        <v>2487</v>
      </c>
      <c r="K3576" t="s">
        <v>19</v>
      </c>
      <c r="L3576" t="s">
        <v>64</v>
      </c>
      <c r="M3576">
        <v>1</v>
      </c>
    </row>
    <row r="3577" spans="1:13" x14ac:dyDescent="0.25">
      <c r="A3577" t="s">
        <v>2484</v>
      </c>
      <c r="B3577">
        <v>10</v>
      </c>
      <c r="C3577" t="s">
        <v>2348</v>
      </c>
      <c r="D3577" t="str">
        <f>"3"</f>
        <v>3</v>
      </c>
      <c r="E3577" t="s">
        <v>2349</v>
      </c>
      <c r="F3577">
        <v>1</v>
      </c>
      <c r="G3577" t="s">
        <v>23</v>
      </c>
      <c r="H3577">
        <v>1</v>
      </c>
      <c r="I3577" t="s">
        <v>24</v>
      </c>
      <c r="J3577" t="s">
        <v>2487</v>
      </c>
      <c r="K3577" t="s">
        <v>19</v>
      </c>
      <c r="L3577" t="s">
        <v>64</v>
      </c>
      <c r="M3577">
        <v>1</v>
      </c>
    </row>
    <row r="3578" spans="1:13" x14ac:dyDescent="0.25">
      <c r="A3578" t="s">
        <v>2484</v>
      </c>
      <c r="B3578">
        <v>11</v>
      </c>
      <c r="C3578" t="s">
        <v>2348</v>
      </c>
      <c r="D3578" t="str">
        <f>"3"</f>
        <v>3</v>
      </c>
      <c r="E3578" t="s">
        <v>2349</v>
      </c>
      <c r="F3578">
        <v>1</v>
      </c>
      <c r="G3578" t="s">
        <v>23</v>
      </c>
      <c r="H3578">
        <v>1</v>
      </c>
      <c r="I3578" t="s">
        <v>24</v>
      </c>
      <c r="J3578" t="s">
        <v>2487</v>
      </c>
      <c r="K3578" t="s">
        <v>19</v>
      </c>
      <c r="L3578" t="s">
        <v>64</v>
      </c>
      <c r="M3578">
        <v>1</v>
      </c>
    </row>
    <row r="3579" spans="1:13" x14ac:dyDescent="0.25">
      <c r="A3579" t="s">
        <v>2484</v>
      </c>
      <c r="B3579">
        <v>13</v>
      </c>
      <c r="C3579" t="s">
        <v>2356</v>
      </c>
      <c r="D3579" t="str">
        <f>"3"</f>
        <v>3</v>
      </c>
      <c r="E3579" t="s">
        <v>2357</v>
      </c>
      <c r="F3579">
        <v>1</v>
      </c>
      <c r="G3579" t="s">
        <v>23</v>
      </c>
      <c r="H3579">
        <v>1</v>
      </c>
      <c r="I3579" t="s">
        <v>27</v>
      </c>
      <c r="J3579" t="s">
        <v>2487</v>
      </c>
      <c r="K3579" t="s">
        <v>19</v>
      </c>
      <c r="L3579" t="s">
        <v>64</v>
      </c>
      <c r="M3579">
        <v>1</v>
      </c>
    </row>
    <row r="3580" spans="1:13" x14ac:dyDescent="0.25">
      <c r="A3580" t="s">
        <v>2484</v>
      </c>
      <c r="B3580">
        <v>14</v>
      </c>
      <c r="C3580" t="s">
        <v>215</v>
      </c>
      <c r="D3580" t="str">
        <f>"1 1/2"</f>
        <v>1 1/2</v>
      </c>
      <c r="E3580" t="s">
        <v>216</v>
      </c>
      <c r="F3580">
        <v>1</v>
      </c>
      <c r="G3580" t="s">
        <v>23</v>
      </c>
      <c r="H3580">
        <v>1</v>
      </c>
      <c r="I3580" t="s">
        <v>27</v>
      </c>
      <c r="J3580" t="s">
        <v>2487</v>
      </c>
      <c r="K3580" t="s">
        <v>19</v>
      </c>
      <c r="L3580" t="s">
        <v>64</v>
      </c>
      <c r="M3580">
        <v>1</v>
      </c>
    </row>
    <row r="3581" spans="1:13" x14ac:dyDescent="0.25">
      <c r="A3581" t="s">
        <v>2484</v>
      </c>
      <c r="B3581">
        <v>15</v>
      </c>
      <c r="C3581" t="s">
        <v>2483</v>
      </c>
      <c r="D3581" t="str">
        <f>"3/4"</f>
        <v>3/4</v>
      </c>
      <c r="E3581" t="s">
        <v>3387</v>
      </c>
      <c r="F3581">
        <v>1</v>
      </c>
      <c r="G3581" t="s">
        <v>23</v>
      </c>
      <c r="H3581">
        <v>1</v>
      </c>
      <c r="I3581" t="s">
        <v>48</v>
      </c>
      <c r="J3581" t="s">
        <v>2487</v>
      </c>
      <c r="K3581" t="s">
        <v>19</v>
      </c>
      <c r="L3581" t="s">
        <v>64</v>
      </c>
      <c r="M3581">
        <v>1</v>
      </c>
    </row>
    <row r="3582" spans="1:13" x14ac:dyDescent="0.25">
      <c r="A3582" t="s">
        <v>2484</v>
      </c>
      <c r="B3582">
        <v>16</v>
      </c>
      <c r="C3582" t="s">
        <v>2496</v>
      </c>
      <c r="D3582" t="str">
        <f>"4"</f>
        <v>4</v>
      </c>
      <c r="E3582" t="s">
        <v>2497</v>
      </c>
      <c r="F3582">
        <v>1</v>
      </c>
      <c r="G3582" t="s">
        <v>23</v>
      </c>
      <c r="H3582">
        <v>1</v>
      </c>
      <c r="I3582" t="s">
        <v>135</v>
      </c>
      <c r="J3582" t="s">
        <v>2487</v>
      </c>
      <c r="K3582" t="s">
        <v>19</v>
      </c>
      <c r="L3582" t="s">
        <v>64</v>
      </c>
      <c r="M3582">
        <v>1</v>
      </c>
    </row>
    <row r="3583" spans="1:13" x14ac:dyDescent="0.25">
      <c r="A3583" t="s">
        <v>2484</v>
      </c>
      <c r="B3583">
        <v>17</v>
      </c>
      <c r="C3583" t="s">
        <v>2498</v>
      </c>
      <c r="D3583" t="str">
        <f>"3"</f>
        <v>3</v>
      </c>
      <c r="E3583" t="s">
        <v>2499</v>
      </c>
      <c r="F3583">
        <v>1</v>
      </c>
      <c r="G3583" t="s">
        <v>23</v>
      </c>
      <c r="H3583">
        <v>1</v>
      </c>
      <c r="I3583" t="s">
        <v>135</v>
      </c>
      <c r="J3583" t="s">
        <v>2487</v>
      </c>
      <c r="K3583" t="s">
        <v>19</v>
      </c>
      <c r="L3583" t="s">
        <v>64</v>
      </c>
      <c r="M3583">
        <v>1</v>
      </c>
    </row>
    <row r="3584" spans="1:13" x14ac:dyDescent="0.25">
      <c r="A3584" t="s">
        <v>2500</v>
      </c>
      <c r="B3584">
        <v>1</v>
      </c>
      <c r="C3584" t="s">
        <v>2345</v>
      </c>
      <c r="D3584" t="str">
        <f>"3"</f>
        <v>3</v>
      </c>
      <c r="E3584" t="s">
        <v>2346</v>
      </c>
      <c r="F3584">
        <v>11.8</v>
      </c>
      <c r="G3584" t="s">
        <v>16</v>
      </c>
      <c r="H3584">
        <v>1</v>
      </c>
      <c r="I3584" t="s">
        <v>17</v>
      </c>
      <c r="J3584" t="s">
        <v>2501</v>
      </c>
      <c r="K3584" t="s">
        <v>19</v>
      </c>
      <c r="L3584" t="s">
        <v>64</v>
      </c>
      <c r="M3584">
        <v>1</v>
      </c>
    </row>
    <row r="3585" spans="1:13" x14ac:dyDescent="0.25">
      <c r="A3585" t="s">
        <v>2500</v>
      </c>
      <c r="B3585">
        <v>2</v>
      </c>
      <c r="C3585" t="s">
        <v>2479</v>
      </c>
      <c r="D3585" t="str">
        <f>"3X3/4"</f>
        <v>3X3/4</v>
      </c>
      <c r="E3585" t="s">
        <v>2480</v>
      </c>
      <c r="F3585">
        <v>1</v>
      </c>
      <c r="G3585" t="s">
        <v>23</v>
      </c>
      <c r="H3585">
        <v>1</v>
      </c>
      <c r="I3585" t="s">
        <v>24</v>
      </c>
      <c r="J3585" t="s">
        <v>2501</v>
      </c>
      <c r="K3585" t="s">
        <v>19</v>
      </c>
      <c r="L3585" t="s">
        <v>64</v>
      </c>
      <c r="M3585">
        <v>1</v>
      </c>
    </row>
    <row r="3586" spans="1:13" x14ac:dyDescent="0.25">
      <c r="A3586" t="s">
        <v>2500</v>
      </c>
      <c r="B3586">
        <v>3</v>
      </c>
      <c r="C3586" t="s">
        <v>2348</v>
      </c>
      <c r="D3586" t="str">
        <f t="shared" ref="D3586:D3591" si="123">"3"</f>
        <v>3</v>
      </c>
      <c r="E3586" t="s">
        <v>2349</v>
      </c>
      <c r="F3586">
        <v>1</v>
      </c>
      <c r="G3586" t="s">
        <v>23</v>
      </c>
      <c r="H3586">
        <v>1</v>
      </c>
      <c r="I3586" t="s">
        <v>24</v>
      </c>
      <c r="J3586" t="s">
        <v>2501</v>
      </c>
      <c r="K3586" t="s">
        <v>19</v>
      </c>
      <c r="L3586" t="s">
        <v>64</v>
      </c>
      <c r="M3586">
        <v>1</v>
      </c>
    </row>
    <row r="3587" spans="1:13" x14ac:dyDescent="0.25">
      <c r="A3587" t="s">
        <v>2500</v>
      </c>
      <c r="B3587">
        <v>4</v>
      </c>
      <c r="C3587" t="s">
        <v>2348</v>
      </c>
      <c r="D3587" t="str">
        <f t="shared" si="123"/>
        <v>3</v>
      </c>
      <c r="E3587" t="s">
        <v>2349</v>
      </c>
      <c r="F3587">
        <v>1</v>
      </c>
      <c r="G3587" t="s">
        <v>23</v>
      </c>
      <c r="H3587">
        <v>1</v>
      </c>
      <c r="I3587" t="s">
        <v>24</v>
      </c>
      <c r="J3587" t="s">
        <v>2501</v>
      </c>
      <c r="K3587" t="s">
        <v>19</v>
      </c>
      <c r="L3587" t="s">
        <v>64</v>
      </c>
      <c r="M3587">
        <v>1</v>
      </c>
    </row>
    <row r="3588" spans="1:13" x14ac:dyDescent="0.25">
      <c r="A3588" t="s">
        <v>2500</v>
      </c>
      <c r="B3588">
        <v>5</v>
      </c>
      <c r="C3588" t="s">
        <v>2348</v>
      </c>
      <c r="D3588" t="str">
        <f t="shared" si="123"/>
        <v>3</v>
      </c>
      <c r="E3588" t="s">
        <v>2349</v>
      </c>
      <c r="F3588">
        <v>1</v>
      </c>
      <c r="G3588" t="s">
        <v>23</v>
      </c>
      <c r="H3588">
        <v>1</v>
      </c>
      <c r="I3588" t="s">
        <v>24</v>
      </c>
      <c r="J3588" t="s">
        <v>2501</v>
      </c>
      <c r="K3588" t="s">
        <v>19</v>
      </c>
      <c r="L3588" t="s">
        <v>64</v>
      </c>
      <c r="M3588">
        <v>1</v>
      </c>
    </row>
    <row r="3589" spans="1:13" x14ac:dyDescent="0.25">
      <c r="A3589" t="s">
        <v>2500</v>
      </c>
      <c r="B3589">
        <v>6</v>
      </c>
      <c r="C3589" t="s">
        <v>2348</v>
      </c>
      <c r="D3589" t="str">
        <f t="shared" si="123"/>
        <v>3</v>
      </c>
      <c r="E3589" t="s">
        <v>2349</v>
      </c>
      <c r="F3589">
        <v>1</v>
      </c>
      <c r="G3589" t="s">
        <v>23</v>
      </c>
      <c r="H3589">
        <v>1</v>
      </c>
      <c r="I3589" t="s">
        <v>24</v>
      </c>
      <c r="J3589" t="s">
        <v>2501</v>
      </c>
      <c r="K3589" t="s">
        <v>19</v>
      </c>
      <c r="L3589" t="s">
        <v>64</v>
      </c>
      <c r="M3589">
        <v>1</v>
      </c>
    </row>
    <row r="3590" spans="1:13" x14ac:dyDescent="0.25">
      <c r="A3590" t="s">
        <v>2500</v>
      </c>
      <c r="B3590">
        <v>7</v>
      </c>
      <c r="C3590" t="s">
        <v>2356</v>
      </c>
      <c r="D3590" t="str">
        <f t="shared" si="123"/>
        <v>3</v>
      </c>
      <c r="E3590" t="s">
        <v>2357</v>
      </c>
      <c r="F3590">
        <v>1</v>
      </c>
      <c r="G3590" t="s">
        <v>23</v>
      </c>
      <c r="H3590">
        <v>1</v>
      </c>
      <c r="I3590" t="s">
        <v>27</v>
      </c>
      <c r="J3590" t="s">
        <v>2501</v>
      </c>
      <c r="K3590" t="s">
        <v>19</v>
      </c>
      <c r="L3590" t="s">
        <v>64</v>
      </c>
      <c r="M3590">
        <v>1</v>
      </c>
    </row>
    <row r="3591" spans="1:13" x14ac:dyDescent="0.25">
      <c r="A3591" t="s">
        <v>2500</v>
      </c>
      <c r="B3591">
        <v>8</v>
      </c>
      <c r="C3591" t="s">
        <v>2502</v>
      </c>
      <c r="D3591" t="str">
        <f t="shared" si="123"/>
        <v>3</v>
      </c>
      <c r="E3591" t="s">
        <v>2499</v>
      </c>
      <c r="F3591">
        <v>1</v>
      </c>
      <c r="G3591" t="s">
        <v>23</v>
      </c>
      <c r="H3591">
        <v>1</v>
      </c>
      <c r="I3591" t="s">
        <v>135</v>
      </c>
      <c r="J3591" t="s">
        <v>2501</v>
      </c>
      <c r="K3591" t="s">
        <v>19</v>
      </c>
      <c r="L3591" t="s">
        <v>64</v>
      </c>
      <c r="M3591">
        <v>1</v>
      </c>
    </row>
    <row r="3592" spans="1:13" x14ac:dyDescent="0.25">
      <c r="A3592" t="s">
        <v>2503</v>
      </c>
      <c r="B3592">
        <v>1</v>
      </c>
      <c r="C3592" t="s">
        <v>2504</v>
      </c>
      <c r="D3592" t="str">
        <f t="shared" ref="D3592:D3634" si="124">"10"</f>
        <v>10</v>
      </c>
      <c r="E3592" t="s">
        <v>202</v>
      </c>
      <c r="F3592">
        <v>1</v>
      </c>
      <c r="G3592" t="s">
        <v>23</v>
      </c>
      <c r="H3592">
        <v>1</v>
      </c>
      <c r="I3592" t="s">
        <v>17</v>
      </c>
      <c r="J3592" t="s">
        <v>2505</v>
      </c>
      <c r="K3592" t="s">
        <v>19</v>
      </c>
      <c r="L3592" t="s">
        <v>20</v>
      </c>
      <c r="M3592">
        <v>1</v>
      </c>
    </row>
    <row r="3593" spans="1:13" x14ac:dyDescent="0.25">
      <c r="A3593" t="s">
        <v>2503</v>
      </c>
      <c r="B3593">
        <v>2</v>
      </c>
      <c r="C3593" t="s">
        <v>194</v>
      </c>
      <c r="D3593" t="str">
        <f t="shared" si="124"/>
        <v>10</v>
      </c>
      <c r="E3593" t="s">
        <v>195</v>
      </c>
      <c r="F3593">
        <v>1</v>
      </c>
      <c r="G3593" t="s">
        <v>23</v>
      </c>
      <c r="H3593">
        <v>1</v>
      </c>
      <c r="I3593" t="s">
        <v>27</v>
      </c>
      <c r="J3593" t="s">
        <v>2505</v>
      </c>
      <c r="K3593" t="s">
        <v>19</v>
      </c>
      <c r="L3593" t="s">
        <v>20</v>
      </c>
      <c r="M3593">
        <v>1</v>
      </c>
    </row>
    <row r="3594" spans="1:13" x14ac:dyDescent="0.25">
      <c r="A3594" t="s">
        <v>2503</v>
      </c>
      <c r="B3594">
        <v>3</v>
      </c>
      <c r="C3594" t="s">
        <v>194</v>
      </c>
      <c r="D3594" t="str">
        <f t="shared" si="124"/>
        <v>10</v>
      </c>
      <c r="E3594" t="s">
        <v>195</v>
      </c>
      <c r="F3594">
        <v>1</v>
      </c>
      <c r="G3594" t="s">
        <v>23</v>
      </c>
      <c r="H3594">
        <v>1</v>
      </c>
      <c r="I3594" t="s">
        <v>27</v>
      </c>
      <c r="J3594" t="s">
        <v>2505</v>
      </c>
      <c r="K3594" t="s">
        <v>19</v>
      </c>
      <c r="L3594" t="s">
        <v>20</v>
      </c>
      <c r="M3594">
        <v>1</v>
      </c>
    </row>
    <row r="3595" spans="1:13" x14ac:dyDescent="0.25">
      <c r="A3595" t="s">
        <v>2503</v>
      </c>
      <c r="B3595">
        <v>4</v>
      </c>
      <c r="C3595" t="s">
        <v>201</v>
      </c>
      <c r="D3595" t="str">
        <f t="shared" si="124"/>
        <v>10</v>
      </c>
      <c r="E3595" t="s">
        <v>202</v>
      </c>
      <c r="F3595">
        <v>5.2</v>
      </c>
      <c r="G3595" t="s">
        <v>16</v>
      </c>
      <c r="H3595">
        <v>1</v>
      </c>
      <c r="I3595" t="s">
        <v>17</v>
      </c>
      <c r="J3595" t="s">
        <v>2505</v>
      </c>
      <c r="K3595" t="s">
        <v>19</v>
      </c>
      <c r="L3595" t="s">
        <v>20</v>
      </c>
      <c r="M3595">
        <v>1</v>
      </c>
    </row>
    <row r="3596" spans="1:13" x14ac:dyDescent="0.25">
      <c r="A3596" t="s">
        <v>2506</v>
      </c>
      <c r="B3596">
        <v>1</v>
      </c>
      <c r="C3596" t="s">
        <v>194</v>
      </c>
      <c r="D3596" t="str">
        <f t="shared" si="124"/>
        <v>10</v>
      </c>
      <c r="E3596" t="s">
        <v>195</v>
      </c>
      <c r="F3596">
        <v>1</v>
      </c>
      <c r="G3596" t="s">
        <v>23</v>
      </c>
      <c r="H3596">
        <v>1</v>
      </c>
      <c r="I3596" t="s">
        <v>27</v>
      </c>
      <c r="J3596" t="s">
        <v>2507</v>
      </c>
      <c r="K3596" t="s">
        <v>19</v>
      </c>
      <c r="L3596" t="s">
        <v>20</v>
      </c>
      <c r="M3596">
        <v>1</v>
      </c>
    </row>
    <row r="3597" spans="1:13" x14ac:dyDescent="0.25">
      <c r="A3597" t="s">
        <v>2506</v>
      </c>
      <c r="B3597">
        <v>2</v>
      </c>
      <c r="C3597" t="s">
        <v>2508</v>
      </c>
      <c r="D3597" t="str">
        <f t="shared" si="124"/>
        <v>10</v>
      </c>
      <c r="E3597" t="s">
        <v>198</v>
      </c>
      <c r="F3597">
        <v>1</v>
      </c>
      <c r="G3597" t="s">
        <v>23</v>
      </c>
      <c r="H3597">
        <v>1</v>
      </c>
      <c r="I3597" t="s">
        <v>17</v>
      </c>
      <c r="J3597" t="s">
        <v>2507</v>
      </c>
      <c r="K3597" t="s">
        <v>19</v>
      </c>
      <c r="L3597" t="s">
        <v>20</v>
      </c>
      <c r="M3597">
        <v>1</v>
      </c>
    </row>
    <row r="3598" spans="1:13" x14ac:dyDescent="0.25">
      <c r="A3598" t="s">
        <v>2506</v>
      </c>
      <c r="B3598">
        <v>3</v>
      </c>
      <c r="C3598" t="s">
        <v>194</v>
      </c>
      <c r="D3598" t="str">
        <f t="shared" si="124"/>
        <v>10</v>
      </c>
      <c r="E3598" t="s">
        <v>195</v>
      </c>
      <c r="F3598">
        <v>1</v>
      </c>
      <c r="G3598" t="s">
        <v>23</v>
      </c>
      <c r="H3598">
        <v>1</v>
      </c>
      <c r="I3598" t="s">
        <v>27</v>
      </c>
      <c r="J3598" t="s">
        <v>2507</v>
      </c>
      <c r="K3598" t="s">
        <v>19</v>
      </c>
      <c r="L3598" t="s">
        <v>20</v>
      </c>
      <c r="M3598">
        <v>1</v>
      </c>
    </row>
    <row r="3599" spans="1:13" x14ac:dyDescent="0.25">
      <c r="A3599" t="s">
        <v>2509</v>
      </c>
      <c r="B3599">
        <v>1</v>
      </c>
      <c r="C3599" t="s">
        <v>194</v>
      </c>
      <c r="D3599" t="str">
        <f t="shared" si="124"/>
        <v>10</v>
      </c>
      <c r="E3599" t="s">
        <v>195</v>
      </c>
      <c r="F3599">
        <v>1</v>
      </c>
      <c r="G3599" t="s">
        <v>23</v>
      </c>
      <c r="H3599">
        <v>1</v>
      </c>
      <c r="I3599" t="s">
        <v>27</v>
      </c>
      <c r="J3599" t="s">
        <v>2510</v>
      </c>
      <c r="K3599" t="s">
        <v>19</v>
      </c>
      <c r="L3599" t="s">
        <v>20</v>
      </c>
      <c r="M3599">
        <v>1</v>
      </c>
    </row>
    <row r="3600" spans="1:13" x14ac:dyDescent="0.25">
      <c r="A3600" t="s">
        <v>2509</v>
      </c>
      <c r="B3600">
        <v>2</v>
      </c>
      <c r="C3600" t="s">
        <v>194</v>
      </c>
      <c r="D3600" t="str">
        <f t="shared" si="124"/>
        <v>10</v>
      </c>
      <c r="E3600" t="s">
        <v>195</v>
      </c>
      <c r="F3600">
        <v>1</v>
      </c>
      <c r="G3600" t="s">
        <v>23</v>
      </c>
      <c r="H3600">
        <v>1</v>
      </c>
      <c r="I3600" t="s">
        <v>27</v>
      </c>
      <c r="J3600" t="s">
        <v>2510</v>
      </c>
      <c r="K3600" t="s">
        <v>19</v>
      </c>
      <c r="L3600" t="s">
        <v>20</v>
      </c>
      <c r="M3600">
        <v>1</v>
      </c>
    </row>
    <row r="3601" spans="1:13" x14ac:dyDescent="0.25">
      <c r="A3601" t="s">
        <v>2509</v>
      </c>
      <c r="B3601">
        <v>3</v>
      </c>
      <c r="C3601" t="s">
        <v>2511</v>
      </c>
      <c r="D3601" t="str">
        <f t="shared" si="124"/>
        <v>10</v>
      </c>
      <c r="E3601" t="s">
        <v>198</v>
      </c>
      <c r="F3601">
        <v>1</v>
      </c>
      <c r="G3601" t="s">
        <v>23</v>
      </c>
      <c r="H3601">
        <v>1</v>
      </c>
      <c r="I3601" t="s">
        <v>17</v>
      </c>
      <c r="J3601" t="s">
        <v>2510</v>
      </c>
      <c r="K3601" t="s">
        <v>19</v>
      </c>
      <c r="L3601" t="s">
        <v>20</v>
      </c>
      <c r="M3601">
        <v>1</v>
      </c>
    </row>
    <row r="3602" spans="1:13" x14ac:dyDescent="0.25">
      <c r="A3602" t="s">
        <v>2512</v>
      </c>
      <c r="B3602">
        <v>1</v>
      </c>
      <c r="C3602" t="s">
        <v>201</v>
      </c>
      <c r="D3602" t="str">
        <f t="shared" si="124"/>
        <v>10</v>
      </c>
      <c r="E3602" t="s">
        <v>202</v>
      </c>
      <c r="F3602">
        <v>17</v>
      </c>
      <c r="G3602" t="s">
        <v>16</v>
      </c>
      <c r="H3602">
        <v>1</v>
      </c>
      <c r="I3602" t="s">
        <v>17</v>
      </c>
      <c r="J3602" t="s">
        <v>2513</v>
      </c>
      <c r="K3602" t="s">
        <v>19</v>
      </c>
      <c r="L3602" t="s">
        <v>20</v>
      </c>
      <c r="M3602">
        <v>1</v>
      </c>
    </row>
    <row r="3603" spans="1:13" x14ac:dyDescent="0.25">
      <c r="A3603" t="s">
        <v>2512</v>
      </c>
      <c r="B3603">
        <v>2</v>
      </c>
      <c r="C3603" t="s">
        <v>194</v>
      </c>
      <c r="D3603" t="str">
        <f t="shared" si="124"/>
        <v>10</v>
      </c>
      <c r="E3603" t="s">
        <v>195</v>
      </c>
      <c r="F3603">
        <v>1</v>
      </c>
      <c r="G3603" t="s">
        <v>23</v>
      </c>
      <c r="H3603">
        <v>1</v>
      </c>
      <c r="I3603" t="s">
        <v>27</v>
      </c>
      <c r="J3603" t="s">
        <v>2513</v>
      </c>
      <c r="K3603" t="s">
        <v>19</v>
      </c>
      <c r="L3603" t="s">
        <v>20</v>
      </c>
      <c r="M3603">
        <v>1</v>
      </c>
    </row>
    <row r="3604" spans="1:13" x14ac:dyDescent="0.25">
      <c r="A3604" t="s">
        <v>2512</v>
      </c>
      <c r="B3604">
        <v>3</v>
      </c>
      <c r="C3604" t="s">
        <v>194</v>
      </c>
      <c r="D3604" t="str">
        <f t="shared" si="124"/>
        <v>10</v>
      </c>
      <c r="E3604" t="s">
        <v>195</v>
      </c>
      <c r="F3604">
        <v>1</v>
      </c>
      <c r="G3604" t="s">
        <v>23</v>
      </c>
      <c r="H3604">
        <v>1</v>
      </c>
      <c r="I3604" t="s">
        <v>27</v>
      </c>
      <c r="J3604" t="s">
        <v>2513</v>
      </c>
      <c r="K3604" t="s">
        <v>19</v>
      </c>
      <c r="L3604" t="s">
        <v>20</v>
      </c>
      <c r="M3604">
        <v>1</v>
      </c>
    </row>
    <row r="3605" spans="1:13" x14ac:dyDescent="0.25">
      <c r="A3605" t="s">
        <v>2514</v>
      </c>
      <c r="B3605">
        <v>1</v>
      </c>
      <c r="C3605" t="s">
        <v>201</v>
      </c>
      <c r="D3605" t="str">
        <f t="shared" si="124"/>
        <v>10</v>
      </c>
      <c r="E3605" t="s">
        <v>202</v>
      </c>
      <c r="F3605">
        <v>6.8</v>
      </c>
      <c r="G3605" t="s">
        <v>16</v>
      </c>
      <c r="H3605">
        <v>1</v>
      </c>
      <c r="I3605" t="s">
        <v>17</v>
      </c>
      <c r="J3605" t="s">
        <v>2515</v>
      </c>
      <c r="K3605" t="s">
        <v>19</v>
      </c>
      <c r="L3605" t="s">
        <v>20</v>
      </c>
      <c r="M3605">
        <v>1</v>
      </c>
    </row>
    <row r="3606" spans="1:13" x14ac:dyDescent="0.25">
      <c r="A3606" t="s">
        <v>2514</v>
      </c>
      <c r="B3606">
        <v>2</v>
      </c>
      <c r="C3606" t="s">
        <v>194</v>
      </c>
      <c r="D3606" t="str">
        <f t="shared" si="124"/>
        <v>10</v>
      </c>
      <c r="E3606" t="s">
        <v>195</v>
      </c>
      <c r="F3606">
        <v>1</v>
      </c>
      <c r="G3606" t="s">
        <v>23</v>
      </c>
      <c r="H3606">
        <v>1</v>
      </c>
      <c r="I3606" t="s">
        <v>27</v>
      </c>
      <c r="J3606" t="s">
        <v>2515</v>
      </c>
      <c r="K3606" t="s">
        <v>19</v>
      </c>
      <c r="L3606" t="s">
        <v>20</v>
      </c>
      <c r="M3606">
        <v>1</v>
      </c>
    </row>
    <row r="3607" spans="1:13" x14ac:dyDescent="0.25">
      <c r="A3607" t="s">
        <v>2514</v>
      </c>
      <c r="B3607">
        <v>3</v>
      </c>
      <c r="C3607" t="s">
        <v>194</v>
      </c>
      <c r="D3607" t="str">
        <f t="shared" si="124"/>
        <v>10</v>
      </c>
      <c r="E3607" t="s">
        <v>195</v>
      </c>
      <c r="F3607">
        <v>1</v>
      </c>
      <c r="G3607" t="s">
        <v>23</v>
      </c>
      <c r="H3607">
        <v>1</v>
      </c>
      <c r="I3607" t="s">
        <v>27</v>
      </c>
      <c r="J3607" t="s">
        <v>2515</v>
      </c>
      <c r="K3607" t="s">
        <v>19</v>
      </c>
      <c r="L3607" t="s">
        <v>20</v>
      </c>
      <c r="M3607">
        <v>1</v>
      </c>
    </row>
    <row r="3608" spans="1:13" x14ac:dyDescent="0.25">
      <c r="A3608" t="s">
        <v>2516</v>
      </c>
      <c r="B3608">
        <v>1</v>
      </c>
      <c r="C3608" t="s">
        <v>194</v>
      </c>
      <c r="D3608" t="str">
        <f t="shared" si="124"/>
        <v>10</v>
      </c>
      <c r="E3608" t="s">
        <v>195</v>
      </c>
      <c r="F3608">
        <v>1</v>
      </c>
      <c r="G3608" t="s">
        <v>23</v>
      </c>
      <c r="H3608">
        <v>1</v>
      </c>
      <c r="I3608" t="s">
        <v>27</v>
      </c>
      <c r="J3608" t="s">
        <v>2517</v>
      </c>
      <c r="K3608" t="s">
        <v>19</v>
      </c>
      <c r="L3608" t="s">
        <v>20</v>
      </c>
      <c r="M3608">
        <v>1</v>
      </c>
    </row>
    <row r="3609" spans="1:13" x14ac:dyDescent="0.25">
      <c r="A3609" t="s">
        <v>2516</v>
      </c>
      <c r="B3609">
        <v>2</v>
      </c>
      <c r="C3609" t="s">
        <v>194</v>
      </c>
      <c r="D3609" t="str">
        <f t="shared" si="124"/>
        <v>10</v>
      </c>
      <c r="E3609" t="s">
        <v>195</v>
      </c>
      <c r="F3609">
        <v>1</v>
      </c>
      <c r="G3609" t="s">
        <v>23</v>
      </c>
      <c r="H3609">
        <v>1</v>
      </c>
      <c r="I3609" t="s">
        <v>27</v>
      </c>
      <c r="J3609" t="s">
        <v>2517</v>
      </c>
      <c r="K3609" t="s">
        <v>19</v>
      </c>
      <c r="L3609" t="s">
        <v>20</v>
      </c>
      <c r="M3609">
        <v>1</v>
      </c>
    </row>
    <row r="3610" spans="1:13" x14ac:dyDescent="0.25">
      <c r="A3610" t="s">
        <v>2516</v>
      </c>
      <c r="B3610">
        <v>3</v>
      </c>
      <c r="C3610" t="s">
        <v>2518</v>
      </c>
      <c r="D3610" t="str">
        <f t="shared" si="124"/>
        <v>10</v>
      </c>
      <c r="E3610" t="s">
        <v>198</v>
      </c>
      <c r="F3610">
        <v>1</v>
      </c>
      <c r="G3610" t="s">
        <v>23</v>
      </c>
      <c r="H3610">
        <v>1</v>
      </c>
      <c r="I3610" t="s">
        <v>17</v>
      </c>
      <c r="J3610" t="s">
        <v>2517</v>
      </c>
      <c r="K3610" t="s">
        <v>19</v>
      </c>
      <c r="L3610" t="s">
        <v>20</v>
      </c>
      <c r="M3610">
        <v>1</v>
      </c>
    </row>
    <row r="3611" spans="1:13" x14ac:dyDescent="0.25">
      <c r="A3611" t="s">
        <v>2519</v>
      </c>
      <c r="B3611">
        <v>1</v>
      </c>
      <c r="C3611" t="s">
        <v>194</v>
      </c>
      <c r="D3611" t="str">
        <f t="shared" si="124"/>
        <v>10</v>
      </c>
      <c r="E3611" t="s">
        <v>195</v>
      </c>
      <c r="F3611">
        <v>1</v>
      </c>
      <c r="G3611" t="s">
        <v>23</v>
      </c>
      <c r="H3611">
        <v>1</v>
      </c>
      <c r="I3611" t="s">
        <v>27</v>
      </c>
      <c r="J3611" t="s">
        <v>2520</v>
      </c>
      <c r="K3611" t="s">
        <v>19</v>
      </c>
      <c r="L3611" t="s">
        <v>20</v>
      </c>
      <c r="M3611">
        <v>1</v>
      </c>
    </row>
    <row r="3612" spans="1:13" x14ac:dyDescent="0.25">
      <c r="A3612" t="s">
        <v>2519</v>
      </c>
      <c r="B3612">
        <v>2</v>
      </c>
      <c r="C3612" t="s">
        <v>2521</v>
      </c>
      <c r="D3612" t="str">
        <f t="shared" si="124"/>
        <v>10</v>
      </c>
      <c r="E3612" t="s">
        <v>198</v>
      </c>
      <c r="F3612">
        <v>1</v>
      </c>
      <c r="G3612" t="s">
        <v>23</v>
      </c>
      <c r="H3612">
        <v>1</v>
      </c>
      <c r="I3612" t="s">
        <v>17</v>
      </c>
      <c r="J3612" t="s">
        <v>2520</v>
      </c>
      <c r="K3612" t="s">
        <v>19</v>
      </c>
      <c r="L3612" t="s">
        <v>20</v>
      </c>
      <c r="M3612">
        <v>1</v>
      </c>
    </row>
    <row r="3613" spans="1:13" x14ac:dyDescent="0.25">
      <c r="A3613" t="s">
        <v>2519</v>
      </c>
      <c r="B3613">
        <v>3</v>
      </c>
      <c r="C3613" t="s">
        <v>194</v>
      </c>
      <c r="D3613" t="str">
        <f t="shared" si="124"/>
        <v>10</v>
      </c>
      <c r="E3613" t="s">
        <v>195</v>
      </c>
      <c r="F3613">
        <v>1</v>
      </c>
      <c r="G3613" t="s">
        <v>23</v>
      </c>
      <c r="H3613">
        <v>1</v>
      </c>
      <c r="I3613" t="s">
        <v>27</v>
      </c>
      <c r="J3613" t="s">
        <v>2520</v>
      </c>
      <c r="K3613" t="s">
        <v>19</v>
      </c>
      <c r="L3613" t="s">
        <v>20</v>
      </c>
      <c r="M3613">
        <v>1</v>
      </c>
    </row>
    <row r="3614" spans="1:13" x14ac:dyDescent="0.25">
      <c r="A3614" t="s">
        <v>2522</v>
      </c>
      <c r="B3614">
        <v>1</v>
      </c>
      <c r="C3614" t="s">
        <v>2523</v>
      </c>
      <c r="D3614" t="str">
        <f t="shared" si="124"/>
        <v>10</v>
      </c>
      <c r="E3614" t="s">
        <v>198</v>
      </c>
      <c r="F3614">
        <v>1</v>
      </c>
      <c r="G3614" t="s">
        <v>23</v>
      </c>
      <c r="H3614">
        <v>1</v>
      </c>
      <c r="I3614" t="s">
        <v>17</v>
      </c>
      <c r="J3614" t="s">
        <v>2524</v>
      </c>
      <c r="K3614" t="s">
        <v>19</v>
      </c>
      <c r="L3614" t="s">
        <v>20</v>
      </c>
      <c r="M3614">
        <v>1</v>
      </c>
    </row>
    <row r="3615" spans="1:13" x14ac:dyDescent="0.25">
      <c r="A3615" t="s">
        <v>2522</v>
      </c>
      <c r="B3615">
        <v>2</v>
      </c>
      <c r="C3615" t="s">
        <v>194</v>
      </c>
      <c r="D3615" t="str">
        <f t="shared" si="124"/>
        <v>10</v>
      </c>
      <c r="E3615" t="s">
        <v>195</v>
      </c>
      <c r="F3615">
        <v>1</v>
      </c>
      <c r="G3615" t="s">
        <v>23</v>
      </c>
      <c r="H3615">
        <v>1</v>
      </c>
      <c r="I3615" t="s">
        <v>27</v>
      </c>
      <c r="J3615" t="s">
        <v>2524</v>
      </c>
      <c r="K3615" t="s">
        <v>19</v>
      </c>
      <c r="L3615" t="s">
        <v>20</v>
      </c>
      <c r="M3615">
        <v>1</v>
      </c>
    </row>
    <row r="3616" spans="1:13" x14ac:dyDescent="0.25">
      <c r="A3616" t="s">
        <v>2522</v>
      </c>
      <c r="B3616">
        <v>3</v>
      </c>
      <c r="C3616" t="s">
        <v>194</v>
      </c>
      <c r="D3616" t="str">
        <f t="shared" si="124"/>
        <v>10</v>
      </c>
      <c r="E3616" t="s">
        <v>195</v>
      </c>
      <c r="F3616">
        <v>1</v>
      </c>
      <c r="G3616" t="s">
        <v>23</v>
      </c>
      <c r="H3616">
        <v>1</v>
      </c>
      <c r="I3616" t="s">
        <v>27</v>
      </c>
      <c r="J3616" t="s">
        <v>2524</v>
      </c>
      <c r="K3616" t="s">
        <v>19</v>
      </c>
      <c r="L3616" t="s">
        <v>20</v>
      </c>
      <c r="M3616">
        <v>1</v>
      </c>
    </row>
    <row r="3617" spans="1:13" x14ac:dyDescent="0.25">
      <c r="A3617" t="s">
        <v>2525</v>
      </c>
      <c r="B3617">
        <v>1</v>
      </c>
      <c r="C3617" t="s">
        <v>2526</v>
      </c>
      <c r="D3617" t="str">
        <f t="shared" si="124"/>
        <v>10</v>
      </c>
      <c r="E3617" t="s">
        <v>198</v>
      </c>
      <c r="F3617">
        <v>1</v>
      </c>
      <c r="G3617" t="s">
        <v>23</v>
      </c>
      <c r="H3617">
        <v>1</v>
      </c>
      <c r="I3617" t="s">
        <v>17</v>
      </c>
      <c r="J3617" t="s">
        <v>2527</v>
      </c>
      <c r="K3617" t="s">
        <v>19</v>
      </c>
      <c r="L3617" t="s">
        <v>20</v>
      </c>
      <c r="M3617">
        <v>1</v>
      </c>
    </row>
    <row r="3618" spans="1:13" x14ac:dyDescent="0.25">
      <c r="A3618" t="s">
        <v>2525</v>
      </c>
      <c r="B3618">
        <v>2</v>
      </c>
      <c r="C3618" t="s">
        <v>194</v>
      </c>
      <c r="D3618" t="str">
        <f t="shared" si="124"/>
        <v>10</v>
      </c>
      <c r="E3618" t="s">
        <v>195</v>
      </c>
      <c r="F3618">
        <v>1</v>
      </c>
      <c r="G3618" t="s">
        <v>23</v>
      </c>
      <c r="H3618">
        <v>1</v>
      </c>
      <c r="I3618" t="s">
        <v>27</v>
      </c>
      <c r="J3618" t="s">
        <v>2527</v>
      </c>
      <c r="K3618" t="s">
        <v>19</v>
      </c>
      <c r="L3618" t="s">
        <v>20</v>
      </c>
      <c r="M3618">
        <v>1</v>
      </c>
    </row>
    <row r="3619" spans="1:13" x14ac:dyDescent="0.25">
      <c r="A3619" t="s">
        <v>2525</v>
      </c>
      <c r="B3619">
        <v>3</v>
      </c>
      <c r="C3619" t="s">
        <v>194</v>
      </c>
      <c r="D3619" t="str">
        <f t="shared" si="124"/>
        <v>10</v>
      </c>
      <c r="E3619" t="s">
        <v>195</v>
      </c>
      <c r="F3619">
        <v>1</v>
      </c>
      <c r="G3619" t="s">
        <v>23</v>
      </c>
      <c r="H3619">
        <v>1</v>
      </c>
      <c r="I3619" t="s">
        <v>27</v>
      </c>
      <c r="J3619" t="s">
        <v>2527</v>
      </c>
      <c r="K3619" t="s">
        <v>19</v>
      </c>
      <c r="L3619" t="s">
        <v>20</v>
      </c>
      <c r="M3619">
        <v>1</v>
      </c>
    </row>
    <row r="3620" spans="1:13" x14ac:dyDescent="0.25">
      <c r="A3620" t="s">
        <v>2528</v>
      </c>
      <c r="B3620">
        <v>1</v>
      </c>
      <c r="C3620" t="s">
        <v>194</v>
      </c>
      <c r="D3620" t="str">
        <f t="shared" si="124"/>
        <v>10</v>
      </c>
      <c r="E3620" t="s">
        <v>195</v>
      </c>
      <c r="F3620">
        <v>1</v>
      </c>
      <c r="G3620" t="s">
        <v>23</v>
      </c>
      <c r="H3620">
        <v>1</v>
      </c>
      <c r="I3620" t="s">
        <v>27</v>
      </c>
      <c r="J3620" t="s">
        <v>2529</v>
      </c>
      <c r="K3620" t="s">
        <v>19</v>
      </c>
      <c r="L3620" t="s">
        <v>20</v>
      </c>
      <c r="M3620">
        <v>1</v>
      </c>
    </row>
    <row r="3621" spans="1:13" x14ac:dyDescent="0.25">
      <c r="A3621" t="s">
        <v>2528</v>
      </c>
      <c r="B3621">
        <v>2</v>
      </c>
      <c r="C3621" t="s">
        <v>194</v>
      </c>
      <c r="D3621" t="str">
        <f t="shared" si="124"/>
        <v>10</v>
      </c>
      <c r="E3621" t="s">
        <v>195</v>
      </c>
      <c r="F3621">
        <v>1</v>
      </c>
      <c r="G3621" t="s">
        <v>23</v>
      </c>
      <c r="H3621">
        <v>1</v>
      </c>
      <c r="I3621" t="s">
        <v>27</v>
      </c>
      <c r="J3621" t="s">
        <v>2529</v>
      </c>
      <c r="K3621" t="s">
        <v>19</v>
      </c>
      <c r="L3621" t="s">
        <v>20</v>
      </c>
      <c r="M3621">
        <v>1</v>
      </c>
    </row>
    <row r="3622" spans="1:13" x14ac:dyDescent="0.25">
      <c r="A3622" t="s">
        <v>2528</v>
      </c>
      <c r="B3622">
        <v>3</v>
      </c>
      <c r="C3622" t="s">
        <v>2530</v>
      </c>
      <c r="D3622" t="str">
        <f t="shared" si="124"/>
        <v>10</v>
      </c>
      <c r="E3622" t="s">
        <v>198</v>
      </c>
      <c r="F3622">
        <v>1</v>
      </c>
      <c r="G3622" t="s">
        <v>23</v>
      </c>
      <c r="H3622">
        <v>1</v>
      </c>
      <c r="I3622" t="s">
        <v>17</v>
      </c>
      <c r="J3622" t="s">
        <v>2529</v>
      </c>
      <c r="K3622" t="s">
        <v>19</v>
      </c>
      <c r="L3622" t="s">
        <v>20</v>
      </c>
      <c r="M3622">
        <v>1</v>
      </c>
    </row>
    <row r="3623" spans="1:13" x14ac:dyDescent="0.25">
      <c r="A3623" t="s">
        <v>2531</v>
      </c>
      <c r="B3623">
        <v>1</v>
      </c>
      <c r="C3623" t="s">
        <v>194</v>
      </c>
      <c r="D3623" t="str">
        <f t="shared" si="124"/>
        <v>10</v>
      </c>
      <c r="E3623" t="s">
        <v>195</v>
      </c>
      <c r="F3623">
        <v>1</v>
      </c>
      <c r="G3623" t="s">
        <v>23</v>
      </c>
      <c r="H3623">
        <v>1</v>
      </c>
      <c r="I3623" t="s">
        <v>27</v>
      </c>
      <c r="J3623" t="s">
        <v>2532</v>
      </c>
      <c r="K3623" t="s">
        <v>19</v>
      </c>
      <c r="L3623" t="s">
        <v>20</v>
      </c>
      <c r="M3623">
        <v>1</v>
      </c>
    </row>
    <row r="3624" spans="1:13" x14ac:dyDescent="0.25">
      <c r="A3624" t="s">
        <v>2531</v>
      </c>
      <c r="B3624">
        <v>2</v>
      </c>
      <c r="C3624" t="s">
        <v>194</v>
      </c>
      <c r="D3624" t="str">
        <f t="shared" si="124"/>
        <v>10</v>
      </c>
      <c r="E3624" t="s">
        <v>195</v>
      </c>
      <c r="F3624">
        <v>1</v>
      </c>
      <c r="G3624" t="s">
        <v>23</v>
      </c>
      <c r="H3624">
        <v>1</v>
      </c>
      <c r="I3624" t="s">
        <v>27</v>
      </c>
      <c r="J3624" t="s">
        <v>2532</v>
      </c>
      <c r="K3624" t="s">
        <v>19</v>
      </c>
      <c r="L3624" t="s">
        <v>20</v>
      </c>
      <c r="M3624">
        <v>1</v>
      </c>
    </row>
    <row r="3625" spans="1:13" x14ac:dyDescent="0.25">
      <c r="A3625" t="s">
        <v>2531</v>
      </c>
      <c r="B3625">
        <v>3</v>
      </c>
      <c r="C3625" t="s">
        <v>2533</v>
      </c>
      <c r="D3625" t="str">
        <f t="shared" si="124"/>
        <v>10</v>
      </c>
      <c r="E3625" t="s">
        <v>198</v>
      </c>
      <c r="F3625">
        <v>1</v>
      </c>
      <c r="G3625" t="s">
        <v>23</v>
      </c>
      <c r="H3625">
        <v>1</v>
      </c>
      <c r="I3625" t="s">
        <v>17</v>
      </c>
      <c r="J3625" t="s">
        <v>2532</v>
      </c>
      <c r="K3625" t="s">
        <v>19</v>
      </c>
      <c r="L3625" t="s">
        <v>20</v>
      </c>
      <c r="M3625">
        <v>1</v>
      </c>
    </row>
    <row r="3626" spans="1:13" x14ac:dyDescent="0.25">
      <c r="A3626" t="s">
        <v>2534</v>
      </c>
      <c r="B3626">
        <v>1</v>
      </c>
      <c r="C3626" t="s">
        <v>2535</v>
      </c>
      <c r="D3626" t="str">
        <f t="shared" si="124"/>
        <v>10</v>
      </c>
      <c r="E3626" t="s">
        <v>198</v>
      </c>
      <c r="F3626">
        <v>1</v>
      </c>
      <c r="G3626" t="s">
        <v>23</v>
      </c>
      <c r="H3626">
        <v>1</v>
      </c>
      <c r="I3626" t="s">
        <v>17</v>
      </c>
      <c r="J3626" t="s">
        <v>2536</v>
      </c>
      <c r="K3626" t="s">
        <v>19</v>
      </c>
      <c r="L3626" t="s">
        <v>20</v>
      </c>
      <c r="M3626">
        <v>1</v>
      </c>
    </row>
    <row r="3627" spans="1:13" x14ac:dyDescent="0.25">
      <c r="A3627" t="s">
        <v>2534</v>
      </c>
      <c r="B3627">
        <v>2</v>
      </c>
      <c r="C3627" t="s">
        <v>194</v>
      </c>
      <c r="D3627" t="str">
        <f t="shared" si="124"/>
        <v>10</v>
      </c>
      <c r="E3627" t="s">
        <v>195</v>
      </c>
      <c r="F3627">
        <v>1</v>
      </c>
      <c r="G3627" t="s">
        <v>23</v>
      </c>
      <c r="H3627">
        <v>1</v>
      </c>
      <c r="I3627" t="s">
        <v>27</v>
      </c>
      <c r="J3627" t="s">
        <v>2536</v>
      </c>
      <c r="K3627" t="s">
        <v>19</v>
      </c>
      <c r="L3627" t="s">
        <v>20</v>
      </c>
      <c r="M3627">
        <v>1</v>
      </c>
    </row>
    <row r="3628" spans="1:13" x14ac:dyDescent="0.25">
      <c r="A3628" t="s">
        <v>2534</v>
      </c>
      <c r="B3628">
        <v>3</v>
      </c>
      <c r="C3628" t="s">
        <v>194</v>
      </c>
      <c r="D3628" t="str">
        <f t="shared" si="124"/>
        <v>10</v>
      </c>
      <c r="E3628" t="s">
        <v>195</v>
      </c>
      <c r="F3628">
        <v>1</v>
      </c>
      <c r="G3628" t="s">
        <v>23</v>
      </c>
      <c r="H3628">
        <v>1</v>
      </c>
      <c r="I3628" t="s">
        <v>27</v>
      </c>
      <c r="J3628" t="s">
        <v>2536</v>
      </c>
      <c r="K3628" t="s">
        <v>19</v>
      </c>
      <c r="L3628" t="s">
        <v>20</v>
      </c>
      <c r="M3628">
        <v>1</v>
      </c>
    </row>
    <row r="3629" spans="1:13" x14ac:dyDescent="0.25">
      <c r="A3629" t="s">
        <v>2537</v>
      </c>
      <c r="B3629">
        <v>1</v>
      </c>
      <c r="C3629" t="s">
        <v>194</v>
      </c>
      <c r="D3629" t="str">
        <f t="shared" si="124"/>
        <v>10</v>
      </c>
      <c r="E3629" t="s">
        <v>195</v>
      </c>
      <c r="F3629">
        <v>1</v>
      </c>
      <c r="G3629" t="s">
        <v>23</v>
      </c>
      <c r="H3629">
        <v>1</v>
      </c>
      <c r="I3629" t="s">
        <v>27</v>
      </c>
      <c r="J3629" t="s">
        <v>2538</v>
      </c>
      <c r="K3629" t="s">
        <v>19</v>
      </c>
      <c r="L3629" t="s">
        <v>20</v>
      </c>
      <c r="M3629">
        <v>1</v>
      </c>
    </row>
    <row r="3630" spans="1:13" x14ac:dyDescent="0.25">
      <c r="A3630" t="s">
        <v>2537</v>
      </c>
      <c r="B3630">
        <v>2</v>
      </c>
      <c r="C3630" t="s">
        <v>194</v>
      </c>
      <c r="D3630" t="str">
        <f t="shared" si="124"/>
        <v>10</v>
      </c>
      <c r="E3630" t="s">
        <v>195</v>
      </c>
      <c r="F3630">
        <v>1</v>
      </c>
      <c r="G3630" t="s">
        <v>23</v>
      </c>
      <c r="H3630">
        <v>1</v>
      </c>
      <c r="I3630" t="s">
        <v>27</v>
      </c>
      <c r="J3630" t="s">
        <v>2538</v>
      </c>
      <c r="K3630" t="s">
        <v>19</v>
      </c>
      <c r="L3630" t="s">
        <v>20</v>
      </c>
      <c r="M3630">
        <v>1</v>
      </c>
    </row>
    <row r="3631" spans="1:13" x14ac:dyDescent="0.25">
      <c r="A3631" t="s">
        <v>2537</v>
      </c>
      <c r="B3631">
        <v>3</v>
      </c>
      <c r="C3631" t="s">
        <v>2539</v>
      </c>
      <c r="D3631" t="str">
        <f t="shared" si="124"/>
        <v>10</v>
      </c>
      <c r="E3631" t="s">
        <v>198</v>
      </c>
      <c r="F3631">
        <v>1</v>
      </c>
      <c r="G3631" t="s">
        <v>23</v>
      </c>
      <c r="H3631">
        <v>1</v>
      </c>
      <c r="I3631" t="s">
        <v>17</v>
      </c>
      <c r="J3631" t="s">
        <v>2538</v>
      </c>
      <c r="K3631" t="s">
        <v>19</v>
      </c>
      <c r="L3631" t="s">
        <v>20</v>
      </c>
      <c r="M3631">
        <v>1</v>
      </c>
    </row>
    <row r="3632" spans="1:13" x14ac:dyDescent="0.25">
      <c r="A3632" t="s">
        <v>2540</v>
      </c>
      <c r="B3632">
        <v>1</v>
      </c>
      <c r="C3632" t="s">
        <v>194</v>
      </c>
      <c r="D3632" t="str">
        <f t="shared" si="124"/>
        <v>10</v>
      </c>
      <c r="E3632" t="s">
        <v>195</v>
      </c>
      <c r="F3632">
        <v>1</v>
      </c>
      <c r="G3632" t="s">
        <v>23</v>
      </c>
      <c r="H3632">
        <v>1</v>
      </c>
      <c r="I3632" t="s">
        <v>27</v>
      </c>
      <c r="J3632" t="s">
        <v>2541</v>
      </c>
      <c r="K3632" t="s">
        <v>19</v>
      </c>
      <c r="L3632" t="s">
        <v>20</v>
      </c>
      <c r="M3632">
        <v>1</v>
      </c>
    </row>
    <row r="3633" spans="1:13" x14ac:dyDescent="0.25">
      <c r="A3633" t="s">
        <v>2540</v>
      </c>
      <c r="B3633">
        <v>2</v>
      </c>
      <c r="C3633" t="s">
        <v>194</v>
      </c>
      <c r="D3633" t="str">
        <f t="shared" si="124"/>
        <v>10</v>
      </c>
      <c r="E3633" t="s">
        <v>195</v>
      </c>
      <c r="F3633">
        <v>1</v>
      </c>
      <c r="G3633" t="s">
        <v>23</v>
      </c>
      <c r="H3633">
        <v>1</v>
      </c>
      <c r="I3633" t="s">
        <v>27</v>
      </c>
      <c r="J3633" t="s">
        <v>2541</v>
      </c>
      <c r="K3633" t="s">
        <v>19</v>
      </c>
      <c r="L3633" t="s">
        <v>20</v>
      </c>
      <c r="M3633">
        <v>1</v>
      </c>
    </row>
    <row r="3634" spans="1:13" x14ac:dyDescent="0.25">
      <c r="A3634" t="s">
        <v>2540</v>
      </c>
      <c r="B3634">
        <v>3</v>
      </c>
      <c r="C3634" t="s">
        <v>2542</v>
      </c>
      <c r="D3634" t="str">
        <f t="shared" si="124"/>
        <v>10</v>
      </c>
      <c r="E3634" t="s">
        <v>198</v>
      </c>
      <c r="F3634">
        <v>1</v>
      </c>
      <c r="G3634" t="s">
        <v>23</v>
      </c>
      <c r="H3634">
        <v>1</v>
      </c>
      <c r="I3634" t="s">
        <v>17</v>
      </c>
      <c r="J3634" t="s">
        <v>2541</v>
      </c>
      <c r="K3634" t="s">
        <v>19</v>
      </c>
      <c r="L3634" t="s">
        <v>20</v>
      </c>
      <c r="M3634">
        <v>1</v>
      </c>
    </row>
    <row r="3635" spans="1:13" x14ac:dyDescent="0.25">
      <c r="A3635" t="s">
        <v>2543</v>
      </c>
      <c r="B3635">
        <v>1</v>
      </c>
      <c r="C3635" t="s">
        <v>73</v>
      </c>
      <c r="D3635" t="str">
        <f>"2"</f>
        <v>2</v>
      </c>
      <c r="E3635" t="s">
        <v>74</v>
      </c>
      <c r="F3635">
        <v>9.4</v>
      </c>
      <c r="G3635" t="s">
        <v>16</v>
      </c>
      <c r="H3635">
        <v>1</v>
      </c>
      <c r="I3635" t="s">
        <v>17</v>
      </c>
      <c r="J3635" t="s">
        <v>2544</v>
      </c>
      <c r="K3635" t="s">
        <v>19</v>
      </c>
      <c r="L3635" t="s">
        <v>64</v>
      </c>
      <c r="M3635">
        <v>1</v>
      </c>
    </row>
    <row r="3636" spans="1:13" x14ac:dyDescent="0.25">
      <c r="A3636" t="s">
        <v>2543</v>
      </c>
      <c r="B3636">
        <v>2</v>
      </c>
      <c r="C3636" t="s">
        <v>172</v>
      </c>
      <c r="D3636" t="str">
        <f>"2"</f>
        <v>2</v>
      </c>
      <c r="E3636" t="s">
        <v>173</v>
      </c>
      <c r="F3636">
        <v>1</v>
      </c>
      <c r="G3636" t="s">
        <v>23</v>
      </c>
      <c r="H3636">
        <v>1</v>
      </c>
      <c r="I3636" t="s">
        <v>24</v>
      </c>
      <c r="J3636" t="s">
        <v>2544</v>
      </c>
      <c r="K3636" t="s">
        <v>19</v>
      </c>
      <c r="L3636" t="s">
        <v>64</v>
      </c>
      <c r="M3636">
        <v>1</v>
      </c>
    </row>
    <row r="3637" spans="1:13" x14ac:dyDescent="0.25">
      <c r="A3637" t="s">
        <v>2543</v>
      </c>
      <c r="B3637">
        <v>3</v>
      </c>
      <c r="C3637" t="s">
        <v>60</v>
      </c>
      <c r="D3637" t="str">
        <f>"2"</f>
        <v>2</v>
      </c>
      <c r="E3637" t="s">
        <v>61</v>
      </c>
      <c r="F3637">
        <v>1</v>
      </c>
      <c r="G3637" t="s">
        <v>23</v>
      </c>
      <c r="H3637">
        <v>1</v>
      </c>
      <c r="I3637" t="s">
        <v>27</v>
      </c>
      <c r="J3637" t="s">
        <v>2544</v>
      </c>
      <c r="K3637" t="s">
        <v>19</v>
      </c>
      <c r="L3637" t="s">
        <v>64</v>
      </c>
      <c r="M3637">
        <v>1</v>
      </c>
    </row>
    <row r="3638" spans="1:13" x14ac:dyDescent="0.25">
      <c r="A3638" t="s">
        <v>2543</v>
      </c>
      <c r="B3638">
        <v>4</v>
      </c>
      <c r="C3638" t="s">
        <v>172</v>
      </c>
      <c r="D3638" t="str">
        <f>"2"</f>
        <v>2</v>
      </c>
      <c r="E3638" t="s">
        <v>173</v>
      </c>
      <c r="F3638">
        <v>1</v>
      </c>
      <c r="G3638" t="s">
        <v>23</v>
      </c>
      <c r="H3638">
        <v>1</v>
      </c>
      <c r="I3638" t="s">
        <v>24</v>
      </c>
      <c r="J3638" t="s">
        <v>2544</v>
      </c>
      <c r="K3638" t="s">
        <v>19</v>
      </c>
      <c r="L3638" t="s">
        <v>64</v>
      </c>
      <c r="M3638">
        <v>1</v>
      </c>
    </row>
    <row r="3639" spans="1:13" x14ac:dyDescent="0.25">
      <c r="A3639" t="s">
        <v>2543</v>
      </c>
      <c r="B3639">
        <v>5</v>
      </c>
      <c r="C3639" t="s">
        <v>749</v>
      </c>
      <c r="D3639" t="str">
        <f>"2X3/4"</f>
        <v>2X3/4</v>
      </c>
      <c r="E3639" t="s">
        <v>750</v>
      </c>
      <c r="F3639">
        <v>1</v>
      </c>
      <c r="G3639" t="s">
        <v>23</v>
      </c>
      <c r="H3639">
        <v>1</v>
      </c>
      <c r="I3639" t="s">
        <v>24</v>
      </c>
      <c r="J3639" t="s">
        <v>2544</v>
      </c>
      <c r="K3639" t="s">
        <v>19</v>
      </c>
      <c r="L3639" t="s">
        <v>64</v>
      </c>
      <c r="M3639">
        <v>1</v>
      </c>
    </row>
    <row r="3640" spans="1:13" x14ac:dyDescent="0.25">
      <c r="A3640" t="s">
        <v>2543</v>
      </c>
      <c r="B3640">
        <v>6</v>
      </c>
      <c r="C3640" t="s">
        <v>47</v>
      </c>
      <c r="D3640" t="str">
        <f>"3/4"</f>
        <v>3/4</v>
      </c>
      <c r="E3640" t="s">
        <v>3370</v>
      </c>
      <c r="F3640">
        <v>1</v>
      </c>
      <c r="G3640" t="s">
        <v>23</v>
      </c>
      <c r="H3640">
        <v>1</v>
      </c>
      <c r="I3640" t="s">
        <v>48</v>
      </c>
      <c r="J3640" t="s">
        <v>2544</v>
      </c>
      <c r="K3640" t="s">
        <v>19</v>
      </c>
      <c r="L3640" t="s">
        <v>64</v>
      </c>
      <c r="M3640">
        <v>1</v>
      </c>
    </row>
    <row r="3641" spans="1:13" x14ac:dyDescent="0.25">
      <c r="A3641" t="s">
        <v>2545</v>
      </c>
      <c r="B3641">
        <v>1</v>
      </c>
      <c r="C3641" t="s">
        <v>172</v>
      </c>
      <c r="D3641" t="str">
        <f t="shared" ref="D3641:D3665" si="125">"2"</f>
        <v>2</v>
      </c>
      <c r="E3641" t="s">
        <v>173</v>
      </c>
      <c r="F3641">
        <v>1</v>
      </c>
      <c r="G3641" t="s">
        <v>23</v>
      </c>
      <c r="H3641">
        <v>1</v>
      </c>
      <c r="I3641" t="s">
        <v>24</v>
      </c>
      <c r="J3641" t="s">
        <v>2546</v>
      </c>
      <c r="K3641" t="s">
        <v>19</v>
      </c>
      <c r="L3641" t="s">
        <v>64</v>
      </c>
      <c r="M3641">
        <v>1</v>
      </c>
    </row>
    <row r="3642" spans="1:13" x14ac:dyDescent="0.25">
      <c r="A3642" t="s">
        <v>2545</v>
      </c>
      <c r="B3642">
        <v>2</v>
      </c>
      <c r="C3642" t="s">
        <v>73</v>
      </c>
      <c r="D3642" t="str">
        <f t="shared" si="125"/>
        <v>2</v>
      </c>
      <c r="E3642" t="s">
        <v>74</v>
      </c>
      <c r="F3642">
        <v>9.9</v>
      </c>
      <c r="G3642" t="s">
        <v>16</v>
      </c>
      <c r="H3642">
        <v>1</v>
      </c>
      <c r="I3642" t="s">
        <v>17</v>
      </c>
      <c r="J3642" t="s">
        <v>2546</v>
      </c>
      <c r="K3642" t="s">
        <v>19</v>
      </c>
      <c r="L3642" t="s">
        <v>64</v>
      </c>
      <c r="M3642">
        <v>1</v>
      </c>
    </row>
    <row r="3643" spans="1:13" x14ac:dyDescent="0.25">
      <c r="A3643" t="s">
        <v>2545</v>
      </c>
      <c r="B3643">
        <v>3</v>
      </c>
      <c r="C3643" t="s">
        <v>172</v>
      </c>
      <c r="D3643" t="str">
        <f t="shared" si="125"/>
        <v>2</v>
      </c>
      <c r="E3643" t="s">
        <v>173</v>
      </c>
      <c r="F3643">
        <v>1</v>
      </c>
      <c r="G3643" t="s">
        <v>23</v>
      </c>
      <c r="H3643">
        <v>1</v>
      </c>
      <c r="I3643" t="s">
        <v>24</v>
      </c>
      <c r="J3643" t="s">
        <v>2546</v>
      </c>
      <c r="K3643" t="s">
        <v>19</v>
      </c>
      <c r="L3643" t="s">
        <v>64</v>
      </c>
      <c r="M3643">
        <v>1</v>
      </c>
    </row>
    <row r="3644" spans="1:13" x14ac:dyDescent="0.25">
      <c r="A3644" t="s">
        <v>2545</v>
      </c>
      <c r="B3644">
        <v>4</v>
      </c>
      <c r="C3644" t="s">
        <v>60</v>
      </c>
      <c r="D3644" t="str">
        <f t="shared" si="125"/>
        <v>2</v>
      </c>
      <c r="E3644" t="s">
        <v>61</v>
      </c>
      <c r="F3644">
        <v>1</v>
      </c>
      <c r="G3644" t="s">
        <v>23</v>
      </c>
      <c r="H3644">
        <v>1</v>
      </c>
      <c r="I3644" t="s">
        <v>27</v>
      </c>
      <c r="J3644" t="s">
        <v>2546</v>
      </c>
      <c r="K3644" t="s">
        <v>19</v>
      </c>
      <c r="L3644" t="s">
        <v>64</v>
      </c>
      <c r="M3644">
        <v>1</v>
      </c>
    </row>
    <row r="3645" spans="1:13" x14ac:dyDescent="0.25">
      <c r="A3645" t="s">
        <v>2545</v>
      </c>
      <c r="B3645">
        <v>5</v>
      </c>
      <c r="C3645" t="s">
        <v>2547</v>
      </c>
      <c r="D3645" t="str">
        <f t="shared" si="125"/>
        <v>2</v>
      </c>
      <c r="E3645" t="s">
        <v>2325</v>
      </c>
      <c r="F3645">
        <v>1</v>
      </c>
      <c r="G3645" t="s">
        <v>23</v>
      </c>
      <c r="H3645">
        <v>1</v>
      </c>
      <c r="I3645" t="s">
        <v>135</v>
      </c>
      <c r="J3645" t="s">
        <v>2546</v>
      </c>
      <c r="K3645" t="s">
        <v>19</v>
      </c>
      <c r="L3645" t="s">
        <v>64</v>
      </c>
      <c r="M3645">
        <v>1</v>
      </c>
    </row>
    <row r="3646" spans="1:13" x14ac:dyDescent="0.25">
      <c r="A3646" t="s">
        <v>2548</v>
      </c>
      <c r="B3646">
        <v>1</v>
      </c>
      <c r="C3646" t="s">
        <v>2549</v>
      </c>
      <c r="D3646" t="str">
        <f t="shared" si="125"/>
        <v>2</v>
      </c>
      <c r="E3646" t="s">
        <v>2331</v>
      </c>
      <c r="F3646">
        <v>1</v>
      </c>
      <c r="G3646" t="s">
        <v>23</v>
      </c>
      <c r="H3646">
        <v>1</v>
      </c>
      <c r="I3646" t="s">
        <v>135</v>
      </c>
      <c r="J3646" t="s">
        <v>2550</v>
      </c>
      <c r="K3646" t="s">
        <v>19</v>
      </c>
      <c r="L3646" t="s">
        <v>64</v>
      </c>
      <c r="M3646">
        <v>1</v>
      </c>
    </row>
    <row r="3647" spans="1:13" x14ac:dyDescent="0.25">
      <c r="A3647" t="s">
        <v>2548</v>
      </c>
      <c r="B3647">
        <v>2</v>
      </c>
      <c r="C3647" t="s">
        <v>60</v>
      </c>
      <c r="D3647" t="str">
        <f t="shared" si="125"/>
        <v>2</v>
      </c>
      <c r="E3647" t="s">
        <v>61</v>
      </c>
      <c r="F3647">
        <v>1</v>
      </c>
      <c r="G3647" t="s">
        <v>23</v>
      </c>
      <c r="H3647">
        <v>1</v>
      </c>
      <c r="I3647" t="s">
        <v>27</v>
      </c>
      <c r="J3647" t="s">
        <v>2550</v>
      </c>
      <c r="K3647" t="s">
        <v>19</v>
      </c>
      <c r="L3647" t="s">
        <v>64</v>
      </c>
      <c r="M3647">
        <v>1</v>
      </c>
    </row>
    <row r="3648" spans="1:13" x14ac:dyDescent="0.25">
      <c r="A3648" t="s">
        <v>2548</v>
      </c>
      <c r="B3648">
        <v>3</v>
      </c>
      <c r="C3648" t="s">
        <v>73</v>
      </c>
      <c r="D3648" t="str">
        <f t="shared" si="125"/>
        <v>2</v>
      </c>
      <c r="E3648" t="s">
        <v>74</v>
      </c>
      <c r="F3648">
        <v>6.6</v>
      </c>
      <c r="G3648" t="s">
        <v>16</v>
      </c>
      <c r="H3648">
        <v>1</v>
      </c>
      <c r="I3648" t="s">
        <v>17</v>
      </c>
      <c r="J3648" t="s">
        <v>2550</v>
      </c>
      <c r="K3648" t="s">
        <v>19</v>
      </c>
      <c r="L3648" t="s">
        <v>64</v>
      </c>
      <c r="M3648">
        <v>1</v>
      </c>
    </row>
    <row r="3649" spans="1:13" x14ac:dyDescent="0.25">
      <c r="A3649" t="s">
        <v>2548</v>
      </c>
      <c r="B3649">
        <v>4</v>
      </c>
      <c r="C3649" t="s">
        <v>172</v>
      </c>
      <c r="D3649" t="str">
        <f t="shared" si="125"/>
        <v>2</v>
      </c>
      <c r="E3649" t="s">
        <v>173</v>
      </c>
      <c r="F3649">
        <v>1</v>
      </c>
      <c r="G3649" t="s">
        <v>23</v>
      </c>
      <c r="H3649">
        <v>1</v>
      </c>
      <c r="I3649" t="s">
        <v>24</v>
      </c>
      <c r="J3649" t="s">
        <v>2550</v>
      </c>
      <c r="K3649" t="s">
        <v>19</v>
      </c>
      <c r="L3649" t="s">
        <v>64</v>
      </c>
      <c r="M3649">
        <v>1</v>
      </c>
    </row>
    <row r="3650" spans="1:13" x14ac:dyDescent="0.25">
      <c r="A3650" t="s">
        <v>2548</v>
      </c>
      <c r="B3650">
        <v>5</v>
      </c>
      <c r="C3650" t="s">
        <v>172</v>
      </c>
      <c r="D3650" t="str">
        <f t="shared" si="125"/>
        <v>2</v>
      </c>
      <c r="E3650" t="s">
        <v>173</v>
      </c>
      <c r="F3650">
        <v>1</v>
      </c>
      <c r="G3650" t="s">
        <v>23</v>
      </c>
      <c r="H3650">
        <v>1</v>
      </c>
      <c r="I3650" t="s">
        <v>24</v>
      </c>
      <c r="J3650" t="s">
        <v>2550</v>
      </c>
      <c r="K3650" t="s">
        <v>19</v>
      </c>
      <c r="L3650" t="s">
        <v>64</v>
      </c>
      <c r="M3650">
        <v>1</v>
      </c>
    </row>
    <row r="3651" spans="1:13" x14ac:dyDescent="0.25">
      <c r="A3651" t="s">
        <v>2548</v>
      </c>
      <c r="B3651">
        <v>6</v>
      </c>
      <c r="C3651" t="s">
        <v>172</v>
      </c>
      <c r="D3651" t="str">
        <f t="shared" si="125"/>
        <v>2</v>
      </c>
      <c r="E3651" t="s">
        <v>173</v>
      </c>
      <c r="F3651">
        <v>1</v>
      </c>
      <c r="G3651" t="s">
        <v>23</v>
      </c>
      <c r="H3651">
        <v>1</v>
      </c>
      <c r="I3651" t="s">
        <v>24</v>
      </c>
      <c r="J3651" t="s">
        <v>2550</v>
      </c>
      <c r="K3651" t="s">
        <v>19</v>
      </c>
      <c r="L3651" t="s">
        <v>64</v>
      </c>
      <c r="M3651">
        <v>1</v>
      </c>
    </row>
    <row r="3652" spans="1:13" x14ac:dyDescent="0.25">
      <c r="A3652" t="s">
        <v>2548</v>
      </c>
      <c r="B3652">
        <v>7</v>
      </c>
      <c r="C3652" t="s">
        <v>172</v>
      </c>
      <c r="D3652" t="str">
        <f t="shared" si="125"/>
        <v>2</v>
      </c>
      <c r="E3652" t="s">
        <v>173</v>
      </c>
      <c r="F3652">
        <v>1</v>
      </c>
      <c r="G3652" t="s">
        <v>23</v>
      </c>
      <c r="H3652">
        <v>1</v>
      </c>
      <c r="I3652" t="s">
        <v>24</v>
      </c>
      <c r="J3652" t="s">
        <v>2550</v>
      </c>
      <c r="K3652" t="s">
        <v>19</v>
      </c>
      <c r="L3652" t="s">
        <v>64</v>
      </c>
      <c r="M3652">
        <v>1</v>
      </c>
    </row>
    <row r="3653" spans="1:13" x14ac:dyDescent="0.25">
      <c r="A3653" t="s">
        <v>2548</v>
      </c>
      <c r="B3653">
        <v>8</v>
      </c>
      <c r="C3653" t="s">
        <v>60</v>
      </c>
      <c r="D3653" t="str">
        <f t="shared" si="125"/>
        <v>2</v>
      </c>
      <c r="E3653" t="s">
        <v>61</v>
      </c>
      <c r="F3653">
        <v>1</v>
      </c>
      <c r="G3653" t="s">
        <v>23</v>
      </c>
      <c r="H3653">
        <v>1</v>
      </c>
      <c r="I3653" t="s">
        <v>27</v>
      </c>
      <c r="J3653" t="s">
        <v>2550</v>
      </c>
      <c r="K3653" t="s">
        <v>19</v>
      </c>
      <c r="L3653" t="s">
        <v>64</v>
      </c>
      <c r="M3653">
        <v>1</v>
      </c>
    </row>
    <row r="3654" spans="1:13" x14ac:dyDescent="0.25">
      <c r="A3654" t="s">
        <v>2551</v>
      </c>
      <c r="B3654">
        <v>1</v>
      </c>
      <c r="C3654" t="s">
        <v>60</v>
      </c>
      <c r="D3654" t="str">
        <f t="shared" si="125"/>
        <v>2</v>
      </c>
      <c r="E3654" t="s">
        <v>61</v>
      </c>
      <c r="F3654">
        <v>1</v>
      </c>
      <c r="G3654" t="s">
        <v>23</v>
      </c>
      <c r="H3654">
        <v>1</v>
      </c>
      <c r="I3654" t="s">
        <v>27</v>
      </c>
      <c r="J3654" t="s">
        <v>2552</v>
      </c>
      <c r="K3654" t="s">
        <v>19</v>
      </c>
      <c r="L3654" t="s">
        <v>64</v>
      </c>
      <c r="M3654">
        <v>1</v>
      </c>
    </row>
    <row r="3655" spans="1:13" x14ac:dyDescent="0.25">
      <c r="A3655" t="s">
        <v>2551</v>
      </c>
      <c r="B3655">
        <v>2</v>
      </c>
      <c r="C3655" t="s">
        <v>2553</v>
      </c>
      <c r="D3655" t="str">
        <f t="shared" si="125"/>
        <v>2</v>
      </c>
      <c r="E3655" t="s">
        <v>2325</v>
      </c>
      <c r="F3655">
        <v>1</v>
      </c>
      <c r="G3655" t="s">
        <v>23</v>
      </c>
      <c r="H3655">
        <v>1</v>
      </c>
      <c r="I3655" t="s">
        <v>135</v>
      </c>
      <c r="J3655" t="s">
        <v>2552</v>
      </c>
      <c r="K3655" t="s">
        <v>19</v>
      </c>
      <c r="L3655" t="s">
        <v>64</v>
      </c>
      <c r="M3655">
        <v>1</v>
      </c>
    </row>
    <row r="3656" spans="1:13" x14ac:dyDescent="0.25">
      <c r="A3656" t="s">
        <v>2551</v>
      </c>
      <c r="B3656">
        <v>3</v>
      </c>
      <c r="C3656" t="s">
        <v>2553</v>
      </c>
      <c r="D3656" t="str">
        <f t="shared" si="125"/>
        <v>2</v>
      </c>
      <c r="E3656" t="s">
        <v>2325</v>
      </c>
      <c r="F3656">
        <v>1</v>
      </c>
      <c r="G3656" t="s">
        <v>23</v>
      </c>
      <c r="H3656">
        <v>1</v>
      </c>
      <c r="I3656" t="s">
        <v>135</v>
      </c>
      <c r="J3656" t="s">
        <v>2552</v>
      </c>
      <c r="K3656" t="s">
        <v>19</v>
      </c>
      <c r="L3656" t="s">
        <v>64</v>
      </c>
      <c r="M3656">
        <v>1</v>
      </c>
    </row>
    <row r="3657" spans="1:13" x14ac:dyDescent="0.25">
      <c r="A3657" t="s">
        <v>2551</v>
      </c>
      <c r="B3657">
        <v>4</v>
      </c>
      <c r="C3657" t="s">
        <v>73</v>
      </c>
      <c r="D3657" t="str">
        <f t="shared" si="125"/>
        <v>2</v>
      </c>
      <c r="E3657" t="s">
        <v>74</v>
      </c>
      <c r="F3657">
        <v>18.7</v>
      </c>
      <c r="G3657" t="s">
        <v>16</v>
      </c>
      <c r="H3657">
        <v>1</v>
      </c>
      <c r="I3657" t="s">
        <v>17</v>
      </c>
      <c r="J3657" t="s">
        <v>2552</v>
      </c>
      <c r="K3657" t="s">
        <v>19</v>
      </c>
      <c r="L3657" t="s">
        <v>64</v>
      </c>
      <c r="M3657">
        <v>1</v>
      </c>
    </row>
    <row r="3658" spans="1:13" x14ac:dyDescent="0.25">
      <c r="A3658" t="s">
        <v>2551</v>
      </c>
      <c r="B3658">
        <v>5</v>
      </c>
      <c r="C3658" t="s">
        <v>60</v>
      </c>
      <c r="D3658" t="str">
        <f t="shared" si="125"/>
        <v>2</v>
      </c>
      <c r="E3658" t="s">
        <v>61</v>
      </c>
      <c r="F3658">
        <v>1</v>
      </c>
      <c r="G3658" t="s">
        <v>23</v>
      </c>
      <c r="H3658">
        <v>1</v>
      </c>
      <c r="I3658" t="s">
        <v>27</v>
      </c>
      <c r="J3658" t="s">
        <v>2552</v>
      </c>
      <c r="K3658" t="s">
        <v>19</v>
      </c>
      <c r="L3658" t="s">
        <v>64</v>
      </c>
      <c r="M3658">
        <v>1</v>
      </c>
    </row>
    <row r="3659" spans="1:13" x14ac:dyDescent="0.25">
      <c r="A3659" t="s">
        <v>2554</v>
      </c>
      <c r="B3659">
        <v>1</v>
      </c>
      <c r="C3659" t="s">
        <v>172</v>
      </c>
      <c r="D3659" t="str">
        <f t="shared" si="125"/>
        <v>2</v>
      </c>
      <c r="E3659" t="s">
        <v>173</v>
      </c>
      <c r="F3659">
        <v>1</v>
      </c>
      <c r="G3659" t="s">
        <v>23</v>
      </c>
      <c r="H3659">
        <v>1</v>
      </c>
      <c r="I3659" t="s">
        <v>24</v>
      </c>
      <c r="J3659" t="s">
        <v>2555</v>
      </c>
      <c r="K3659" t="s">
        <v>19</v>
      </c>
      <c r="L3659" t="s">
        <v>64</v>
      </c>
      <c r="M3659">
        <v>1</v>
      </c>
    </row>
    <row r="3660" spans="1:13" x14ac:dyDescent="0.25">
      <c r="A3660" t="s">
        <v>2554</v>
      </c>
      <c r="B3660">
        <v>2</v>
      </c>
      <c r="C3660" t="s">
        <v>73</v>
      </c>
      <c r="D3660" t="str">
        <f t="shared" si="125"/>
        <v>2</v>
      </c>
      <c r="E3660" t="s">
        <v>74</v>
      </c>
      <c r="F3660">
        <v>3.1</v>
      </c>
      <c r="G3660" t="s">
        <v>16</v>
      </c>
      <c r="H3660">
        <v>1</v>
      </c>
      <c r="I3660" t="s">
        <v>17</v>
      </c>
      <c r="J3660" t="s">
        <v>2555</v>
      </c>
      <c r="K3660" t="s">
        <v>19</v>
      </c>
      <c r="L3660" t="s">
        <v>64</v>
      </c>
      <c r="M3660">
        <v>1</v>
      </c>
    </row>
    <row r="3661" spans="1:13" x14ac:dyDescent="0.25">
      <c r="A3661" t="s">
        <v>2554</v>
      </c>
      <c r="B3661">
        <v>3</v>
      </c>
      <c r="C3661" t="s">
        <v>172</v>
      </c>
      <c r="D3661" t="str">
        <f t="shared" si="125"/>
        <v>2</v>
      </c>
      <c r="E3661" t="s">
        <v>173</v>
      </c>
      <c r="F3661">
        <v>1</v>
      </c>
      <c r="G3661" t="s">
        <v>23</v>
      </c>
      <c r="H3661">
        <v>1</v>
      </c>
      <c r="I3661" t="s">
        <v>24</v>
      </c>
      <c r="J3661" t="s">
        <v>2555</v>
      </c>
      <c r="K3661" t="s">
        <v>19</v>
      </c>
      <c r="L3661" t="s">
        <v>64</v>
      </c>
      <c r="M3661">
        <v>1</v>
      </c>
    </row>
    <row r="3662" spans="1:13" x14ac:dyDescent="0.25">
      <c r="A3662" t="s">
        <v>2554</v>
      </c>
      <c r="B3662">
        <v>4</v>
      </c>
      <c r="C3662" t="s">
        <v>60</v>
      </c>
      <c r="D3662" t="str">
        <f t="shared" si="125"/>
        <v>2</v>
      </c>
      <c r="E3662" t="s">
        <v>61</v>
      </c>
      <c r="F3662">
        <v>1</v>
      </c>
      <c r="G3662" t="s">
        <v>23</v>
      </c>
      <c r="H3662">
        <v>1</v>
      </c>
      <c r="I3662" t="s">
        <v>27</v>
      </c>
      <c r="J3662" t="s">
        <v>2555</v>
      </c>
      <c r="K3662" t="s">
        <v>19</v>
      </c>
      <c r="L3662" t="s">
        <v>64</v>
      </c>
      <c r="M3662">
        <v>1</v>
      </c>
    </row>
    <row r="3663" spans="1:13" x14ac:dyDescent="0.25">
      <c r="A3663" t="s">
        <v>2554</v>
      </c>
      <c r="B3663">
        <v>5</v>
      </c>
      <c r="C3663" t="s">
        <v>60</v>
      </c>
      <c r="D3663" t="str">
        <f t="shared" si="125"/>
        <v>2</v>
      </c>
      <c r="E3663" t="s">
        <v>61</v>
      </c>
      <c r="F3663">
        <v>1</v>
      </c>
      <c r="G3663" t="s">
        <v>23</v>
      </c>
      <c r="H3663">
        <v>1</v>
      </c>
      <c r="I3663" t="s">
        <v>27</v>
      </c>
      <c r="J3663" t="s">
        <v>2555</v>
      </c>
      <c r="K3663" t="s">
        <v>19</v>
      </c>
      <c r="L3663" t="s">
        <v>64</v>
      </c>
      <c r="M3663">
        <v>1</v>
      </c>
    </row>
    <row r="3664" spans="1:13" x14ac:dyDescent="0.25">
      <c r="A3664" t="s">
        <v>2556</v>
      </c>
      <c r="B3664">
        <v>1</v>
      </c>
      <c r="C3664" t="s">
        <v>60</v>
      </c>
      <c r="D3664" t="str">
        <f t="shared" si="125"/>
        <v>2</v>
      </c>
      <c r="E3664" t="s">
        <v>61</v>
      </c>
      <c r="F3664">
        <v>1</v>
      </c>
      <c r="G3664" t="s">
        <v>23</v>
      </c>
      <c r="H3664">
        <v>1</v>
      </c>
      <c r="I3664" t="s">
        <v>27</v>
      </c>
      <c r="J3664" t="s">
        <v>2557</v>
      </c>
      <c r="K3664" t="s">
        <v>19</v>
      </c>
      <c r="L3664" t="s">
        <v>64</v>
      </c>
      <c r="M3664">
        <v>1</v>
      </c>
    </row>
    <row r="3665" spans="1:13" x14ac:dyDescent="0.25">
      <c r="A3665" t="s">
        <v>2556</v>
      </c>
      <c r="B3665">
        <v>2</v>
      </c>
      <c r="C3665" t="s">
        <v>73</v>
      </c>
      <c r="D3665" t="str">
        <f t="shared" si="125"/>
        <v>2</v>
      </c>
      <c r="E3665" t="s">
        <v>74</v>
      </c>
      <c r="F3665">
        <v>19.600000000000001</v>
      </c>
      <c r="G3665" t="s">
        <v>16</v>
      </c>
      <c r="H3665">
        <v>1</v>
      </c>
      <c r="I3665" t="s">
        <v>17</v>
      </c>
      <c r="J3665" t="s">
        <v>2557</v>
      </c>
      <c r="K3665" t="s">
        <v>19</v>
      </c>
      <c r="L3665" t="s">
        <v>64</v>
      </c>
      <c r="M3665">
        <v>1</v>
      </c>
    </row>
    <row r="3666" spans="1:13" x14ac:dyDescent="0.25">
      <c r="A3666" t="s">
        <v>2556</v>
      </c>
      <c r="B3666">
        <v>3</v>
      </c>
      <c r="C3666" t="s">
        <v>41</v>
      </c>
      <c r="D3666" t="str">
        <f>"3/4"</f>
        <v>3/4</v>
      </c>
      <c r="E3666" t="s">
        <v>42</v>
      </c>
      <c r="F3666">
        <v>0.4</v>
      </c>
      <c r="G3666" t="s">
        <v>16</v>
      </c>
      <c r="H3666">
        <v>1</v>
      </c>
      <c r="I3666" t="s">
        <v>17</v>
      </c>
      <c r="J3666" t="s">
        <v>2557</v>
      </c>
      <c r="K3666" t="s">
        <v>19</v>
      </c>
      <c r="L3666" t="s">
        <v>64</v>
      </c>
      <c r="M3666">
        <v>1</v>
      </c>
    </row>
    <row r="3667" spans="1:13" x14ac:dyDescent="0.25">
      <c r="A3667" t="s">
        <v>2556</v>
      </c>
      <c r="B3667">
        <v>4</v>
      </c>
      <c r="C3667" t="s">
        <v>60</v>
      </c>
      <c r="D3667" t="str">
        <f>"2"</f>
        <v>2</v>
      </c>
      <c r="E3667" t="s">
        <v>61</v>
      </c>
      <c r="F3667">
        <v>1</v>
      </c>
      <c r="G3667" t="s">
        <v>23</v>
      </c>
      <c r="H3667">
        <v>1</v>
      </c>
      <c r="I3667" t="s">
        <v>27</v>
      </c>
      <c r="J3667" t="s">
        <v>2557</v>
      </c>
      <c r="K3667" t="s">
        <v>19</v>
      </c>
      <c r="L3667" t="s">
        <v>64</v>
      </c>
      <c r="M3667">
        <v>1</v>
      </c>
    </row>
    <row r="3668" spans="1:13" x14ac:dyDescent="0.25">
      <c r="A3668" t="s">
        <v>2556</v>
      </c>
      <c r="B3668">
        <v>5</v>
      </c>
      <c r="C3668" t="s">
        <v>2558</v>
      </c>
      <c r="D3668" t="str">
        <f>"2"</f>
        <v>2</v>
      </c>
      <c r="E3668" t="s">
        <v>2325</v>
      </c>
      <c r="F3668">
        <v>1</v>
      </c>
      <c r="G3668" t="s">
        <v>23</v>
      </c>
      <c r="H3668">
        <v>1</v>
      </c>
      <c r="I3668" t="s">
        <v>135</v>
      </c>
      <c r="J3668" t="s">
        <v>2557</v>
      </c>
      <c r="K3668" t="s">
        <v>19</v>
      </c>
      <c r="L3668" t="s">
        <v>64</v>
      </c>
      <c r="M3668">
        <v>1</v>
      </c>
    </row>
    <row r="3669" spans="1:13" x14ac:dyDescent="0.25">
      <c r="A3669" t="s">
        <v>2556</v>
      </c>
      <c r="B3669">
        <v>6</v>
      </c>
      <c r="C3669" t="s">
        <v>47</v>
      </c>
      <c r="D3669" t="str">
        <f>"3/4"</f>
        <v>3/4</v>
      </c>
      <c r="E3669" t="s">
        <v>3370</v>
      </c>
      <c r="F3669">
        <v>1</v>
      </c>
      <c r="G3669" t="s">
        <v>23</v>
      </c>
      <c r="H3669">
        <v>1</v>
      </c>
      <c r="I3669" t="s">
        <v>48</v>
      </c>
      <c r="J3669" t="s">
        <v>2557</v>
      </c>
      <c r="K3669" t="s">
        <v>19</v>
      </c>
      <c r="L3669" t="s">
        <v>64</v>
      </c>
      <c r="M3669">
        <v>1</v>
      </c>
    </row>
    <row r="3670" spans="1:13" x14ac:dyDescent="0.25">
      <c r="A3670" t="s">
        <v>2556</v>
      </c>
      <c r="B3670">
        <v>7</v>
      </c>
      <c r="C3670" t="s">
        <v>2179</v>
      </c>
      <c r="D3670" t="str">
        <f>"2X3/4"</f>
        <v>2X3/4</v>
      </c>
      <c r="E3670" t="s">
        <v>2180</v>
      </c>
      <c r="F3670">
        <v>1</v>
      </c>
      <c r="G3670" t="s">
        <v>23</v>
      </c>
      <c r="H3670">
        <v>1</v>
      </c>
      <c r="I3670" t="s">
        <v>24</v>
      </c>
      <c r="J3670" t="s">
        <v>2557</v>
      </c>
      <c r="K3670" t="s">
        <v>19</v>
      </c>
      <c r="L3670" t="s">
        <v>64</v>
      </c>
      <c r="M3670">
        <v>1</v>
      </c>
    </row>
    <row r="3671" spans="1:13" x14ac:dyDescent="0.25">
      <c r="A3671" t="s">
        <v>2559</v>
      </c>
      <c r="B3671">
        <v>2</v>
      </c>
      <c r="C3671" t="s">
        <v>73</v>
      </c>
      <c r="D3671" t="str">
        <f t="shared" ref="D3671:D3701" si="126">"2"</f>
        <v>2</v>
      </c>
      <c r="E3671" t="s">
        <v>74</v>
      </c>
      <c r="F3671">
        <v>8.6</v>
      </c>
      <c r="G3671" t="s">
        <v>16</v>
      </c>
      <c r="H3671">
        <v>1</v>
      </c>
      <c r="I3671" t="s">
        <v>17</v>
      </c>
      <c r="J3671" t="s">
        <v>2560</v>
      </c>
      <c r="K3671" t="s">
        <v>19</v>
      </c>
      <c r="L3671" t="s">
        <v>64</v>
      </c>
      <c r="M3671">
        <v>1</v>
      </c>
    </row>
    <row r="3672" spans="1:13" x14ac:dyDescent="0.25">
      <c r="A3672" t="s">
        <v>2559</v>
      </c>
      <c r="B3672">
        <v>4</v>
      </c>
      <c r="C3672" t="s">
        <v>60</v>
      </c>
      <c r="D3672" t="str">
        <f t="shared" si="126"/>
        <v>2</v>
      </c>
      <c r="E3672" t="s">
        <v>61</v>
      </c>
      <c r="F3672">
        <v>1</v>
      </c>
      <c r="G3672" t="s">
        <v>23</v>
      </c>
      <c r="H3672">
        <v>1</v>
      </c>
      <c r="I3672" t="s">
        <v>27</v>
      </c>
      <c r="J3672" t="s">
        <v>2560</v>
      </c>
      <c r="K3672" t="s">
        <v>19</v>
      </c>
      <c r="L3672" t="s">
        <v>64</v>
      </c>
      <c r="M3672">
        <v>1</v>
      </c>
    </row>
    <row r="3673" spans="1:13" x14ac:dyDescent="0.25">
      <c r="A3673" t="s">
        <v>2561</v>
      </c>
      <c r="B3673">
        <v>1</v>
      </c>
      <c r="C3673" t="s">
        <v>60</v>
      </c>
      <c r="D3673" t="str">
        <f t="shared" si="126"/>
        <v>2</v>
      </c>
      <c r="E3673" t="s">
        <v>61</v>
      </c>
      <c r="F3673">
        <v>1</v>
      </c>
      <c r="G3673" t="s">
        <v>23</v>
      </c>
      <c r="H3673">
        <v>1</v>
      </c>
      <c r="I3673" t="s">
        <v>27</v>
      </c>
      <c r="J3673" t="s">
        <v>2562</v>
      </c>
      <c r="K3673" t="s">
        <v>19</v>
      </c>
      <c r="L3673" t="s">
        <v>64</v>
      </c>
      <c r="M3673">
        <v>1</v>
      </c>
    </row>
    <row r="3674" spans="1:13" x14ac:dyDescent="0.25">
      <c r="A3674" t="s">
        <v>2561</v>
      </c>
      <c r="B3674">
        <v>2</v>
      </c>
      <c r="C3674" t="s">
        <v>172</v>
      </c>
      <c r="D3674" t="str">
        <f t="shared" si="126"/>
        <v>2</v>
      </c>
      <c r="E3674" t="s">
        <v>173</v>
      </c>
      <c r="F3674">
        <v>1</v>
      </c>
      <c r="G3674" t="s">
        <v>23</v>
      </c>
      <c r="H3674">
        <v>1</v>
      </c>
      <c r="I3674" t="s">
        <v>24</v>
      </c>
      <c r="J3674" t="s">
        <v>2562</v>
      </c>
      <c r="K3674" t="s">
        <v>19</v>
      </c>
      <c r="L3674" t="s">
        <v>64</v>
      </c>
      <c r="M3674">
        <v>1</v>
      </c>
    </row>
    <row r="3675" spans="1:13" x14ac:dyDescent="0.25">
      <c r="A3675" t="s">
        <v>2561</v>
      </c>
      <c r="B3675">
        <v>3</v>
      </c>
      <c r="C3675" t="s">
        <v>172</v>
      </c>
      <c r="D3675" t="str">
        <f t="shared" si="126"/>
        <v>2</v>
      </c>
      <c r="E3675" t="s">
        <v>173</v>
      </c>
      <c r="F3675">
        <v>1</v>
      </c>
      <c r="G3675" t="s">
        <v>23</v>
      </c>
      <c r="H3675">
        <v>1</v>
      </c>
      <c r="I3675" t="s">
        <v>24</v>
      </c>
      <c r="J3675" t="s">
        <v>2562</v>
      </c>
      <c r="K3675" t="s">
        <v>19</v>
      </c>
      <c r="L3675" t="s">
        <v>64</v>
      </c>
      <c r="M3675">
        <v>1</v>
      </c>
    </row>
    <row r="3676" spans="1:13" x14ac:dyDescent="0.25">
      <c r="A3676" t="s">
        <v>2561</v>
      </c>
      <c r="B3676">
        <v>4</v>
      </c>
      <c r="C3676" t="s">
        <v>172</v>
      </c>
      <c r="D3676" t="str">
        <f t="shared" si="126"/>
        <v>2</v>
      </c>
      <c r="E3676" t="s">
        <v>173</v>
      </c>
      <c r="F3676">
        <v>1</v>
      </c>
      <c r="G3676" t="s">
        <v>23</v>
      </c>
      <c r="H3676">
        <v>1</v>
      </c>
      <c r="I3676" t="s">
        <v>24</v>
      </c>
      <c r="J3676" t="s">
        <v>2562</v>
      </c>
      <c r="K3676" t="s">
        <v>19</v>
      </c>
      <c r="L3676" t="s">
        <v>64</v>
      </c>
      <c r="M3676">
        <v>1</v>
      </c>
    </row>
    <row r="3677" spans="1:13" x14ac:dyDescent="0.25">
      <c r="A3677" t="s">
        <v>2561</v>
      </c>
      <c r="B3677">
        <v>5</v>
      </c>
      <c r="C3677" t="s">
        <v>73</v>
      </c>
      <c r="D3677" t="str">
        <f t="shared" si="126"/>
        <v>2</v>
      </c>
      <c r="E3677" t="s">
        <v>74</v>
      </c>
      <c r="F3677">
        <v>16.399999999999999</v>
      </c>
      <c r="G3677" t="s">
        <v>16</v>
      </c>
      <c r="H3677">
        <v>1</v>
      </c>
      <c r="I3677" t="s">
        <v>17</v>
      </c>
      <c r="J3677" t="s">
        <v>2562</v>
      </c>
      <c r="K3677" t="s">
        <v>19</v>
      </c>
      <c r="L3677" t="s">
        <v>64</v>
      </c>
      <c r="M3677">
        <v>1</v>
      </c>
    </row>
    <row r="3678" spans="1:13" x14ac:dyDescent="0.25">
      <c r="A3678" t="s">
        <v>2561</v>
      </c>
      <c r="B3678">
        <v>6</v>
      </c>
      <c r="C3678" t="s">
        <v>60</v>
      </c>
      <c r="D3678" t="str">
        <f t="shared" si="126"/>
        <v>2</v>
      </c>
      <c r="E3678" t="s">
        <v>61</v>
      </c>
      <c r="F3678">
        <v>1</v>
      </c>
      <c r="G3678" t="s">
        <v>23</v>
      </c>
      <c r="H3678">
        <v>1</v>
      </c>
      <c r="I3678" t="s">
        <v>27</v>
      </c>
      <c r="J3678" t="s">
        <v>2562</v>
      </c>
      <c r="K3678" t="s">
        <v>19</v>
      </c>
      <c r="L3678" t="s">
        <v>64</v>
      </c>
      <c r="M3678">
        <v>1</v>
      </c>
    </row>
    <row r="3679" spans="1:13" x14ac:dyDescent="0.25">
      <c r="A3679" t="s">
        <v>2561</v>
      </c>
      <c r="B3679">
        <v>7</v>
      </c>
      <c r="C3679" t="s">
        <v>172</v>
      </c>
      <c r="D3679" t="str">
        <f t="shared" si="126"/>
        <v>2</v>
      </c>
      <c r="E3679" t="s">
        <v>173</v>
      </c>
      <c r="F3679">
        <v>1</v>
      </c>
      <c r="G3679" t="s">
        <v>23</v>
      </c>
      <c r="H3679">
        <v>1</v>
      </c>
      <c r="I3679" t="s">
        <v>24</v>
      </c>
      <c r="J3679" t="s">
        <v>2562</v>
      </c>
      <c r="K3679" t="s">
        <v>19</v>
      </c>
      <c r="L3679" t="s">
        <v>64</v>
      </c>
      <c r="M3679">
        <v>1</v>
      </c>
    </row>
    <row r="3680" spans="1:13" x14ac:dyDescent="0.25">
      <c r="A3680" t="s">
        <v>2563</v>
      </c>
      <c r="B3680">
        <v>1</v>
      </c>
      <c r="C3680" t="s">
        <v>73</v>
      </c>
      <c r="D3680" t="str">
        <f t="shared" si="126"/>
        <v>2</v>
      </c>
      <c r="E3680" t="s">
        <v>74</v>
      </c>
      <c r="F3680">
        <v>19.600000000000001</v>
      </c>
      <c r="G3680" t="s">
        <v>16</v>
      </c>
      <c r="H3680">
        <v>1</v>
      </c>
      <c r="I3680" t="s">
        <v>17</v>
      </c>
      <c r="J3680" t="s">
        <v>2564</v>
      </c>
      <c r="K3680" t="s">
        <v>19</v>
      </c>
      <c r="L3680" t="s">
        <v>64</v>
      </c>
      <c r="M3680">
        <v>1</v>
      </c>
    </row>
    <row r="3681" spans="1:13" x14ac:dyDescent="0.25">
      <c r="A3681" t="s">
        <v>2563</v>
      </c>
      <c r="B3681">
        <v>2</v>
      </c>
      <c r="C3681" t="s">
        <v>60</v>
      </c>
      <c r="D3681" t="str">
        <f t="shared" si="126"/>
        <v>2</v>
      </c>
      <c r="E3681" t="s">
        <v>61</v>
      </c>
      <c r="F3681">
        <v>1</v>
      </c>
      <c r="G3681" t="s">
        <v>23</v>
      </c>
      <c r="H3681">
        <v>1</v>
      </c>
      <c r="I3681" t="s">
        <v>27</v>
      </c>
      <c r="J3681" t="s">
        <v>2564</v>
      </c>
      <c r="K3681" t="s">
        <v>19</v>
      </c>
      <c r="L3681" t="s">
        <v>64</v>
      </c>
      <c r="M3681">
        <v>1</v>
      </c>
    </row>
    <row r="3682" spans="1:13" x14ac:dyDescent="0.25">
      <c r="A3682" t="s">
        <v>2563</v>
      </c>
      <c r="B3682">
        <v>3</v>
      </c>
      <c r="C3682" t="s">
        <v>60</v>
      </c>
      <c r="D3682" t="str">
        <f t="shared" si="126"/>
        <v>2</v>
      </c>
      <c r="E3682" t="s">
        <v>61</v>
      </c>
      <c r="F3682">
        <v>1</v>
      </c>
      <c r="G3682" t="s">
        <v>23</v>
      </c>
      <c r="H3682">
        <v>1</v>
      </c>
      <c r="I3682" t="s">
        <v>27</v>
      </c>
      <c r="J3682" t="s">
        <v>2564</v>
      </c>
      <c r="K3682" t="s">
        <v>19</v>
      </c>
      <c r="L3682" t="s">
        <v>64</v>
      </c>
      <c r="M3682">
        <v>1</v>
      </c>
    </row>
    <row r="3683" spans="1:13" x14ac:dyDescent="0.25">
      <c r="A3683" t="s">
        <v>2563</v>
      </c>
      <c r="B3683">
        <v>4</v>
      </c>
      <c r="C3683" t="s">
        <v>2565</v>
      </c>
      <c r="D3683" t="str">
        <f t="shared" si="126"/>
        <v>2</v>
      </c>
      <c r="E3683" t="s">
        <v>2325</v>
      </c>
      <c r="F3683">
        <v>1</v>
      </c>
      <c r="G3683" t="s">
        <v>23</v>
      </c>
      <c r="H3683">
        <v>1</v>
      </c>
      <c r="I3683" t="s">
        <v>135</v>
      </c>
      <c r="J3683" t="s">
        <v>2564</v>
      </c>
      <c r="K3683" t="s">
        <v>19</v>
      </c>
      <c r="L3683" t="s">
        <v>64</v>
      </c>
      <c r="M3683">
        <v>1</v>
      </c>
    </row>
    <row r="3684" spans="1:13" x14ac:dyDescent="0.25">
      <c r="A3684" t="s">
        <v>2566</v>
      </c>
      <c r="B3684">
        <v>1</v>
      </c>
      <c r="C3684" t="s">
        <v>60</v>
      </c>
      <c r="D3684" t="str">
        <f t="shared" si="126"/>
        <v>2</v>
      </c>
      <c r="E3684" t="s">
        <v>61</v>
      </c>
      <c r="F3684">
        <v>1</v>
      </c>
      <c r="G3684" t="s">
        <v>23</v>
      </c>
      <c r="H3684">
        <v>1</v>
      </c>
      <c r="I3684" t="s">
        <v>27</v>
      </c>
      <c r="J3684" t="s">
        <v>2567</v>
      </c>
      <c r="K3684" t="s">
        <v>19</v>
      </c>
      <c r="L3684" t="s">
        <v>64</v>
      </c>
      <c r="M3684">
        <v>1</v>
      </c>
    </row>
    <row r="3685" spans="1:13" x14ac:dyDescent="0.25">
      <c r="A3685" t="s">
        <v>2566</v>
      </c>
      <c r="B3685">
        <v>2</v>
      </c>
      <c r="C3685" t="s">
        <v>60</v>
      </c>
      <c r="D3685" t="str">
        <f t="shared" si="126"/>
        <v>2</v>
      </c>
      <c r="E3685" t="s">
        <v>61</v>
      </c>
      <c r="F3685">
        <v>1</v>
      </c>
      <c r="G3685" t="s">
        <v>23</v>
      </c>
      <c r="H3685">
        <v>1</v>
      </c>
      <c r="I3685" t="s">
        <v>27</v>
      </c>
      <c r="J3685" t="s">
        <v>2567</v>
      </c>
      <c r="K3685" t="s">
        <v>19</v>
      </c>
      <c r="L3685" t="s">
        <v>64</v>
      </c>
      <c r="M3685">
        <v>1</v>
      </c>
    </row>
    <row r="3686" spans="1:13" x14ac:dyDescent="0.25">
      <c r="A3686" t="s">
        <v>2566</v>
      </c>
      <c r="B3686">
        <v>3</v>
      </c>
      <c r="C3686" t="s">
        <v>73</v>
      </c>
      <c r="D3686" t="str">
        <f t="shared" si="126"/>
        <v>2</v>
      </c>
      <c r="E3686" t="s">
        <v>74</v>
      </c>
      <c r="F3686">
        <v>8.9</v>
      </c>
      <c r="G3686" t="s">
        <v>16</v>
      </c>
      <c r="H3686">
        <v>1</v>
      </c>
      <c r="I3686" t="s">
        <v>17</v>
      </c>
      <c r="J3686" t="s">
        <v>2567</v>
      </c>
      <c r="K3686" t="s">
        <v>19</v>
      </c>
      <c r="L3686" t="s">
        <v>64</v>
      </c>
      <c r="M3686">
        <v>1</v>
      </c>
    </row>
    <row r="3687" spans="1:13" x14ac:dyDescent="0.25">
      <c r="A3687" t="s">
        <v>2566</v>
      </c>
      <c r="B3687">
        <v>4</v>
      </c>
      <c r="C3687" t="s">
        <v>172</v>
      </c>
      <c r="D3687" t="str">
        <f t="shared" si="126"/>
        <v>2</v>
      </c>
      <c r="E3687" t="s">
        <v>173</v>
      </c>
      <c r="F3687">
        <v>1</v>
      </c>
      <c r="G3687" t="s">
        <v>23</v>
      </c>
      <c r="H3687">
        <v>1</v>
      </c>
      <c r="I3687" t="s">
        <v>24</v>
      </c>
      <c r="J3687" t="s">
        <v>2567</v>
      </c>
      <c r="K3687" t="s">
        <v>19</v>
      </c>
      <c r="L3687" t="s">
        <v>64</v>
      </c>
      <c r="M3687">
        <v>1</v>
      </c>
    </row>
    <row r="3688" spans="1:13" x14ac:dyDescent="0.25">
      <c r="A3688" t="s">
        <v>2566</v>
      </c>
      <c r="B3688">
        <v>5</v>
      </c>
      <c r="C3688" t="s">
        <v>172</v>
      </c>
      <c r="D3688" t="str">
        <f t="shared" si="126"/>
        <v>2</v>
      </c>
      <c r="E3688" t="s">
        <v>173</v>
      </c>
      <c r="F3688">
        <v>1</v>
      </c>
      <c r="G3688" t="s">
        <v>23</v>
      </c>
      <c r="H3688">
        <v>1</v>
      </c>
      <c r="I3688" t="s">
        <v>24</v>
      </c>
      <c r="J3688" t="s">
        <v>2567</v>
      </c>
      <c r="K3688" t="s">
        <v>19</v>
      </c>
      <c r="L3688" t="s">
        <v>64</v>
      </c>
      <c r="M3688">
        <v>1</v>
      </c>
    </row>
    <row r="3689" spans="1:13" x14ac:dyDescent="0.25">
      <c r="A3689" t="s">
        <v>2566</v>
      </c>
      <c r="B3689">
        <v>6</v>
      </c>
      <c r="C3689" t="s">
        <v>172</v>
      </c>
      <c r="D3689" t="str">
        <f t="shared" si="126"/>
        <v>2</v>
      </c>
      <c r="E3689" t="s">
        <v>173</v>
      </c>
      <c r="F3689">
        <v>1</v>
      </c>
      <c r="G3689" t="s">
        <v>23</v>
      </c>
      <c r="H3689">
        <v>1</v>
      </c>
      <c r="I3689" t="s">
        <v>24</v>
      </c>
      <c r="J3689" t="s">
        <v>2567</v>
      </c>
      <c r="K3689" t="s">
        <v>19</v>
      </c>
      <c r="L3689" t="s">
        <v>64</v>
      </c>
      <c r="M3689">
        <v>1</v>
      </c>
    </row>
    <row r="3690" spans="1:13" x14ac:dyDescent="0.25">
      <c r="A3690" t="s">
        <v>2568</v>
      </c>
      <c r="B3690">
        <v>1</v>
      </c>
      <c r="C3690" t="s">
        <v>73</v>
      </c>
      <c r="D3690" t="str">
        <f t="shared" si="126"/>
        <v>2</v>
      </c>
      <c r="E3690" t="s">
        <v>74</v>
      </c>
      <c r="F3690">
        <v>13</v>
      </c>
      <c r="G3690" t="s">
        <v>16</v>
      </c>
      <c r="H3690">
        <v>1</v>
      </c>
      <c r="I3690" t="s">
        <v>17</v>
      </c>
      <c r="J3690" t="s">
        <v>2569</v>
      </c>
      <c r="K3690" t="s">
        <v>19</v>
      </c>
      <c r="L3690" t="s">
        <v>64</v>
      </c>
      <c r="M3690">
        <v>1</v>
      </c>
    </row>
    <row r="3691" spans="1:13" x14ac:dyDescent="0.25">
      <c r="A3691" t="s">
        <v>2568</v>
      </c>
      <c r="B3691">
        <v>2</v>
      </c>
      <c r="C3691" t="s">
        <v>2570</v>
      </c>
      <c r="D3691" t="str">
        <f t="shared" si="126"/>
        <v>2</v>
      </c>
      <c r="E3691" t="s">
        <v>2325</v>
      </c>
      <c r="F3691">
        <v>1</v>
      </c>
      <c r="G3691" t="s">
        <v>23</v>
      </c>
      <c r="H3691">
        <v>1</v>
      </c>
      <c r="I3691" t="s">
        <v>135</v>
      </c>
      <c r="J3691" t="s">
        <v>2569</v>
      </c>
      <c r="K3691" t="s">
        <v>19</v>
      </c>
      <c r="L3691" t="s">
        <v>64</v>
      </c>
      <c r="M3691">
        <v>1</v>
      </c>
    </row>
    <row r="3692" spans="1:13" x14ac:dyDescent="0.25">
      <c r="A3692" t="s">
        <v>2568</v>
      </c>
      <c r="B3692">
        <v>3</v>
      </c>
      <c r="C3692" t="s">
        <v>60</v>
      </c>
      <c r="D3692" t="str">
        <f t="shared" si="126"/>
        <v>2</v>
      </c>
      <c r="E3692" t="s">
        <v>61</v>
      </c>
      <c r="F3692">
        <v>1</v>
      </c>
      <c r="G3692" t="s">
        <v>23</v>
      </c>
      <c r="H3692">
        <v>1</v>
      </c>
      <c r="I3692" t="s">
        <v>27</v>
      </c>
      <c r="J3692" t="s">
        <v>2569</v>
      </c>
      <c r="K3692" t="s">
        <v>19</v>
      </c>
      <c r="L3692" t="s">
        <v>64</v>
      </c>
      <c r="M3692">
        <v>1</v>
      </c>
    </row>
    <row r="3693" spans="1:13" x14ac:dyDescent="0.25">
      <c r="A3693" t="s">
        <v>2568</v>
      </c>
      <c r="B3693">
        <v>4</v>
      </c>
      <c r="C3693" t="s">
        <v>60</v>
      </c>
      <c r="D3693" t="str">
        <f t="shared" si="126"/>
        <v>2</v>
      </c>
      <c r="E3693" t="s">
        <v>61</v>
      </c>
      <c r="F3693">
        <v>1</v>
      </c>
      <c r="G3693" t="s">
        <v>23</v>
      </c>
      <c r="H3693">
        <v>1</v>
      </c>
      <c r="I3693" t="s">
        <v>27</v>
      </c>
      <c r="J3693" t="s">
        <v>2569</v>
      </c>
      <c r="K3693" t="s">
        <v>19</v>
      </c>
      <c r="L3693" t="s">
        <v>64</v>
      </c>
      <c r="M3693">
        <v>1</v>
      </c>
    </row>
    <row r="3694" spans="1:13" x14ac:dyDescent="0.25">
      <c r="A3694" t="s">
        <v>2571</v>
      </c>
      <c r="B3694">
        <v>1</v>
      </c>
      <c r="C3694" t="s">
        <v>60</v>
      </c>
      <c r="D3694" t="str">
        <f t="shared" si="126"/>
        <v>2</v>
      </c>
      <c r="E3694" t="s">
        <v>61</v>
      </c>
      <c r="F3694">
        <v>1</v>
      </c>
      <c r="G3694" t="s">
        <v>23</v>
      </c>
      <c r="H3694">
        <v>1</v>
      </c>
      <c r="I3694" t="s">
        <v>27</v>
      </c>
      <c r="J3694" t="s">
        <v>2572</v>
      </c>
      <c r="K3694" t="s">
        <v>19</v>
      </c>
      <c r="L3694" t="s">
        <v>64</v>
      </c>
      <c r="M3694">
        <v>1</v>
      </c>
    </row>
    <row r="3695" spans="1:13" x14ac:dyDescent="0.25">
      <c r="A3695" t="s">
        <v>2571</v>
      </c>
      <c r="B3695">
        <v>2</v>
      </c>
      <c r="C3695" t="s">
        <v>73</v>
      </c>
      <c r="D3695" t="str">
        <f t="shared" si="126"/>
        <v>2</v>
      </c>
      <c r="E3695" t="s">
        <v>74</v>
      </c>
      <c r="F3695">
        <v>19.600000000000001</v>
      </c>
      <c r="G3695" t="s">
        <v>16</v>
      </c>
      <c r="H3695">
        <v>1</v>
      </c>
      <c r="I3695" t="s">
        <v>17</v>
      </c>
      <c r="J3695" t="s">
        <v>2572</v>
      </c>
      <c r="K3695" t="s">
        <v>19</v>
      </c>
      <c r="L3695" t="s">
        <v>64</v>
      </c>
      <c r="M3695">
        <v>1</v>
      </c>
    </row>
    <row r="3696" spans="1:13" x14ac:dyDescent="0.25">
      <c r="A3696" t="s">
        <v>2571</v>
      </c>
      <c r="B3696">
        <v>3</v>
      </c>
      <c r="C3696" t="s">
        <v>60</v>
      </c>
      <c r="D3696" t="str">
        <f t="shared" si="126"/>
        <v>2</v>
      </c>
      <c r="E3696" t="s">
        <v>61</v>
      </c>
      <c r="F3696">
        <v>1</v>
      </c>
      <c r="G3696" t="s">
        <v>23</v>
      </c>
      <c r="H3696">
        <v>1</v>
      </c>
      <c r="I3696" t="s">
        <v>27</v>
      </c>
      <c r="J3696" t="s">
        <v>2572</v>
      </c>
      <c r="K3696" t="s">
        <v>19</v>
      </c>
      <c r="L3696" t="s">
        <v>64</v>
      </c>
      <c r="M3696">
        <v>1</v>
      </c>
    </row>
    <row r="3697" spans="1:13" x14ac:dyDescent="0.25">
      <c r="A3697" t="s">
        <v>2573</v>
      </c>
      <c r="B3697">
        <v>1</v>
      </c>
      <c r="C3697" t="s">
        <v>73</v>
      </c>
      <c r="D3697" t="str">
        <f t="shared" si="126"/>
        <v>2</v>
      </c>
      <c r="E3697" t="s">
        <v>74</v>
      </c>
      <c r="F3697">
        <v>20.3</v>
      </c>
      <c r="G3697" t="s">
        <v>16</v>
      </c>
      <c r="H3697">
        <v>1</v>
      </c>
      <c r="I3697" t="s">
        <v>17</v>
      </c>
      <c r="J3697" t="s">
        <v>2574</v>
      </c>
      <c r="K3697" t="s">
        <v>19</v>
      </c>
      <c r="L3697" t="s">
        <v>64</v>
      </c>
      <c r="M3697">
        <v>1</v>
      </c>
    </row>
    <row r="3698" spans="1:13" x14ac:dyDescent="0.25">
      <c r="A3698" t="s">
        <v>2573</v>
      </c>
      <c r="B3698">
        <v>2</v>
      </c>
      <c r="C3698" t="s">
        <v>172</v>
      </c>
      <c r="D3698" t="str">
        <f t="shared" si="126"/>
        <v>2</v>
      </c>
      <c r="E3698" t="s">
        <v>173</v>
      </c>
      <c r="F3698">
        <v>1</v>
      </c>
      <c r="G3698" t="s">
        <v>23</v>
      </c>
      <c r="H3698">
        <v>1</v>
      </c>
      <c r="I3698" t="s">
        <v>24</v>
      </c>
      <c r="J3698" t="s">
        <v>2574</v>
      </c>
      <c r="K3698" t="s">
        <v>19</v>
      </c>
      <c r="L3698" t="s">
        <v>64</v>
      </c>
      <c r="M3698">
        <v>1</v>
      </c>
    </row>
    <row r="3699" spans="1:13" x14ac:dyDescent="0.25">
      <c r="A3699" t="s">
        <v>2573</v>
      </c>
      <c r="B3699">
        <v>3</v>
      </c>
      <c r="C3699" t="s">
        <v>172</v>
      </c>
      <c r="D3699" t="str">
        <f t="shared" si="126"/>
        <v>2</v>
      </c>
      <c r="E3699" t="s">
        <v>173</v>
      </c>
      <c r="F3699">
        <v>1</v>
      </c>
      <c r="G3699" t="s">
        <v>23</v>
      </c>
      <c r="H3699">
        <v>1</v>
      </c>
      <c r="I3699" t="s">
        <v>24</v>
      </c>
      <c r="J3699" t="s">
        <v>2574</v>
      </c>
      <c r="K3699" t="s">
        <v>19</v>
      </c>
      <c r="L3699" t="s">
        <v>64</v>
      </c>
      <c r="M3699">
        <v>1</v>
      </c>
    </row>
    <row r="3700" spans="1:13" x14ac:dyDescent="0.25">
      <c r="A3700" t="s">
        <v>2573</v>
      </c>
      <c r="B3700">
        <v>4</v>
      </c>
      <c r="C3700" t="s">
        <v>172</v>
      </c>
      <c r="D3700" t="str">
        <f t="shared" si="126"/>
        <v>2</v>
      </c>
      <c r="E3700" t="s">
        <v>173</v>
      </c>
      <c r="F3700">
        <v>1</v>
      </c>
      <c r="G3700" t="s">
        <v>23</v>
      </c>
      <c r="H3700">
        <v>1</v>
      </c>
      <c r="I3700" t="s">
        <v>24</v>
      </c>
      <c r="J3700" t="s">
        <v>2574</v>
      </c>
      <c r="K3700" t="s">
        <v>19</v>
      </c>
      <c r="L3700" t="s">
        <v>64</v>
      </c>
      <c r="M3700">
        <v>1</v>
      </c>
    </row>
    <row r="3701" spans="1:13" x14ac:dyDescent="0.25">
      <c r="A3701" t="s">
        <v>2573</v>
      </c>
      <c r="B3701">
        <v>5</v>
      </c>
      <c r="C3701" t="s">
        <v>172</v>
      </c>
      <c r="D3701" t="str">
        <f t="shared" si="126"/>
        <v>2</v>
      </c>
      <c r="E3701" t="s">
        <v>173</v>
      </c>
      <c r="F3701">
        <v>1</v>
      </c>
      <c r="G3701" t="s">
        <v>23</v>
      </c>
      <c r="H3701">
        <v>1</v>
      </c>
      <c r="I3701" t="s">
        <v>24</v>
      </c>
      <c r="J3701" t="s">
        <v>2574</v>
      </c>
      <c r="K3701" t="s">
        <v>19</v>
      </c>
      <c r="L3701" t="s">
        <v>64</v>
      </c>
      <c r="M3701">
        <v>1</v>
      </c>
    </row>
    <row r="3702" spans="1:13" x14ac:dyDescent="0.25">
      <c r="A3702" t="s">
        <v>2573</v>
      </c>
      <c r="B3702">
        <v>6</v>
      </c>
      <c r="C3702" t="s">
        <v>2356</v>
      </c>
      <c r="D3702" t="str">
        <f>"3"</f>
        <v>3</v>
      </c>
      <c r="E3702" t="s">
        <v>2357</v>
      </c>
      <c r="F3702">
        <v>1</v>
      </c>
      <c r="G3702" t="s">
        <v>23</v>
      </c>
      <c r="H3702">
        <v>1</v>
      </c>
      <c r="I3702" t="s">
        <v>27</v>
      </c>
      <c r="J3702" t="s">
        <v>2574</v>
      </c>
      <c r="K3702" t="s">
        <v>19</v>
      </c>
      <c r="L3702" t="s">
        <v>64</v>
      </c>
      <c r="M3702">
        <v>1</v>
      </c>
    </row>
    <row r="3703" spans="1:13" x14ac:dyDescent="0.25">
      <c r="A3703" t="s">
        <v>2573</v>
      </c>
      <c r="B3703">
        <v>7</v>
      </c>
      <c r="C3703" t="s">
        <v>2575</v>
      </c>
      <c r="D3703" t="str">
        <f>"2"</f>
        <v>2</v>
      </c>
      <c r="E3703" t="s">
        <v>2325</v>
      </c>
      <c r="F3703">
        <v>1</v>
      </c>
      <c r="G3703" t="s">
        <v>23</v>
      </c>
      <c r="H3703">
        <v>1</v>
      </c>
      <c r="I3703" t="s">
        <v>135</v>
      </c>
      <c r="J3703" t="s">
        <v>2574</v>
      </c>
      <c r="K3703" t="s">
        <v>19</v>
      </c>
      <c r="L3703" t="s">
        <v>64</v>
      </c>
      <c r="M3703">
        <v>1</v>
      </c>
    </row>
    <row r="3704" spans="1:13" x14ac:dyDescent="0.25">
      <c r="A3704" t="s">
        <v>2573</v>
      </c>
      <c r="B3704">
        <v>8</v>
      </c>
      <c r="C3704" t="s">
        <v>60</v>
      </c>
      <c r="D3704" t="str">
        <f>"2"</f>
        <v>2</v>
      </c>
      <c r="E3704" t="s">
        <v>61</v>
      </c>
      <c r="F3704">
        <v>1</v>
      </c>
      <c r="G3704" t="s">
        <v>23</v>
      </c>
      <c r="H3704">
        <v>1</v>
      </c>
      <c r="I3704" t="s">
        <v>27</v>
      </c>
      <c r="J3704" t="s">
        <v>2574</v>
      </c>
      <c r="K3704" t="s">
        <v>19</v>
      </c>
      <c r="L3704" t="s">
        <v>64</v>
      </c>
      <c r="M3704">
        <v>1</v>
      </c>
    </row>
    <row r="3705" spans="1:13" x14ac:dyDescent="0.25">
      <c r="A3705" t="s">
        <v>2573</v>
      </c>
      <c r="B3705">
        <v>9</v>
      </c>
      <c r="C3705" t="s">
        <v>2412</v>
      </c>
      <c r="D3705" t="str">
        <f>"3X2"</f>
        <v>3X2</v>
      </c>
      <c r="E3705" t="s">
        <v>2413</v>
      </c>
      <c r="F3705">
        <v>1</v>
      </c>
      <c r="G3705" t="s">
        <v>23</v>
      </c>
      <c r="H3705">
        <v>1</v>
      </c>
      <c r="I3705" t="s">
        <v>24</v>
      </c>
      <c r="J3705" t="s">
        <v>2574</v>
      </c>
      <c r="K3705" t="s">
        <v>19</v>
      </c>
      <c r="L3705" t="s">
        <v>64</v>
      </c>
      <c r="M3705">
        <v>1</v>
      </c>
    </row>
    <row r="3706" spans="1:13" x14ac:dyDescent="0.25">
      <c r="A3706" t="s">
        <v>2576</v>
      </c>
      <c r="B3706">
        <v>1</v>
      </c>
      <c r="C3706" t="s">
        <v>2577</v>
      </c>
      <c r="D3706" t="str">
        <f>"12"</f>
        <v>12</v>
      </c>
      <c r="E3706" t="s">
        <v>2578</v>
      </c>
      <c r="F3706">
        <v>1</v>
      </c>
      <c r="G3706" t="s">
        <v>23</v>
      </c>
      <c r="H3706">
        <v>1</v>
      </c>
      <c r="I3706" t="s">
        <v>27</v>
      </c>
      <c r="J3706" t="s">
        <v>2579</v>
      </c>
      <c r="K3706" t="s">
        <v>19</v>
      </c>
      <c r="L3706" t="s">
        <v>933</v>
      </c>
      <c r="M3706">
        <v>1</v>
      </c>
    </row>
    <row r="3707" spans="1:13" x14ac:dyDescent="0.25">
      <c r="A3707" t="s">
        <v>2576</v>
      </c>
      <c r="B3707">
        <v>2</v>
      </c>
      <c r="C3707" t="s">
        <v>1618</v>
      </c>
      <c r="D3707" t="str">
        <f>"12X10"</f>
        <v>12X10</v>
      </c>
      <c r="E3707" t="s">
        <v>1619</v>
      </c>
      <c r="F3707">
        <v>1</v>
      </c>
      <c r="G3707" t="s">
        <v>23</v>
      </c>
      <c r="H3707">
        <v>1</v>
      </c>
      <c r="I3707" t="s">
        <v>24</v>
      </c>
      <c r="J3707" t="s">
        <v>2579</v>
      </c>
      <c r="K3707" t="s">
        <v>19</v>
      </c>
      <c r="L3707" t="s">
        <v>933</v>
      </c>
      <c r="M3707">
        <v>1</v>
      </c>
    </row>
    <row r="3708" spans="1:13" x14ac:dyDescent="0.25">
      <c r="A3708" t="s">
        <v>2580</v>
      </c>
      <c r="B3708">
        <v>1</v>
      </c>
      <c r="C3708" t="s">
        <v>2577</v>
      </c>
      <c r="D3708" t="str">
        <f>"12"</f>
        <v>12</v>
      </c>
      <c r="E3708" t="s">
        <v>2578</v>
      </c>
      <c r="F3708">
        <v>1</v>
      </c>
      <c r="G3708" t="s">
        <v>23</v>
      </c>
      <c r="H3708">
        <v>1</v>
      </c>
      <c r="I3708" t="s">
        <v>27</v>
      </c>
      <c r="J3708" t="s">
        <v>2581</v>
      </c>
      <c r="K3708" t="s">
        <v>19</v>
      </c>
      <c r="L3708" t="s">
        <v>933</v>
      </c>
      <c r="M3708">
        <v>1</v>
      </c>
    </row>
    <row r="3709" spans="1:13" x14ac:dyDescent="0.25">
      <c r="A3709" t="s">
        <v>2580</v>
      </c>
      <c r="B3709">
        <v>2</v>
      </c>
      <c r="C3709" t="s">
        <v>1618</v>
      </c>
      <c r="D3709" t="str">
        <f>"12X10"</f>
        <v>12X10</v>
      </c>
      <c r="E3709" t="s">
        <v>1619</v>
      </c>
      <c r="F3709">
        <v>1</v>
      </c>
      <c r="G3709" t="s">
        <v>23</v>
      </c>
      <c r="H3709">
        <v>1</v>
      </c>
      <c r="I3709" t="s">
        <v>24</v>
      </c>
      <c r="J3709" t="s">
        <v>2581</v>
      </c>
      <c r="K3709" t="s">
        <v>19</v>
      </c>
      <c r="L3709" t="s">
        <v>933</v>
      </c>
      <c r="M3709">
        <v>1</v>
      </c>
    </row>
    <row r="3710" spans="1:13" x14ac:dyDescent="0.25">
      <c r="A3710" t="s">
        <v>2582</v>
      </c>
      <c r="B3710">
        <v>1</v>
      </c>
      <c r="C3710" t="s">
        <v>1618</v>
      </c>
      <c r="D3710" t="str">
        <f>"12X10"</f>
        <v>12X10</v>
      </c>
      <c r="E3710" t="s">
        <v>1619</v>
      </c>
      <c r="F3710">
        <v>1</v>
      </c>
      <c r="G3710" t="s">
        <v>23</v>
      </c>
      <c r="H3710">
        <v>1</v>
      </c>
      <c r="I3710" t="s">
        <v>24</v>
      </c>
      <c r="J3710" t="s">
        <v>2583</v>
      </c>
      <c r="K3710" t="s">
        <v>19</v>
      </c>
      <c r="L3710" t="s">
        <v>933</v>
      </c>
      <c r="M3710">
        <v>1</v>
      </c>
    </row>
    <row r="3711" spans="1:13" x14ac:dyDescent="0.25">
      <c r="A3711" t="s">
        <v>2582</v>
      </c>
      <c r="B3711">
        <v>2</v>
      </c>
      <c r="C3711" t="s">
        <v>2577</v>
      </c>
      <c r="D3711" t="str">
        <f>"12"</f>
        <v>12</v>
      </c>
      <c r="E3711" t="s">
        <v>2578</v>
      </c>
      <c r="F3711">
        <v>1</v>
      </c>
      <c r="G3711" t="s">
        <v>23</v>
      </c>
      <c r="H3711">
        <v>1</v>
      </c>
      <c r="I3711" t="s">
        <v>27</v>
      </c>
      <c r="J3711" t="s">
        <v>2583</v>
      </c>
      <c r="K3711" t="s">
        <v>19</v>
      </c>
      <c r="L3711" t="s">
        <v>933</v>
      </c>
      <c r="M3711">
        <v>1</v>
      </c>
    </row>
    <row r="3712" spans="1:13" x14ac:dyDescent="0.25">
      <c r="A3712" t="s">
        <v>2584</v>
      </c>
      <c r="B3712">
        <v>1</v>
      </c>
      <c r="C3712" t="s">
        <v>2356</v>
      </c>
      <c r="D3712" t="str">
        <f>"3"</f>
        <v>3</v>
      </c>
      <c r="E3712" t="s">
        <v>2357</v>
      </c>
      <c r="F3712">
        <v>1</v>
      </c>
      <c r="G3712" t="s">
        <v>23</v>
      </c>
      <c r="H3712">
        <v>1</v>
      </c>
      <c r="I3712" t="s">
        <v>27</v>
      </c>
      <c r="J3712" t="s">
        <v>2585</v>
      </c>
      <c r="K3712" t="s">
        <v>19</v>
      </c>
      <c r="L3712" t="s">
        <v>64</v>
      </c>
      <c r="M3712">
        <v>1</v>
      </c>
    </row>
    <row r="3713" spans="1:13" x14ac:dyDescent="0.25">
      <c r="A3713" t="s">
        <v>2584</v>
      </c>
      <c r="B3713">
        <v>2</v>
      </c>
      <c r="C3713" t="s">
        <v>2356</v>
      </c>
      <c r="D3713" t="str">
        <f>"3"</f>
        <v>3</v>
      </c>
      <c r="E3713" t="s">
        <v>2357</v>
      </c>
      <c r="F3713">
        <v>1</v>
      </c>
      <c r="G3713" t="s">
        <v>23</v>
      </c>
      <c r="H3713">
        <v>1</v>
      </c>
      <c r="I3713" t="s">
        <v>27</v>
      </c>
      <c r="J3713" t="s">
        <v>2585</v>
      </c>
      <c r="K3713" t="s">
        <v>19</v>
      </c>
      <c r="L3713" t="s">
        <v>64</v>
      </c>
      <c r="M3713">
        <v>1</v>
      </c>
    </row>
    <row r="3714" spans="1:13" x14ac:dyDescent="0.25">
      <c r="A3714" t="s">
        <v>2584</v>
      </c>
      <c r="B3714">
        <v>3</v>
      </c>
      <c r="C3714" t="s">
        <v>2362</v>
      </c>
      <c r="D3714" t="str">
        <f>"3X3"</f>
        <v>3X3</v>
      </c>
      <c r="E3714" t="s">
        <v>2363</v>
      </c>
      <c r="F3714">
        <v>1</v>
      </c>
      <c r="G3714" t="s">
        <v>23</v>
      </c>
      <c r="H3714">
        <v>1</v>
      </c>
      <c r="I3714" t="s">
        <v>24</v>
      </c>
      <c r="J3714" t="s">
        <v>2585</v>
      </c>
      <c r="K3714" t="s">
        <v>19</v>
      </c>
      <c r="L3714" t="s">
        <v>64</v>
      </c>
      <c r="M3714">
        <v>1</v>
      </c>
    </row>
    <row r="3715" spans="1:13" x14ac:dyDescent="0.25">
      <c r="A3715" t="s">
        <v>2584</v>
      </c>
      <c r="B3715">
        <v>4</v>
      </c>
      <c r="C3715" t="s">
        <v>2356</v>
      </c>
      <c r="D3715" t="str">
        <f>"3"</f>
        <v>3</v>
      </c>
      <c r="E3715" t="s">
        <v>2357</v>
      </c>
      <c r="F3715">
        <v>1</v>
      </c>
      <c r="G3715" t="s">
        <v>23</v>
      </c>
      <c r="H3715">
        <v>1</v>
      </c>
      <c r="I3715" t="s">
        <v>27</v>
      </c>
      <c r="J3715" t="s">
        <v>2585</v>
      </c>
      <c r="K3715" t="s">
        <v>19</v>
      </c>
      <c r="L3715" t="s">
        <v>64</v>
      </c>
      <c r="M3715">
        <v>1</v>
      </c>
    </row>
    <row r="3716" spans="1:13" x14ac:dyDescent="0.25">
      <c r="A3716" t="s">
        <v>2586</v>
      </c>
      <c r="B3716">
        <v>1</v>
      </c>
      <c r="C3716" t="s">
        <v>47</v>
      </c>
      <c r="D3716" t="str">
        <f>"3/4"</f>
        <v>3/4</v>
      </c>
      <c r="E3716" t="s">
        <v>3370</v>
      </c>
      <c r="F3716">
        <v>1</v>
      </c>
      <c r="G3716" t="s">
        <v>23</v>
      </c>
      <c r="H3716">
        <v>1</v>
      </c>
      <c r="I3716" t="s">
        <v>48</v>
      </c>
      <c r="J3716" t="s">
        <v>2587</v>
      </c>
      <c r="K3716" t="s">
        <v>19</v>
      </c>
      <c r="L3716" t="s">
        <v>64</v>
      </c>
      <c r="M3716">
        <v>1</v>
      </c>
    </row>
    <row r="3717" spans="1:13" x14ac:dyDescent="0.25">
      <c r="A3717" t="s">
        <v>2586</v>
      </c>
      <c r="B3717">
        <v>2</v>
      </c>
      <c r="C3717" t="s">
        <v>65</v>
      </c>
      <c r="D3717" t="str">
        <f>"3"</f>
        <v>3</v>
      </c>
      <c r="E3717" t="s">
        <v>66</v>
      </c>
      <c r="F3717">
        <v>1</v>
      </c>
      <c r="G3717" t="s">
        <v>23</v>
      </c>
      <c r="H3717">
        <v>1</v>
      </c>
      <c r="I3717" t="s">
        <v>27</v>
      </c>
      <c r="J3717" t="s">
        <v>2587</v>
      </c>
      <c r="K3717" t="s">
        <v>19</v>
      </c>
      <c r="L3717" t="s">
        <v>64</v>
      </c>
      <c r="M3717">
        <v>1</v>
      </c>
    </row>
    <row r="3718" spans="1:13" x14ac:dyDescent="0.25">
      <c r="A3718" t="s">
        <v>2586</v>
      </c>
      <c r="B3718">
        <v>3</v>
      </c>
      <c r="C3718" t="s">
        <v>76</v>
      </c>
      <c r="D3718" t="str">
        <f>"3/4"</f>
        <v>3/4</v>
      </c>
      <c r="E3718" t="s">
        <v>77</v>
      </c>
      <c r="F3718">
        <v>0.4</v>
      </c>
      <c r="G3718" t="s">
        <v>16</v>
      </c>
      <c r="H3718">
        <v>1</v>
      </c>
      <c r="I3718" t="s">
        <v>17</v>
      </c>
      <c r="J3718" t="s">
        <v>2587</v>
      </c>
      <c r="K3718" t="s">
        <v>19</v>
      </c>
      <c r="L3718" t="s">
        <v>64</v>
      </c>
      <c r="M3718">
        <v>1</v>
      </c>
    </row>
    <row r="3719" spans="1:13" x14ac:dyDescent="0.25">
      <c r="A3719" t="s">
        <v>2588</v>
      </c>
      <c r="B3719">
        <v>1</v>
      </c>
      <c r="C3719" t="s">
        <v>2356</v>
      </c>
      <c r="D3719" t="str">
        <f>"3"</f>
        <v>3</v>
      </c>
      <c r="E3719" t="s">
        <v>2357</v>
      </c>
      <c r="F3719">
        <v>1</v>
      </c>
      <c r="G3719" t="s">
        <v>23</v>
      </c>
      <c r="H3719">
        <v>1</v>
      </c>
      <c r="I3719" t="s">
        <v>27</v>
      </c>
      <c r="J3719" t="s">
        <v>2589</v>
      </c>
      <c r="K3719" t="s">
        <v>19</v>
      </c>
      <c r="L3719" t="s">
        <v>64</v>
      </c>
      <c r="M3719">
        <v>1</v>
      </c>
    </row>
    <row r="3720" spans="1:13" x14ac:dyDescent="0.25">
      <c r="A3720" t="s">
        <v>2590</v>
      </c>
      <c r="B3720">
        <v>1</v>
      </c>
      <c r="C3720" t="s">
        <v>2356</v>
      </c>
      <c r="D3720" t="str">
        <f>"3"</f>
        <v>3</v>
      </c>
      <c r="E3720" t="s">
        <v>2357</v>
      </c>
      <c r="F3720">
        <v>1</v>
      </c>
      <c r="G3720" t="s">
        <v>23</v>
      </c>
      <c r="H3720">
        <v>1</v>
      </c>
      <c r="I3720" t="s">
        <v>27</v>
      </c>
      <c r="J3720" t="s">
        <v>2591</v>
      </c>
      <c r="K3720" t="s">
        <v>19</v>
      </c>
      <c r="L3720" t="s">
        <v>64</v>
      </c>
      <c r="M3720">
        <v>1</v>
      </c>
    </row>
    <row r="3721" spans="1:13" x14ac:dyDescent="0.25">
      <c r="A3721" t="s">
        <v>2592</v>
      </c>
      <c r="B3721">
        <v>1</v>
      </c>
      <c r="C3721" t="s">
        <v>2356</v>
      </c>
      <c r="D3721" t="str">
        <f>"3"</f>
        <v>3</v>
      </c>
      <c r="E3721" t="s">
        <v>2357</v>
      </c>
      <c r="F3721">
        <v>1</v>
      </c>
      <c r="G3721" t="s">
        <v>23</v>
      </c>
      <c r="H3721">
        <v>1</v>
      </c>
      <c r="I3721" t="s">
        <v>27</v>
      </c>
      <c r="J3721" t="s">
        <v>2593</v>
      </c>
      <c r="K3721" t="s">
        <v>19</v>
      </c>
      <c r="L3721" t="s">
        <v>64</v>
      </c>
      <c r="M3721">
        <v>1</v>
      </c>
    </row>
    <row r="3722" spans="1:13" x14ac:dyDescent="0.25">
      <c r="A3722" t="s">
        <v>2592</v>
      </c>
      <c r="B3722">
        <v>2</v>
      </c>
      <c r="C3722" t="s">
        <v>2362</v>
      </c>
      <c r="D3722" t="str">
        <f>"3X3"</f>
        <v>3X3</v>
      </c>
      <c r="E3722" t="s">
        <v>2363</v>
      </c>
      <c r="F3722">
        <v>1</v>
      </c>
      <c r="G3722" t="s">
        <v>23</v>
      </c>
      <c r="H3722">
        <v>1</v>
      </c>
      <c r="I3722" t="s">
        <v>24</v>
      </c>
      <c r="J3722" t="s">
        <v>2593</v>
      </c>
      <c r="K3722" t="s">
        <v>19</v>
      </c>
      <c r="L3722" t="s">
        <v>64</v>
      </c>
      <c r="M3722">
        <v>1</v>
      </c>
    </row>
    <row r="3723" spans="1:13" x14ac:dyDescent="0.25">
      <c r="A3723" t="s">
        <v>2592</v>
      </c>
      <c r="B3723">
        <v>3</v>
      </c>
      <c r="C3723" t="s">
        <v>2356</v>
      </c>
      <c r="D3723" t="str">
        <f>"3"</f>
        <v>3</v>
      </c>
      <c r="E3723" t="s">
        <v>2357</v>
      </c>
      <c r="F3723">
        <v>1</v>
      </c>
      <c r="G3723" t="s">
        <v>23</v>
      </c>
      <c r="H3723">
        <v>1</v>
      </c>
      <c r="I3723" t="s">
        <v>27</v>
      </c>
      <c r="J3723" t="s">
        <v>2593</v>
      </c>
      <c r="K3723" t="s">
        <v>19</v>
      </c>
      <c r="L3723" t="s">
        <v>64</v>
      </c>
      <c r="M3723">
        <v>1</v>
      </c>
    </row>
    <row r="3724" spans="1:13" x14ac:dyDescent="0.25">
      <c r="A3724" t="s">
        <v>2592</v>
      </c>
      <c r="B3724">
        <v>4</v>
      </c>
      <c r="C3724" t="s">
        <v>2356</v>
      </c>
      <c r="D3724" t="str">
        <f>"3"</f>
        <v>3</v>
      </c>
      <c r="E3724" t="s">
        <v>2357</v>
      </c>
      <c r="F3724">
        <v>1</v>
      </c>
      <c r="G3724" t="s">
        <v>23</v>
      </c>
      <c r="H3724">
        <v>1</v>
      </c>
      <c r="I3724" t="s">
        <v>27</v>
      </c>
      <c r="J3724" t="s">
        <v>2593</v>
      </c>
      <c r="K3724" t="s">
        <v>19</v>
      </c>
      <c r="L3724" t="s">
        <v>64</v>
      </c>
      <c r="M3724">
        <v>1</v>
      </c>
    </row>
    <row r="3725" spans="1:13" x14ac:dyDescent="0.25">
      <c r="A3725" t="s">
        <v>2594</v>
      </c>
      <c r="B3725">
        <v>1</v>
      </c>
      <c r="C3725" t="s">
        <v>76</v>
      </c>
      <c r="D3725" t="str">
        <f>"3/4"</f>
        <v>3/4</v>
      </c>
      <c r="E3725" t="s">
        <v>77</v>
      </c>
      <c r="F3725">
        <v>0.4</v>
      </c>
      <c r="G3725" t="s">
        <v>16</v>
      </c>
      <c r="H3725">
        <v>1</v>
      </c>
      <c r="I3725" t="s">
        <v>17</v>
      </c>
      <c r="J3725" t="s">
        <v>2595</v>
      </c>
      <c r="K3725" t="s">
        <v>19</v>
      </c>
      <c r="L3725" t="s">
        <v>64</v>
      </c>
      <c r="M3725">
        <v>1</v>
      </c>
    </row>
    <row r="3726" spans="1:13" x14ac:dyDescent="0.25">
      <c r="A3726" t="s">
        <v>2594</v>
      </c>
      <c r="B3726">
        <v>2</v>
      </c>
      <c r="C3726" t="s">
        <v>65</v>
      </c>
      <c r="D3726" t="str">
        <f>"3"</f>
        <v>3</v>
      </c>
      <c r="E3726" t="s">
        <v>66</v>
      </c>
      <c r="F3726">
        <v>1</v>
      </c>
      <c r="G3726" t="s">
        <v>23</v>
      </c>
      <c r="H3726">
        <v>1</v>
      </c>
      <c r="I3726" t="s">
        <v>27</v>
      </c>
      <c r="J3726" t="s">
        <v>2595</v>
      </c>
      <c r="K3726" t="s">
        <v>19</v>
      </c>
      <c r="L3726" t="s">
        <v>64</v>
      </c>
      <c r="M3726">
        <v>1</v>
      </c>
    </row>
    <row r="3727" spans="1:13" x14ac:dyDescent="0.25">
      <c r="A3727" t="s">
        <v>2594</v>
      </c>
      <c r="B3727">
        <v>3</v>
      </c>
      <c r="C3727" t="s">
        <v>47</v>
      </c>
      <c r="D3727" t="str">
        <f>"3/4"</f>
        <v>3/4</v>
      </c>
      <c r="E3727" t="s">
        <v>3370</v>
      </c>
      <c r="F3727">
        <v>1</v>
      </c>
      <c r="G3727" t="s">
        <v>23</v>
      </c>
      <c r="H3727">
        <v>1</v>
      </c>
      <c r="I3727" t="s">
        <v>48</v>
      </c>
      <c r="J3727" t="s">
        <v>2595</v>
      </c>
      <c r="K3727" t="s">
        <v>19</v>
      </c>
      <c r="L3727" t="s">
        <v>64</v>
      </c>
      <c r="M3727">
        <v>1</v>
      </c>
    </row>
    <row r="3728" spans="1:13" x14ac:dyDescent="0.25">
      <c r="A3728" t="s">
        <v>2596</v>
      </c>
      <c r="B3728">
        <v>1</v>
      </c>
      <c r="C3728" t="s">
        <v>2356</v>
      </c>
      <c r="D3728" t="str">
        <f>"3"</f>
        <v>3</v>
      </c>
      <c r="E3728" t="s">
        <v>2357</v>
      </c>
      <c r="F3728">
        <v>1</v>
      </c>
      <c r="G3728" t="s">
        <v>23</v>
      </c>
      <c r="H3728">
        <v>1</v>
      </c>
      <c r="I3728" t="s">
        <v>27</v>
      </c>
      <c r="J3728" t="s">
        <v>2597</v>
      </c>
      <c r="K3728" t="s">
        <v>19</v>
      </c>
      <c r="L3728" t="s">
        <v>64</v>
      </c>
      <c r="M3728">
        <v>1</v>
      </c>
    </row>
    <row r="3729" spans="1:13" x14ac:dyDescent="0.25">
      <c r="A3729" t="s">
        <v>2598</v>
      </c>
      <c r="B3729">
        <v>1</v>
      </c>
      <c r="C3729" t="s">
        <v>2356</v>
      </c>
      <c r="D3729" t="str">
        <f>"3"</f>
        <v>3</v>
      </c>
      <c r="E3729" t="s">
        <v>2357</v>
      </c>
      <c r="F3729">
        <v>1</v>
      </c>
      <c r="G3729" t="s">
        <v>23</v>
      </c>
      <c r="H3729">
        <v>1</v>
      </c>
      <c r="I3729" t="s">
        <v>27</v>
      </c>
      <c r="J3729" t="s">
        <v>2599</v>
      </c>
      <c r="K3729" t="s">
        <v>19</v>
      </c>
      <c r="L3729" t="s">
        <v>64</v>
      </c>
      <c r="M3729">
        <v>1</v>
      </c>
    </row>
    <row r="3730" spans="1:13" x14ac:dyDescent="0.25">
      <c r="A3730" t="s">
        <v>2600</v>
      </c>
      <c r="B3730">
        <v>1</v>
      </c>
      <c r="C3730" t="s">
        <v>2345</v>
      </c>
      <c r="D3730" t="str">
        <f>"3"</f>
        <v>3</v>
      </c>
      <c r="E3730" t="s">
        <v>2346</v>
      </c>
      <c r="F3730">
        <v>37.4</v>
      </c>
      <c r="G3730" t="s">
        <v>16</v>
      </c>
      <c r="H3730">
        <v>1</v>
      </c>
      <c r="I3730" t="s">
        <v>17</v>
      </c>
      <c r="J3730" t="s">
        <v>2601</v>
      </c>
      <c r="K3730" t="s">
        <v>19</v>
      </c>
      <c r="L3730" t="s">
        <v>64</v>
      </c>
      <c r="M3730">
        <v>1</v>
      </c>
    </row>
    <row r="3731" spans="1:13" x14ac:dyDescent="0.25">
      <c r="A3731" t="s">
        <v>2600</v>
      </c>
      <c r="B3731">
        <v>2</v>
      </c>
      <c r="C3731" t="s">
        <v>2602</v>
      </c>
      <c r="D3731" t="str">
        <f>"3X2"</f>
        <v>3X2</v>
      </c>
      <c r="E3731" t="s">
        <v>2603</v>
      </c>
      <c r="F3731">
        <v>1</v>
      </c>
      <c r="G3731" t="s">
        <v>23</v>
      </c>
      <c r="H3731">
        <v>1</v>
      </c>
      <c r="I3731" t="s">
        <v>24</v>
      </c>
      <c r="J3731" t="s">
        <v>2601</v>
      </c>
      <c r="K3731" t="s">
        <v>19</v>
      </c>
      <c r="L3731" t="s">
        <v>64</v>
      </c>
      <c r="M3731">
        <v>1</v>
      </c>
    </row>
    <row r="3732" spans="1:13" x14ac:dyDescent="0.25">
      <c r="A3732" t="s">
        <v>2600</v>
      </c>
      <c r="B3732">
        <v>3</v>
      </c>
      <c r="C3732" t="s">
        <v>2356</v>
      </c>
      <c r="D3732" t="str">
        <f>"3"</f>
        <v>3</v>
      </c>
      <c r="E3732" t="s">
        <v>2357</v>
      </c>
      <c r="F3732">
        <v>1</v>
      </c>
      <c r="G3732" t="s">
        <v>23</v>
      </c>
      <c r="H3732">
        <v>1</v>
      </c>
      <c r="I3732" t="s">
        <v>27</v>
      </c>
      <c r="J3732" t="s">
        <v>2601</v>
      </c>
      <c r="K3732" t="s">
        <v>19</v>
      </c>
      <c r="L3732" t="s">
        <v>64</v>
      </c>
      <c r="M3732">
        <v>1</v>
      </c>
    </row>
    <row r="3733" spans="1:13" x14ac:dyDescent="0.25">
      <c r="A3733" t="s">
        <v>2600</v>
      </c>
      <c r="B3733">
        <v>4</v>
      </c>
      <c r="C3733" t="s">
        <v>2356</v>
      </c>
      <c r="D3733" t="str">
        <f>"3"</f>
        <v>3</v>
      </c>
      <c r="E3733" t="s">
        <v>2357</v>
      </c>
      <c r="F3733">
        <v>1</v>
      </c>
      <c r="G3733" t="s">
        <v>23</v>
      </c>
      <c r="H3733">
        <v>1</v>
      </c>
      <c r="I3733" t="s">
        <v>27</v>
      </c>
      <c r="J3733" t="s">
        <v>2601</v>
      </c>
      <c r="K3733" t="s">
        <v>19</v>
      </c>
      <c r="L3733" t="s">
        <v>64</v>
      </c>
      <c r="M3733">
        <v>1</v>
      </c>
    </row>
    <row r="3734" spans="1:13" x14ac:dyDescent="0.25">
      <c r="A3734" t="s">
        <v>2600</v>
      </c>
      <c r="B3734">
        <v>5</v>
      </c>
      <c r="C3734" t="s">
        <v>60</v>
      </c>
      <c r="D3734" t="str">
        <f t="shared" ref="D3734:D3741" si="127">"2"</f>
        <v>2</v>
      </c>
      <c r="E3734" t="s">
        <v>61</v>
      </c>
      <c r="F3734">
        <v>1</v>
      </c>
      <c r="G3734" t="s">
        <v>23</v>
      </c>
      <c r="H3734">
        <v>1</v>
      </c>
      <c r="I3734" t="s">
        <v>27</v>
      </c>
      <c r="J3734" t="s">
        <v>2601</v>
      </c>
      <c r="K3734" t="s">
        <v>19</v>
      </c>
      <c r="L3734" t="s">
        <v>64</v>
      </c>
      <c r="M3734">
        <v>1</v>
      </c>
    </row>
    <row r="3735" spans="1:13" x14ac:dyDescent="0.25">
      <c r="A3735" t="s">
        <v>2604</v>
      </c>
      <c r="B3735">
        <v>1</v>
      </c>
      <c r="C3735" t="s">
        <v>421</v>
      </c>
      <c r="D3735" t="str">
        <f t="shared" si="127"/>
        <v>2</v>
      </c>
      <c r="E3735" t="s">
        <v>422</v>
      </c>
      <c r="F3735">
        <v>16.399999999999999</v>
      </c>
      <c r="G3735" t="s">
        <v>16</v>
      </c>
      <c r="H3735">
        <v>1</v>
      </c>
      <c r="I3735" t="s">
        <v>17</v>
      </c>
      <c r="J3735" t="s">
        <v>2605</v>
      </c>
      <c r="K3735" t="s">
        <v>19</v>
      </c>
      <c r="L3735" t="s">
        <v>297</v>
      </c>
      <c r="M3735">
        <v>1</v>
      </c>
    </row>
    <row r="3736" spans="1:13" x14ac:dyDescent="0.25">
      <c r="A3736" t="s">
        <v>2604</v>
      </c>
      <c r="B3736">
        <v>2</v>
      </c>
      <c r="C3736" t="s">
        <v>417</v>
      </c>
      <c r="D3736" t="str">
        <f t="shared" si="127"/>
        <v>2</v>
      </c>
      <c r="E3736" t="s">
        <v>418</v>
      </c>
      <c r="F3736">
        <v>1</v>
      </c>
      <c r="G3736" t="s">
        <v>23</v>
      </c>
      <c r="H3736">
        <v>1</v>
      </c>
      <c r="I3736" t="s">
        <v>24</v>
      </c>
      <c r="J3736" t="s">
        <v>2605</v>
      </c>
      <c r="K3736" t="s">
        <v>19</v>
      </c>
      <c r="L3736" t="s">
        <v>297</v>
      </c>
      <c r="M3736">
        <v>1</v>
      </c>
    </row>
    <row r="3737" spans="1:13" x14ac:dyDescent="0.25">
      <c r="A3737" t="s">
        <v>2604</v>
      </c>
      <c r="B3737">
        <v>3</v>
      </c>
      <c r="C3737" t="s">
        <v>417</v>
      </c>
      <c r="D3737" t="str">
        <f t="shared" si="127"/>
        <v>2</v>
      </c>
      <c r="E3737" t="s">
        <v>418</v>
      </c>
      <c r="F3737">
        <v>1</v>
      </c>
      <c r="G3737" t="s">
        <v>23</v>
      </c>
      <c r="H3737">
        <v>1</v>
      </c>
      <c r="I3737" t="s">
        <v>24</v>
      </c>
      <c r="J3737" t="s">
        <v>2605</v>
      </c>
      <c r="K3737" t="s">
        <v>19</v>
      </c>
      <c r="L3737" t="s">
        <v>297</v>
      </c>
      <c r="M3737">
        <v>1</v>
      </c>
    </row>
    <row r="3738" spans="1:13" x14ac:dyDescent="0.25">
      <c r="A3738" t="s">
        <v>2604</v>
      </c>
      <c r="B3738">
        <v>4</v>
      </c>
      <c r="C3738" t="s">
        <v>416</v>
      </c>
      <c r="D3738" t="str">
        <f t="shared" si="127"/>
        <v>2</v>
      </c>
      <c r="E3738" t="s">
        <v>83</v>
      </c>
      <c r="F3738">
        <v>1</v>
      </c>
      <c r="G3738" t="s">
        <v>23</v>
      </c>
      <c r="H3738">
        <v>1</v>
      </c>
      <c r="I3738" t="s">
        <v>27</v>
      </c>
      <c r="J3738" t="s">
        <v>2605</v>
      </c>
      <c r="K3738" t="s">
        <v>19</v>
      </c>
      <c r="L3738" t="s">
        <v>297</v>
      </c>
      <c r="M3738">
        <v>1</v>
      </c>
    </row>
    <row r="3739" spans="1:13" x14ac:dyDescent="0.25">
      <c r="A3739" t="s">
        <v>2604</v>
      </c>
      <c r="B3739">
        <v>5</v>
      </c>
      <c r="C3739" t="s">
        <v>416</v>
      </c>
      <c r="D3739" t="str">
        <f t="shared" si="127"/>
        <v>2</v>
      </c>
      <c r="E3739" t="s">
        <v>83</v>
      </c>
      <c r="F3739">
        <v>1</v>
      </c>
      <c r="G3739" t="s">
        <v>23</v>
      </c>
      <c r="H3739">
        <v>1</v>
      </c>
      <c r="I3739" t="s">
        <v>27</v>
      </c>
      <c r="J3739" t="s">
        <v>2605</v>
      </c>
      <c r="K3739" t="s">
        <v>19</v>
      </c>
      <c r="L3739" t="s">
        <v>297</v>
      </c>
      <c r="M3739">
        <v>1</v>
      </c>
    </row>
    <row r="3740" spans="1:13" x14ac:dyDescent="0.25">
      <c r="A3740" t="s">
        <v>2604</v>
      </c>
      <c r="B3740">
        <v>6</v>
      </c>
      <c r="C3740" t="s">
        <v>2606</v>
      </c>
      <c r="D3740" t="str">
        <f t="shared" si="127"/>
        <v>2</v>
      </c>
      <c r="E3740" t="s">
        <v>2279</v>
      </c>
      <c r="F3740">
        <v>1</v>
      </c>
      <c r="G3740" t="s">
        <v>23</v>
      </c>
      <c r="H3740">
        <v>1</v>
      </c>
      <c r="I3740" t="s">
        <v>135</v>
      </c>
      <c r="J3740" t="s">
        <v>2605</v>
      </c>
      <c r="K3740" t="s">
        <v>19</v>
      </c>
      <c r="L3740" t="s">
        <v>297</v>
      </c>
      <c r="M3740">
        <v>1</v>
      </c>
    </row>
    <row r="3741" spans="1:13" x14ac:dyDescent="0.25">
      <c r="A3741" t="s">
        <v>2607</v>
      </c>
      <c r="B3741">
        <v>1</v>
      </c>
      <c r="C3741" t="s">
        <v>421</v>
      </c>
      <c r="D3741" t="str">
        <f t="shared" si="127"/>
        <v>2</v>
      </c>
      <c r="E3741" t="s">
        <v>422</v>
      </c>
      <c r="F3741">
        <v>19.100000000000001</v>
      </c>
      <c r="G3741" t="s">
        <v>16</v>
      </c>
      <c r="H3741">
        <v>1</v>
      </c>
      <c r="I3741" t="s">
        <v>17</v>
      </c>
      <c r="J3741" t="s">
        <v>2608</v>
      </c>
      <c r="K3741" t="s">
        <v>19</v>
      </c>
      <c r="L3741" t="s">
        <v>297</v>
      </c>
      <c r="M3741">
        <v>1</v>
      </c>
    </row>
    <row r="3742" spans="1:13" x14ac:dyDescent="0.25">
      <c r="A3742" t="s">
        <v>2607</v>
      </c>
      <c r="B3742">
        <v>2</v>
      </c>
      <c r="C3742" t="s">
        <v>2609</v>
      </c>
      <c r="D3742" t="str">
        <f>"2X3/4"</f>
        <v>2X3/4</v>
      </c>
      <c r="E3742" t="s">
        <v>2610</v>
      </c>
      <c r="F3742">
        <v>1</v>
      </c>
      <c r="G3742" t="s">
        <v>23</v>
      </c>
      <c r="H3742">
        <v>1</v>
      </c>
      <c r="I3742" t="s">
        <v>24</v>
      </c>
      <c r="J3742" t="s">
        <v>2608</v>
      </c>
      <c r="K3742" t="s">
        <v>19</v>
      </c>
      <c r="L3742" t="s">
        <v>297</v>
      </c>
      <c r="M3742">
        <v>1</v>
      </c>
    </row>
    <row r="3743" spans="1:13" x14ac:dyDescent="0.25">
      <c r="A3743" t="s">
        <v>2607</v>
      </c>
      <c r="B3743">
        <v>3</v>
      </c>
      <c r="C3743" t="s">
        <v>416</v>
      </c>
      <c r="D3743" t="str">
        <f t="shared" ref="D3743:D3788" si="128">"2"</f>
        <v>2</v>
      </c>
      <c r="E3743" t="s">
        <v>83</v>
      </c>
      <c r="F3743">
        <v>1</v>
      </c>
      <c r="G3743" t="s">
        <v>23</v>
      </c>
      <c r="H3743">
        <v>1</v>
      </c>
      <c r="I3743" t="s">
        <v>27</v>
      </c>
      <c r="J3743" t="s">
        <v>2608</v>
      </c>
      <c r="K3743" t="s">
        <v>19</v>
      </c>
      <c r="L3743" t="s">
        <v>297</v>
      </c>
      <c r="M3743">
        <v>1</v>
      </c>
    </row>
    <row r="3744" spans="1:13" x14ac:dyDescent="0.25">
      <c r="A3744" t="s">
        <v>2607</v>
      </c>
      <c r="B3744">
        <v>4</v>
      </c>
      <c r="C3744" t="s">
        <v>416</v>
      </c>
      <c r="D3744" t="str">
        <f t="shared" si="128"/>
        <v>2</v>
      </c>
      <c r="E3744" t="s">
        <v>83</v>
      </c>
      <c r="F3744">
        <v>1</v>
      </c>
      <c r="G3744" t="s">
        <v>23</v>
      </c>
      <c r="H3744">
        <v>1</v>
      </c>
      <c r="I3744" t="s">
        <v>27</v>
      </c>
      <c r="J3744" t="s">
        <v>2608</v>
      </c>
      <c r="K3744" t="s">
        <v>19</v>
      </c>
      <c r="L3744" t="s">
        <v>297</v>
      </c>
      <c r="M3744">
        <v>1</v>
      </c>
    </row>
    <row r="3745" spans="1:13" x14ac:dyDescent="0.25">
      <c r="A3745" t="s">
        <v>2607</v>
      </c>
      <c r="B3745">
        <v>5</v>
      </c>
      <c r="C3745" t="s">
        <v>2611</v>
      </c>
      <c r="D3745" t="str">
        <f t="shared" si="128"/>
        <v>2</v>
      </c>
      <c r="E3745" t="s">
        <v>2279</v>
      </c>
      <c r="F3745">
        <v>1</v>
      </c>
      <c r="G3745" t="s">
        <v>23</v>
      </c>
      <c r="H3745">
        <v>1</v>
      </c>
      <c r="I3745" t="s">
        <v>135</v>
      </c>
      <c r="J3745" t="s">
        <v>2608</v>
      </c>
      <c r="K3745" t="s">
        <v>19</v>
      </c>
      <c r="L3745" t="s">
        <v>297</v>
      </c>
      <c r="M3745">
        <v>1</v>
      </c>
    </row>
    <row r="3746" spans="1:13" x14ac:dyDescent="0.25">
      <c r="A3746" t="s">
        <v>2607</v>
      </c>
      <c r="B3746">
        <v>6</v>
      </c>
      <c r="C3746" t="s">
        <v>2611</v>
      </c>
      <c r="D3746" t="str">
        <f t="shared" si="128"/>
        <v>2</v>
      </c>
      <c r="E3746" t="s">
        <v>2279</v>
      </c>
      <c r="F3746">
        <v>1</v>
      </c>
      <c r="G3746" t="s">
        <v>23</v>
      </c>
      <c r="H3746">
        <v>1</v>
      </c>
      <c r="I3746" t="s">
        <v>135</v>
      </c>
      <c r="J3746" t="s">
        <v>2608</v>
      </c>
      <c r="K3746" t="s">
        <v>19</v>
      </c>
      <c r="L3746" t="s">
        <v>297</v>
      </c>
      <c r="M3746">
        <v>1</v>
      </c>
    </row>
    <row r="3747" spans="1:13" x14ac:dyDescent="0.25">
      <c r="A3747" t="s">
        <v>2612</v>
      </c>
      <c r="B3747">
        <v>1</v>
      </c>
      <c r="C3747" t="s">
        <v>421</v>
      </c>
      <c r="D3747" t="str">
        <f t="shared" si="128"/>
        <v>2</v>
      </c>
      <c r="E3747" t="s">
        <v>422</v>
      </c>
      <c r="F3747">
        <v>15.2</v>
      </c>
      <c r="G3747" t="s">
        <v>16</v>
      </c>
      <c r="H3747">
        <v>1</v>
      </c>
      <c r="I3747" t="s">
        <v>17</v>
      </c>
      <c r="J3747" t="s">
        <v>2613</v>
      </c>
      <c r="K3747" t="s">
        <v>19</v>
      </c>
      <c r="L3747" t="s">
        <v>297</v>
      </c>
      <c r="M3747">
        <v>1</v>
      </c>
    </row>
    <row r="3748" spans="1:13" x14ac:dyDescent="0.25">
      <c r="A3748" t="s">
        <v>2612</v>
      </c>
      <c r="B3748">
        <v>2</v>
      </c>
      <c r="C3748" t="s">
        <v>416</v>
      </c>
      <c r="D3748" t="str">
        <f t="shared" si="128"/>
        <v>2</v>
      </c>
      <c r="E3748" t="s">
        <v>83</v>
      </c>
      <c r="F3748">
        <v>1</v>
      </c>
      <c r="G3748" t="s">
        <v>23</v>
      </c>
      <c r="H3748">
        <v>1</v>
      </c>
      <c r="I3748" t="s">
        <v>27</v>
      </c>
      <c r="J3748" t="s">
        <v>2613</v>
      </c>
      <c r="K3748" t="s">
        <v>19</v>
      </c>
      <c r="L3748" t="s">
        <v>297</v>
      </c>
      <c r="M3748">
        <v>1</v>
      </c>
    </row>
    <row r="3749" spans="1:13" x14ac:dyDescent="0.25">
      <c r="A3749" t="s">
        <v>2612</v>
      </c>
      <c r="B3749">
        <v>3</v>
      </c>
      <c r="C3749" t="s">
        <v>416</v>
      </c>
      <c r="D3749" t="str">
        <f t="shared" si="128"/>
        <v>2</v>
      </c>
      <c r="E3749" t="s">
        <v>83</v>
      </c>
      <c r="F3749">
        <v>1</v>
      </c>
      <c r="G3749" t="s">
        <v>23</v>
      </c>
      <c r="H3749">
        <v>1</v>
      </c>
      <c r="I3749" t="s">
        <v>27</v>
      </c>
      <c r="J3749" t="s">
        <v>2613</v>
      </c>
      <c r="K3749" t="s">
        <v>19</v>
      </c>
      <c r="L3749" t="s">
        <v>297</v>
      </c>
      <c r="M3749">
        <v>1</v>
      </c>
    </row>
    <row r="3750" spans="1:13" x14ac:dyDescent="0.25">
      <c r="A3750" t="s">
        <v>2612</v>
      </c>
      <c r="B3750">
        <v>4</v>
      </c>
      <c r="C3750" t="s">
        <v>2614</v>
      </c>
      <c r="D3750" t="str">
        <f t="shared" si="128"/>
        <v>2</v>
      </c>
      <c r="E3750" t="s">
        <v>2279</v>
      </c>
      <c r="F3750">
        <v>1</v>
      </c>
      <c r="G3750" t="s">
        <v>23</v>
      </c>
      <c r="H3750">
        <v>1</v>
      </c>
      <c r="I3750" t="s">
        <v>135</v>
      </c>
      <c r="J3750" t="s">
        <v>2613</v>
      </c>
      <c r="K3750" t="s">
        <v>19</v>
      </c>
      <c r="L3750" t="s">
        <v>297</v>
      </c>
      <c r="M3750">
        <v>1</v>
      </c>
    </row>
    <row r="3751" spans="1:13" x14ac:dyDescent="0.25">
      <c r="A3751" t="s">
        <v>2615</v>
      </c>
      <c r="B3751">
        <v>1</v>
      </c>
      <c r="C3751" t="s">
        <v>421</v>
      </c>
      <c r="D3751" t="str">
        <f t="shared" si="128"/>
        <v>2</v>
      </c>
      <c r="E3751" t="s">
        <v>422</v>
      </c>
      <c r="F3751">
        <v>8.1</v>
      </c>
      <c r="G3751" t="s">
        <v>16</v>
      </c>
      <c r="H3751">
        <v>1</v>
      </c>
      <c r="I3751" t="s">
        <v>17</v>
      </c>
      <c r="J3751" t="s">
        <v>2616</v>
      </c>
      <c r="K3751" t="s">
        <v>19</v>
      </c>
      <c r="L3751" t="s">
        <v>297</v>
      </c>
      <c r="M3751">
        <v>1</v>
      </c>
    </row>
    <row r="3752" spans="1:13" x14ac:dyDescent="0.25">
      <c r="A3752" t="s">
        <v>2615</v>
      </c>
      <c r="B3752">
        <v>2</v>
      </c>
      <c r="C3752" t="s">
        <v>417</v>
      </c>
      <c r="D3752" t="str">
        <f t="shared" si="128"/>
        <v>2</v>
      </c>
      <c r="E3752" t="s">
        <v>418</v>
      </c>
      <c r="F3752">
        <v>1</v>
      </c>
      <c r="G3752" t="s">
        <v>23</v>
      </c>
      <c r="H3752">
        <v>1</v>
      </c>
      <c r="I3752" t="s">
        <v>24</v>
      </c>
      <c r="J3752" t="s">
        <v>2616</v>
      </c>
      <c r="K3752" t="s">
        <v>19</v>
      </c>
      <c r="L3752" t="s">
        <v>297</v>
      </c>
      <c r="M3752">
        <v>1</v>
      </c>
    </row>
    <row r="3753" spans="1:13" x14ac:dyDescent="0.25">
      <c r="A3753" t="s">
        <v>2615</v>
      </c>
      <c r="B3753">
        <v>3</v>
      </c>
      <c r="C3753" t="s">
        <v>417</v>
      </c>
      <c r="D3753" t="str">
        <f t="shared" si="128"/>
        <v>2</v>
      </c>
      <c r="E3753" t="s">
        <v>418</v>
      </c>
      <c r="F3753">
        <v>1</v>
      </c>
      <c r="G3753" t="s">
        <v>23</v>
      </c>
      <c r="H3753">
        <v>1</v>
      </c>
      <c r="I3753" t="s">
        <v>24</v>
      </c>
      <c r="J3753" t="s">
        <v>2616</v>
      </c>
      <c r="K3753" t="s">
        <v>19</v>
      </c>
      <c r="L3753" t="s">
        <v>297</v>
      </c>
      <c r="M3753">
        <v>1</v>
      </c>
    </row>
    <row r="3754" spans="1:13" x14ac:dyDescent="0.25">
      <c r="A3754" t="s">
        <v>2615</v>
      </c>
      <c r="B3754">
        <v>4</v>
      </c>
      <c r="C3754" t="s">
        <v>416</v>
      </c>
      <c r="D3754" t="str">
        <f t="shared" si="128"/>
        <v>2</v>
      </c>
      <c r="E3754" t="s">
        <v>83</v>
      </c>
      <c r="F3754">
        <v>1</v>
      </c>
      <c r="G3754" t="s">
        <v>23</v>
      </c>
      <c r="H3754">
        <v>1</v>
      </c>
      <c r="I3754" t="s">
        <v>27</v>
      </c>
      <c r="J3754" t="s">
        <v>2616</v>
      </c>
      <c r="K3754" t="s">
        <v>19</v>
      </c>
      <c r="L3754" t="s">
        <v>297</v>
      </c>
      <c r="M3754">
        <v>1</v>
      </c>
    </row>
    <row r="3755" spans="1:13" x14ac:dyDescent="0.25">
      <c r="A3755" t="s">
        <v>2615</v>
      </c>
      <c r="B3755">
        <v>5</v>
      </c>
      <c r="C3755" t="s">
        <v>416</v>
      </c>
      <c r="D3755" t="str">
        <f t="shared" si="128"/>
        <v>2</v>
      </c>
      <c r="E3755" t="s">
        <v>83</v>
      </c>
      <c r="F3755">
        <v>1</v>
      </c>
      <c r="G3755" t="s">
        <v>23</v>
      </c>
      <c r="H3755">
        <v>1</v>
      </c>
      <c r="I3755" t="s">
        <v>27</v>
      </c>
      <c r="J3755" t="s">
        <v>2616</v>
      </c>
      <c r="K3755" t="s">
        <v>19</v>
      </c>
      <c r="L3755" t="s">
        <v>297</v>
      </c>
      <c r="M3755">
        <v>1</v>
      </c>
    </row>
    <row r="3756" spans="1:13" x14ac:dyDescent="0.25">
      <c r="A3756" t="s">
        <v>2617</v>
      </c>
      <c r="B3756">
        <v>1</v>
      </c>
      <c r="C3756" t="s">
        <v>421</v>
      </c>
      <c r="D3756" t="str">
        <f t="shared" si="128"/>
        <v>2</v>
      </c>
      <c r="E3756" t="s">
        <v>422</v>
      </c>
      <c r="F3756">
        <v>19.600000000000001</v>
      </c>
      <c r="G3756" t="s">
        <v>16</v>
      </c>
      <c r="H3756">
        <v>1</v>
      </c>
      <c r="I3756" t="s">
        <v>17</v>
      </c>
      <c r="J3756" t="s">
        <v>2618</v>
      </c>
      <c r="K3756" t="s">
        <v>19</v>
      </c>
      <c r="L3756" t="s">
        <v>297</v>
      </c>
      <c r="M3756">
        <v>1</v>
      </c>
    </row>
    <row r="3757" spans="1:13" x14ac:dyDescent="0.25">
      <c r="A3757" t="s">
        <v>2617</v>
      </c>
      <c r="B3757">
        <v>2</v>
      </c>
      <c r="C3757" t="s">
        <v>416</v>
      </c>
      <c r="D3757" t="str">
        <f t="shared" si="128"/>
        <v>2</v>
      </c>
      <c r="E3757" t="s">
        <v>83</v>
      </c>
      <c r="F3757">
        <v>1</v>
      </c>
      <c r="G3757" t="s">
        <v>23</v>
      </c>
      <c r="H3757">
        <v>1</v>
      </c>
      <c r="I3757" t="s">
        <v>27</v>
      </c>
      <c r="J3757" t="s">
        <v>2618</v>
      </c>
      <c r="K3757" t="s">
        <v>19</v>
      </c>
      <c r="L3757" t="s">
        <v>297</v>
      </c>
      <c r="M3757">
        <v>1</v>
      </c>
    </row>
    <row r="3758" spans="1:13" x14ac:dyDescent="0.25">
      <c r="A3758" t="s">
        <v>2617</v>
      </c>
      <c r="B3758">
        <v>3</v>
      </c>
      <c r="C3758" t="s">
        <v>416</v>
      </c>
      <c r="D3758" t="str">
        <f t="shared" si="128"/>
        <v>2</v>
      </c>
      <c r="E3758" t="s">
        <v>83</v>
      </c>
      <c r="F3758">
        <v>1</v>
      </c>
      <c r="G3758" t="s">
        <v>23</v>
      </c>
      <c r="H3758">
        <v>1</v>
      </c>
      <c r="I3758" t="s">
        <v>27</v>
      </c>
      <c r="J3758" t="s">
        <v>2618</v>
      </c>
      <c r="K3758" t="s">
        <v>19</v>
      </c>
      <c r="L3758" t="s">
        <v>297</v>
      </c>
      <c r="M3758">
        <v>1</v>
      </c>
    </row>
    <row r="3759" spans="1:13" x14ac:dyDescent="0.25">
      <c r="A3759" t="s">
        <v>2617</v>
      </c>
      <c r="B3759">
        <v>4</v>
      </c>
      <c r="C3759" t="s">
        <v>2619</v>
      </c>
      <c r="D3759" t="str">
        <f t="shared" si="128"/>
        <v>2</v>
      </c>
      <c r="E3759" t="s">
        <v>2279</v>
      </c>
      <c r="F3759">
        <v>1</v>
      </c>
      <c r="G3759" t="s">
        <v>23</v>
      </c>
      <c r="H3759">
        <v>1</v>
      </c>
      <c r="I3759" t="s">
        <v>135</v>
      </c>
      <c r="J3759" t="s">
        <v>2618</v>
      </c>
      <c r="K3759" t="s">
        <v>19</v>
      </c>
      <c r="L3759" t="s">
        <v>297</v>
      </c>
      <c r="M3759">
        <v>1</v>
      </c>
    </row>
    <row r="3760" spans="1:13" x14ac:dyDescent="0.25">
      <c r="A3760" t="s">
        <v>2617</v>
      </c>
      <c r="B3760">
        <v>5</v>
      </c>
      <c r="C3760" t="s">
        <v>2619</v>
      </c>
      <c r="D3760" t="str">
        <f t="shared" si="128"/>
        <v>2</v>
      </c>
      <c r="E3760" t="s">
        <v>2279</v>
      </c>
      <c r="F3760">
        <v>1</v>
      </c>
      <c r="G3760" t="s">
        <v>23</v>
      </c>
      <c r="H3760">
        <v>1</v>
      </c>
      <c r="I3760" t="s">
        <v>135</v>
      </c>
      <c r="J3760" t="s">
        <v>2618</v>
      </c>
      <c r="K3760" t="s">
        <v>19</v>
      </c>
      <c r="L3760" t="s">
        <v>297</v>
      </c>
      <c r="M3760">
        <v>1</v>
      </c>
    </row>
    <row r="3761" spans="1:13" x14ac:dyDescent="0.25">
      <c r="A3761" t="s">
        <v>2620</v>
      </c>
      <c r="B3761">
        <v>1</v>
      </c>
      <c r="C3761" t="s">
        <v>421</v>
      </c>
      <c r="D3761" t="str">
        <f t="shared" si="128"/>
        <v>2</v>
      </c>
      <c r="E3761" t="s">
        <v>422</v>
      </c>
      <c r="F3761">
        <v>19.600000000000001</v>
      </c>
      <c r="G3761" t="s">
        <v>16</v>
      </c>
      <c r="H3761">
        <v>1</v>
      </c>
      <c r="I3761" t="s">
        <v>17</v>
      </c>
      <c r="J3761" t="s">
        <v>2621</v>
      </c>
      <c r="K3761" t="s">
        <v>19</v>
      </c>
      <c r="L3761" t="s">
        <v>297</v>
      </c>
      <c r="M3761">
        <v>1</v>
      </c>
    </row>
    <row r="3762" spans="1:13" x14ac:dyDescent="0.25">
      <c r="A3762" t="s">
        <v>2620</v>
      </c>
      <c r="B3762">
        <v>2</v>
      </c>
      <c r="C3762" t="s">
        <v>416</v>
      </c>
      <c r="D3762" t="str">
        <f t="shared" si="128"/>
        <v>2</v>
      </c>
      <c r="E3762" t="s">
        <v>83</v>
      </c>
      <c r="F3762">
        <v>1</v>
      </c>
      <c r="G3762" t="s">
        <v>23</v>
      </c>
      <c r="H3762">
        <v>1</v>
      </c>
      <c r="I3762" t="s">
        <v>27</v>
      </c>
      <c r="J3762" t="s">
        <v>2621</v>
      </c>
      <c r="K3762" t="s">
        <v>19</v>
      </c>
      <c r="L3762" t="s">
        <v>297</v>
      </c>
      <c r="M3762">
        <v>1</v>
      </c>
    </row>
    <row r="3763" spans="1:13" x14ac:dyDescent="0.25">
      <c r="A3763" t="s">
        <v>2620</v>
      </c>
      <c r="B3763">
        <v>3</v>
      </c>
      <c r="C3763" t="s">
        <v>416</v>
      </c>
      <c r="D3763" t="str">
        <f t="shared" si="128"/>
        <v>2</v>
      </c>
      <c r="E3763" t="s">
        <v>83</v>
      </c>
      <c r="F3763">
        <v>1</v>
      </c>
      <c r="G3763" t="s">
        <v>23</v>
      </c>
      <c r="H3763">
        <v>1</v>
      </c>
      <c r="I3763" t="s">
        <v>27</v>
      </c>
      <c r="J3763" t="s">
        <v>2621</v>
      </c>
      <c r="K3763" t="s">
        <v>19</v>
      </c>
      <c r="L3763" t="s">
        <v>297</v>
      </c>
      <c r="M3763">
        <v>1</v>
      </c>
    </row>
    <row r="3764" spans="1:13" x14ac:dyDescent="0.25">
      <c r="A3764" t="s">
        <v>2620</v>
      </c>
      <c r="B3764">
        <v>4</v>
      </c>
      <c r="C3764" t="s">
        <v>2622</v>
      </c>
      <c r="D3764" t="str">
        <f t="shared" si="128"/>
        <v>2</v>
      </c>
      <c r="E3764" t="s">
        <v>2279</v>
      </c>
      <c r="F3764">
        <v>1</v>
      </c>
      <c r="G3764" t="s">
        <v>23</v>
      </c>
      <c r="H3764">
        <v>1</v>
      </c>
      <c r="I3764" t="s">
        <v>135</v>
      </c>
      <c r="J3764" t="s">
        <v>2621</v>
      </c>
      <c r="K3764" t="s">
        <v>19</v>
      </c>
      <c r="L3764" t="s">
        <v>297</v>
      </c>
      <c r="M3764">
        <v>1</v>
      </c>
    </row>
    <row r="3765" spans="1:13" x14ac:dyDescent="0.25">
      <c r="A3765" t="s">
        <v>2620</v>
      </c>
      <c r="B3765">
        <v>5</v>
      </c>
      <c r="C3765" t="s">
        <v>2622</v>
      </c>
      <c r="D3765" t="str">
        <f t="shared" si="128"/>
        <v>2</v>
      </c>
      <c r="E3765" t="s">
        <v>2279</v>
      </c>
      <c r="F3765">
        <v>1</v>
      </c>
      <c r="G3765" t="s">
        <v>23</v>
      </c>
      <c r="H3765">
        <v>1</v>
      </c>
      <c r="I3765" t="s">
        <v>135</v>
      </c>
      <c r="J3765" t="s">
        <v>2621</v>
      </c>
      <c r="K3765" t="s">
        <v>19</v>
      </c>
      <c r="L3765" t="s">
        <v>297</v>
      </c>
      <c r="M3765">
        <v>1</v>
      </c>
    </row>
    <row r="3766" spans="1:13" x14ac:dyDescent="0.25">
      <c r="A3766" t="s">
        <v>2623</v>
      </c>
      <c r="B3766">
        <v>1</v>
      </c>
      <c r="C3766" t="s">
        <v>421</v>
      </c>
      <c r="D3766" t="str">
        <f t="shared" si="128"/>
        <v>2</v>
      </c>
      <c r="E3766" t="s">
        <v>422</v>
      </c>
      <c r="F3766">
        <v>19.600000000000001</v>
      </c>
      <c r="G3766" t="s">
        <v>16</v>
      </c>
      <c r="H3766">
        <v>1</v>
      </c>
      <c r="I3766" t="s">
        <v>17</v>
      </c>
      <c r="J3766" t="s">
        <v>2624</v>
      </c>
      <c r="K3766" t="s">
        <v>19</v>
      </c>
      <c r="L3766" t="s">
        <v>297</v>
      </c>
      <c r="M3766">
        <v>1</v>
      </c>
    </row>
    <row r="3767" spans="1:13" x14ac:dyDescent="0.25">
      <c r="A3767" t="s">
        <v>2623</v>
      </c>
      <c r="B3767">
        <v>2</v>
      </c>
      <c r="C3767" t="s">
        <v>416</v>
      </c>
      <c r="D3767" t="str">
        <f t="shared" si="128"/>
        <v>2</v>
      </c>
      <c r="E3767" t="s">
        <v>83</v>
      </c>
      <c r="F3767">
        <v>1</v>
      </c>
      <c r="G3767" t="s">
        <v>23</v>
      </c>
      <c r="H3767">
        <v>1</v>
      </c>
      <c r="I3767" t="s">
        <v>27</v>
      </c>
      <c r="J3767" t="s">
        <v>2624</v>
      </c>
      <c r="K3767" t="s">
        <v>19</v>
      </c>
      <c r="L3767" t="s">
        <v>297</v>
      </c>
      <c r="M3767">
        <v>1</v>
      </c>
    </row>
    <row r="3768" spans="1:13" x14ac:dyDescent="0.25">
      <c r="A3768" t="s">
        <v>2623</v>
      </c>
      <c r="B3768">
        <v>3</v>
      </c>
      <c r="C3768" t="s">
        <v>416</v>
      </c>
      <c r="D3768" t="str">
        <f t="shared" si="128"/>
        <v>2</v>
      </c>
      <c r="E3768" t="s">
        <v>83</v>
      </c>
      <c r="F3768">
        <v>1</v>
      </c>
      <c r="G3768" t="s">
        <v>23</v>
      </c>
      <c r="H3768">
        <v>1</v>
      </c>
      <c r="I3768" t="s">
        <v>27</v>
      </c>
      <c r="J3768" t="s">
        <v>2624</v>
      </c>
      <c r="K3768" t="s">
        <v>19</v>
      </c>
      <c r="L3768" t="s">
        <v>297</v>
      </c>
      <c r="M3768">
        <v>1</v>
      </c>
    </row>
    <row r="3769" spans="1:13" x14ac:dyDescent="0.25">
      <c r="A3769" t="s">
        <v>2623</v>
      </c>
      <c r="B3769">
        <v>4</v>
      </c>
      <c r="C3769" t="s">
        <v>2625</v>
      </c>
      <c r="D3769" t="str">
        <f t="shared" si="128"/>
        <v>2</v>
      </c>
      <c r="E3769" t="s">
        <v>2279</v>
      </c>
      <c r="F3769">
        <v>1</v>
      </c>
      <c r="G3769" t="s">
        <v>23</v>
      </c>
      <c r="H3769">
        <v>1</v>
      </c>
      <c r="I3769" t="s">
        <v>135</v>
      </c>
      <c r="J3769" t="s">
        <v>2624</v>
      </c>
      <c r="K3769" t="s">
        <v>19</v>
      </c>
      <c r="L3769" t="s">
        <v>297</v>
      </c>
      <c r="M3769">
        <v>1</v>
      </c>
    </row>
    <row r="3770" spans="1:13" x14ac:dyDescent="0.25">
      <c r="A3770" t="s">
        <v>2626</v>
      </c>
      <c r="B3770">
        <v>1</v>
      </c>
      <c r="C3770" t="s">
        <v>421</v>
      </c>
      <c r="D3770" t="str">
        <f t="shared" si="128"/>
        <v>2</v>
      </c>
      <c r="E3770" t="s">
        <v>422</v>
      </c>
      <c r="F3770">
        <v>19.600000000000001</v>
      </c>
      <c r="G3770" t="s">
        <v>16</v>
      </c>
      <c r="H3770">
        <v>1</v>
      </c>
      <c r="I3770" t="s">
        <v>17</v>
      </c>
      <c r="J3770" t="s">
        <v>2627</v>
      </c>
      <c r="K3770" t="s">
        <v>19</v>
      </c>
      <c r="L3770" t="s">
        <v>297</v>
      </c>
      <c r="M3770">
        <v>1</v>
      </c>
    </row>
    <row r="3771" spans="1:13" x14ac:dyDescent="0.25">
      <c r="A3771" t="s">
        <v>2626</v>
      </c>
      <c r="B3771">
        <v>2</v>
      </c>
      <c r="C3771" t="s">
        <v>416</v>
      </c>
      <c r="D3771" t="str">
        <f t="shared" si="128"/>
        <v>2</v>
      </c>
      <c r="E3771" t="s">
        <v>83</v>
      </c>
      <c r="F3771">
        <v>1</v>
      </c>
      <c r="G3771" t="s">
        <v>23</v>
      </c>
      <c r="H3771">
        <v>1</v>
      </c>
      <c r="I3771" t="s">
        <v>27</v>
      </c>
      <c r="J3771" t="s">
        <v>2627</v>
      </c>
      <c r="K3771" t="s">
        <v>19</v>
      </c>
      <c r="L3771" t="s">
        <v>297</v>
      </c>
      <c r="M3771">
        <v>1</v>
      </c>
    </row>
    <row r="3772" spans="1:13" x14ac:dyDescent="0.25">
      <c r="A3772" t="s">
        <v>2626</v>
      </c>
      <c r="B3772">
        <v>3</v>
      </c>
      <c r="C3772" t="s">
        <v>416</v>
      </c>
      <c r="D3772" t="str">
        <f t="shared" si="128"/>
        <v>2</v>
      </c>
      <c r="E3772" t="s">
        <v>83</v>
      </c>
      <c r="F3772">
        <v>1</v>
      </c>
      <c r="G3772" t="s">
        <v>23</v>
      </c>
      <c r="H3772">
        <v>1</v>
      </c>
      <c r="I3772" t="s">
        <v>27</v>
      </c>
      <c r="J3772" t="s">
        <v>2627</v>
      </c>
      <c r="K3772" t="s">
        <v>19</v>
      </c>
      <c r="L3772" t="s">
        <v>297</v>
      </c>
      <c r="M3772">
        <v>1</v>
      </c>
    </row>
    <row r="3773" spans="1:13" x14ac:dyDescent="0.25">
      <c r="A3773" t="s">
        <v>2626</v>
      </c>
      <c r="B3773">
        <v>4</v>
      </c>
      <c r="C3773" t="s">
        <v>2628</v>
      </c>
      <c r="D3773" t="str">
        <f t="shared" si="128"/>
        <v>2</v>
      </c>
      <c r="E3773" t="s">
        <v>2279</v>
      </c>
      <c r="F3773">
        <v>1</v>
      </c>
      <c r="G3773" t="s">
        <v>23</v>
      </c>
      <c r="H3773">
        <v>1</v>
      </c>
      <c r="I3773" t="s">
        <v>135</v>
      </c>
      <c r="J3773" t="s">
        <v>2627</v>
      </c>
      <c r="K3773" t="s">
        <v>19</v>
      </c>
      <c r="L3773" t="s">
        <v>297</v>
      </c>
      <c r="M3773">
        <v>1</v>
      </c>
    </row>
    <row r="3774" spans="1:13" x14ac:dyDescent="0.25">
      <c r="A3774" t="s">
        <v>2629</v>
      </c>
      <c r="B3774">
        <v>1</v>
      </c>
      <c r="C3774" t="s">
        <v>2630</v>
      </c>
      <c r="D3774" t="str">
        <f t="shared" si="128"/>
        <v>2</v>
      </c>
      <c r="E3774" t="s">
        <v>2279</v>
      </c>
      <c r="F3774">
        <v>1</v>
      </c>
      <c r="G3774" t="s">
        <v>23</v>
      </c>
      <c r="H3774">
        <v>1</v>
      </c>
      <c r="I3774" t="s">
        <v>135</v>
      </c>
      <c r="J3774" t="s">
        <v>2631</v>
      </c>
      <c r="K3774" t="s">
        <v>19</v>
      </c>
      <c r="L3774" t="s">
        <v>297</v>
      </c>
      <c r="M3774">
        <v>1</v>
      </c>
    </row>
    <row r="3775" spans="1:13" x14ac:dyDescent="0.25">
      <c r="A3775" t="s">
        <v>2629</v>
      </c>
      <c r="B3775">
        <v>2</v>
      </c>
      <c r="C3775" t="s">
        <v>2630</v>
      </c>
      <c r="D3775" t="str">
        <f t="shared" si="128"/>
        <v>2</v>
      </c>
      <c r="E3775" t="s">
        <v>2279</v>
      </c>
      <c r="F3775">
        <v>1</v>
      </c>
      <c r="G3775" t="s">
        <v>23</v>
      </c>
      <c r="H3775">
        <v>1</v>
      </c>
      <c r="I3775" t="s">
        <v>135</v>
      </c>
      <c r="J3775" t="s">
        <v>2631</v>
      </c>
      <c r="K3775" t="s">
        <v>19</v>
      </c>
      <c r="L3775" t="s">
        <v>297</v>
      </c>
      <c r="M3775">
        <v>1</v>
      </c>
    </row>
    <row r="3776" spans="1:13" x14ac:dyDescent="0.25">
      <c r="A3776" t="s">
        <v>2629</v>
      </c>
      <c r="B3776">
        <v>3</v>
      </c>
      <c r="C3776" t="s">
        <v>416</v>
      </c>
      <c r="D3776" t="str">
        <f t="shared" si="128"/>
        <v>2</v>
      </c>
      <c r="E3776" t="s">
        <v>83</v>
      </c>
      <c r="F3776">
        <v>1</v>
      </c>
      <c r="G3776" t="s">
        <v>23</v>
      </c>
      <c r="H3776">
        <v>1</v>
      </c>
      <c r="I3776" t="s">
        <v>27</v>
      </c>
      <c r="J3776" t="s">
        <v>2631</v>
      </c>
      <c r="K3776" t="s">
        <v>19</v>
      </c>
      <c r="L3776" t="s">
        <v>297</v>
      </c>
      <c r="M3776">
        <v>1</v>
      </c>
    </row>
    <row r="3777" spans="1:13" x14ac:dyDescent="0.25">
      <c r="A3777" t="s">
        <v>2629</v>
      </c>
      <c r="B3777">
        <v>4</v>
      </c>
      <c r="C3777" t="s">
        <v>416</v>
      </c>
      <c r="D3777" t="str">
        <f t="shared" si="128"/>
        <v>2</v>
      </c>
      <c r="E3777" t="s">
        <v>83</v>
      </c>
      <c r="F3777">
        <v>1</v>
      </c>
      <c r="G3777" t="s">
        <v>23</v>
      </c>
      <c r="H3777">
        <v>1</v>
      </c>
      <c r="I3777" t="s">
        <v>27</v>
      </c>
      <c r="J3777" t="s">
        <v>2631</v>
      </c>
      <c r="K3777" t="s">
        <v>19</v>
      </c>
      <c r="L3777" t="s">
        <v>297</v>
      </c>
      <c r="M3777">
        <v>1</v>
      </c>
    </row>
    <row r="3778" spans="1:13" x14ac:dyDescent="0.25">
      <c r="A3778" t="s">
        <v>2629</v>
      </c>
      <c r="B3778">
        <v>5</v>
      </c>
      <c r="C3778" t="s">
        <v>421</v>
      </c>
      <c r="D3778" t="str">
        <f t="shared" si="128"/>
        <v>2</v>
      </c>
      <c r="E3778" t="s">
        <v>422</v>
      </c>
      <c r="F3778">
        <v>19.600000000000001</v>
      </c>
      <c r="G3778" t="s">
        <v>16</v>
      </c>
      <c r="H3778">
        <v>1</v>
      </c>
      <c r="I3778" t="s">
        <v>17</v>
      </c>
      <c r="J3778" t="s">
        <v>2631</v>
      </c>
      <c r="K3778" t="s">
        <v>19</v>
      </c>
      <c r="L3778" t="s">
        <v>297</v>
      </c>
      <c r="M3778">
        <v>1</v>
      </c>
    </row>
    <row r="3779" spans="1:13" x14ac:dyDescent="0.25">
      <c r="A3779" t="s">
        <v>2632</v>
      </c>
      <c r="B3779">
        <v>1</v>
      </c>
      <c r="C3779" t="s">
        <v>2633</v>
      </c>
      <c r="D3779" t="str">
        <f t="shared" si="128"/>
        <v>2</v>
      </c>
      <c r="E3779" t="s">
        <v>2279</v>
      </c>
      <c r="F3779">
        <v>1</v>
      </c>
      <c r="G3779" t="s">
        <v>23</v>
      </c>
      <c r="H3779">
        <v>1</v>
      </c>
      <c r="I3779" t="s">
        <v>135</v>
      </c>
      <c r="J3779" t="s">
        <v>2634</v>
      </c>
      <c r="K3779" t="s">
        <v>19</v>
      </c>
      <c r="L3779" t="s">
        <v>297</v>
      </c>
      <c r="M3779">
        <v>1</v>
      </c>
    </row>
    <row r="3780" spans="1:13" x14ac:dyDescent="0.25">
      <c r="A3780" t="s">
        <v>2632</v>
      </c>
      <c r="B3780">
        <v>2</v>
      </c>
      <c r="C3780" t="s">
        <v>416</v>
      </c>
      <c r="D3780" t="str">
        <f t="shared" si="128"/>
        <v>2</v>
      </c>
      <c r="E3780" t="s">
        <v>83</v>
      </c>
      <c r="F3780">
        <v>1</v>
      </c>
      <c r="G3780" t="s">
        <v>23</v>
      </c>
      <c r="H3780">
        <v>1</v>
      </c>
      <c r="I3780" t="s">
        <v>27</v>
      </c>
      <c r="J3780" t="s">
        <v>2634</v>
      </c>
      <c r="K3780" t="s">
        <v>19</v>
      </c>
      <c r="L3780" t="s">
        <v>297</v>
      </c>
      <c r="M3780">
        <v>1</v>
      </c>
    </row>
    <row r="3781" spans="1:13" x14ac:dyDescent="0.25">
      <c r="A3781" t="s">
        <v>2632</v>
      </c>
      <c r="B3781">
        <v>3</v>
      </c>
      <c r="C3781" t="s">
        <v>421</v>
      </c>
      <c r="D3781" t="str">
        <f t="shared" si="128"/>
        <v>2</v>
      </c>
      <c r="E3781" t="s">
        <v>422</v>
      </c>
      <c r="F3781">
        <v>19.600000000000001</v>
      </c>
      <c r="G3781" t="s">
        <v>16</v>
      </c>
      <c r="H3781">
        <v>1</v>
      </c>
      <c r="I3781" t="s">
        <v>17</v>
      </c>
      <c r="J3781" t="s">
        <v>2634</v>
      </c>
      <c r="K3781" t="s">
        <v>19</v>
      </c>
      <c r="L3781" t="s">
        <v>297</v>
      </c>
      <c r="M3781">
        <v>1</v>
      </c>
    </row>
    <row r="3782" spans="1:13" x14ac:dyDescent="0.25">
      <c r="A3782" t="s">
        <v>2632</v>
      </c>
      <c r="B3782">
        <v>4</v>
      </c>
      <c r="C3782" t="s">
        <v>416</v>
      </c>
      <c r="D3782" t="str">
        <f t="shared" si="128"/>
        <v>2</v>
      </c>
      <c r="E3782" t="s">
        <v>83</v>
      </c>
      <c r="F3782">
        <v>1</v>
      </c>
      <c r="G3782" t="s">
        <v>23</v>
      </c>
      <c r="H3782">
        <v>1</v>
      </c>
      <c r="I3782" t="s">
        <v>27</v>
      </c>
      <c r="J3782" t="s">
        <v>2634</v>
      </c>
      <c r="K3782" t="s">
        <v>19</v>
      </c>
      <c r="L3782" t="s">
        <v>297</v>
      </c>
      <c r="M3782">
        <v>1</v>
      </c>
    </row>
    <row r="3783" spans="1:13" x14ac:dyDescent="0.25">
      <c r="A3783" t="s">
        <v>2635</v>
      </c>
      <c r="B3783">
        <v>1</v>
      </c>
      <c r="C3783" t="s">
        <v>2636</v>
      </c>
      <c r="D3783" t="str">
        <f t="shared" si="128"/>
        <v>2</v>
      </c>
      <c r="E3783" t="s">
        <v>2279</v>
      </c>
      <c r="F3783">
        <v>1</v>
      </c>
      <c r="G3783" t="s">
        <v>23</v>
      </c>
      <c r="H3783">
        <v>1</v>
      </c>
      <c r="I3783" t="s">
        <v>135</v>
      </c>
      <c r="J3783" t="s">
        <v>2637</v>
      </c>
      <c r="K3783" t="s">
        <v>19</v>
      </c>
      <c r="L3783" t="s">
        <v>297</v>
      </c>
      <c r="M3783">
        <v>1</v>
      </c>
    </row>
    <row r="3784" spans="1:13" x14ac:dyDescent="0.25">
      <c r="A3784" t="s">
        <v>2635</v>
      </c>
      <c r="B3784">
        <v>2</v>
      </c>
      <c r="C3784" t="s">
        <v>416</v>
      </c>
      <c r="D3784" t="str">
        <f t="shared" si="128"/>
        <v>2</v>
      </c>
      <c r="E3784" t="s">
        <v>83</v>
      </c>
      <c r="F3784">
        <v>1</v>
      </c>
      <c r="G3784" t="s">
        <v>23</v>
      </c>
      <c r="H3784">
        <v>1</v>
      </c>
      <c r="I3784" t="s">
        <v>27</v>
      </c>
      <c r="J3784" t="s">
        <v>2637</v>
      </c>
      <c r="K3784" t="s">
        <v>19</v>
      </c>
      <c r="L3784" t="s">
        <v>297</v>
      </c>
      <c r="M3784">
        <v>1</v>
      </c>
    </row>
    <row r="3785" spans="1:13" x14ac:dyDescent="0.25">
      <c r="A3785" t="s">
        <v>2635</v>
      </c>
      <c r="B3785">
        <v>3</v>
      </c>
      <c r="C3785" t="s">
        <v>416</v>
      </c>
      <c r="D3785" t="str">
        <f t="shared" si="128"/>
        <v>2</v>
      </c>
      <c r="E3785" t="s">
        <v>83</v>
      </c>
      <c r="F3785">
        <v>1</v>
      </c>
      <c r="G3785" t="s">
        <v>23</v>
      </c>
      <c r="H3785">
        <v>1</v>
      </c>
      <c r="I3785" t="s">
        <v>27</v>
      </c>
      <c r="J3785" t="s">
        <v>2637</v>
      </c>
      <c r="K3785" t="s">
        <v>19</v>
      </c>
      <c r="L3785" t="s">
        <v>297</v>
      </c>
      <c r="M3785">
        <v>1</v>
      </c>
    </row>
    <row r="3786" spans="1:13" x14ac:dyDescent="0.25">
      <c r="A3786" t="s">
        <v>2635</v>
      </c>
      <c r="B3786">
        <v>4</v>
      </c>
      <c r="C3786" t="s">
        <v>417</v>
      </c>
      <c r="D3786" t="str">
        <f t="shared" si="128"/>
        <v>2</v>
      </c>
      <c r="E3786" t="s">
        <v>418</v>
      </c>
      <c r="F3786">
        <v>1</v>
      </c>
      <c r="G3786" t="s">
        <v>23</v>
      </c>
      <c r="H3786">
        <v>1</v>
      </c>
      <c r="I3786" t="s">
        <v>24</v>
      </c>
      <c r="J3786" t="s">
        <v>2637</v>
      </c>
      <c r="K3786" t="s">
        <v>19</v>
      </c>
      <c r="L3786" t="s">
        <v>297</v>
      </c>
      <c r="M3786">
        <v>1</v>
      </c>
    </row>
    <row r="3787" spans="1:13" x14ac:dyDescent="0.25">
      <c r="A3787" t="s">
        <v>2635</v>
      </c>
      <c r="B3787">
        <v>5</v>
      </c>
      <c r="C3787" t="s">
        <v>417</v>
      </c>
      <c r="D3787" t="str">
        <f t="shared" si="128"/>
        <v>2</v>
      </c>
      <c r="E3787" t="s">
        <v>418</v>
      </c>
      <c r="F3787">
        <v>1</v>
      </c>
      <c r="G3787" t="s">
        <v>23</v>
      </c>
      <c r="H3787">
        <v>1</v>
      </c>
      <c r="I3787" t="s">
        <v>24</v>
      </c>
      <c r="J3787" t="s">
        <v>2637</v>
      </c>
      <c r="K3787" t="s">
        <v>19</v>
      </c>
      <c r="L3787" t="s">
        <v>297</v>
      </c>
      <c r="M3787">
        <v>1</v>
      </c>
    </row>
    <row r="3788" spans="1:13" x14ac:dyDescent="0.25">
      <c r="A3788" t="s">
        <v>2635</v>
      </c>
      <c r="B3788">
        <v>6</v>
      </c>
      <c r="C3788" t="s">
        <v>421</v>
      </c>
      <c r="D3788" t="str">
        <f t="shared" si="128"/>
        <v>2</v>
      </c>
      <c r="E3788" t="s">
        <v>422</v>
      </c>
      <c r="F3788">
        <v>10.6</v>
      </c>
      <c r="G3788" t="s">
        <v>16</v>
      </c>
      <c r="H3788">
        <v>1</v>
      </c>
      <c r="I3788" t="s">
        <v>17</v>
      </c>
      <c r="J3788" t="s">
        <v>2637</v>
      </c>
      <c r="K3788" t="s">
        <v>19</v>
      </c>
      <c r="L3788" t="s">
        <v>297</v>
      </c>
      <c r="M3788">
        <v>1</v>
      </c>
    </row>
    <row r="3789" spans="1:13" x14ac:dyDescent="0.25">
      <c r="A3789" t="s">
        <v>2638</v>
      </c>
      <c r="B3789">
        <v>1</v>
      </c>
      <c r="C3789" t="s">
        <v>2609</v>
      </c>
      <c r="D3789" t="str">
        <f>"2X3/4"</f>
        <v>2X3/4</v>
      </c>
      <c r="E3789" t="s">
        <v>2610</v>
      </c>
      <c r="F3789">
        <v>1</v>
      </c>
      <c r="G3789" t="s">
        <v>23</v>
      </c>
      <c r="H3789">
        <v>1</v>
      </c>
      <c r="I3789" t="s">
        <v>24</v>
      </c>
      <c r="J3789" t="s">
        <v>2639</v>
      </c>
      <c r="K3789" t="s">
        <v>19</v>
      </c>
      <c r="L3789" t="s">
        <v>297</v>
      </c>
      <c r="M3789">
        <v>1</v>
      </c>
    </row>
    <row r="3790" spans="1:13" x14ac:dyDescent="0.25">
      <c r="A3790" t="s">
        <v>2638</v>
      </c>
      <c r="B3790">
        <v>2</v>
      </c>
      <c r="C3790" t="s">
        <v>421</v>
      </c>
      <c r="D3790" t="str">
        <f t="shared" ref="D3790:D3821" si="129">"2"</f>
        <v>2</v>
      </c>
      <c r="E3790" t="s">
        <v>422</v>
      </c>
      <c r="F3790">
        <v>9.8000000000000007</v>
      </c>
      <c r="G3790" t="s">
        <v>16</v>
      </c>
      <c r="H3790">
        <v>1</v>
      </c>
      <c r="I3790" t="s">
        <v>17</v>
      </c>
      <c r="J3790" t="s">
        <v>2639</v>
      </c>
      <c r="K3790" t="s">
        <v>19</v>
      </c>
      <c r="L3790" t="s">
        <v>297</v>
      </c>
      <c r="M3790">
        <v>1</v>
      </c>
    </row>
    <row r="3791" spans="1:13" x14ac:dyDescent="0.25">
      <c r="A3791" t="s">
        <v>2638</v>
      </c>
      <c r="B3791">
        <v>3</v>
      </c>
      <c r="C3791" t="s">
        <v>416</v>
      </c>
      <c r="D3791" t="str">
        <f t="shared" si="129"/>
        <v>2</v>
      </c>
      <c r="E3791" t="s">
        <v>83</v>
      </c>
      <c r="F3791">
        <v>1</v>
      </c>
      <c r="G3791" t="s">
        <v>23</v>
      </c>
      <c r="H3791">
        <v>1</v>
      </c>
      <c r="I3791" t="s">
        <v>27</v>
      </c>
      <c r="J3791" t="s">
        <v>2639</v>
      </c>
      <c r="K3791" t="s">
        <v>19</v>
      </c>
      <c r="L3791" t="s">
        <v>297</v>
      </c>
      <c r="M3791">
        <v>1</v>
      </c>
    </row>
    <row r="3792" spans="1:13" x14ac:dyDescent="0.25">
      <c r="A3792" t="s">
        <v>2638</v>
      </c>
      <c r="B3792">
        <v>4</v>
      </c>
      <c r="C3792" t="s">
        <v>416</v>
      </c>
      <c r="D3792" t="str">
        <f t="shared" si="129"/>
        <v>2</v>
      </c>
      <c r="E3792" t="s">
        <v>83</v>
      </c>
      <c r="F3792">
        <v>1</v>
      </c>
      <c r="G3792" t="s">
        <v>23</v>
      </c>
      <c r="H3792">
        <v>1</v>
      </c>
      <c r="I3792" t="s">
        <v>27</v>
      </c>
      <c r="J3792" t="s">
        <v>2639</v>
      </c>
      <c r="K3792" t="s">
        <v>19</v>
      </c>
      <c r="L3792" t="s">
        <v>297</v>
      </c>
      <c r="M3792">
        <v>1</v>
      </c>
    </row>
    <row r="3793" spans="1:13" x14ac:dyDescent="0.25">
      <c r="A3793" t="s">
        <v>2638</v>
      </c>
      <c r="B3793">
        <v>5</v>
      </c>
      <c r="C3793" t="s">
        <v>417</v>
      </c>
      <c r="D3793" t="str">
        <f t="shared" si="129"/>
        <v>2</v>
      </c>
      <c r="E3793" t="s">
        <v>418</v>
      </c>
      <c r="F3793">
        <v>1</v>
      </c>
      <c r="G3793" t="s">
        <v>23</v>
      </c>
      <c r="H3793">
        <v>1</v>
      </c>
      <c r="I3793" t="s">
        <v>24</v>
      </c>
      <c r="J3793" t="s">
        <v>2639</v>
      </c>
      <c r="K3793" t="s">
        <v>19</v>
      </c>
      <c r="L3793" t="s">
        <v>297</v>
      </c>
      <c r="M3793">
        <v>1</v>
      </c>
    </row>
    <row r="3794" spans="1:13" x14ac:dyDescent="0.25">
      <c r="A3794" t="s">
        <v>2638</v>
      </c>
      <c r="B3794">
        <v>6</v>
      </c>
      <c r="C3794" t="s">
        <v>417</v>
      </c>
      <c r="D3794" t="str">
        <f t="shared" si="129"/>
        <v>2</v>
      </c>
      <c r="E3794" t="s">
        <v>418</v>
      </c>
      <c r="F3794">
        <v>1</v>
      </c>
      <c r="G3794" t="s">
        <v>23</v>
      </c>
      <c r="H3794">
        <v>1</v>
      </c>
      <c r="I3794" t="s">
        <v>24</v>
      </c>
      <c r="J3794" t="s">
        <v>2639</v>
      </c>
      <c r="K3794" t="s">
        <v>19</v>
      </c>
      <c r="L3794" t="s">
        <v>297</v>
      </c>
      <c r="M3794">
        <v>1</v>
      </c>
    </row>
    <row r="3795" spans="1:13" x14ac:dyDescent="0.25">
      <c r="A3795" t="s">
        <v>2640</v>
      </c>
      <c r="B3795">
        <v>1</v>
      </c>
      <c r="C3795" t="s">
        <v>2641</v>
      </c>
      <c r="D3795" t="str">
        <f t="shared" si="129"/>
        <v>2</v>
      </c>
      <c r="E3795" t="s">
        <v>2279</v>
      </c>
      <c r="F3795">
        <v>1</v>
      </c>
      <c r="G3795" t="s">
        <v>23</v>
      </c>
      <c r="H3795">
        <v>1</v>
      </c>
      <c r="I3795" t="s">
        <v>135</v>
      </c>
      <c r="J3795" t="s">
        <v>2642</v>
      </c>
      <c r="K3795" t="s">
        <v>19</v>
      </c>
      <c r="L3795" t="s">
        <v>297</v>
      </c>
      <c r="M3795">
        <v>1</v>
      </c>
    </row>
    <row r="3796" spans="1:13" x14ac:dyDescent="0.25">
      <c r="A3796" t="s">
        <v>2640</v>
      </c>
      <c r="B3796">
        <v>2</v>
      </c>
      <c r="C3796" t="s">
        <v>416</v>
      </c>
      <c r="D3796" t="str">
        <f t="shared" si="129"/>
        <v>2</v>
      </c>
      <c r="E3796" t="s">
        <v>83</v>
      </c>
      <c r="F3796">
        <v>1</v>
      </c>
      <c r="G3796" t="s">
        <v>23</v>
      </c>
      <c r="H3796">
        <v>1</v>
      </c>
      <c r="I3796" t="s">
        <v>27</v>
      </c>
      <c r="J3796" t="s">
        <v>2642</v>
      </c>
      <c r="K3796" t="s">
        <v>19</v>
      </c>
      <c r="L3796" t="s">
        <v>297</v>
      </c>
      <c r="M3796">
        <v>1</v>
      </c>
    </row>
    <row r="3797" spans="1:13" x14ac:dyDescent="0.25">
      <c r="A3797" t="s">
        <v>2640</v>
      </c>
      <c r="B3797">
        <v>3</v>
      </c>
      <c r="C3797" t="s">
        <v>416</v>
      </c>
      <c r="D3797" t="str">
        <f t="shared" si="129"/>
        <v>2</v>
      </c>
      <c r="E3797" t="s">
        <v>83</v>
      </c>
      <c r="F3797">
        <v>1</v>
      </c>
      <c r="G3797" t="s">
        <v>23</v>
      </c>
      <c r="H3797">
        <v>1</v>
      </c>
      <c r="I3797" t="s">
        <v>27</v>
      </c>
      <c r="J3797" t="s">
        <v>2642</v>
      </c>
      <c r="K3797" t="s">
        <v>19</v>
      </c>
      <c r="L3797" t="s">
        <v>297</v>
      </c>
      <c r="M3797">
        <v>1</v>
      </c>
    </row>
    <row r="3798" spans="1:13" x14ac:dyDescent="0.25">
      <c r="A3798" t="s">
        <v>2640</v>
      </c>
      <c r="B3798">
        <v>4</v>
      </c>
      <c r="C3798" t="s">
        <v>421</v>
      </c>
      <c r="D3798" t="str">
        <f t="shared" si="129"/>
        <v>2</v>
      </c>
      <c r="E3798" t="s">
        <v>422</v>
      </c>
      <c r="F3798">
        <v>19.600000000000001</v>
      </c>
      <c r="G3798" t="s">
        <v>16</v>
      </c>
      <c r="H3798">
        <v>1</v>
      </c>
      <c r="I3798" t="s">
        <v>17</v>
      </c>
      <c r="J3798" t="s">
        <v>2642</v>
      </c>
      <c r="K3798" t="s">
        <v>19</v>
      </c>
      <c r="L3798" t="s">
        <v>297</v>
      </c>
      <c r="M3798">
        <v>1</v>
      </c>
    </row>
    <row r="3799" spans="1:13" x14ac:dyDescent="0.25">
      <c r="A3799" t="s">
        <v>2640</v>
      </c>
      <c r="B3799">
        <v>5</v>
      </c>
      <c r="C3799" t="s">
        <v>2641</v>
      </c>
      <c r="D3799" t="str">
        <f t="shared" si="129"/>
        <v>2</v>
      </c>
      <c r="E3799" t="s">
        <v>2279</v>
      </c>
      <c r="F3799">
        <v>1</v>
      </c>
      <c r="G3799" t="s">
        <v>23</v>
      </c>
      <c r="H3799">
        <v>1</v>
      </c>
      <c r="I3799" t="s">
        <v>135</v>
      </c>
      <c r="J3799" t="s">
        <v>2642</v>
      </c>
      <c r="K3799" t="s">
        <v>19</v>
      </c>
      <c r="L3799" t="s">
        <v>297</v>
      </c>
      <c r="M3799">
        <v>1</v>
      </c>
    </row>
    <row r="3800" spans="1:13" x14ac:dyDescent="0.25">
      <c r="A3800" t="s">
        <v>2643</v>
      </c>
      <c r="B3800">
        <v>1</v>
      </c>
      <c r="C3800" t="s">
        <v>421</v>
      </c>
      <c r="D3800" t="str">
        <f t="shared" si="129"/>
        <v>2</v>
      </c>
      <c r="E3800" t="s">
        <v>422</v>
      </c>
      <c r="F3800">
        <v>19.600000000000001</v>
      </c>
      <c r="G3800" t="s">
        <v>16</v>
      </c>
      <c r="H3800">
        <v>1</v>
      </c>
      <c r="I3800" t="s">
        <v>17</v>
      </c>
      <c r="J3800" t="s">
        <v>2644</v>
      </c>
      <c r="K3800" t="s">
        <v>19</v>
      </c>
      <c r="L3800" t="s">
        <v>297</v>
      </c>
      <c r="M3800">
        <v>1</v>
      </c>
    </row>
    <row r="3801" spans="1:13" x14ac:dyDescent="0.25">
      <c r="A3801" t="s">
        <v>2643</v>
      </c>
      <c r="B3801">
        <v>2</v>
      </c>
      <c r="C3801" t="s">
        <v>2645</v>
      </c>
      <c r="D3801" t="str">
        <f t="shared" si="129"/>
        <v>2</v>
      </c>
      <c r="E3801" t="s">
        <v>2279</v>
      </c>
      <c r="F3801">
        <v>1</v>
      </c>
      <c r="G3801" t="s">
        <v>23</v>
      </c>
      <c r="H3801">
        <v>1</v>
      </c>
      <c r="I3801" t="s">
        <v>135</v>
      </c>
      <c r="J3801" t="s">
        <v>2644</v>
      </c>
      <c r="K3801" t="s">
        <v>19</v>
      </c>
      <c r="L3801" t="s">
        <v>297</v>
      </c>
      <c r="M3801">
        <v>1</v>
      </c>
    </row>
    <row r="3802" spans="1:13" x14ac:dyDescent="0.25">
      <c r="A3802" t="s">
        <v>2643</v>
      </c>
      <c r="B3802">
        <v>3</v>
      </c>
      <c r="C3802" t="s">
        <v>416</v>
      </c>
      <c r="D3802" t="str">
        <f t="shared" si="129"/>
        <v>2</v>
      </c>
      <c r="E3802" t="s">
        <v>83</v>
      </c>
      <c r="F3802">
        <v>1</v>
      </c>
      <c r="G3802" t="s">
        <v>23</v>
      </c>
      <c r="H3802">
        <v>1</v>
      </c>
      <c r="I3802" t="s">
        <v>27</v>
      </c>
      <c r="J3802" t="s">
        <v>2644</v>
      </c>
      <c r="K3802" t="s">
        <v>19</v>
      </c>
      <c r="L3802" t="s">
        <v>297</v>
      </c>
      <c r="M3802">
        <v>1</v>
      </c>
    </row>
    <row r="3803" spans="1:13" x14ac:dyDescent="0.25">
      <c r="A3803" t="s">
        <v>2643</v>
      </c>
      <c r="B3803">
        <v>4</v>
      </c>
      <c r="C3803" t="s">
        <v>416</v>
      </c>
      <c r="D3803" t="str">
        <f t="shared" si="129"/>
        <v>2</v>
      </c>
      <c r="E3803" t="s">
        <v>83</v>
      </c>
      <c r="F3803">
        <v>1</v>
      </c>
      <c r="G3803" t="s">
        <v>23</v>
      </c>
      <c r="H3803">
        <v>1</v>
      </c>
      <c r="I3803" t="s">
        <v>27</v>
      </c>
      <c r="J3803" t="s">
        <v>2644</v>
      </c>
      <c r="K3803" t="s">
        <v>19</v>
      </c>
      <c r="L3803" t="s">
        <v>297</v>
      </c>
      <c r="M3803">
        <v>1</v>
      </c>
    </row>
    <row r="3804" spans="1:13" x14ac:dyDescent="0.25">
      <c r="A3804" t="s">
        <v>2646</v>
      </c>
      <c r="B3804">
        <v>1</v>
      </c>
      <c r="C3804" t="s">
        <v>2647</v>
      </c>
      <c r="D3804" t="str">
        <f t="shared" si="129"/>
        <v>2</v>
      </c>
      <c r="E3804" t="s">
        <v>2277</v>
      </c>
      <c r="F3804">
        <v>1</v>
      </c>
      <c r="G3804" t="s">
        <v>23</v>
      </c>
      <c r="H3804">
        <v>1</v>
      </c>
      <c r="I3804" t="s">
        <v>135</v>
      </c>
      <c r="J3804" t="s">
        <v>2648</v>
      </c>
      <c r="K3804" t="s">
        <v>19</v>
      </c>
      <c r="L3804" t="s">
        <v>297</v>
      </c>
      <c r="M3804">
        <v>1</v>
      </c>
    </row>
    <row r="3805" spans="1:13" x14ac:dyDescent="0.25">
      <c r="A3805" t="s">
        <v>2646</v>
      </c>
      <c r="B3805">
        <v>2</v>
      </c>
      <c r="C3805" t="s">
        <v>2649</v>
      </c>
      <c r="D3805" t="str">
        <f t="shared" si="129"/>
        <v>2</v>
      </c>
      <c r="E3805" t="s">
        <v>2279</v>
      </c>
      <c r="F3805">
        <v>1</v>
      </c>
      <c r="G3805" t="s">
        <v>23</v>
      </c>
      <c r="H3805">
        <v>1</v>
      </c>
      <c r="I3805" t="s">
        <v>135</v>
      </c>
      <c r="J3805" t="s">
        <v>2648</v>
      </c>
      <c r="K3805" t="s">
        <v>19</v>
      </c>
      <c r="L3805" t="s">
        <v>297</v>
      </c>
      <c r="M3805">
        <v>1</v>
      </c>
    </row>
    <row r="3806" spans="1:13" x14ac:dyDescent="0.25">
      <c r="A3806" t="s">
        <v>2646</v>
      </c>
      <c r="B3806">
        <v>3</v>
      </c>
      <c r="C3806" t="s">
        <v>416</v>
      </c>
      <c r="D3806" t="str">
        <f t="shared" si="129"/>
        <v>2</v>
      </c>
      <c r="E3806" t="s">
        <v>83</v>
      </c>
      <c r="F3806">
        <v>1</v>
      </c>
      <c r="G3806" t="s">
        <v>23</v>
      </c>
      <c r="H3806">
        <v>1</v>
      </c>
      <c r="I3806" t="s">
        <v>27</v>
      </c>
      <c r="J3806" t="s">
        <v>2648</v>
      </c>
      <c r="K3806" t="s">
        <v>19</v>
      </c>
      <c r="L3806" t="s">
        <v>297</v>
      </c>
      <c r="M3806">
        <v>1</v>
      </c>
    </row>
    <row r="3807" spans="1:13" x14ac:dyDescent="0.25">
      <c r="A3807" t="s">
        <v>2646</v>
      </c>
      <c r="B3807">
        <v>4</v>
      </c>
      <c r="C3807" t="s">
        <v>416</v>
      </c>
      <c r="D3807" t="str">
        <f t="shared" si="129"/>
        <v>2</v>
      </c>
      <c r="E3807" t="s">
        <v>83</v>
      </c>
      <c r="F3807">
        <v>1</v>
      </c>
      <c r="G3807" t="s">
        <v>23</v>
      </c>
      <c r="H3807">
        <v>1</v>
      </c>
      <c r="I3807" t="s">
        <v>27</v>
      </c>
      <c r="J3807" t="s">
        <v>2648</v>
      </c>
      <c r="K3807" t="s">
        <v>19</v>
      </c>
      <c r="L3807" t="s">
        <v>297</v>
      </c>
      <c r="M3807">
        <v>1</v>
      </c>
    </row>
    <row r="3808" spans="1:13" x14ac:dyDescent="0.25">
      <c r="A3808" t="s">
        <v>2646</v>
      </c>
      <c r="B3808">
        <v>5</v>
      </c>
      <c r="C3808" t="s">
        <v>421</v>
      </c>
      <c r="D3808" t="str">
        <f t="shared" si="129"/>
        <v>2</v>
      </c>
      <c r="E3808" t="s">
        <v>422</v>
      </c>
      <c r="F3808">
        <v>19.600000000000001</v>
      </c>
      <c r="G3808" t="s">
        <v>16</v>
      </c>
      <c r="H3808">
        <v>1</v>
      </c>
      <c r="I3808" t="s">
        <v>17</v>
      </c>
      <c r="J3808" t="s">
        <v>2648</v>
      </c>
      <c r="K3808" t="s">
        <v>19</v>
      </c>
      <c r="L3808" t="s">
        <v>297</v>
      </c>
      <c r="M3808">
        <v>1</v>
      </c>
    </row>
    <row r="3809" spans="1:13" x14ac:dyDescent="0.25">
      <c r="A3809" t="s">
        <v>2650</v>
      </c>
      <c r="B3809">
        <v>1</v>
      </c>
      <c r="C3809" t="s">
        <v>416</v>
      </c>
      <c r="D3809" t="str">
        <f t="shared" si="129"/>
        <v>2</v>
      </c>
      <c r="E3809" t="s">
        <v>83</v>
      </c>
      <c r="F3809">
        <v>1</v>
      </c>
      <c r="G3809" t="s">
        <v>23</v>
      </c>
      <c r="H3809">
        <v>1</v>
      </c>
      <c r="I3809" t="s">
        <v>27</v>
      </c>
      <c r="J3809" t="s">
        <v>2651</v>
      </c>
      <c r="K3809" t="s">
        <v>19</v>
      </c>
      <c r="L3809" t="s">
        <v>297</v>
      </c>
      <c r="M3809">
        <v>1</v>
      </c>
    </row>
    <row r="3810" spans="1:13" x14ac:dyDescent="0.25">
      <c r="A3810" t="s">
        <v>2650</v>
      </c>
      <c r="B3810">
        <v>2</v>
      </c>
      <c r="C3810" t="s">
        <v>416</v>
      </c>
      <c r="D3810" t="str">
        <f t="shared" si="129"/>
        <v>2</v>
      </c>
      <c r="E3810" t="s">
        <v>83</v>
      </c>
      <c r="F3810">
        <v>1</v>
      </c>
      <c r="G3810" t="s">
        <v>23</v>
      </c>
      <c r="H3810">
        <v>1</v>
      </c>
      <c r="I3810" t="s">
        <v>27</v>
      </c>
      <c r="J3810" t="s">
        <v>2651</v>
      </c>
      <c r="K3810" t="s">
        <v>19</v>
      </c>
      <c r="L3810" t="s">
        <v>297</v>
      </c>
      <c r="M3810">
        <v>1</v>
      </c>
    </row>
    <row r="3811" spans="1:13" x14ac:dyDescent="0.25">
      <c r="A3811" t="s">
        <v>2650</v>
      </c>
      <c r="B3811">
        <v>3</v>
      </c>
      <c r="C3811" t="s">
        <v>2652</v>
      </c>
      <c r="D3811" t="str">
        <f t="shared" si="129"/>
        <v>2</v>
      </c>
      <c r="E3811" t="s">
        <v>2279</v>
      </c>
      <c r="F3811">
        <v>1</v>
      </c>
      <c r="G3811" t="s">
        <v>23</v>
      </c>
      <c r="H3811">
        <v>1</v>
      </c>
      <c r="I3811" t="s">
        <v>135</v>
      </c>
      <c r="J3811" t="s">
        <v>2651</v>
      </c>
      <c r="K3811" t="s">
        <v>19</v>
      </c>
      <c r="L3811" t="s">
        <v>297</v>
      </c>
      <c r="M3811">
        <v>1</v>
      </c>
    </row>
    <row r="3812" spans="1:13" x14ac:dyDescent="0.25">
      <c r="A3812" t="s">
        <v>2650</v>
      </c>
      <c r="B3812">
        <v>4</v>
      </c>
      <c r="C3812" t="s">
        <v>421</v>
      </c>
      <c r="D3812" t="str">
        <f t="shared" si="129"/>
        <v>2</v>
      </c>
      <c r="E3812" t="s">
        <v>422</v>
      </c>
      <c r="F3812">
        <v>19.600000000000001</v>
      </c>
      <c r="G3812" t="s">
        <v>16</v>
      </c>
      <c r="H3812">
        <v>1</v>
      </c>
      <c r="I3812" t="s">
        <v>17</v>
      </c>
      <c r="J3812" t="s">
        <v>2651</v>
      </c>
      <c r="K3812" t="s">
        <v>19</v>
      </c>
      <c r="L3812" t="s">
        <v>297</v>
      </c>
      <c r="M3812">
        <v>1</v>
      </c>
    </row>
    <row r="3813" spans="1:13" x14ac:dyDescent="0.25">
      <c r="A3813" t="s">
        <v>2653</v>
      </c>
      <c r="B3813">
        <v>1</v>
      </c>
      <c r="C3813" t="s">
        <v>421</v>
      </c>
      <c r="D3813" t="str">
        <f t="shared" si="129"/>
        <v>2</v>
      </c>
      <c r="E3813" t="s">
        <v>422</v>
      </c>
      <c r="F3813">
        <v>19.600000000000001</v>
      </c>
      <c r="G3813" t="s">
        <v>16</v>
      </c>
      <c r="H3813">
        <v>1</v>
      </c>
      <c r="I3813" t="s">
        <v>17</v>
      </c>
      <c r="J3813" t="s">
        <v>2654</v>
      </c>
      <c r="K3813" t="s">
        <v>19</v>
      </c>
      <c r="L3813" t="s">
        <v>297</v>
      </c>
      <c r="M3813">
        <v>1</v>
      </c>
    </row>
    <row r="3814" spans="1:13" x14ac:dyDescent="0.25">
      <c r="A3814" t="s">
        <v>2653</v>
      </c>
      <c r="B3814">
        <v>2</v>
      </c>
      <c r="C3814" t="s">
        <v>416</v>
      </c>
      <c r="D3814" t="str">
        <f t="shared" si="129"/>
        <v>2</v>
      </c>
      <c r="E3814" t="s">
        <v>83</v>
      </c>
      <c r="F3814">
        <v>1</v>
      </c>
      <c r="G3814" t="s">
        <v>23</v>
      </c>
      <c r="H3814">
        <v>1</v>
      </c>
      <c r="I3814" t="s">
        <v>27</v>
      </c>
      <c r="J3814" t="s">
        <v>2654</v>
      </c>
      <c r="K3814" t="s">
        <v>19</v>
      </c>
      <c r="L3814" t="s">
        <v>297</v>
      </c>
      <c r="M3814">
        <v>1</v>
      </c>
    </row>
    <row r="3815" spans="1:13" x14ac:dyDescent="0.25">
      <c r="A3815" t="s">
        <v>2653</v>
      </c>
      <c r="B3815">
        <v>3</v>
      </c>
      <c r="C3815" t="s">
        <v>416</v>
      </c>
      <c r="D3815" t="str">
        <f t="shared" si="129"/>
        <v>2</v>
      </c>
      <c r="E3815" t="s">
        <v>83</v>
      </c>
      <c r="F3815">
        <v>1</v>
      </c>
      <c r="G3815" t="s">
        <v>23</v>
      </c>
      <c r="H3815">
        <v>1</v>
      </c>
      <c r="I3815" t="s">
        <v>27</v>
      </c>
      <c r="J3815" t="s">
        <v>2654</v>
      </c>
      <c r="K3815" t="s">
        <v>19</v>
      </c>
      <c r="L3815" t="s">
        <v>297</v>
      </c>
      <c r="M3815">
        <v>1</v>
      </c>
    </row>
    <row r="3816" spans="1:13" x14ac:dyDescent="0.25">
      <c r="A3816" t="s">
        <v>2653</v>
      </c>
      <c r="B3816">
        <v>4</v>
      </c>
      <c r="C3816" t="s">
        <v>2655</v>
      </c>
      <c r="D3816" t="str">
        <f t="shared" si="129"/>
        <v>2</v>
      </c>
      <c r="E3816" t="s">
        <v>2279</v>
      </c>
      <c r="F3816">
        <v>1</v>
      </c>
      <c r="G3816" t="s">
        <v>23</v>
      </c>
      <c r="H3816">
        <v>1</v>
      </c>
      <c r="I3816" t="s">
        <v>135</v>
      </c>
      <c r="J3816" t="s">
        <v>2654</v>
      </c>
      <c r="K3816" t="s">
        <v>19</v>
      </c>
      <c r="L3816" t="s">
        <v>297</v>
      </c>
      <c r="M3816">
        <v>1</v>
      </c>
    </row>
    <row r="3817" spans="1:13" x14ac:dyDescent="0.25">
      <c r="A3817" t="s">
        <v>2656</v>
      </c>
      <c r="B3817">
        <v>1</v>
      </c>
      <c r="C3817" t="s">
        <v>2657</v>
      </c>
      <c r="D3817" t="str">
        <f t="shared" si="129"/>
        <v>2</v>
      </c>
      <c r="E3817" t="s">
        <v>2279</v>
      </c>
      <c r="F3817">
        <v>1</v>
      </c>
      <c r="G3817" t="s">
        <v>23</v>
      </c>
      <c r="H3817">
        <v>1</v>
      </c>
      <c r="I3817" t="s">
        <v>135</v>
      </c>
      <c r="J3817" t="s">
        <v>2658</v>
      </c>
      <c r="K3817" t="s">
        <v>19</v>
      </c>
      <c r="L3817" t="s">
        <v>297</v>
      </c>
      <c r="M3817">
        <v>1</v>
      </c>
    </row>
    <row r="3818" spans="1:13" x14ac:dyDescent="0.25">
      <c r="A3818" t="s">
        <v>2656</v>
      </c>
      <c r="B3818">
        <v>2</v>
      </c>
      <c r="C3818" t="s">
        <v>416</v>
      </c>
      <c r="D3818" t="str">
        <f t="shared" si="129"/>
        <v>2</v>
      </c>
      <c r="E3818" t="s">
        <v>83</v>
      </c>
      <c r="F3818">
        <v>1</v>
      </c>
      <c r="G3818" t="s">
        <v>23</v>
      </c>
      <c r="H3818">
        <v>1</v>
      </c>
      <c r="I3818" t="s">
        <v>27</v>
      </c>
      <c r="J3818" t="s">
        <v>2658</v>
      </c>
      <c r="K3818" t="s">
        <v>19</v>
      </c>
      <c r="L3818" t="s">
        <v>297</v>
      </c>
      <c r="M3818">
        <v>1</v>
      </c>
    </row>
    <row r="3819" spans="1:13" x14ac:dyDescent="0.25">
      <c r="A3819" t="s">
        <v>2656</v>
      </c>
      <c r="B3819">
        <v>3</v>
      </c>
      <c r="C3819" t="s">
        <v>416</v>
      </c>
      <c r="D3819" t="str">
        <f t="shared" si="129"/>
        <v>2</v>
      </c>
      <c r="E3819" t="s">
        <v>83</v>
      </c>
      <c r="F3819">
        <v>1</v>
      </c>
      <c r="G3819" t="s">
        <v>23</v>
      </c>
      <c r="H3819">
        <v>1</v>
      </c>
      <c r="I3819" t="s">
        <v>27</v>
      </c>
      <c r="J3819" t="s">
        <v>2658</v>
      </c>
      <c r="K3819" t="s">
        <v>19</v>
      </c>
      <c r="L3819" t="s">
        <v>297</v>
      </c>
      <c r="M3819">
        <v>1</v>
      </c>
    </row>
    <row r="3820" spans="1:13" x14ac:dyDescent="0.25">
      <c r="A3820" t="s">
        <v>2656</v>
      </c>
      <c r="B3820">
        <v>4</v>
      </c>
      <c r="C3820" t="s">
        <v>421</v>
      </c>
      <c r="D3820" t="str">
        <f t="shared" si="129"/>
        <v>2</v>
      </c>
      <c r="E3820" t="s">
        <v>422</v>
      </c>
      <c r="F3820">
        <v>19.600000000000001</v>
      </c>
      <c r="G3820" t="s">
        <v>16</v>
      </c>
      <c r="H3820">
        <v>1</v>
      </c>
      <c r="I3820" t="s">
        <v>17</v>
      </c>
      <c r="J3820" t="s">
        <v>2658</v>
      </c>
      <c r="K3820" t="s">
        <v>19</v>
      </c>
      <c r="L3820" t="s">
        <v>297</v>
      </c>
      <c r="M3820">
        <v>1</v>
      </c>
    </row>
    <row r="3821" spans="1:13" x14ac:dyDescent="0.25">
      <c r="A3821" t="s">
        <v>2659</v>
      </c>
      <c r="B3821">
        <v>1</v>
      </c>
      <c r="C3821" t="s">
        <v>416</v>
      </c>
      <c r="D3821" t="str">
        <f t="shared" si="129"/>
        <v>2</v>
      </c>
      <c r="E3821" t="s">
        <v>83</v>
      </c>
      <c r="F3821">
        <v>1</v>
      </c>
      <c r="G3821" t="s">
        <v>23</v>
      </c>
      <c r="H3821">
        <v>1</v>
      </c>
      <c r="I3821" t="s">
        <v>27</v>
      </c>
      <c r="J3821" t="s">
        <v>2660</v>
      </c>
      <c r="K3821" t="s">
        <v>19</v>
      </c>
      <c r="L3821" t="s">
        <v>297</v>
      </c>
      <c r="M3821">
        <v>1</v>
      </c>
    </row>
    <row r="3822" spans="1:13" x14ac:dyDescent="0.25">
      <c r="A3822" t="s">
        <v>2659</v>
      </c>
      <c r="B3822">
        <v>2</v>
      </c>
      <c r="C3822" t="s">
        <v>416</v>
      </c>
      <c r="D3822" t="str">
        <f t="shared" ref="D3822:D3853" si="130">"2"</f>
        <v>2</v>
      </c>
      <c r="E3822" t="s">
        <v>83</v>
      </c>
      <c r="F3822">
        <v>1</v>
      </c>
      <c r="G3822" t="s">
        <v>23</v>
      </c>
      <c r="H3822">
        <v>1</v>
      </c>
      <c r="I3822" t="s">
        <v>27</v>
      </c>
      <c r="J3822" t="s">
        <v>2660</v>
      </c>
      <c r="K3822" t="s">
        <v>19</v>
      </c>
      <c r="L3822" t="s">
        <v>297</v>
      </c>
      <c r="M3822">
        <v>1</v>
      </c>
    </row>
    <row r="3823" spans="1:13" x14ac:dyDescent="0.25">
      <c r="A3823" t="s">
        <v>2659</v>
      </c>
      <c r="B3823">
        <v>3</v>
      </c>
      <c r="C3823" t="s">
        <v>2661</v>
      </c>
      <c r="D3823" t="str">
        <f t="shared" si="130"/>
        <v>2</v>
      </c>
      <c r="E3823" t="s">
        <v>2279</v>
      </c>
      <c r="F3823">
        <v>1</v>
      </c>
      <c r="G3823" t="s">
        <v>23</v>
      </c>
      <c r="H3823">
        <v>1</v>
      </c>
      <c r="I3823" t="s">
        <v>135</v>
      </c>
      <c r="J3823" t="s">
        <v>2660</v>
      </c>
      <c r="K3823" t="s">
        <v>19</v>
      </c>
      <c r="L3823" t="s">
        <v>297</v>
      </c>
      <c r="M3823">
        <v>1</v>
      </c>
    </row>
    <row r="3824" spans="1:13" x14ac:dyDescent="0.25">
      <c r="A3824" t="s">
        <v>2659</v>
      </c>
      <c r="B3824">
        <v>4</v>
      </c>
      <c r="C3824" t="s">
        <v>2661</v>
      </c>
      <c r="D3824" t="str">
        <f t="shared" si="130"/>
        <v>2</v>
      </c>
      <c r="E3824" t="s">
        <v>2279</v>
      </c>
      <c r="F3824">
        <v>1</v>
      </c>
      <c r="G3824" t="s">
        <v>23</v>
      </c>
      <c r="H3824">
        <v>1</v>
      </c>
      <c r="I3824" t="s">
        <v>135</v>
      </c>
      <c r="J3824" t="s">
        <v>2660</v>
      </c>
      <c r="K3824" t="s">
        <v>19</v>
      </c>
      <c r="L3824" t="s">
        <v>297</v>
      </c>
      <c r="M3824">
        <v>1</v>
      </c>
    </row>
    <row r="3825" spans="1:13" x14ac:dyDescent="0.25">
      <c r="A3825" t="s">
        <v>2659</v>
      </c>
      <c r="B3825">
        <v>5</v>
      </c>
      <c r="C3825" t="s">
        <v>421</v>
      </c>
      <c r="D3825" t="str">
        <f t="shared" si="130"/>
        <v>2</v>
      </c>
      <c r="E3825" t="s">
        <v>422</v>
      </c>
      <c r="F3825">
        <v>14.2</v>
      </c>
      <c r="G3825" t="s">
        <v>16</v>
      </c>
      <c r="H3825">
        <v>1</v>
      </c>
      <c r="I3825" t="s">
        <v>17</v>
      </c>
      <c r="J3825" t="s">
        <v>2660</v>
      </c>
      <c r="K3825" t="s">
        <v>19</v>
      </c>
      <c r="L3825" t="s">
        <v>297</v>
      </c>
      <c r="M3825">
        <v>1</v>
      </c>
    </row>
    <row r="3826" spans="1:13" x14ac:dyDescent="0.25">
      <c r="A3826" t="s">
        <v>2662</v>
      </c>
      <c r="B3826">
        <v>1</v>
      </c>
      <c r="C3826" t="s">
        <v>421</v>
      </c>
      <c r="D3826" t="str">
        <f t="shared" si="130"/>
        <v>2</v>
      </c>
      <c r="E3826" t="s">
        <v>422</v>
      </c>
      <c r="F3826">
        <v>6.6</v>
      </c>
      <c r="G3826" t="s">
        <v>16</v>
      </c>
      <c r="H3826">
        <v>1</v>
      </c>
      <c r="I3826" t="s">
        <v>17</v>
      </c>
      <c r="J3826" t="s">
        <v>2663</v>
      </c>
      <c r="K3826" t="s">
        <v>19</v>
      </c>
      <c r="L3826" t="s">
        <v>297</v>
      </c>
      <c r="M3826">
        <v>1</v>
      </c>
    </row>
    <row r="3827" spans="1:13" x14ac:dyDescent="0.25">
      <c r="A3827" t="s">
        <v>2662</v>
      </c>
      <c r="B3827">
        <v>2</v>
      </c>
      <c r="C3827" t="s">
        <v>417</v>
      </c>
      <c r="D3827" t="str">
        <f t="shared" si="130"/>
        <v>2</v>
      </c>
      <c r="E3827" t="s">
        <v>418</v>
      </c>
      <c r="F3827">
        <v>1</v>
      </c>
      <c r="G3827" t="s">
        <v>23</v>
      </c>
      <c r="H3827">
        <v>1</v>
      </c>
      <c r="I3827" t="s">
        <v>24</v>
      </c>
      <c r="J3827" t="s">
        <v>2663</v>
      </c>
      <c r="K3827" t="s">
        <v>19</v>
      </c>
      <c r="L3827" t="s">
        <v>297</v>
      </c>
      <c r="M3827">
        <v>1</v>
      </c>
    </row>
    <row r="3828" spans="1:13" x14ac:dyDescent="0.25">
      <c r="A3828" t="s">
        <v>2662</v>
      </c>
      <c r="B3828">
        <v>3</v>
      </c>
      <c r="C3828" t="s">
        <v>416</v>
      </c>
      <c r="D3828" t="str">
        <f t="shared" si="130"/>
        <v>2</v>
      </c>
      <c r="E3828" t="s">
        <v>83</v>
      </c>
      <c r="F3828">
        <v>1</v>
      </c>
      <c r="G3828" t="s">
        <v>23</v>
      </c>
      <c r="H3828">
        <v>1</v>
      </c>
      <c r="I3828" t="s">
        <v>27</v>
      </c>
      <c r="J3828" t="s">
        <v>2663</v>
      </c>
      <c r="K3828" t="s">
        <v>19</v>
      </c>
      <c r="L3828" t="s">
        <v>297</v>
      </c>
      <c r="M3828">
        <v>1</v>
      </c>
    </row>
    <row r="3829" spans="1:13" x14ac:dyDescent="0.25">
      <c r="A3829" t="s">
        <v>2662</v>
      </c>
      <c r="B3829">
        <v>4</v>
      </c>
      <c r="C3829" t="s">
        <v>416</v>
      </c>
      <c r="D3829" t="str">
        <f t="shared" si="130"/>
        <v>2</v>
      </c>
      <c r="E3829" t="s">
        <v>83</v>
      </c>
      <c r="F3829">
        <v>1</v>
      </c>
      <c r="G3829" t="s">
        <v>23</v>
      </c>
      <c r="H3829">
        <v>1</v>
      </c>
      <c r="I3829" t="s">
        <v>27</v>
      </c>
      <c r="J3829" t="s">
        <v>2663</v>
      </c>
      <c r="K3829" t="s">
        <v>19</v>
      </c>
      <c r="L3829" t="s">
        <v>297</v>
      </c>
      <c r="M3829">
        <v>1</v>
      </c>
    </row>
    <row r="3830" spans="1:13" x14ac:dyDescent="0.25">
      <c r="A3830" t="s">
        <v>2662</v>
      </c>
      <c r="B3830">
        <v>5</v>
      </c>
      <c r="C3830" t="s">
        <v>417</v>
      </c>
      <c r="D3830" t="str">
        <f t="shared" si="130"/>
        <v>2</v>
      </c>
      <c r="E3830" t="s">
        <v>418</v>
      </c>
      <c r="F3830">
        <v>1</v>
      </c>
      <c r="G3830" t="s">
        <v>23</v>
      </c>
      <c r="H3830">
        <v>1</v>
      </c>
      <c r="I3830" t="s">
        <v>24</v>
      </c>
      <c r="J3830" t="s">
        <v>2663</v>
      </c>
      <c r="K3830" t="s">
        <v>19</v>
      </c>
      <c r="L3830" t="s">
        <v>297</v>
      </c>
      <c r="M3830">
        <v>1</v>
      </c>
    </row>
    <row r="3831" spans="1:13" x14ac:dyDescent="0.25">
      <c r="A3831" t="s">
        <v>2664</v>
      </c>
      <c r="B3831">
        <v>1</v>
      </c>
      <c r="C3831" t="s">
        <v>416</v>
      </c>
      <c r="D3831" t="str">
        <f t="shared" si="130"/>
        <v>2</v>
      </c>
      <c r="E3831" t="s">
        <v>83</v>
      </c>
      <c r="F3831">
        <v>1</v>
      </c>
      <c r="G3831" t="s">
        <v>23</v>
      </c>
      <c r="H3831">
        <v>1</v>
      </c>
      <c r="I3831" t="s">
        <v>27</v>
      </c>
      <c r="J3831" t="s">
        <v>2665</v>
      </c>
      <c r="K3831" t="s">
        <v>19</v>
      </c>
      <c r="L3831" t="s">
        <v>297</v>
      </c>
      <c r="M3831">
        <v>1</v>
      </c>
    </row>
    <row r="3832" spans="1:13" x14ac:dyDescent="0.25">
      <c r="A3832" t="s">
        <v>2664</v>
      </c>
      <c r="B3832">
        <v>2</v>
      </c>
      <c r="C3832" t="s">
        <v>417</v>
      </c>
      <c r="D3832" t="str">
        <f t="shared" si="130"/>
        <v>2</v>
      </c>
      <c r="E3832" t="s">
        <v>418</v>
      </c>
      <c r="F3832">
        <v>1</v>
      </c>
      <c r="G3832" t="s">
        <v>23</v>
      </c>
      <c r="H3832">
        <v>1</v>
      </c>
      <c r="I3832" t="s">
        <v>24</v>
      </c>
      <c r="J3832" t="s">
        <v>2665</v>
      </c>
      <c r="K3832" t="s">
        <v>19</v>
      </c>
      <c r="L3832" t="s">
        <v>297</v>
      </c>
      <c r="M3832">
        <v>1</v>
      </c>
    </row>
    <row r="3833" spans="1:13" x14ac:dyDescent="0.25">
      <c r="A3833" t="s">
        <v>2664</v>
      </c>
      <c r="B3833">
        <v>3</v>
      </c>
      <c r="C3833" t="s">
        <v>416</v>
      </c>
      <c r="D3833" t="str">
        <f t="shared" si="130"/>
        <v>2</v>
      </c>
      <c r="E3833" t="s">
        <v>83</v>
      </c>
      <c r="F3833">
        <v>1</v>
      </c>
      <c r="G3833" t="s">
        <v>23</v>
      </c>
      <c r="H3833">
        <v>1</v>
      </c>
      <c r="I3833" t="s">
        <v>27</v>
      </c>
      <c r="J3833" t="s">
        <v>2665</v>
      </c>
      <c r="K3833" t="s">
        <v>19</v>
      </c>
      <c r="L3833" t="s">
        <v>297</v>
      </c>
      <c r="M3833">
        <v>1</v>
      </c>
    </row>
    <row r="3834" spans="1:13" x14ac:dyDescent="0.25">
      <c r="A3834" t="s">
        <v>2664</v>
      </c>
      <c r="B3834">
        <v>4</v>
      </c>
      <c r="C3834" t="s">
        <v>421</v>
      </c>
      <c r="D3834" t="str">
        <f t="shared" si="130"/>
        <v>2</v>
      </c>
      <c r="E3834" t="s">
        <v>422</v>
      </c>
      <c r="F3834">
        <v>8.8000000000000007</v>
      </c>
      <c r="G3834" t="s">
        <v>16</v>
      </c>
      <c r="H3834">
        <v>1</v>
      </c>
      <c r="I3834" t="s">
        <v>17</v>
      </c>
      <c r="J3834" t="s">
        <v>2665</v>
      </c>
      <c r="K3834" t="s">
        <v>19</v>
      </c>
      <c r="L3834" t="s">
        <v>297</v>
      </c>
      <c r="M3834">
        <v>1</v>
      </c>
    </row>
    <row r="3835" spans="1:13" x14ac:dyDescent="0.25">
      <c r="A3835" t="s">
        <v>2664</v>
      </c>
      <c r="B3835">
        <v>5</v>
      </c>
      <c r="C3835" t="s">
        <v>417</v>
      </c>
      <c r="D3835" t="str">
        <f t="shared" si="130"/>
        <v>2</v>
      </c>
      <c r="E3835" t="s">
        <v>418</v>
      </c>
      <c r="F3835">
        <v>1</v>
      </c>
      <c r="G3835" t="s">
        <v>23</v>
      </c>
      <c r="H3835">
        <v>1</v>
      </c>
      <c r="I3835" t="s">
        <v>24</v>
      </c>
      <c r="J3835" t="s">
        <v>2665</v>
      </c>
      <c r="K3835" t="s">
        <v>19</v>
      </c>
      <c r="L3835" t="s">
        <v>297</v>
      </c>
      <c r="M3835">
        <v>1</v>
      </c>
    </row>
    <row r="3836" spans="1:13" x14ac:dyDescent="0.25">
      <c r="A3836" t="s">
        <v>2666</v>
      </c>
      <c r="B3836">
        <v>1</v>
      </c>
      <c r="C3836" t="s">
        <v>421</v>
      </c>
      <c r="D3836" t="str">
        <f t="shared" si="130"/>
        <v>2</v>
      </c>
      <c r="E3836" t="s">
        <v>422</v>
      </c>
      <c r="F3836">
        <v>19.5</v>
      </c>
      <c r="G3836" t="s">
        <v>16</v>
      </c>
      <c r="H3836">
        <v>1</v>
      </c>
      <c r="I3836" t="s">
        <v>17</v>
      </c>
      <c r="J3836" t="s">
        <v>2667</v>
      </c>
      <c r="K3836" t="s">
        <v>19</v>
      </c>
      <c r="L3836" t="s">
        <v>297</v>
      </c>
      <c r="M3836">
        <v>1</v>
      </c>
    </row>
    <row r="3837" spans="1:13" x14ac:dyDescent="0.25">
      <c r="A3837" t="s">
        <v>2666</v>
      </c>
      <c r="B3837">
        <v>2</v>
      </c>
      <c r="C3837" t="s">
        <v>416</v>
      </c>
      <c r="D3837" t="str">
        <f t="shared" si="130"/>
        <v>2</v>
      </c>
      <c r="E3837" t="s">
        <v>83</v>
      </c>
      <c r="F3837">
        <v>1</v>
      </c>
      <c r="G3837" t="s">
        <v>23</v>
      </c>
      <c r="H3837">
        <v>1</v>
      </c>
      <c r="I3837" t="s">
        <v>27</v>
      </c>
      <c r="J3837" t="s">
        <v>2667</v>
      </c>
      <c r="K3837" t="s">
        <v>19</v>
      </c>
      <c r="L3837" t="s">
        <v>297</v>
      </c>
      <c r="M3837">
        <v>1</v>
      </c>
    </row>
    <row r="3838" spans="1:13" x14ac:dyDescent="0.25">
      <c r="A3838" t="s">
        <v>2666</v>
      </c>
      <c r="B3838">
        <v>3</v>
      </c>
      <c r="C3838" t="s">
        <v>416</v>
      </c>
      <c r="D3838" t="str">
        <f t="shared" si="130"/>
        <v>2</v>
      </c>
      <c r="E3838" t="s">
        <v>83</v>
      </c>
      <c r="F3838">
        <v>1</v>
      </c>
      <c r="G3838" t="s">
        <v>23</v>
      </c>
      <c r="H3838">
        <v>1</v>
      </c>
      <c r="I3838" t="s">
        <v>27</v>
      </c>
      <c r="J3838" t="s">
        <v>2667</v>
      </c>
      <c r="K3838" t="s">
        <v>19</v>
      </c>
      <c r="L3838" t="s">
        <v>297</v>
      </c>
      <c r="M3838">
        <v>1</v>
      </c>
    </row>
    <row r="3839" spans="1:13" x14ac:dyDescent="0.25">
      <c r="A3839" t="s">
        <v>2666</v>
      </c>
      <c r="B3839">
        <v>4</v>
      </c>
      <c r="C3839" t="s">
        <v>2668</v>
      </c>
      <c r="D3839" t="str">
        <f t="shared" si="130"/>
        <v>2</v>
      </c>
      <c r="E3839" t="s">
        <v>2279</v>
      </c>
      <c r="F3839">
        <v>1</v>
      </c>
      <c r="G3839" t="s">
        <v>23</v>
      </c>
      <c r="H3839">
        <v>1</v>
      </c>
      <c r="I3839" t="s">
        <v>135</v>
      </c>
      <c r="J3839" t="s">
        <v>2667</v>
      </c>
      <c r="K3839" t="s">
        <v>19</v>
      </c>
      <c r="L3839" t="s">
        <v>297</v>
      </c>
      <c r="M3839">
        <v>1</v>
      </c>
    </row>
    <row r="3840" spans="1:13" x14ac:dyDescent="0.25">
      <c r="A3840" t="s">
        <v>2666</v>
      </c>
      <c r="B3840">
        <v>6</v>
      </c>
      <c r="C3840" t="s">
        <v>2669</v>
      </c>
      <c r="D3840" t="str">
        <f t="shared" si="130"/>
        <v>2</v>
      </c>
      <c r="E3840" t="s">
        <v>2670</v>
      </c>
      <c r="F3840">
        <v>1</v>
      </c>
      <c r="G3840" t="s">
        <v>23</v>
      </c>
      <c r="H3840">
        <v>1</v>
      </c>
      <c r="I3840" t="s">
        <v>135</v>
      </c>
      <c r="J3840" t="s">
        <v>2667</v>
      </c>
      <c r="K3840" t="s">
        <v>19</v>
      </c>
      <c r="L3840" t="s">
        <v>297</v>
      </c>
      <c r="M3840">
        <v>1</v>
      </c>
    </row>
    <row r="3841" spans="1:13" x14ac:dyDescent="0.25">
      <c r="A3841" t="s">
        <v>2671</v>
      </c>
      <c r="B3841">
        <v>1</v>
      </c>
      <c r="C3841" t="s">
        <v>2672</v>
      </c>
      <c r="D3841" t="str">
        <f t="shared" si="130"/>
        <v>2</v>
      </c>
      <c r="E3841" t="s">
        <v>2279</v>
      </c>
      <c r="F3841">
        <v>1</v>
      </c>
      <c r="G3841" t="s">
        <v>23</v>
      </c>
      <c r="H3841">
        <v>1</v>
      </c>
      <c r="I3841" t="s">
        <v>135</v>
      </c>
      <c r="J3841" t="s">
        <v>2673</v>
      </c>
      <c r="K3841" t="s">
        <v>19</v>
      </c>
      <c r="L3841" t="s">
        <v>297</v>
      </c>
      <c r="M3841">
        <v>1</v>
      </c>
    </row>
    <row r="3842" spans="1:13" x14ac:dyDescent="0.25">
      <c r="A3842" t="s">
        <v>2671</v>
      </c>
      <c r="B3842">
        <v>2</v>
      </c>
      <c r="C3842" t="s">
        <v>2672</v>
      </c>
      <c r="D3842" t="str">
        <f t="shared" si="130"/>
        <v>2</v>
      </c>
      <c r="E3842" t="s">
        <v>2279</v>
      </c>
      <c r="F3842">
        <v>1</v>
      </c>
      <c r="G3842" t="s">
        <v>23</v>
      </c>
      <c r="H3842">
        <v>1</v>
      </c>
      <c r="I3842" t="s">
        <v>135</v>
      </c>
      <c r="J3842" t="s">
        <v>2673</v>
      </c>
      <c r="K3842" t="s">
        <v>19</v>
      </c>
      <c r="L3842" t="s">
        <v>297</v>
      </c>
      <c r="M3842">
        <v>1</v>
      </c>
    </row>
    <row r="3843" spans="1:13" x14ac:dyDescent="0.25">
      <c r="A3843" t="s">
        <v>2671</v>
      </c>
      <c r="B3843">
        <v>3</v>
      </c>
      <c r="C3843" t="s">
        <v>421</v>
      </c>
      <c r="D3843" t="str">
        <f t="shared" si="130"/>
        <v>2</v>
      </c>
      <c r="E3843" t="s">
        <v>422</v>
      </c>
      <c r="F3843">
        <v>19.600000000000001</v>
      </c>
      <c r="G3843" t="s">
        <v>16</v>
      </c>
      <c r="H3843">
        <v>1</v>
      </c>
      <c r="I3843" t="s">
        <v>17</v>
      </c>
      <c r="J3843" t="s">
        <v>2673</v>
      </c>
      <c r="K3843" t="s">
        <v>19</v>
      </c>
      <c r="L3843" t="s">
        <v>297</v>
      </c>
      <c r="M3843">
        <v>1</v>
      </c>
    </row>
    <row r="3844" spans="1:13" x14ac:dyDescent="0.25">
      <c r="A3844" t="s">
        <v>2671</v>
      </c>
      <c r="B3844">
        <v>4</v>
      </c>
      <c r="C3844" t="s">
        <v>416</v>
      </c>
      <c r="D3844" t="str">
        <f t="shared" si="130"/>
        <v>2</v>
      </c>
      <c r="E3844" t="s">
        <v>83</v>
      </c>
      <c r="F3844">
        <v>1</v>
      </c>
      <c r="G3844" t="s">
        <v>23</v>
      </c>
      <c r="H3844">
        <v>1</v>
      </c>
      <c r="I3844" t="s">
        <v>27</v>
      </c>
      <c r="J3844" t="s">
        <v>2673</v>
      </c>
      <c r="K3844" t="s">
        <v>19</v>
      </c>
      <c r="L3844" t="s">
        <v>297</v>
      </c>
      <c r="M3844">
        <v>1</v>
      </c>
    </row>
    <row r="3845" spans="1:13" x14ac:dyDescent="0.25">
      <c r="A3845" t="s">
        <v>2671</v>
      </c>
      <c r="B3845">
        <v>5</v>
      </c>
      <c r="C3845" t="s">
        <v>416</v>
      </c>
      <c r="D3845" t="str">
        <f t="shared" si="130"/>
        <v>2</v>
      </c>
      <c r="E3845" t="s">
        <v>83</v>
      </c>
      <c r="F3845">
        <v>1</v>
      </c>
      <c r="G3845" t="s">
        <v>23</v>
      </c>
      <c r="H3845">
        <v>1</v>
      </c>
      <c r="I3845" t="s">
        <v>27</v>
      </c>
      <c r="J3845" t="s">
        <v>2673</v>
      </c>
      <c r="K3845" t="s">
        <v>19</v>
      </c>
      <c r="L3845" t="s">
        <v>297</v>
      </c>
      <c r="M3845">
        <v>1</v>
      </c>
    </row>
    <row r="3846" spans="1:13" x14ac:dyDescent="0.25">
      <c r="A3846" t="s">
        <v>2674</v>
      </c>
      <c r="B3846">
        <v>1</v>
      </c>
      <c r="C3846" t="s">
        <v>416</v>
      </c>
      <c r="D3846" t="str">
        <f t="shared" si="130"/>
        <v>2</v>
      </c>
      <c r="E3846" t="s">
        <v>83</v>
      </c>
      <c r="F3846">
        <v>1</v>
      </c>
      <c r="G3846" t="s">
        <v>23</v>
      </c>
      <c r="H3846">
        <v>1</v>
      </c>
      <c r="I3846" t="s">
        <v>27</v>
      </c>
      <c r="J3846" t="s">
        <v>2675</v>
      </c>
      <c r="K3846" t="s">
        <v>19</v>
      </c>
      <c r="L3846" t="s">
        <v>297</v>
      </c>
      <c r="M3846">
        <v>1</v>
      </c>
    </row>
    <row r="3847" spans="1:13" x14ac:dyDescent="0.25">
      <c r="A3847" t="s">
        <v>2674</v>
      </c>
      <c r="B3847">
        <v>2</v>
      </c>
      <c r="C3847" t="s">
        <v>421</v>
      </c>
      <c r="D3847" t="str">
        <f t="shared" si="130"/>
        <v>2</v>
      </c>
      <c r="E3847" t="s">
        <v>422</v>
      </c>
      <c r="F3847">
        <v>19.600000000000001</v>
      </c>
      <c r="G3847" t="s">
        <v>16</v>
      </c>
      <c r="H3847">
        <v>1</v>
      </c>
      <c r="I3847" t="s">
        <v>17</v>
      </c>
      <c r="J3847" t="s">
        <v>2675</v>
      </c>
      <c r="K3847" t="s">
        <v>19</v>
      </c>
      <c r="L3847" t="s">
        <v>297</v>
      </c>
      <c r="M3847">
        <v>1</v>
      </c>
    </row>
    <row r="3848" spans="1:13" x14ac:dyDescent="0.25">
      <c r="A3848" t="s">
        <v>2674</v>
      </c>
      <c r="B3848">
        <v>3</v>
      </c>
      <c r="C3848" t="s">
        <v>416</v>
      </c>
      <c r="D3848" t="str">
        <f t="shared" si="130"/>
        <v>2</v>
      </c>
      <c r="E3848" t="s">
        <v>83</v>
      </c>
      <c r="F3848">
        <v>1</v>
      </c>
      <c r="G3848" t="s">
        <v>23</v>
      </c>
      <c r="H3848">
        <v>1</v>
      </c>
      <c r="I3848" t="s">
        <v>27</v>
      </c>
      <c r="J3848" t="s">
        <v>2675</v>
      </c>
      <c r="K3848" t="s">
        <v>19</v>
      </c>
      <c r="L3848" t="s">
        <v>297</v>
      </c>
      <c r="M3848">
        <v>1</v>
      </c>
    </row>
    <row r="3849" spans="1:13" x14ac:dyDescent="0.25">
      <c r="A3849" t="s">
        <v>2674</v>
      </c>
      <c r="B3849">
        <v>5</v>
      </c>
      <c r="C3849" t="s">
        <v>2676</v>
      </c>
      <c r="D3849" t="str">
        <f t="shared" si="130"/>
        <v>2</v>
      </c>
      <c r="E3849" t="s">
        <v>2677</v>
      </c>
      <c r="F3849">
        <v>1</v>
      </c>
      <c r="G3849" t="s">
        <v>23</v>
      </c>
      <c r="H3849">
        <v>1</v>
      </c>
      <c r="I3849" t="s">
        <v>135</v>
      </c>
      <c r="J3849" t="s">
        <v>2675</v>
      </c>
      <c r="K3849" t="s">
        <v>19</v>
      </c>
      <c r="L3849" t="s">
        <v>297</v>
      </c>
      <c r="M3849">
        <v>1</v>
      </c>
    </row>
    <row r="3850" spans="1:13" x14ac:dyDescent="0.25">
      <c r="A3850" t="s">
        <v>2678</v>
      </c>
      <c r="B3850">
        <v>1</v>
      </c>
      <c r="C3850" t="s">
        <v>421</v>
      </c>
      <c r="D3850" t="str">
        <f t="shared" si="130"/>
        <v>2</v>
      </c>
      <c r="E3850" t="s">
        <v>422</v>
      </c>
      <c r="F3850">
        <v>19.600000000000001</v>
      </c>
      <c r="G3850" t="s">
        <v>16</v>
      </c>
      <c r="H3850">
        <v>1</v>
      </c>
      <c r="I3850" t="s">
        <v>17</v>
      </c>
      <c r="J3850" t="s">
        <v>2679</v>
      </c>
      <c r="K3850" t="s">
        <v>19</v>
      </c>
      <c r="L3850" t="s">
        <v>297</v>
      </c>
      <c r="M3850">
        <v>1</v>
      </c>
    </row>
    <row r="3851" spans="1:13" x14ac:dyDescent="0.25">
      <c r="A3851" t="s">
        <v>2678</v>
      </c>
      <c r="B3851">
        <v>2</v>
      </c>
      <c r="C3851" t="s">
        <v>416</v>
      </c>
      <c r="D3851" t="str">
        <f t="shared" si="130"/>
        <v>2</v>
      </c>
      <c r="E3851" t="s">
        <v>83</v>
      </c>
      <c r="F3851">
        <v>1</v>
      </c>
      <c r="G3851" t="s">
        <v>23</v>
      </c>
      <c r="H3851">
        <v>1</v>
      </c>
      <c r="I3851" t="s">
        <v>27</v>
      </c>
      <c r="J3851" t="s">
        <v>2679</v>
      </c>
      <c r="K3851" t="s">
        <v>19</v>
      </c>
      <c r="L3851" t="s">
        <v>297</v>
      </c>
      <c r="M3851">
        <v>1</v>
      </c>
    </row>
    <row r="3852" spans="1:13" x14ac:dyDescent="0.25">
      <c r="A3852" t="s">
        <v>2678</v>
      </c>
      <c r="B3852">
        <v>3</v>
      </c>
      <c r="C3852" t="s">
        <v>416</v>
      </c>
      <c r="D3852" t="str">
        <f t="shared" si="130"/>
        <v>2</v>
      </c>
      <c r="E3852" t="s">
        <v>83</v>
      </c>
      <c r="F3852">
        <v>1</v>
      </c>
      <c r="G3852" t="s">
        <v>23</v>
      </c>
      <c r="H3852">
        <v>1</v>
      </c>
      <c r="I3852" t="s">
        <v>27</v>
      </c>
      <c r="J3852" t="s">
        <v>2679</v>
      </c>
      <c r="K3852" t="s">
        <v>19</v>
      </c>
      <c r="L3852" t="s">
        <v>297</v>
      </c>
      <c r="M3852">
        <v>1</v>
      </c>
    </row>
    <row r="3853" spans="1:13" x14ac:dyDescent="0.25">
      <c r="A3853" t="s">
        <v>2678</v>
      </c>
      <c r="B3853">
        <v>4</v>
      </c>
      <c r="C3853" t="s">
        <v>2680</v>
      </c>
      <c r="D3853" t="str">
        <f t="shared" si="130"/>
        <v>2</v>
      </c>
      <c r="E3853" t="s">
        <v>2279</v>
      </c>
      <c r="F3853">
        <v>1</v>
      </c>
      <c r="G3853" t="s">
        <v>23</v>
      </c>
      <c r="H3853">
        <v>1</v>
      </c>
      <c r="I3853" t="s">
        <v>135</v>
      </c>
      <c r="J3853" t="s">
        <v>2679</v>
      </c>
      <c r="K3853" t="s">
        <v>19</v>
      </c>
      <c r="L3853" t="s">
        <v>297</v>
      </c>
      <c r="M3853">
        <v>1</v>
      </c>
    </row>
    <row r="3854" spans="1:13" x14ac:dyDescent="0.25">
      <c r="A3854" t="s">
        <v>2681</v>
      </c>
      <c r="B3854">
        <v>1</v>
      </c>
      <c r="C3854" t="s">
        <v>416</v>
      </c>
      <c r="D3854" t="str">
        <f t="shared" ref="D3854:D3885" si="131">"2"</f>
        <v>2</v>
      </c>
      <c r="E3854" t="s">
        <v>83</v>
      </c>
      <c r="F3854">
        <v>1</v>
      </c>
      <c r="G3854" t="s">
        <v>23</v>
      </c>
      <c r="H3854">
        <v>1</v>
      </c>
      <c r="I3854" t="s">
        <v>27</v>
      </c>
      <c r="J3854" t="s">
        <v>2682</v>
      </c>
      <c r="K3854" t="s">
        <v>19</v>
      </c>
      <c r="L3854" t="s">
        <v>297</v>
      </c>
      <c r="M3854">
        <v>1</v>
      </c>
    </row>
    <row r="3855" spans="1:13" x14ac:dyDescent="0.25">
      <c r="A3855" t="s">
        <v>2681</v>
      </c>
      <c r="B3855">
        <v>2</v>
      </c>
      <c r="C3855" t="s">
        <v>421</v>
      </c>
      <c r="D3855" t="str">
        <f t="shared" si="131"/>
        <v>2</v>
      </c>
      <c r="E3855" t="s">
        <v>422</v>
      </c>
      <c r="F3855">
        <v>19.600000000000001</v>
      </c>
      <c r="G3855" t="s">
        <v>16</v>
      </c>
      <c r="H3855">
        <v>1</v>
      </c>
      <c r="I3855" t="s">
        <v>17</v>
      </c>
      <c r="J3855" t="s">
        <v>2682</v>
      </c>
      <c r="K3855" t="s">
        <v>19</v>
      </c>
      <c r="L3855" t="s">
        <v>297</v>
      </c>
      <c r="M3855">
        <v>1</v>
      </c>
    </row>
    <row r="3856" spans="1:13" x14ac:dyDescent="0.25">
      <c r="A3856" t="s">
        <v>2681</v>
      </c>
      <c r="B3856">
        <v>3</v>
      </c>
      <c r="C3856" t="s">
        <v>416</v>
      </c>
      <c r="D3856" t="str">
        <f t="shared" si="131"/>
        <v>2</v>
      </c>
      <c r="E3856" t="s">
        <v>83</v>
      </c>
      <c r="F3856">
        <v>1</v>
      </c>
      <c r="G3856" t="s">
        <v>23</v>
      </c>
      <c r="H3856">
        <v>1</v>
      </c>
      <c r="I3856" t="s">
        <v>27</v>
      </c>
      <c r="J3856" t="s">
        <v>2682</v>
      </c>
      <c r="K3856" t="s">
        <v>19</v>
      </c>
      <c r="L3856" t="s">
        <v>297</v>
      </c>
      <c r="M3856">
        <v>1</v>
      </c>
    </row>
    <row r="3857" spans="1:13" x14ac:dyDescent="0.25">
      <c r="A3857" t="s">
        <v>2681</v>
      </c>
      <c r="B3857">
        <v>4</v>
      </c>
      <c r="C3857" t="s">
        <v>2683</v>
      </c>
      <c r="D3857" t="str">
        <f t="shared" si="131"/>
        <v>2</v>
      </c>
      <c r="E3857" t="s">
        <v>2279</v>
      </c>
      <c r="F3857">
        <v>1</v>
      </c>
      <c r="G3857" t="s">
        <v>23</v>
      </c>
      <c r="H3857">
        <v>1</v>
      </c>
      <c r="I3857" t="s">
        <v>135</v>
      </c>
      <c r="J3857" t="s">
        <v>2682</v>
      </c>
      <c r="K3857" t="s">
        <v>19</v>
      </c>
      <c r="L3857" t="s">
        <v>297</v>
      </c>
      <c r="M3857">
        <v>1</v>
      </c>
    </row>
    <row r="3858" spans="1:13" x14ac:dyDescent="0.25">
      <c r="A3858" t="s">
        <v>2684</v>
      </c>
      <c r="B3858">
        <v>1</v>
      </c>
      <c r="C3858" t="s">
        <v>416</v>
      </c>
      <c r="D3858" t="str">
        <f t="shared" si="131"/>
        <v>2</v>
      </c>
      <c r="E3858" t="s">
        <v>83</v>
      </c>
      <c r="F3858">
        <v>1</v>
      </c>
      <c r="G3858" t="s">
        <v>23</v>
      </c>
      <c r="H3858">
        <v>1</v>
      </c>
      <c r="I3858" t="s">
        <v>27</v>
      </c>
      <c r="J3858" t="s">
        <v>2685</v>
      </c>
      <c r="K3858" t="s">
        <v>19</v>
      </c>
      <c r="L3858" t="s">
        <v>297</v>
      </c>
      <c r="M3858">
        <v>1</v>
      </c>
    </row>
    <row r="3859" spans="1:13" x14ac:dyDescent="0.25">
      <c r="A3859" t="s">
        <v>2684</v>
      </c>
      <c r="B3859">
        <v>3</v>
      </c>
      <c r="C3859" t="s">
        <v>421</v>
      </c>
      <c r="D3859" t="str">
        <f t="shared" si="131"/>
        <v>2</v>
      </c>
      <c r="E3859" t="s">
        <v>422</v>
      </c>
      <c r="F3859">
        <v>19.600000000000001</v>
      </c>
      <c r="G3859" t="s">
        <v>16</v>
      </c>
      <c r="H3859">
        <v>1</v>
      </c>
      <c r="I3859" t="s">
        <v>17</v>
      </c>
      <c r="J3859" t="s">
        <v>2685</v>
      </c>
      <c r="K3859" t="s">
        <v>19</v>
      </c>
      <c r="L3859" t="s">
        <v>297</v>
      </c>
      <c r="M3859">
        <v>1</v>
      </c>
    </row>
    <row r="3860" spans="1:13" x14ac:dyDescent="0.25">
      <c r="A3860" t="s">
        <v>2684</v>
      </c>
      <c r="B3860">
        <v>4</v>
      </c>
      <c r="C3860" t="s">
        <v>416</v>
      </c>
      <c r="D3860" t="str">
        <f t="shared" si="131"/>
        <v>2</v>
      </c>
      <c r="E3860" t="s">
        <v>83</v>
      </c>
      <c r="F3860">
        <v>1</v>
      </c>
      <c r="G3860" t="s">
        <v>23</v>
      </c>
      <c r="H3860">
        <v>1</v>
      </c>
      <c r="I3860" t="s">
        <v>27</v>
      </c>
      <c r="J3860" t="s">
        <v>2685</v>
      </c>
      <c r="K3860" t="s">
        <v>19</v>
      </c>
      <c r="L3860" t="s">
        <v>297</v>
      </c>
      <c r="M3860">
        <v>1</v>
      </c>
    </row>
    <row r="3861" spans="1:13" x14ac:dyDescent="0.25">
      <c r="A3861" t="s">
        <v>2684</v>
      </c>
      <c r="B3861">
        <v>5</v>
      </c>
      <c r="C3861" t="s">
        <v>2686</v>
      </c>
      <c r="D3861" t="str">
        <f t="shared" si="131"/>
        <v>2</v>
      </c>
      <c r="E3861" t="s">
        <v>2279</v>
      </c>
      <c r="F3861">
        <v>2</v>
      </c>
      <c r="G3861" t="s">
        <v>23</v>
      </c>
      <c r="H3861">
        <v>1</v>
      </c>
      <c r="I3861" t="s">
        <v>135</v>
      </c>
      <c r="J3861" t="s">
        <v>2685</v>
      </c>
      <c r="K3861" t="s">
        <v>19</v>
      </c>
      <c r="L3861" t="s">
        <v>297</v>
      </c>
      <c r="M3861">
        <v>1</v>
      </c>
    </row>
    <row r="3862" spans="1:13" x14ac:dyDescent="0.25">
      <c r="A3862" t="s">
        <v>2687</v>
      </c>
      <c r="B3862">
        <v>1</v>
      </c>
      <c r="C3862" t="s">
        <v>2688</v>
      </c>
      <c r="D3862" t="str">
        <f t="shared" si="131"/>
        <v>2</v>
      </c>
      <c r="E3862" t="s">
        <v>2279</v>
      </c>
      <c r="F3862">
        <v>1</v>
      </c>
      <c r="G3862" t="s">
        <v>23</v>
      </c>
      <c r="H3862">
        <v>1</v>
      </c>
      <c r="I3862" t="s">
        <v>135</v>
      </c>
      <c r="J3862" t="s">
        <v>2689</v>
      </c>
      <c r="K3862" t="s">
        <v>19</v>
      </c>
      <c r="L3862" t="s">
        <v>297</v>
      </c>
      <c r="M3862">
        <v>1</v>
      </c>
    </row>
    <row r="3863" spans="1:13" x14ac:dyDescent="0.25">
      <c r="A3863" t="s">
        <v>2687</v>
      </c>
      <c r="B3863">
        <v>2</v>
      </c>
      <c r="C3863" t="s">
        <v>416</v>
      </c>
      <c r="D3863" t="str">
        <f t="shared" si="131"/>
        <v>2</v>
      </c>
      <c r="E3863" t="s">
        <v>83</v>
      </c>
      <c r="F3863">
        <v>1</v>
      </c>
      <c r="G3863" t="s">
        <v>23</v>
      </c>
      <c r="H3863">
        <v>1</v>
      </c>
      <c r="I3863" t="s">
        <v>27</v>
      </c>
      <c r="J3863" t="s">
        <v>2689</v>
      </c>
      <c r="K3863" t="s">
        <v>19</v>
      </c>
      <c r="L3863" t="s">
        <v>297</v>
      </c>
      <c r="M3863">
        <v>1</v>
      </c>
    </row>
    <row r="3864" spans="1:13" x14ac:dyDescent="0.25">
      <c r="A3864" t="s">
        <v>2687</v>
      </c>
      <c r="B3864">
        <v>3</v>
      </c>
      <c r="C3864" t="s">
        <v>416</v>
      </c>
      <c r="D3864" t="str">
        <f t="shared" si="131"/>
        <v>2</v>
      </c>
      <c r="E3864" t="s">
        <v>83</v>
      </c>
      <c r="F3864">
        <v>1</v>
      </c>
      <c r="G3864" t="s">
        <v>23</v>
      </c>
      <c r="H3864">
        <v>1</v>
      </c>
      <c r="I3864" t="s">
        <v>27</v>
      </c>
      <c r="J3864" t="s">
        <v>2689</v>
      </c>
      <c r="K3864" t="s">
        <v>19</v>
      </c>
      <c r="L3864" t="s">
        <v>297</v>
      </c>
      <c r="M3864">
        <v>1</v>
      </c>
    </row>
    <row r="3865" spans="1:13" x14ac:dyDescent="0.25">
      <c r="A3865" t="s">
        <v>2687</v>
      </c>
      <c r="B3865">
        <v>4</v>
      </c>
      <c r="C3865" t="s">
        <v>421</v>
      </c>
      <c r="D3865" t="str">
        <f t="shared" si="131"/>
        <v>2</v>
      </c>
      <c r="E3865" t="s">
        <v>422</v>
      </c>
      <c r="F3865">
        <v>19.600000000000001</v>
      </c>
      <c r="G3865" t="s">
        <v>16</v>
      </c>
      <c r="H3865">
        <v>1</v>
      </c>
      <c r="I3865" t="s">
        <v>17</v>
      </c>
      <c r="J3865" t="s">
        <v>2689</v>
      </c>
      <c r="K3865" t="s">
        <v>19</v>
      </c>
      <c r="L3865" t="s">
        <v>297</v>
      </c>
      <c r="M3865">
        <v>1</v>
      </c>
    </row>
    <row r="3866" spans="1:13" x14ac:dyDescent="0.25">
      <c r="A3866" t="s">
        <v>2690</v>
      </c>
      <c r="B3866">
        <v>2</v>
      </c>
      <c r="C3866" t="s">
        <v>2691</v>
      </c>
      <c r="D3866" t="str">
        <f t="shared" si="131"/>
        <v>2</v>
      </c>
      <c r="E3866" t="s">
        <v>2279</v>
      </c>
      <c r="F3866">
        <v>1</v>
      </c>
      <c r="G3866" t="s">
        <v>23</v>
      </c>
      <c r="H3866">
        <v>1</v>
      </c>
      <c r="I3866" t="s">
        <v>135</v>
      </c>
      <c r="J3866" t="s">
        <v>2692</v>
      </c>
      <c r="K3866" t="s">
        <v>19</v>
      </c>
      <c r="L3866" t="s">
        <v>297</v>
      </c>
      <c r="M3866">
        <v>1</v>
      </c>
    </row>
    <row r="3867" spans="1:13" x14ac:dyDescent="0.25">
      <c r="A3867" t="s">
        <v>2690</v>
      </c>
      <c r="B3867">
        <v>3</v>
      </c>
      <c r="C3867" t="s">
        <v>416</v>
      </c>
      <c r="D3867" t="str">
        <f t="shared" si="131"/>
        <v>2</v>
      </c>
      <c r="E3867" t="s">
        <v>83</v>
      </c>
      <c r="F3867">
        <v>1</v>
      </c>
      <c r="G3867" t="s">
        <v>23</v>
      </c>
      <c r="H3867">
        <v>1</v>
      </c>
      <c r="I3867" t="s">
        <v>27</v>
      </c>
      <c r="J3867" t="s">
        <v>2692</v>
      </c>
      <c r="K3867" t="s">
        <v>19</v>
      </c>
      <c r="L3867" t="s">
        <v>297</v>
      </c>
      <c r="M3867">
        <v>1</v>
      </c>
    </row>
    <row r="3868" spans="1:13" x14ac:dyDescent="0.25">
      <c r="A3868" t="s">
        <v>2690</v>
      </c>
      <c r="B3868">
        <v>4</v>
      </c>
      <c r="C3868" t="s">
        <v>416</v>
      </c>
      <c r="D3868" t="str">
        <f t="shared" si="131"/>
        <v>2</v>
      </c>
      <c r="E3868" t="s">
        <v>83</v>
      </c>
      <c r="F3868">
        <v>1</v>
      </c>
      <c r="G3868" t="s">
        <v>23</v>
      </c>
      <c r="H3868">
        <v>1</v>
      </c>
      <c r="I3868" t="s">
        <v>27</v>
      </c>
      <c r="J3868" t="s">
        <v>2692</v>
      </c>
      <c r="K3868" t="s">
        <v>19</v>
      </c>
      <c r="L3868" t="s">
        <v>297</v>
      </c>
      <c r="M3868">
        <v>1</v>
      </c>
    </row>
    <row r="3869" spans="1:13" x14ac:dyDescent="0.25">
      <c r="A3869" t="s">
        <v>2690</v>
      </c>
      <c r="B3869">
        <v>5</v>
      </c>
      <c r="C3869" t="s">
        <v>421</v>
      </c>
      <c r="D3869" t="str">
        <f t="shared" si="131"/>
        <v>2</v>
      </c>
      <c r="E3869" t="s">
        <v>422</v>
      </c>
      <c r="F3869">
        <v>19.600000000000001</v>
      </c>
      <c r="G3869" t="s">
        <v>16</v>
      </c>
      <c r="H3869">
        <v>1</v>
      </c>
      <c r="I3869" t="s">
        <v>17</v>
      </c>
      <c r="J3869" t="s">
        <v>2692</v>
      </c>
      <c r="K3869" t="s">
        <v>19</v>
      </c>
      <c r="L3869" t="s">
        <v>297</v>
      </c>
      <c r="M3869">
        <v>1</v>
      </c>
    </row>
    <row r="3870" spans="1:13" x14ac:dyDescent="0.25">
      <c r="A3870" t="s">
        <v>2690</v>
      </c>
      <c r="B3870">
        <v>6</v>
      </c>
      <c r="C3870" t="s">
        <v>2693</v>
      </c>
      <c r="D3870" t="str">
        <f t="shared" si="131"/>
        <v>2</v>
      </c>
      <c r="E3870" t="s">
        <v>2694</v>
      </c>
      <c r="F3870">
        <v>1</v>
      </c>
      <c r="G3870" t="s">
        <v>23</v>
      </c>
      <c r="H3870">
        <v>1</v>
      </c>
      <c r="I3870" t="s">
        <v>135</v>
      </c>
      <c r="J3870" t="s">
        <v>2692</v>
      </c>
      <c r="K3870" t="s">
        <v>19</v>
      </c>
      <c r="L3870" t="s">
        <v>297</v>
      </c>
      <c r="M3870">
        <v>1</v>
      </c>
    </row>
    <row r="3871" spans="1:13" x14ac:dyDescent="0.25">
      <c r="A3871" t="s">
        <v>2695</v>
      </c>
      <c r="B3871">
        <v>1</v>
      </c>
      <c r="C3871" t="s">
        <v>416</v>
      </c>
      <c r="D3871" t="str">
        <f t="shared" si="131"/>
        <v>2</v>
      </c>
      <c r="E3871" t="s">
        <v>83</v>
      </c>
      <c r="F3871">
        <v>1</v>
      </c>
      <c r="G3871" t="s">
        <v>23</v>
      </c>
      <c r="H3871">
        <v>1</v>
      </c>
      <c r="I3871" t="s">
        <v>27</v>
      </c>
      <c r="J3871" t="s">
        <v>2696</v>
      </c>
      <c r="K3871" t="s">
        <v>19</v>
      </c>
      <c r="L3871" t="s">
        <v>297</v>
      </c>
      <c r="M3871">
        <v>1</v>
      </c>
    </row>
    <row r="3872" spans="1:13" x14ac:dyDescent="0.25">
      <c r="A3872" t="s">
        <v>2695</v>
      </c>
      <c r="B3872">
        <v>2</v>
      </c>
      <c r="C3872" t="s">
        <v>421</v>
      </c>
      <c r="D3872" t="str">
        <f t="shared" si="131"/>
        <v>2</v>
      </c>
      <c r="E3872" t="s">
        <v>422</v>
      </c>
      <c r="F3872">
        <v>19.600000000000001</v>
      </c>
      <c r="G3872" t="s">
        <v>16</v>
      </c>
      <c r="H3872">
        <v>1</v>
      </c>
      <c r="I3872" t="s">
        <v>17</v>
      </c>
      <c r="J3872" t="s">
        <v>2696</v>
      </c>
      <c r="K3872" t="s">
        <v>19</v>
      </c>
      <c r="L3872" t="s">
        <v>297</v>
      </c>
      <c r="M3872">
        <v>1</v>
      </c>
    </row>
    <row r="3873" spans="1:13" x14ac:dyDescent="0.25">
      <c r="A3873" t="s">
        <v>2695</v>
      </c>
      <c r="B3873">
        <v>3</v>
      </c>
      <c r="C3873" t="s">
        <v>416</v>
      </c>
      <c r="D3873" t="str">
        <f t="shared" si="131"/>
        <v>2</v>
      </c>
      <c r="E3873" t="s">
        <v>83</v>
      </c>
      <c r="F3873">
        <v>1</v>
      </c>
      <c r="G3873" t="s">
        <v>23</v>
      </c>
      <c r="H3873">
        <v>1</v>
      </c>
      <c r="I3873" t="s">
        <v>27</v>
      </c>
      <c r="J3873" t="s">
        <v>2696</v>
      </c>
      <c r="K3873" t="s">
        <v>19</v>
      </c>
      <c r="L3873" t="s">
        <v>297</v>
      </c>
      <c r="M3873">
        <v>1</v>
      </c>
    </row>
    <row r="3874" spans="1:13" x14ac:dyDescent="0.25">
      <c r="A3874" t="s">
        <v>2695</v>
      </c>
      <c r="B3874">
        <v>4</v>
      </c>
      <c r="C3874" t="s">
        <v>2697</v>
      </c>
      <c r="D3874" t="str">
        <f t="shared" si="131"/>
        <v>2</v>
      </c>
      <c r="E3874" t="s">
        <v>2279</v>
      </c>
      <c r="F3874">
        <v>1</v>
      </c>
      <c r="G3874" t="s">
        <v>23</v>
      </c>
      <c r="H3874">
        <v>1</v>
      </c>
      <c r="I3874" t="s">
        <v>135</v>
      </c>
      <c r="J3874" t="s">
        <v>2696</v>
      </c>
      <c r="K3874" t="s">
        <v>19</v>
      </c>
      <c r="L3874" t="s">
        <v>297</v>
      </c>
      <c r="M3874">
        <v>1</v>
      </c>
    </row>
    <row r="3875" spans="1:13" x14ac:dyDescent="0.25">
      <c r="A3875" t="s">
        <v>2695</v>
      </c>
      <c r="B3875">
        <v>5</v>
      </c>
      <c r="C3875" t="s">
        <v>2697</v>
      </c>
      <c r="D3875" t="str">
        <f t="shared" si="131"/>
        <v>2</v>
      </c>
      <c r="E3875" t="s">
        <v>2279</v>
      </c>
      <c r="F3875">
        <v>1</v>
      </c>
      <c r="G3875" t="s">
        <v>23</v>
      </c>
      <c r="H3875">
        <v>1</v>
      </c>
      <c r="I3875" t="s">
        <v>135</v>
      </c>
      <c r="J3875" t="s">
        <v>2696</v>
      </c>
      <c r="K3875" t="s">
        <v>19</v>
      </c>
      <c r="L3875" t="s">
        <v>297</v>
      </c>
      <c r="M3875">
        <v>1</v>
      </c>
    </row>
    <row r="3876" spans="1:13" x14ac:dyDescent="0.25">
      <c r="A3876" t="s">
        <v>2698</v>
      </c>
      <c r="B3876">
        <v>1</v>
      </c>
      <c r="C3876" t="s">
        <v>2699</v>
      </c>
      <c r="D3876" t="str">
        <f t="shared" si="131"/>
        <v>2</v>
      </c>
      <c r="E3876" t="s">
        <v>2279</v>
      </c>
      <c r="F3876">
        <v>1</v>
      </c>
      <c r="G3876" t="s">
        <v>23</v>
      </c>
      <c r="H3876">
        <v>1</v>
      </c>
      <c r="I3876" t="s">
        <v>135</v>
      </c>
      <c r="J3876" t="s">
        <v>2700</v>
      </c>
      <c r="K3876" t="s">
        <v>19</v>
      </c>
      <c r="L3876" t="s">
        <v>297</v>
      </c>
      <c r="M3876">
        <v>1</v>
      </c>
    </row>
    <row r="3877" spans="1:13" x14ac:dyDescent="0.25">
      <c r="A3877" t="s">
        <v>2698</v>
      </c>
      <c r="B3877">
        <v>2</v>
      </c>
      <c r="C3877" t="s">
        <v>421</v>
      </c>
      <c r="D3877" t="str">
        <f t="shared" si="131"/>
        <v>2</v>
      </c>
      <c r="E3877" t="s">
        <v>422</v>
      </c>
      <c r="F3877">
        <v>19.600000000000001</v>
      </c>
      <c r="G3877" t="s">
        <v>16</v>
      </c>
      <c r="H3877">
        <v>1</v>
      </c>
      <c r="I3877" t="s">
        <v>17</v>
      </c>
      <c r="J3877" t="s">
        <v>2700</v>
      </c>
      <c r="K3877" t="s">
        <v>19</v>
      </c>
      <c r="L3877" t="s">
        <v>297</v>
      </c>
      <c r="M3877">
        <v>1</v>
      </c>
    </row>
    <row r="3878" spans="1:13" x14ac:dyDescent="0.25">
      <c r="A3878" t="s">
        <v>2698</v>
      </c>
      <c r="B3878">
        <v>3</v>
      </c>
      <c r="C3878" t="s">
        <v>416</v>
      </c>
      <c r="D3878" t="str">
        <f t="shared" si="131"/>
        <v>2</v>
      </c>
      <c r="E3878" t="s">
        <v>83</v>
      </c>
      <c r="F3878">
        <v>1</v>
      </c>
      <c r="G3878" t="s">
        <v>23</v>
      </c>
      <c r="H3878">
        <v>1</v>
      </c>
      <c r="I3878" t="s">
        <v>27</v>
      </c>
      <c r="J3878" t="s">
        <v>2700</v>
      </c>
      <c r="K3878" t="s">
        <v>19</v>
      </c>
      <c r="L3878" t="s">
        <v>297</v>
      </c>
      <c r="M3878">
        <v>1</v>
      </c>
    </row>
    <row r="3879" spans="1:13" x14ac:dyDescent="0.25">
      <c r="A3879" t="s">
        <v>2698</v>
      </c>
      <c r="B3879">
        <v>4</v>
      </c>
      <c r="C3879" t="s">
        <v>416</v>
      </c>
      <c r="D3879" t="str">
        <f t="shared" si="131"/>
        <v>2</v>
      </c>
      <c r="E3879" t="s">
        <v>83</v>
      </c>
      <c r="F3879">
        <v>1</v>
      </c>
      <c r="G3879" t="s">
        <v>23</v>
      </c>
      <c r="H3879">
        <v>1</v>
      </c>
      <c r="I3879" t="s">
        <v>27</v>
      </c>
      <c r="J3879" t="s">
        <v>2700</v>
      </c>
      <c r="K3879" t="s">
        <v>19</v>
      </c>
      <c r="L3879" t="s">
        <v>297</v>
      </c>
      <c r="M3879">
        <v>1</v>
      </c>
    </row>
    <row r="3880" spans="1:13" x14ac:dyDescent="0.25">
      <c r="A3880" t="s">
        <v>2701</v>
      </c>
      <c r="B3880">
        <v>1</v>
      </c>
      <c r="C3880" t="s">
        <v>421</v>
      </c>
      <c r="D3880" t="str">
        <f t="shared" si="131"/>
        <v>2</v>
      </c>
      <c r="E3880" t="s">
        <v>422</v>
      </c>
      <c r="F3880">
        <v>19.600000000000001</v>
      </c>
      <c r="G3880" t="s">
        <v>16</v>
      </c>
      <c r="H3880">
        <v>1</v>
      </c>
      <c r="I3880" t="s">
        <v>17</v>
      </c>
      <c r="J3880" t="s">
        <v>2702</v>
      </c>
      <c r="K3880" t="s">
        <v>19</v>
      </c>
      <c r="L3880" t="s">
        <v>297</v>
      </c>
      <c r="M3880">
        <v>1</v>
      </c>
    </row>
    <row r="3881" spans="1:13" x14ac:dyDescent="0.25">
      <c r="A3881" t="s">
        <v>2701</v>
      </c>
      <c r="B3881">
        <v>2</v>
      </c>
      <c r="C3881" t="s">
        <v>2703</v>
      </c>
      <c r="D3881" t="str">
        <f t="shared" si="131"/>
        <v>2</v>
      </c>
      <c r="E3881" t="s">
        <v>2279</v>
      </c>
      <c r="F3881">
        <v>1</v>
      </c>
      <c r="G3881" t="s">
        <v>23</v>
      </c>
      <c r="H3881">
        <v>1</v>
      </c>
      <c r="I3881" t="s">
        <v>135</v>
      </c>
      <c r="J3881" t="s">
        <v>2702</v>
      </c>
      <c r="K3881" t="s">
        <v>19</v>
      </c>
      <c r="L3881" t="s">
        <v>297</v>
      </c>
      <c r="M3881">
        <v>1</v>
      </c>
    </row>
    <row r="3882" spans="1:13" x14ac:dyDescent="0.25">
      <c r="A3882" t="s">
        <v>2701</v>
      </c>
      <c r="B3882">
        <v>3</v>
      </c>
      <c r="C3882" t="s">
        <v>416</v>
      </c>
      <c r="D3882" t="str">
        <f t="shared" si="131"/>
        <v>2</v>
      </c>
      <c r="E3882" t="s">
        <v>83</v>
      </c>
      <c r="F3882">
        <v>1</v>
      </c>
      <c r="G3882" t="s">
        <v>23</v>
      </c>
      <c r="H3882">
        <v>1</v>
      </c>
      <c r="I3882" t="s">
        <v>27</v>
      </c>
      <c r="J3882" t="s">
        <v>2702</v>
      </c>
      <c r="K3882" t="s">
        <v>19</v>
      </c>
      <c r="L3882" t="s">
        <v>297</v>
      </c>
      <c r="M3882">
        <v>1</v>
      </c>
    </row>
    <row r="3883" spans="1:13" x14ac:dyDescent="0.25">
      <c r="A3883" t="s">
        <v>2701</v>
      </c>
      <c r="B3883">
        <v>4</v>
      </c>
      <c r="C3883" t="s">
        <v>416</v>
      </c>
      <c r="D3883" t="str">
        <f t="shared" si="131"/>
        <v>2</v>
      </c>
      <c r="E3883" t="s">
        <v>83</v>
      </c>
      <c r="F3883">
        <v>1</v>
      </c>
      <c r="G3883" t="s">
        <v>23</v>
      </c>
      <c r="H3883">
        <v>1</v>
      </c>
      <c r="I3883" t="s">
        <v>27</v>
      </c>
      <c r="J3883" t="s">
        <v>2702</v>
      </c>
      <c r="K3883" t="s">
        <v>19</v>
      </c>
      <c r="L3883" t="s">
        <v>297</v>
      </c>
      <c r="M3883">
        <v>1</v>
      </c>
    </row>
    <row r="3884" spans="1:13" x14ac:dyDescent="0.25">
      <c r="A3884" t="s">
        <v>2704</v>
      </c>
      <c r="B3884">
        <v>1</v>
      </c>
      <c r="C3884" t="s">
        <v>416</v>
      </c>
      <c r="D3884" t="str">
        <f t="shared" si="131"/>
        <v>2</v>
      </c>
      <c r="E3884" t="s">
        <v>83</v>
      </c>
      <c r="F3884">
        <v>1</v>
      </c>
      <c r="G3884" t="s">
        <v>23</v>
      </c>
      <c r="H3884">
        <v>1</v>
      </c>
      <c r="I3884" t="s">
        <v>27</v>
      </c>
      <c r="J3884" t="s">
        <v>2705</v>
      </c>
      <c r="K3884" t="s">
        <v>19</v>
      </c>
      <c r="L3884" t="s">
        <v>297</v>
      </c>
      <c r="M3884">
        <v>1</v>
      </c>
    </row>
    <row r="3885" spans="1:13" x14ac:dyDescent="0.25">
      <c r="A3885" t="s">
        <v>2704</v>
      </c>
      <c r="B3885">
        <v>2</v>
      </c>
      <c r="C3885" t="s">
        <v>416</v>
      </c>
      <c r="D3885" t="str">
        <f t="shared" si="131"/>
        <v>2</v>
      </c>
      <c r="E3885" t="s">
        <v>83</v>
      </c>
      <c r="F3885">
        <v>1</v>
      </c>
      <c r="G3885" t="s">
        <v>23</v>
      </c>
      <c r="H3885">
        <v>1</v>
      </c>
      <c r="I3885" t="s">
        <v>27</v>
      </c>
      <c r="J3885" t="s">
        <v>2705</v>
      </c>
      <c r="K3885" t="s">
        <v>19</v>
      </c>
      <c r="L3885" t="s">
        <v>297</v>
      </c>
      <c r="M3885">
        <v>1</v>
      </c>
    </row>
    <row r="3886" spans="1:13" x14ac:dyDescent="0.25">
      <c r="A3886" t="s">
        <v>2704</v>
      </c>
      <c r="B3886">
        <v>3</v>
      </c>
      <c r="C3886" t="s">
        <v>421</v>
      </c>
      <c r="D3886" t="str">
        <f t="shared" ref="D3886:D3903" si="132">"2"</f>
        <v>2</v>
      </c>
      <c r="E3886" t="s">
        <v>422</v>
      </c>
      <c r="F3886">
        <v>19.600000000000001</v>
      </c>
      <c r="G3886" t="s">
        <v>16</v>
      </c>
      <c r="H3886">
        <v>1</v>
      </c>
      <c r="I3886" t="s">
        <v>17</v>
      </c>
      <c r="J3886" t="s">
        <v>2705</v>
      </c>
      <c r="K3886" t="s">
        <v>19</v>
      </c>
      <c r="L3886" t="s">
        <v>297</v>
      </c>
      <c r="M3886">
        <v>1</v>
      </c>
    </row>
    <row r="3887" spans="1:13" x14ac:dyDescent="0.25">
      <c r="A3887" t="s">
        <v>2704</v>
      </c>
      <c r="B3887">
        <v>4</v>
      </c>
      <c r="C3887" t="s">
        <v>2706</v>
      </c>
      <c r="D3887" t="str">
        <f t="shared" si="132"/>
        <v>2</v>
      </c>
      <c r="E3887" t="s">
        <v>2707</v>
      </c>
      <c r="F3887">
        <v>1</v>
      </c>
      <c r="G3887" t="s">
        <v>23</v>
      </c>
      <c r="H3887">
        <v>1</v>
      </c>
      <c r="I3887" t="s">
        <v>135</v>
      </c>
      <c r="J3887" t="s">
        <v>2705</v>
      </c>
      <c r="K3887" t="s">
        <v>19</v>
      </c>
      <c r="L3887" t="s">
        <v>297</v>
      </c>
      <c r="M3887">
        <v>1</v>
      </c>
    </row>
    <row r="3888" spans="1:13" x14ac:dyDescent="0.25">
      <c r="A3888" t="s">
        <v>2704</v>
      </c>
      <c r="B3888">
        <v>5</v>
      </c>
      <c r="C3888" t="s">
        <v>2708</v>
      </c>
      <c r="D3888" t="str">
        <f t="shared" si="132"/>
        <v>2</v>
      </c>
      <c r="E3888" t="s">
        <v>2279</v>
      </c>
      <c r="F3888">
        <v>1</v>
      </c>
      <c r="G3888" t="s">
        <v>23</v>
      </c>
      <c r="H3888">
        <v>1</v>
      </c>
      <c r="I3888" t="s">
        <v>135</v>
      </c>
      <c r="J3888" t="s">
        <v>2705</v>
      </c>
      <c r="K3888" t="s">
        <v>19</v>
      </c>
      <c r="L3888" t="s">
        <v>297</v>
      </c>
      <c r="M3888">
        <v>1</v>
      </c>
    </row>
    <row r="3889" spans="1:13" x14ac:dyDescent="0.25">
      <c r="A3889" t="s">
        <v>2709</v>
      </c>
      <c r="B3889">
        <v>1</v>
      </c>
      <c r="C3889" t="s">
        <v>416</v>
      </c>
      <c r="D3889" t="str">
        <f t="shared" si="132"/>
        <v>2</v>
      </c>
      <c r="E3889" t="s">
        <v>83</v>
      </c>
      <c r="F3889">
        <v>1</v>
      </c>
      <c r="G3889" t="s">
        <v>23</v>
      </c>
      <c r="H3889">
        <v>1</v>
      </c>
      <c r="I3889" t="s">
        <v>27</v>
      </c>
      <c r="J3889" t="s">
        <v>2710</v>
      </c>
      <c r="K3889" t="s">
        <v>19</v>
      </c>
      <c r="L3889" t="s">
        <v>297</v>
      </c>
      <c r="M3889">
        <v>1</v>
      </c>
    </row>
    <row r="3890" spans="1:13" x14ac:dyDescent="0.25">
      <c r="A3890" t="s">
        <v>2709</v>
      </c>
      <c r="B3890">
        <v>2</v>
      </c>
      <c r="C3890" t="s">
        <v>416</v>
      </c>
      <c r="D3890" t="str">
        <f t="shared" si="132"/>
        <v>2</v>
      </c>
      <c r="E3890" t="s">
        <v>83</v>
      </c>
      <c r="F3890">
        <v>1</v>
      </c>
      <c r="G3890" t="s">
        <v>23</v>
      </c>
      <c r="H3890">
        <v>1</v>
      </c>
      <c r="I3890" t="s">
        <v>27</v>
      </c>
      <c r="J3890" t="s">
        <v>2710</v>
      </c>
      <c r="K3890" t="s">
        <v>19</v>
      </c>
      <c r="L3890" t="s">
        <v>297</v>
      </c>
      <c r="M3890">
        <v>1</v>
      </c>
    </row>
    <row r="3891" spans="1:13" x14ac:dyDescent="0.25">
      <c r="A3891" t="s">
        <v>2709</v>
      </c>
      <c r="B3891">
        <v>3</v>
      </c>
      <c r="C3891" t="s">
        <v>2711</v>
      </c>
      <c r="D3891" t="str">
        <f t="shared" si="132"/>
        <v>2</v>
      </c>
      <c r="E3891" t="s">
        <v>2279</v>
      </c>
      <c r="F3891">
        <v>1</v>
      </c>
      <c r="G3891" t="s">
        <v>23</v>
      </c>
      <c r="H3891">
        <v>1</v>
      </c>
      <c r="I3891" t="s">
        <v>135</v>
      </c>
      <c r="J3891" t="s">
        <v>2710</v>
      </c>
      <c r="K3891" t="s">
        <v>19</v>
      </c>
      <c r="L3891" t="s">
        <v>297</v>
      </c>
      <c r="M3891">
        <v>1</v>
      </c>
    </row>
    <row r="3892" spans="1:13" x14ac:dyDescent="0.25">
      <c r="A3892" t="s">
        <v>2709</v>
      </c>
      <c r="B3892">
        <v>4</v>
      </c>
      <c r="C3892" t="s">
        <v>421</v>
      </c>
      <c r="D3892" t="str">
        <f t="shared" si="132"/>
        <v>2</v>
      </c>
      <c r="E3892" t="s">
        <v>422</v>
      </c>
      <c r="F3892">
        <v>19.600000000000001</v>
      </c>
      <c r="G3892" t="s">
        <v>16</v>
      </c>
      <c r="H3892">
        <v>1</v>
      </c>
      <c r="I3892" t="s">
        <v>17</v>
      </c>
      <c r="J3892" t="s">
        <v>2710</v>
      </c>
      <c r="K3892" t="s">
        <v>19</v>
      </c>
      <c r="L3892" t="s">
        <v>297</v>
      </c>
      <c r="M3892">
        <v>1</v>
      </c>
    </row>
    <row r="3893" spans="1:13" x14ac:dyDescent="0.25">
      <c r="A3893" t="s">
        <v>2712</v>
      </c>
      <c r="B3893">
        <v>1</v>
      </c>
      <c r="C3893" t="s">
        <v>421</v>
      </c>
      <c r="D3893" t="str">
        <f t="shared" si="132"/>
        <v>2</v>
      </c>
      <c r="E3893" t="s">
        <v>422</v>
      </c>
      <c r="F3893">
        <v>11</v>
      </c>
      <c r="G3893" t="s">
        <v>16</v>
      </c>
      <c r="H3893">
        <v>1</v>
      </c>
      <c r="I3893" t="s">
        <v>17</v>
      </c>
      <c r="J3893" t="s">
        <v>2713</v>
      </c>
      <c r="K3893" t="s">
        <v>19</v>
      </c>
      <c r="L3893" t="s">
        <v>297</v>
      </c>
      <c r="M3893">
        <v>1</v>
      </c>
    </row>
    <row r="3894" spans="1:13" x14ac:dyDescent="0.25">
      <c r="A3894" t="s">
        <v>2712</v>
      </c>
      <c r="B3894">
        <v>2</v>
      </c>
      <c r="C3894" t="s">
        <v>417</v>
      </c>
      <c r="D3894" t="str">
        <f t="shared" si="132"/>
        <v>2</v>
      </c>
      <c r="E3894" t="s">
        <v>418</v>
      </c>
      <c r="F3894">
        <v>1</v>
      </c>
      <c r="G3894" t="s">
        <v>23</v>
      </c>
      <c r="H3894">
        <v>1</v>
      </c>
      <c r="I3894" t="s">
        <v>24</v>
      </c>
      <c r="J3894" t="s">
        <v>2713</v>
      </c>
      <c r="K3894" t="s">
        <v>19</v>
      </c>
      <c r="L3894" t="s">
        <v>297</v>
      </c>
      <c r="M3894">
        <v>1</v>
      </c>
    </row>
    <row r="3895" spans="1:13" x14ac:dyDescent="0.25">
      <c r="A3895" t="s">
        <v>2712</v>
      </c>
      <c r="B3895">
        <v>3</v>
      </c>
      <c r="C3895" t="s">
        <v>417</v>
      </c>
      <c r="D3895" t="str">
        <f t="shared" si="132"/>
        <v>2</v>
      </c>
      <c r="E3895" t="s">
        <v>418</v>
      </c>
      <c r="F3895">
        <v>1</v>
      </c>
      <c r="G3895" t="s">
        <v>23</v>
      </c>
      <c r="H3895">
        <v>1</v>
      </c>
      <c r="I3895" t="s">
        <v>24</v>
      </c>
      <c r="J3895" t="s">
        <v>2713</v>
      </c>
      <c r="K3895" t="s">
        <v>19</v>
      </c>
      <c r="L3895" t="s">
        <v>297</v>
      </c>
      <c r="M3895">
        <v>1</v>
      </c>
    </row>
    <row r="3896" spans="1:13" x14ac:dyDescent="0.25">
      <c r="A3896" t="s">
        <v>2712</v>
      </c>
      <c r="B3896">
        <v>4</v>
      </c>
      <c r="C3896" t="s">
        <v>416</v>
      </c>
      <c r="D3896" t="str">
        <f t="shared" si="132"/>
        <v>2</v>
      </c>
      <c r="E3896" t="s">
        <v>83</v>
      </c>
      <c r="F3896">
        <v>1</v>
      </c>
      <c r="G3896" t="s">
        <v>23</v>
      </c>
      <c r="H3896">
        <v>1</v>
      </c>
      <c r="I3896" t="s">
        <v>27</v>
      </c>
      <c r="J3896" t="s">
        <v>2713</v>
      </c>
      <c r="K3896" t="s">
        <v>19</v>
      </c>
      <c r="L3896" t="s">
        <v>297</v>
      </c>
      <c r="M3896">
        <v>1</v>
      </c>
    </row>
    <row r="3897" spans="1:13" x14ac:dyDescent="0.25">
      <c r="A3897" t="s">
        <v>2712</v>
      </c>
      <c r="B3897">
        <v>5</v>
      </c>
      <c r="C3897" t="s">
        <v>416</v>
      </c>
      <c r="D3897" t="str">
        <f t="shared" si="132"/>
        <v>2</v>
      </c>
      <c r="E3897" t="s">
        <v>83</v>
      </c>
      <c r="F3897">
        <v>1</v>
      </c>
      <c r="G3897" t="s">
        <v>23</v>
      </c>
      <c r="H3897">
        <v>1</v>
      </c>
      <c r="I3897" t="s">
        <v>27</v>
      </c>
      <c r="J3897" t="s">
        <v>2713</v>
      </c>
      <c r="K3897" t="s">
        <v>19</v>
      </c>
      <c r="L3897" t="s">
        <v>297</v>
      </c>
      <c r="M3897">
        <v>1</v>
      </c>
    </row>
    <row r="3898" spans="1:13" x14ac:dyDescent="0.25">
      <c r="A3898" t="s">
        <v>2712</v>
      </c>
      <c r="B3898">
        <v>6</v>
      </c>
      <c r="C3898" t="s">
        <v>2714</v>
      </c>
      <c r="D3898" t="str">
        <f t="shared" si="132"/>
        <v>2</v>
      </c>
      <c r="E3898" t="s">
        <v>2707</v>
      </c>
      <c r="F3898">
        <v>1</v>
      </c>
      <c r="G3898" t="s">
        <v>23</v>
      </c>
      <c r="H3898">
        <v>1</v>
      </c>
      <c r="I3898" t="s">
        <v>135</v>
      </c>
      <c r="J3898" t="s">
        <v>2713</v>
      </c>
      <c r="K3898" t="s">
        <v>19</v>
      </c>
      <c r="L3898" t="s">
        <v>297</v>
      </c>
      <c r="M3898">
        <v>1</v>
      </c>
    </row>
    <row r="3899" spans="1:13" x14ac:dyDescent="0.25">
      <c r="A3899" t="s">
        <v>2715</v>
      </c>
      <c r="B3899">
        <v>1</v>
      </c>
      <c r="C3899" t="s">
        <v>421</v>
      </c>
      <c r="D3899" t="str">
        <f t="shared" si="132"/>
        <v>2</v>
      </c>
      <c r="E3899" t="s">
        <v>422</v>
      </c>
      <c r="F3899">
        <v>14.7</v>
      </c>
      <c r="G3899" t="s">
        <v>16</v>
      </c>
      <c r="H3899">
        <v>1</v>
      </c>
      <c r="I3899" t="s">
        <v>17</v>
      </c>
      <c r="J3899" t="s">
        <v>2716</v>
      </c>
      <c r="K3899" t="s">
        <v>19</v>
      </c>
      <c r="L3899" t="s">
        <v>297</v>
      </c>
      <c r="M3899">
        <v>1</v>
      </c>
    </row>
    <row r="3900" spans="1:13" x14ac:dyDescent="0.25">
      <c r="A3900" t="s">
        <v>2715</v>
      </c>
      <c r="B3900">
        <v>2</v>
      </c>
      <c r="C3900" t="s">
        <v>416</v>
      </c>
      <c r="D3900" t="str">
        <f t="shared" si="132"/>
        <v>2</v>
      </c>
      <c r="E3900" t="s">
        <v>83</v>
      </c>
      <c r="F3900">
        <v>1</v>
      </c>
      <c r="G3900" t="s">
        <v>23</v>
      </c>
      <c r="H3900">
        <v>1</v>
      </c>
      <c r="I3900" t="s">
        <v>27</v>
      </c>
      <c r="J3900" t="s">
        <v>2716</v>
      </c>
      <c r="K3900" t="s">
        <v>19</v>
      </c>
      <c r="L3900" t="s">
        <v>297</v>
      </c>
      <c r="M3900">
        <v>1</v>
      </c>
    </row>
    <row r="3901" spans="1:13" x14ac:dyDescent="0.25">
      <c r="A3901" t="s">
        <v>2715</v>
      </c>
      <c r="B3901">
        <v>3</v>
      </c>
      <c r="C3901" t="s">
        <v>2717</v>
      </c>
      <c r="D3901" t="str">
        <f t="shared" si="132"/>
        <v>2</v>
      </c>
      <c r="E3901" t="s">
        <v>2279</v>
      </c>
      <c r="F3901">
        <v>1</v>
      </c>
      <c r="G3901" t="s">
        <v>23</v>
      </c>
      <c r="H3901">
        <v>1</v>
      </c>
      <c r="I3901" t="s">
        <v>135</v>
      </c>
      <c r="J3901" t="s">
        <v>2716</v>
      </c>
      <c r="K3901" t="s">
        <v>19</v>
      </c>
      <c r="L3901" t="s">
        <v>297</v>
      </c>
      <c r="M3901">
        <v>1</v>
      </c>
    </row>
    <row r="3902" spans="1:13" x14ac:dyDescent="0.25">
      <c r="A3902" t="s">
        <v>2715</v>
      </c>
      <c r="B3902">
        <v>4</v>
      </c>
      <c r="C3902" t="s">
        <v>416</v>
      </c>
      <c r="D3902" t="str">
        <f t="shared" si="132"/>
        <v>2</v>
      </c>
      <c r="E3902" t="s">
        <v>83</v>
      </c>
      <c r="F3902">
        <v>1</v>
      </c>
      <c r="G3902" t="s">
        <v>23</v>
      </c>
      <c r="H3902">
        <v>1</v>
      </c>
      <c r="I3902" t="s">
        <v>27</v>
      </c>
      <c r="J3902" t="s">
        <v>2716</v>
      </c>
      <c r="K3902" t="s">
        <v>19</v>
      </c>
      <c r="L3902" t="s">
        <v>297</v>
      </c>
      <c r="M3902">
        <v>1</v>
      </c>
    </row>
    <row r="3903" spans="1:13" x14ac:dyDescent="0.25">
      <c r="A3903" t="s">
        <v>2718</v>
      </c>
      <c r="B3903">
        <v>1</v>
      </c>
      <c r="C3903" t="s">
        <v>2719</v>
      </c>
      <c r="D3903" t="str">
        <f t="shared" si="132"/>
        <v>2</v>
      </c>
      <c r="E3903" t="s">
        <v>2279</v>
      </c>
      <c r="F3903">
        <v>1</v>
      </c>
      <c r="G3903" t="s">
        <v>23</v>
      </c>
      <c r="H3903">
        <v>1</v>
      </c>
      <c r="I3903" t="s">
        <v>135</v>
      </c>
      <c r="J3903" t="s">
        <v>2720</v>
      </c>
      <c r="K3903" t="s">
        <v>19</v>
      </c>
      <c r="L3903" t="s">
        <v>297</v>
      </c>
      <c r="M3903">
        <v>1</v>
      </c>
    </row>
    <row r="3904" spans="1:13" x14ac:dyDescent="0.25">
      <c r="A3904" t="s">
        <v>2718</v>
      </c>
      <c r="B3904">
        <v>2</v>
      </c>
      <c r="C3904" t="s">
        <v>2609</v>
      </c>
      <c r="D3904" t="str">
        <f>"2X3/4"</f>
        <v>2X3/4</v>
      </c>
      <c r="E3904" t="s">
        <v>2610</v>
      </c>
      <c r="F3904">
        <v>1</v>
      </c>
      <c r="G3904" t="s">
        <v>23</v>
      </c>
      <c r="H3904">
        <v>1</v>
      </c>
      <c r="I3904" t="s">
        <v>24</v>
      </c>
      <c r="J3904" t="s">
        <v>2720</v>
      </c>
      <c r="K3904" t="s">
        <v>19</v>
      </c>
      <c r="L3904" t="s">
        <v>297</v>
      </c>
      <c r="M3904">
        <v>1</v>
      </c>
    </row>
    <row r="3905" spans="1:13" x14ac:dyDescent="0.25">
      <c r="A3905" t="s">
        <v>2718</v>
      </c>
      <c r="B3905">
        <v>3</v>
      </c>
      <c r="C3905" t="s">
        <v>416</v>
      </c>
      <c r="D3905" t="str">
        <f t="shared" ref="D3905:D3920" si="133">"2"</f>
        <v>2</v>
      </c>
      <c r="E3905" t="s">
        <v>83</v>
      </c>
      <c r="F3905">
        <v>1</v>
      </c>
      <c r="G3905" t="s">
        <v>23</v>
      </c>
      <c r="H3905">
        <v>1</v>
      </c>
      <c r="I3905" t="s">
        <v>27</v>
      </c>
      <c r="J3905" t="s">
        <v>2720</v>
      </c>
      <c r="K3905" t="s">
        <v>19</v>
      </c>
      <c r="L3905" t="s">
        <v>297</v>
      </c>
      <c r="M3905">
        <v>1</v>
      </c>
    </row>
    <row r="3906" spans="1:13" x14ac:dyDescent="0.25">
      <c r="A3906" t="s">
        <v>2718</v>
      </c>
      <c r="B3906">
        <v>4</v>
      </c>
      <c r="C3906" t="s">
        <v>416</v>
      </c>
      <c r="D3906" t="str">
        <f t="shared" si="133"/>
        <v>2</v>
      </c>
      <c r="E3906" t="s">
        <v>83</v>
      </c>
      <c r="F3906">
        <v>1</v>
      </c>
      <c r="G3906" t="s">
        <v>23</v>
      </c>
      <c r="H3906">
        <v>1</v>
      </c>
      <c r="I3906" t="s">
        <v>27</v>
      </c>
      <c r="J3906" t="s">
        <v>2720</v>
      </c>
      <c r="K3906" t="s">
        <v>19</v>
      </c>
      <c r="L3906" t="s">
        <v>297</v>
      </c>
      <c r="M3906">
        <v>1</v>
      </c>
    </row>
    <row r="3907" spans="1:13" x14ac:dyDescent="0.25">
      <c r="A3907" t="s">
        <v>2718</v>
      </c>
      <c r="B3907">
        <v>5</v>
      </c>
      <c r="C3907" t="s">
        <v>421</v>
      </c>
      <c r="D3907" t="str">
        <f t="shared" si="133"/>
        <v>2</v>
      </c>
      <c r="E3907" t="s">
        <v>422</v>
      </c>
      <c r="F3907">
        <v>18.600000000000001</v>
      </c>
      <c r="G3907" t="s">
        <v>16</v>
      </c>
      <c r="H3907">
        <v>1</v>
      </c>
      <c r="I3907" t="s">
        <v>17</v>
      </c>
      <c r="J3907" t="s">
        <v>2720</v>
      </c>
      <c r="K3907" t="s">
        <v>19</v>
      </c>
      <c r="L3907" t="s">
        <v>297</v>
      </c>
      <c r="M3907">
        <v>1</v>
      </c>
    </row>
    <row r="3908" spans="1:13" x14ac:dyDescent="0.25">
      <c r="A3908" t="s">
        <v>2718</v>
      </c>
      <c r="B3908">
        <v>6</v>
      </c>
      <c r="C3908" t="s">
        <v>2721</v>
      </c>
      <c r="D3908" t="str">
        <f t="shared" si="133"/>
        <v>2</v>
      </c>
      <c r="E3908" t="s">
        <v>2707</v>
      </c>
      <c r="F3908">
        <v>1</v>
      </c>
      <c r="G3908" t="s">
        <v>23</v>
      </c>
      <c r="H3908">
        <v>1</v>
      </c>
      <c r="I3908" t="s">
        <v>135</v>
      </c>
      <c r="J3908" t="s">
        <v>2720</v>
      </c>
      <c r="K3908" t="s">
        <v>19</v>
      </c>
      <c r="L3908" t="s">
        <v>297</v>
      </c>
      <c r="M3908">
        <v>1</v>
      </c>
    </row>
    <row r="3909" spans="1:13" x14ac:dyDescent="0.25">
      <c r="A3909" t="s">
        <v>2722</v>
      </c>
      <c r="B3909">
        <v>1</v>
      </c>
      <c r="C3909" t="s">
        <v>416</v>
      </c>
      <c r="D3909" t="str">
        <f t="shared" si="133"/>
        <v>2</v>
      </c>
      <c r="E3909" t="s">
        <v>83</v>
      </c>
      <c r="F3909">
        <v>1</v>
      </c>
      <c r="G3909" t="s">
        <v>23</v>
      </c>
      <c r="H3909">
        <v>1</v>
      </c>
      <c r="I3909" t="s">
        <v>27</v>
      </c>
      <c r="J3909" t="s">
        <v>2723</v>
      </c>
      <c r="K3909" t="s">
        <v>19</v>
      </c>
      <c r="L3909" t="s">
        <v>297</v>
      </c>
      <c r="M3909">
        <v>1</v>
      </c>
    </row>
    <row r="3910" spans="1:13" x14ac:dyDescent="0.25">
      <c r="A3910" t="s">
        <v>2722</v>
      </c>
      <c r="B3910">
        <v>2</v>
      </c>
      <c r="C3910" t="s">
        <v>421</v>
      </c>
      <c r="D3910" t="str">
        <f t="shared" si="133"/>
        <v>2</v>
      </c>
      <c r="E3910" t="s">
        <v>422</v>
      </c>
      <c r="F3910">
        <v>15.8</v>
      </c>
      <c r="G3910" t="s">
        <v>16</v>
      </c>
      <c r="H3910">
        <v>1</v>
      </c>
      <c r="I3910" t="s">
        <v>17</v>
      </c>
      <c r="J3910" t="s">
        <v>2723</v>
      </c>
      <c r="K3910" t="s">
        <v>19</v>
      </c>
      <c r="L3910" t="s">
        <v>297</v>
      </c>
      <c r="M3910">
        <v>1</v>
      </c>
    </row>
    <row r="3911" spans="1:13" x14ac:dyDescent="0.25">
      <c r="A3911" t="s">
        <v>2722</v>
      </c>
      <c r="B3911">
        <v>3</v>
      </c>
      <c r="C3911" t="s">
        <v>417</v>
      </c>
      <c r="D3911" t="str">
        <f t="shared" si="133"/>
        <v>2</v>
      </c>
      <c r="E3911" t="s">
        <v>418</v>
      </c>
      <c r="F3911">
        <v>1</v>
      </c>
      <c r="G3911" t="s">
        <v>23</v>
      </c>
      <c r="H3911">
        <v>1</v>
      </c>
      <c r="I3911" t="s">
        <v>24</v>
      </c>
      <c r="J3911" t="s">
        <v>2723</v>
      </c>
      <c r="K3911" t="s">
        <v>19</v>
      </c>
      <c r="L3911" t="s">
        <v>297</v>
      </c>
      <c r="M3911">
        <v>1</v>
      </c>
    </row>
    <row r="3912" spans="1:13" x14ac:dyDescent="0.25">
      <c r="A3912" t="s">
        <v>2722</v>
      </c>
      <c r="B3912">
        <v>4</v>
      </c>
      <c r="C3912" t="s">
        <v>416</v>
      </c>
      <c r="D3912" t="str">
        <f t="shared" si="133"/>
        <v>2</v>
      </c>
      <c r="E3912" t="s">
        <v>83</v>
      </c>
      <c r="F3912">
        <v>1</v>
      </c>
      <c r="G3912" t="s">
        <v>23</v>
      </c>
      <c r="H3912">
        <v>1</v>
      </c>
      <c r="I3912" t="s">
        <v>27</v>
      </c>
      <c r="J3912" t="s">
        <v>2723</v>
      </c>
      <c r="K3912" t="s">
        <v>19</v>
      </c>
      <c r="L3912" t="s">
        <v>297</v>
      </c>
      <c r="M3912">
        <v>1</v>
      </c>
    </row>
    <row r="3913" spans="1:13" x14ac:dyDescent="0.25">
      <c r="A3913" t="s">
        <v>2722</v>
      </c>
      <c r="B3913">
        <v>5</v>
      </c>
      <c r="C3913" t="s">
        <v>2724</v>
      </c>
      <c r="D3913" t="str">
        <f t="shared" si="133"/>
        <v>2</v>
      </c>
      <c r="E3913" t="s">
        <v>2279</v>
      </c>
      <c r="F3913">
        <v>1</v>
      </c>
      <c r="G3913" t="s">
        <v>23</v>
      </c>
      <c r="H3913">
        <v>1</v>
      </c>
      <c r="I3913" t="s">
        <v>135</v>
      </c>
      <c r="J3913" t="s">
        <v>2723</v>
      </c>
      <c r="K3913" t="s">
        <v>19</v>
      </c>
      <c r="L3913" t="s">
        <v>297</v>
      </c>
      <c r="M3913">
        <v>1</v>
      </c>
    </row>
    <row r="3914" spans="1:13" x14ac:dyDescent="0.25">
      <c r="A3914" t="s">
        <v>2722</v>
      </c>
      <c r="B3914">
        <v>6</v>
      </c>
      <c r="C3914" t="s">
        <v>417</v>
      </c>
      <c r="D3914" t="str">
        <f t="shared" si="133"/>
        <v>2</v>
      </c>
      <c r="E3914" t="s">
        <v>418</v>
      </c>
      <c r="F3914">
        <v>1</v>
      </c>
      <c r="G3914" t="s">
        <v>23</v>
      </c>
      <c r="H3914">
        <v>1</v>
      </c>
      <c r="I3914" t="s">
        <v>24</v>
      </c>
      <c r="J3914" t="s">
        <v>2723</v>
      </c>
      <c r="K3914" t="s">
        <v>19</v>
      </c>
      <c r="L3914" t="s">
        <v>297</v>
      </c>
      <c r="M3914">
        <v>1</v>
      </c>
    </row>
    <row r="3915" spans="1:13" x14ac:dyDescent="0.25">
      <c r="A3915" t="s">
        <v>2725</v>
      </c>
      <c r="B3915">
        <v>1</v>
      </c>
      <c r="C3915" t="s">
        <v>60</v>
      </c>
      <c r="D3915" t="str">
        <f t="shared" si="133"/>
        <v>2</v>
      </c>
      <c r="E3915" t="s">
        <v>61</v>
      </c>
      <c r="F3915">
        <v>1</v>
      </c>
      <c r="G3915" t="s">
        <v>23</v>
      </c>
      <c r="H3915">
        <v>1</v>
      </c>
      <c r="I3915" t="s">
        <v>27</v>
      </c>
      <c r="J3915" t="s">
        <v>2726</v>
      </c>
      <c r="K3915" t="s">
        <v>19</v>
      </c>
      <c r="L3915" t="s">
        <v>64</v>
      </c>
      <c r="M3915">
        <v>1</v>
      </c>
    </row>
    <row r="3916" spans="1:13" x14ac:dyDescent="0.25">
      <c r="A3916" t="s">
        <v>2725</v>
      </c>
      <c r="B3916">
        <v>2</v>
      </c>
      <c r="C3916" t="s">
        <v>73</v>
      </c>
      <c r="D3916" t="str">
        <f t="shared" si="133"/>
        <v>2</v>
      </c>
      <c r="E3916" t="s">
        <v>74</v>
      </c>
      <c r="F3916">
        <v>7.5</v>
      </c>
      <c r="G3916" t="s">
        <v>16</v>
      </c>
      <c r="H3916">
        <v>1</v>
      </c>
      <c r="I3916" t="s">
        <v>17</v>
      </c>
      <c r="J3916" t="s">
        <v>2726</v>
      </c>
      <c r="K3916" t="s">
        <v>19</v>
      </c>
      <c r="L3916" t="s">
        <v>64</v>
      </c>
      <c r="M3916">
        <v>1</v>
      </c>
    </row>
    <row r="3917" spans="1:13" x14ac:dyDescent="0.25">
      <c r="A3917" t="s">
        <v>2725</v>
      </c>
      <c r="B3917">
        <v>3</v>
      </c>
      <c r="C3917" t="s">
        <v>60</v>
      </c>
      <c r="D3917" t="str">
        <f t="shared" si="133"/>
        <v>2</v>
      </c>
      <c r="E3917" t="s">
        <v>61</v>
      </c>
      <c r="F3917">
        <v>1</v>
      </c>
      <c r="G3917" t="s">
        <v>23</v>
      </c>
      <c r="H3917">
        <v>1</v>
      </c>
      <c r="I3917" t="s">
        <v>27</v>
      </c>
      <c r="J3917" t="s">
        <v>2726</v>
      </c>
      <c r="K3917" t="s">
        <v>19</v>
      </c>
      <c r="L3917" t="s">
        <v>64</v>
      </c>
      <c r="M3917">
        <v>1</v>
      </c>
    </row>
    <row r="3918" spans="1:13" x14ac:dyDescent="0.25">
      <c r="A3918" t="s">
        <v>2725</v>
      </c>
      <c r="B3918">
        <v>4</v>
      </c>
      <c r="C3918" t="s">
        <v>172</v>
      </c>
      <c r="D3918" t="str">
        <f t="shared" si="133"/>
        <v>2</v>
      </c>
      <c r="E3918" t="s">
        <v>173</v>
      </c>
      <c r="F3918">
        <v>1</v>
      </c>
      <c r="G3918" t="s">
        <v>23</v>
      </c>
      <c r="H3918">
        <v>1</v>
      </c>
      <c r="I3918" t="s">
        <v>24</v>
      </c>
      <c r="J3918" t="s">
        <v>2726</v>
      </c>
      <c r="K3918" t="s">
        <v>19</v>
      </c>
      <c r="L3918" t="s">
        <v>64</v>
      </c>
      <c r="M3918">
        <v>1</v>
      </c>
    </row>
    <row r="3919" spans="1:13" x14ac:dyDescent="0.25">
      <c r="A3919" t="s">
        <v>2725</v>
      </c>
      <c r="B3919">
        <v>5</v>
      </c>
      <c r="C3919" t="s">
        <v>172</v>
      </c>
      <c r="D3919" t="str">
        <f t="shared" si="133"/>
        <v>2</v>
      </c>
      <c r="E3919" t="s">
        <v>173</v>
      </c>
      <c r="F3919">
        <v>1</v>
      </c>
      <c r="G3919" t="s">
        <v>23</v>
      </c>
      <c r="H3919">
        <v>1</v>
      </c>
      <c r="I3919" t="s">
        <v>24</v>
      </c>
      <c r="J3919" t="s">
        <v>2726</v>
      </c>
      <c r="K3919" t="s">
        <v>19</v>
      </c>
      <c r="L3919" t="s">
        <v>64</v>
      </c>
      <c r="M3919">
        <v>1</v>
      </c>
    </row>
    <row r="3920" spans="1:13" x14ac:dyDescent="0.25">
      <c r="A3920" t="s">
        <v>2725</v>
      </c>
      <c r="B3920">
        <v>6</v>
      </c>
      <c r="C3920" t="s">
        <v>172</v>
      </c>
      <c r="D3920" t="str">
        <f t="shared" si="133"/>
        <v>2</v>
      </c>
      <c r="E3920" t="s">
        <v>173</v>
      </c>
      <c r="F3920">
        <v>1</v>
      </c>
      <c r="G3920" t="s">
        <v>23</v>
      </c>
      <c r="H3920">
        <v>1</v>
      </c>
      <c r="I3920" t="s">
        <v>24</v>
      </c>
      <c r="J3920" t="s">
        <v>2726</v>
      </c>
      <c r="K3920" t="s">
        <v>19</v>
      </c>
      <c r="L3920" t="s">
        <v>64</v>
      </c>
      <c r="M3920">
        <v>1</v>
      </c>
    </row>
    <row r="3921" spans="1:13" x14ac:dyDescent="0.25">
      <c r="A3921" t="s">
        <v>2725</v>
      </c>
      <c r="B3921">
        <v>7</v>
      </c>
      <c r="C3921" t="s">
        <v>2727</v>
      </c>
      <c r="D3921" t="str">
        <f>"2X3/4"</f>
        <v>2X3/4</v>
      </c>
      <c r="E3921" t="s">
        <v>2728</v>
      </c>
      <c r="F3921">
        <v>1</v>
      </c>
      <c r="G3921" t="s">
        <v>23</v>
      </c>
      <c r="H3921">
        <v>1</v>
      </c>
      <c r="I3921" t="s">
        <v>24</v>
      </c>
      <c r="J3921" t="s">
        <v>2726</v>
      </c>
      <c r="K3921" t="s">
        <v>19</v>
      </c>
      <c r="L3921" t="s">
        <v>64</v>
      </c>
      <c r="M3921">
        <v>1</v>
      </c>
    </row>
    <row r="3922" spans="1:13" x14ac:dyDescent="0.25">
      <c r="A3922" t="s">
        <v>2729</v>
      </c>
      <c r="B3922">
        <v>1</v>
      </c>
      <c r="C3922" t="s">
        <v>73</v>
      </c>
      <c r="D3922" t="str">
        <f t="shared" ref="D3922:D3943" si="134">"2"</f>
        <v>2</v>
      </c>
      <c r="E3922" t="s">
        <v>74</v>
      </c>
      <c r="F3922">
        <v>32.700000000000003</v>
      </c>
      <c r="G3922" t="s">
        <v>16</v>
      </c>
      <c r="H3922">
        <v>1</v>
      </c>
      <c r="I3922" t="s">
        <v>17</v>
      </c>
      <c r="J3922" t="s">
        <v>2730</v>
      </c>
      <c r="K3922" t="s">
        <v>19</v>
      </c>
      <c r="L3922" t="s">
        <v>64</v>
      </c>
      <c r="M3922">
        <v>1</v>
      </c>
    </row>
    <row r="3923" spans="1:13" x14ac:dyDescent="0.25">
      <c r="A3923" t="s">
        <v>2729</v>
      </c>
      <c r="B3923">
        <v>2</v>
      </c>
      <c r="C3923" t="s">
        <v>172</v>
      </c>
      <c r="D3923" t="str">
        <f t="shared" si="134"/>
        <v>2</v>
      </c>
      <c r="E3923" t="s">
        <v>173</v>
      </c>
      <c r="F3923">
        <v>1</v>
      </c>
      <c r="G3923" t="s">
        <v>23</v>
      </c>
      <c r="H3923">
        <v>1</v>
      </c>
      <c r="I3923" t="s">
        <v>24</v>
      </c>
      <c r="J3923" t="s">
        <v>2730</v>
      </c>
      <c r="K3923" t="s">
        <v>19</v>
      </c>
      <c r="L3923" t="s">
        <v>64</v>
      </c>
      <c r="M3923">
        <v>1</v>
      </c>
    </row>
    <row r="3924" spans="1:13" x14ac:dyDescent="0.25">
      <c r="A3924" t="s">
        <v>2729</v>
      </c>
      <c r="B3924">
        <v>3</v>
      </c>
      <c r="C3924" t="s">
        <v>2731</v>
      </c>
      <c r="D3924" t="str">
        <f t="shared" si="134"/>
        <v>2</v>
      </c>
      <c r="E3924" t="s">
        <v>1006</v>
      </c>
      <c r="F3924">
        <v>1</v>
      </c>
      <c r="G3924" t="s">
        <v>23</v>
      </c>
      <c r="H3924">
        <v>1</v>
      </c>
      <c r="I3924" t="s">
        <v>135</v>
      </c>
      <c r="J3924" t="s">
        <v>2730</v>
      </c>
      <c r="K3924" t="s">
        <v>19</v>
      </c>
      <c r="L3924" t="s">
        <v>64</v>
      </c>
      <c r="M3924">
        <v>1</v>
      </c>
    </row>
    <row r="3925" spans="1:13" x14ac:dyDescent="0.25">
      <c r="A3925" t="s">
        <v>2729</v>
      </c>
      <c r="B3925">
        <v>4</v>
      </c>
      <c r="C3925" t="s">
        <v>2731</v>
      </c>
      <c r="D3925" t="str">
        <f t="shared" si="134"/>
        <v>2</v>
      </c>
      <c r="E3925" t="s">
        <v>1006</v>
      </c>
      <c r="F3925">
        <v>1</v>
      </c>
      <c r="G3925" t="s">
        <v>23</v>
      </c>
      <c r="H3925">
        <v>1</v>
      </c>
      <c r="I3925" t="s">
        <v>135</v>
      </c>
      <c r="J3925" t="s">
        <v>2730</v>
      </c>
      <c r="K3925" t="s">
        <v>19</v>
      </c>
      <c r="L3925" t="s">
        <v>64</v>
      </c>
      <c r="M3925">
        <v>1</v>
      </c>
    </row>
    <row r="3926" spans="1:13" x14ac:dyDescent="0.25">
      <c r="A3926" t="s">
        <v>2729</v>
      </c>
      <c r="B3926">
        <v>5</v>
      </c>
      <c r="C3926" t="s">
        <v>2731</v>
      </c>
      <c r="D3926" t="str">
        <f t="shared" si="134"/>
        <v>2</v>
      </c>
      <c r="E3926" t="s">
        <v>1006</v>
      </c>
      <c r="F3926">
        <v>1</v>
      </c>
      <c r="G3926" t="s">
        <v>23</v>
      </c>
      <c r="H3926">
        <v>1</v>
      </c>
      <c r="I3926" t="s">
        <v>135</v>
      </c>
      <c r="J3926" t="s">
        <v>2730</v>
      </c>
      <c r="K3926" t="s">
        <v>19</v>
      </c>
      <c r="L3926" t="s">
        <v>64</v>
      </c>
      <c r="M3926">
        <v>1</v>
      </c>
    </row>
    <row r="3927" spans="1:13" x14ac:dyDescent="0.25">
      <c r="A3927" t="s">
        <v>2729</v>
      </c>
      <c r="B3927">
        <v>6</v>
      </c>
      <c r="C3927" t="s">
        <v>60</v>
      </c>
      <c r="D3927" t="str">
        <f t="shared" si="134"/>
        <v>2</v>
      </c>
      <c r="E3927" t="s">
        <v>61</v>
      </c>
      <c r="F3927">
        <v>1</v>
      </c>
      <c r="G3927" t="s">
        <v>23</v>
      </c>
      <c r="H3927">
        <v>1</v>
      </c>
      <c r="I3927" t="s">
        <v>27</v>
      </c>
      <c r="J3927" t="s">
        <v>2730</v>
      </c>
      <c r="K3927" t="s">
        <v>19</v>
      </c>
      <c r="L3927" t="s">
        <v>64</v>
      </c>
      <c r="M3927">
        <v>1</v>
      </c>
    </row>
    <row r="3928" spans="1:13" x14ac:dyDescent="0.25">
      <c r="A3928" t="s">
        <v>2729</v>
      </c>
      <c r="B3928">
        <v>7</v>
      </c>
      <c r="C3928" t="s">
        <v>60</v>
      </c>
      <c r="D3928" t="str">
        <f t="shared" si="134"/>
        <v>2</v>
      </c>
      <c r="E3928" t="s">
        <v>61</v>
      </c>
      <c r="F3928">
        <v>1</v>
      </c>
      <c r="G3928" t="s">
        <v>23</v>
      </c>
      <c r="H3928">
        <v>1</v>
      </c>
      <c r="I3928" t="s">
        <v>27</v>
      </c>
      <c r="J3928" t="s">
        <v>2730</v>
      </c>
      <c r="K3928" t="s">
        <v>19</v>
      </c>
      <c r="L3928" t="s">
        <v>64</v>
      </c>
      <c r="M3928">
        <v>1</v>
      </c>
    </row>
    <row r="3929" spans="1:13" x14ac:dyDescent="0.25">
      <c r="A3929" t="s">
        <v>2729</v>
      </c>
      <c r="B3929">
        <v>8</v>
      </c>
      <c r="C3929" t="s">
        <v>172</v>
      </c>
      <c r="D3929" t="str">
        <f t="shared" si="134"/>
        <v>2</v>
      </c>
      <c r="E3929" t="s">
        <v>173</v>
      </c>
      <c r="F3929">
        <v>1</v>
      </c>
      <c r="G3929" t="s">
        <v>23</v>
      </c>
      <c r="H3929">
        <v>1</v>
      </c>
      <c r="I3929" t="s">
        <v>24</v>
      </c>
      <c r="J3929" t="s">
        <v>2730</v>
      </c>
      <c r="K3929" t="s">
        <v>19</v>
      </c>
      <c r="L3929" t="s">
        <v>64</v>
      </c>
      <c r="M3929">
        <v>1</v>
      </c>
    </row>
    <row r="3930" spans="1:13" x14ac:dyDescent="0.25">
      <c r="A3930" t="s">
        <v>2732</v>
      </c>
      <c r="B3930">
        <v>1</v>
      </c>
      <c r="C3930" t="s">
        <v>2733</v>
      </c>
      <c r="D3930" t="str">
        <f t="shared" si="134"/>
        <v>2</v>
      </c>
      <c r="E3930" t="s">
        <v>1006</v>
      </c>
      <c r="F3930">
        <v>1</v>
      </c>
      <c r="G3930" t="s">
        <v>23</v>
      </c>
      <c r="H3930">
        <v>1</v>
      </c>
      <c r="I3930" t="s">
        <v>135</v>
      </c>
      <c r="J3930" t="s">
        <v>2734</v>
      </c>
      <c r="K3930" t="s">
        <v>19</v>
      </c>
      <c r="L3930" t="s">
        <v>64</v>
      </c>
      <c r="M3930">
        <v>1</v>
      </c>
    </row>
    <row r="3931" spans="1:13" x14ac:dyDescent="0.25">
      <c r="A3931" t="s">
        <v>2732</v>
      </c>
      <c r="B3931">
        <v>2</v>
      </c>
      <c r="C3931" t="s">
        <v>2733</v>
      </c>
      <c r="D3931" t="str">
        <f t="shared" si="134"/>
        <v>2</v>
      </c>
      <c r="E3931" t="s">
        <v>1006</v>
      </c>
      <c r="F3931">
        <v>1</v>
      </c>
      <c r="G3931" t="s">
        <v>23</v>
      </c>
      <c r="H3931">
        <v>1</v>
      </c>
      <c r="I3931" t="s">
        <v>135</v>
      </c>
      <c r="J3931" t="s">
        <v>2734</v>
      </c>
      <c r="K3931" t="s">
        <v>19</v>
      </c>
      <c r="L3931" t="s">
        <v>64</v>
      </c>
      <c r="M3931">
        <v>1</v>
      </c>
    </row>
    <row r="3932" spans="1:13" x14ac:dyDescent="0.25">
      <c r="A3932" t="s">
        <v>2732</v>
      </c>
      <c r="B3932">
        <v>3</v>
      </c>
      <c r="C3932" t="s">
        <v>60</v>
      </c>
      <c r="D3932" t="str">
        <f t="shared" si="134"/>
        <v>2</v>
      </c>
      <c r="E3932" t="s">
        <v>61</v>
      </c>
      <c r="F3932">
        <v>1</v>
      </c>
      <c r="G3932" t="s">
        <v>23</v>
      </c>
      <c r="H3932">
        <v>1</v>
      </c>
      <c r="I3932" t="s">
        <v>27</v>
      </c>
      <c r="J3932" t="s">
        <v>2734</v>
      </c>
      <c r="K3932" t="s">
        <v>19</v>
      </c>
      <c r="L3932" t="s">
        <v>64</v>
      </c>
      <c r="M3932">
        <v>1</v>
      </c>
    </row>
    <row r="3933" spans="1:13" x14ac:dyDescent="0.25">
      <c r="A3933" t="s">
        <v>2732</v>
      </c>
      <c r="B3933">
        <v>4</v>
      </c>
      <c r="C3933" t="s">
        <v>60</v>
      </c>
      <c r="D3933" t="str">
        <f t="shared" si="134"/>
        <v>2</v>
      </c>
      <c r="E3933" t="s">
        <v>61</v>
      </c>
      <c r="F3933">
        <v>1</v>
      </c>
      <c r="G3933" t="s">
        <v>23</v>
      </c>
      <c r="H3933">
        <v>1</v>
      </c>
      <c r="I3933" t="s">
        <v>27</v>
      </c>
      <c r="J3933" t="s">
        <v>2734</v>
      </c>
      <c r="K3933" t="s">
        <v>19</v>
      </c>
      <c r="L3933" t="s">
        <v>64</v>
      </c>
      <c r="M3933">
        <v>1</v>
      </c>
    </row>
    <row r="3934" spans="1:13" x14ac:dyDescent="0.25">
      <c r="A3934" t="s">
        <v>2732</v>
      </c>
      <c r="B3934">
        <v>5</v>
      </c>
      <c r="C3934" t="s">
        <v>73</v>
      </c>
      <c r="D3934" t="str">
        <f t="shared" si="134"/>
        <v>2</v>
      </c>
      <c r="E3934" t="s">
        <v>74</v>
      </c>
      <c r="F3934">
        <v>31.4</v>
      </c>
      <c r="G3934" t="s">
        <v>16</v>
      </c>
      <c r="H3934">
        <v>1</v>
      </c>
      <c r="I3934" t="s">
        <v>17</v>
      </c>
      <c r="J3934" t="s">
        <v>2734</v>
      </c>
      <c r="K3934" t="s">
        <v>19</v>
      </c>
      <c r="L3934" t="s">
        <v>64</v>
      </c>
      <c r="M3934">
        <v>1</v>
      </c>
    </row>
    <row r="3935" spans="1:13" x14ac:dyDescent="0.25">
      <c r="A3935" t="s">
        <v>2732</v>
      </c>
      <c r="B3935">
        <v>6</v>
      </c>
      <c r="C3935" t="s">
        <v>172</v>
      </c>
      <c r="D3935" t="str">
        <f t="shared" si="134"/>
        <v>2</v>
      </c>
      <c r="E3935" t="s">
        <v>173</v>
      </c>
      <c r="F3935">
        <v>1</v>
      </c>
      <c r="G3935" t="s">
        <v>23</v>
      </c>
      <c r="H3935">
        <v>1</v>
      </c>
      <c r="I3935" t="s">
        <v>24</v>
      </c>
      <c r="J3935" t="s">
        <v>2734</v>
      </c>
      <c r="K3935" t="s">
        <v>19</v>
      </c>
      <c r="L3935" t="s">
        <v>64</v>
      </c>
      <c r="M3935">
        <v>1</v>
      </c>
    </row>
    <row r="3936" spans="1:13" x14ac:dyDescent="0.25">
      <c r="A3936" t="s">
        <v>2735</v>
      </c>
      <c r="B3936">
        <v>1</v>
      </c>
      <c r="C3936" t="s">
        <v>60</v>
      </c>
      <c r="D3936" t="str">
        <f t="shared" si="134"/>
        <v>2</v>
      </c>
      <c r="E3936" t="s">
        <v>61</v>
      </c>
      <c r="F3936">
        <v>1</v>
      </c>
      <c r="G3936" t="s">
        <v>23</v>
      </c>
      <c r="H3936">
        <v>1</v>
      </c>
      <c r="I3936" t="s">
        <v>27</v>
      </c>
      <c r="J3936" t="s">
        <v>2736</v>
      </c>
      <c r="K3936" t="s">
        <v>19</v>
      </c>
      <c r="L3936" t="s">
        <v>64</v>
      </c>
      <c r="M3936">
        <v>1</v>
      </c>
    </row>
    <row r="3937" spans="1:13" x14ac:dyDescent="0.25">
      <c r="A3937" t="s">
        <v>2735</v>
      </c>
      <c r="B3937">
        <v>2</v>
      </c>
      <c r="C3937" t="s">
        <v>2737</v>
      </c>
      <c r="D3937" t="str">
        <f t="shared" si="134"/>
        <v>2</v>
      </c>
      <c r="E3937" t="s">
        <v>1006</v>
      </c>
      <c r="F3937">
        <v>1</v>
      </c>
      <c r="G3937" t="s">
        <v>23</v>
      </c>
      <c r="H3937">
        <v>1</v>
      </c>
      <c r="I3937" t="s">
        <v>135</v>
      </c>
      <c r="J3937" t="s">
        <v>2736</v>
      </c>
      <c r="K3937" t="s">
        <v>19</v>
      </c>
      <c r="L3937" t="s">
        <v>64</v>
      </c>
      <c r="M3937">
        <v>1</v>
      </c>
    </row>
    <row r="3938" spans="1:13" x14ac:dyDescent="0.25">
      <c r="A3938" t="s">
        <v>2735</v>
      </c>
      <c r="B3938">
        <v>3</v>
      </c>
      <c r="C3938" t="s">
        <v>60</v>
      </c>
      <c r="D3938" t="str">
        <f t="shared" si="134"/>
        <v>2</v>
      </c>
      <c r="E3938" t="s">
        <v>61</v>
      </c>
      <c r="F3938">
        <v>1</v>
      </c>
      <c r="G3938" t="s">
        <v>23</v>
      </c>
      <c r="H3938">
        <v>1</v>
      </c>
      <c r="I3938" t="s">
        <v>27</v>
      </c>
      <c r="J3938" t="s">
        <v>2736</v>
      </c>
      <c r="K3938" t="s">
        <v>19</v>
      </c>
      <c r="L3938" t="s">
        <v>64</v>
      </c>
      <c r="M3938">
        <v>1</v>
      </c>
    </row>
    <row r="3939" spans="1:13" x14ac:dyDescent="0.25">
      <c r="A3939" t="s">
        <v>2735</v>
      </c>
      <c r="B3939">
        <v>4</v>
      </c>
      <c r="C3939" t="s">
        <v>172</v>
      </c>
      <c r="D3939" t="str">
        <f t="shared" si="134"/>
        <v>2</v>
      </c>
      <c r="E3939" t="s">
        <v>173</v>
      </c>
      <c r="F3939">
        <v>1</v>
      </c>
      <c r="G3939" t="s">
        <v>23</v>
      </c>
      <c r="H3939">
        <v>1</v>
      </c>
      <c r="I3939" t="s">
        <v>24</v>
      </c>
      <c r="J3939" t="s">
        <v>2736</v>
      </c>
      <c r="K3939" t="s">
        <v>19</v>
      </c>
      <c r="L3939" t="s">
        <v>64</v>
      </c>
      <c r="M3939">
        <v>1</v>
      </c>
    </row>
    <row r="3940" spans="1:13" x14ac:dyDescent="0.25">
      <c r="A3940" t="s">
        <v>2735</v>
      </c>
      <c r="B3940">
        <v>5</v>
      </c>
      <c r="C3940" t="s">
        <v>172</v>
      </c>
      <c r="D3940" t="str">
        <f t="shared" si="134"/>
        <v>2</v>
      </c>
      <c r="E3940" t="s">
        <v>173</v>
      </c>
      <c r="F3940">
        <v>1</v>
      </c>
      <c r="G3940" t="s">
        <v>23</v>
      </c>
      <c r="H3940">
        <v>1</v>
      </c>
      <c r="I3940" t="s">
        <v>24</v>
      </c>
      <c r="J3940" t="s">
        <v>2736</v>
      </c>
      <c r="K3940" t="s">
        <v>19</v>
      </c>
      <c r="L3940" t="s">
        <v>64</v>
      </c>
      <c r="M3940">
        <v>1</v>
      </c>
    </row>
    <row r="3941" spans="1:13" x14ac:dyDescent="0.25">
      <c r="A3941" t="s">
        <v>2735</v>
      </c>
      <c r="B3941">
        <v>6</v>
      </c>
      <c r="C3941" t="s">
        <v>172</v>
      </c>
      <c r="D3941" t="str">
        <f t="shared" si="134"/>
        <v>2</v>
      </c>
      <c r="E3941" t="s">
        <v>173</v>
      </c>
      <c r="F3941">
        <v>1</v>
      </c>
      <c r="G3941" t="s">
        <v>23</v>
      </c>
      <c r="H3941">
        <v>1</v>
      </c>
      <c r="I3941" t="s">
        <v>24</v>
      </c>
      <c r="J3941" t="s">
        <v>2736</v>
      </c>
      <c r="K3941" t="s">
        <v>19</v>
      </c>
      <c r="L3941" t="s">
        <v>64</v>
      </c>
      <c r="M3941">
        <v>1</v>
      </c>
    </row>
    <row r="3942" spans="1:13" x14ac:dyDescent="0.25">
      <c r="A3942" t="s">
        <v>2735</v>
      </c>
      <c r="B3942">
        <v>7</v>
      </c>
      <c r="C3942" t="s">
        <v>172</v>
      </c>
      <c r="D3942" t="str">
        <f t="shared" si="134"/>
        <v>2</v>
      </c>
      <c r="E3942" t="s">
        <v>173</v>
      </c>
      <c r="F3942">
        <v>1</v>
      </c>
      <c r="G3942" t="s">
        <v>23</v>
      </c>
      <c r="H3942">
        <v>1</v>
      </c>
      <c r="I3942" t="s">
        <v>24</v>
      </c>
      <c r="J3942" t="s">
        <v>2736</v>
      </c>
      <c r="K3942" t="s">
        <v>19</v>
      </c>
      <c r="L3942" t="s">
        <v>64</v>
      </c>
      <c r="M3942">
        <v>1</v>
      </c>
    </row>
    <row r="3943" spans="1:13" x14ac:dyDescent="0.25">
      <c r="A3943" t="s">
        <v>2735</v>
      </c>
      <c r="B3943">
        <v>8</v>
      </c>
      <c r="C3943" t="s">
        <v>73</v>
      </c>
      <c r="D3943" t="str">
        <f t="shared" si="134"/>
        <v>2</v>
      </c>
      <c r="E3943" t="s">
        <v>74</v>
      </c>
      <c r="F3943">
        <v>10.4</v>
      </c>
      <c r="G3943" t="s">
        <v>16</v>
      </c>
      <c r="H3943">
        <v>1</v>
      </c>
      <c r="I3943" t="s">
        <v>17</v>
      </c>
      <c r="J3943" t="s">
        <v>2736</v>
      </c>
      <c r="K3943" t="s">
        <v>19</v>
      </c>
      <c r="L3943" t="s">
        <v>64</v>
      </c>
      <c r="M3943">
        <v>1</v>
      </c>
    </row>
    <row r="3944" spans="1:13" x14ac:dyDescent="0.25">
      <c r="A3944" t="s">
        <v>2738</v>
      </c>
      <c r="B3944">
        <v>1</v>
      </c>
      <c r="C3944" t="s">
        <v>47</v>
      </c>
      <c r="D3944" t="str">
        <f>"3/4"</f>
        <v>3/4</v>
      </c>
      <c r="E3944" t="s">
        <v>3370</v>
      </c>
      <c r="F3944">
        <v>1</v>
      </c>
      <c r="G3944" t="s">
        <v>23</v>
      </c>
      <c r="H3944">
        <v>1</v>
      </c>
      <c r="I3944" t="s">
        <v>48</v>
      </c>
      <c r="J3944" t="s">
        <v>2739</v>
      </c>
      <c r="K3944" t="s">
        <v>19</v>
      </c>
      <c r="L3944" t="s">
        <v>64</v>
      </c>
      <c r="M3944">
        <v>1</v>
      </c>
    </row>
    <row r="3945" spans="1:13" x14ac:dyDescent="0.25">
      <c r="A3945" t="s">
        <v>2738</v>
      </c>
      <c r="B3945">
        <v>2</v>
      </c>
      <c r="C3945" t="s">
        <v>73</v>
      </c>
      <c r="D3945" t="str">
        <f>"2"</f>
        <v>2</v>
      </c>
      <c r="E3945" t="s">
        <v>74</v>
      </c>
      <c r="F3945">
        <v>24</v>
      </c>
      <c r="G3945" t="s">
        <v>16</v>
      </c>
      <c r="H3945">
        <v>1</v>
      </c>
      <c r="I3945" t="s">
        <v>17</v>
      </c>
      <c r="J3945" t="s">
        <v>2739</v>
      </c>
      <c r="K3945" t="s">
        <v>19</v>
      </c>
      <c r="L3945" t="s">
        <v>64</v>
      </c>
      <c r="M3945">
        <v>1</v>
      </c>
    </row>
    <row r="3946" spans="1:13" x14ac:dyDescent="0.25">
      <c r="A3946" t="s">
        <v>2738</v>
      </c>
      <c r="B3946">
        <v>3</v>
      </c>
      <c r="C3946" t="s">
        <v>2740</v>
      </c>
      <c r="D3946" t="str">
        <f>"2"</f>
        <v>2</v>
      </c>
      <c r="E3946" t="s">
        <v>1006</v>
      </c>
      <c r="F3946">
        <v>1</v>
      </c>
      <c r="G3946" t="s">
        <v>23</v>
      </c>
      <c r="H3946">
        <v>1</v>
      </c>
      <c r="I3946" t="s">
        <v>135</v>
      </c>
      <c r="J3946" t="s">
        <v>2739</v>
      </c>
      <c r="K3946" t="s">
        <v>19</v>
      </c>
      <c r="L3946" t="s">
        <v>64</v>
      </c>
      <c r="M3946">
        <v>1</v>
      </c>
    </row>
    <row r="3947" spans="1:13" x14ac:dyDescent="0.25">
      <c r="A3947" t="s">
        <v>2738</v>
      </c>
      <c r="B3947">
        <v>4</v>
      </c>
      <c r="C3947" t="s">
        <v>60</v>
      </c>
      <c r="D3947" t="str">
        <f>"2"</f>
        <v>2</v>
      </c>
      <c r="E3947" t="s">
        <v>61</v>
      </c>
      <c r="F3947">
        <v>1</v>
      </c>
      <c r="G3947" t="s">
        <v>23</v>
      </c>
      <c r="H3947">
        <v>1</v>
      </c>
      <c r="I3947" t="s">
        <v>27</v>
      </c>
      <c r="J3947" t="s">
        <v>2739</v>
      </c>
      <c r="K3947" t="s">
        <v>19</v>
      </c>
      <c r="L3947" t="s">
        <v>64</v>
      </c>
      <c r="M3947">
        <v>1</v>
      </c>
    </row>
    <row r="3948" spans="1:13" x14ac:dyDescent="0.25">
      <c r="A3948" t="s">
        <v>2738</v>
      </c>
      <c r="B3948">
        <v>5</v>
      </c>
      <c r="C3948" t="s">
        <v>60</v>
      </c>
      <c r="D3948" t="str">
        <f>"2"</f>
        <v>2</v>
      </c>
      <c r="E3948" t="s">
        <v>61</v>
      </c>
      <c r="F3948">
        <v>1</v>
      </c>
      <c r="G3948" t="s">
        <v>23</v>
      </c>
      <c r="H3948">
        <v>1</v>
      </c>
      <c r="I3948" t="s">
        <v>27</v>
      </c>
      <c r="J3948" t="s">
        <v>2739</v>
      </c>
      <c r="K3948" t="s">
        <v>19</v>
      </c>
      <c r="L3948" t="s">
        <v>64</v>
      </c>
      <c r="M3948">
        <v>1</v>
      </c>
    </row>
    <row r="3949" spans="1:13" x14ac:dyDescent="0.25">
      <c r="A3949" t="s">
        <v>2738</v>
      </c>
      <c r="B3949">
        <v>6</v>
      </c>
      <c r="C3949" t="s">
        <v>172</v>
      </c>
      <c r="D3949" t="str">
        <f>"2"</f>
        <v>2</v>
      </c>
      <c r="E3949" t="s">
        <v>173</v>
      </c>
      <c r="F3949">
        <v>1</v>
      </c>
      <c r="G3949" t="s">
        <v>23</v>
      </c>
      <c r="H3949">
        <v>1</v>
      </c>
      <c r="I3949" t="s">
        <v>24</v>
      </c>
      <c r="J3949" t="s">
        <v>2739</v>
      </c>
      <c r="K3949" t="s">
        <v>19</v>
      </c>
      <c r="L3949" t="s">
        <v>64</v>
      </c>
      <c r="M3949">
        <v>1</v>
      </c>
    </row>
    <row r="3950" spans="1:13" x14ac:dyDescent="0.25">
      <c r="A3950" t="s">
        <v>2738</v>
      </c>
      <c r="B3950">
        <v>7</v>
      </c>
      <c r="C3950" t="s">
        <v>2179</v>
      </c>
      <c r="D3950" t="str">
        <f>"2X3/4"</f>
        <v>2X3/4</v>
      </c>
      <c r="E3950" t="s">
        <v>2180</v>
      </c>
      <c r="F3950">
        <v>1</v>
      </c>
      <c r="G3950" t="s">
        <v>23</v>
      </c>
      <c r="H3950">
        <v>1</v>
      </c>
      <c r="I3950" t="s">
        <v>24</v>
      </c>
      <c r="J3950" t="s">
        <v>2739</v>
      </c>
      <c r="K3950" t="s">
        <v>19</v>
      </c>
      <c r="L3950" t="s">
        <v>64</v>
      </c>
      <c r="M3950">
        <v>1</v>
      </c>
    </row>
    <row r="3951" spans="1:13" x14ac:dyDescent="0.25">
      <c r="A3951" t="s">
        <v>2738</v>
      </c>
      <c r="B3951">
        <v>8</v>
      </c>
      <c r="C3951" t="s">
        <v>76</v>
      </c>
      <c r="D3951" t="str">
        <f>"3/4"</f>
        <v>3/4</v>
      </c>
      <c r="E3951" t="s">
        <v>77</v>
      </c>
      <c r="F3951">
        <v>0.2</v>
      </c>
      <c r="G3951" t="s">
        <v>16</v>
      </c>
      <c r="H3951">
        <v>1</v>
      </c>
      <c r="I3951" t="s">
        <v>17</v>
      </c>
      <c r="J3951" t="s">
        <v>2739</v>
      </c>
      <c r="K3951" t="s">
        <v>19</v>
      </c>
      <c r="L3951" t="s">
        <v>64</v>
      </c>
      <c r="M3951">
        <v>1</v>
      </c>
    </row>
    <row r="3952" spans="1:13" x14ac:dyDescent="0.25">
      <c r="A3952" t="s">
        <v>2738</v>
      </c>
      <c r="B3952">
        <v>9</v>
      </c>
      <c r="C3952" t="s">
        <v>2740</v>
      </c>
      <c r="D3952" t="str">
        <f t="shared" ref="D3952:D3963" si="135">"2"</f>
        <v>2</v>
      </c>
      <c r="E3952" t="s">
        <v>1006</v>
      </c>
      <c r="F3952">
        <v>1</v>
      </c>
      <c r="G3952" t="s">
        <v>23</v>
      </c>
      <c r="H3952">
        <v>1</v>
      </c>
      <c r="I3952" t="s">
        <v>135</v>
      </c>
      <c r="J3952" t="s">
        <v>2739</v>
      </c>
      <c r="K3952" t="s">
        <v>19</v>
      </c>
      <c r="L3952" t="s">
        <v>64</v>
      </c>
      <c r="M3952">
        <v>1</v>
      </c>
    </row>
    <row r="3953" spans="1:13" x14ac:dyDescent="0.25">
      <c r="A3953" t="s">
        <v>2741</v>
      </c>
      <c r="B3953">
        <v>1</v>
      </c>
      <c r="C3953" t="s">
        <v>60</v>
      </c>
      <c r="D3953" t="str">
        <f t="shared" si="135"/>
        <v>2</v>
      </c>
      <c r="E3953" t="s">
        <v>61</v>
      </c>
      <c r="F3953">
        <v>1</v>
      </c>
      <c r="G3953" t="s">
        <v>23</v>
      </c>
      <c r="H3953">
        <v>1</v>
      </c>
      <c r="I3953" t="s">
        <v>27</v>
      </c>
      <c r="J3953" t="s">
        <v>2742</v>
      </c>
      <c r="K3953" t="s">
        <v>19</v>
      </c>
      <c r="L3953" t="s">
        <v>64</v>
      </c>
      <c r="M3953">
        <v>1</v>
      </c>
    </row>
    <row r="3954" spans="1:13" x14ac:dyDescent="0.25">
      <c r="A3954" t="s">
        <v>2741</v>
      </c>
      <c r="B3954">
        <v>2</v>
      </c>
      <c r="C3954" t="s">
        <v>60</v>
      </c>
      <c r="D3954" t="str">
        <f t="shared" si="135"/>
        <v>2</v>
      </c>
      <c r="E3954" t="s">
        <v>61</v>
      </c>
      <c r="F3954">
        <v>1</v>
      </c>
      <c r="G3954" t="s">
        <v>23</v>
      </c>
      <c r="H3954">
        <v>1</v>
      </c>
      <c r="I3954" t="s">
        <v>27</v>
      </c>
      <c r="J3954" t="s">
        <v>2742</v>
      </c>
      <c r="K3954" t="s">
        <v>19</v>
      </c>
      <c r="L3954" t="s">
        <v>64</v>
      </c>
      <c r="M3954">
        <v>1</v>
      </c>
    </row>
    <row r="3955" spans="1:13" x14ac:dyDescent="0.25">
      <c r="A3955" t="s">
        <v>2741</v>
      </c>
      <c r="B3955">
        <v>3</v>
      </c>
      <c r="C3955" t="s">
        <v>172</v>
      </c>
      <c r="D3955" t="str">
        <f t="shared" si="135"/>
        <v>2</v>
      </c>
      <c r="E3955" t="s">
        <v>173</v>
      </c>
      <c r="F3955">
        <v>1</v>
      </c>
      <c r="G3955" t="s">
        <v>23</v>
      </c>
      <c r="H3955">
        <v>1</v>
      </c>
      <c r="I3955" t="s">
        <v>24</v>
      </c>
      <c r="J3955" t="s">
        <v>2742</v>
      </c>
      <c r="K3955" t="s">
        <v>19</v>
      </c>
      <c r="L3955" t="s">
        <v>64</v>
      </c>
      <c r="M3955">
        <v>1</v>
      </c>
    </row>
    <row r="3956" spans="1:13" x14ac:dyDescent="0.25">
      <c r="A3956" t="s">
        <v>2741</v>
      </c>
      <c r="B3956">
        <v>4</v>
      </c>
      <c r="C3956" t="s">
        <v>172</v>
      </c>
      <c r="D3956" t="str">
        <f t="shared" si="135"/>
        <v>2</v>
      </c>
      <c r="E3956" t="s">
        <v>173</v>
      </c>
      <c r="F3956">
        <v>1</v>
      </c>
      <c r="G3956" t="s">
        <v>23</v>
      </c>
      <c r="H3956">
        <v>1</v>
      </c>
      <c r="I3956" t="s">
        <v>24</v>
      </c>
      <c r="J3956" t="s">
        <v>2742</v>
      </c>
      <c r="K3956" t="s">
        <v>19</v>
      </c>
      <c r="L3956" t="s">
        <v>64</v>
      </c>
      <c r="M3956">
        <v>1</v>
      </c>
    </row>
    <row r="3957" spans="1:13" x14ac:dyDescent="0.25">
      <c r="A3957" t="s">
        <v>2741</v>
      </c>
      <c r="B3957">
        <v>5</v>
      </c>
      <c r="C3957" t="s">
        <v>73</v>
      </c>
      <c r="D3957" t="str">
        <f t="shared" si="135"/>
        <v>2</v>
      </c>
      <c r="E3957" t="s">
        <v>74</v>
      </c>
      <c r="F3957">
        <v>8.1</v>
      </c>
      <c r="G3957" t="s">
        <v>16</v>
      </c>
      <c r="H3957">
        <v>1</v>
      </c>
      <c r="I3957" t="s">
        <v>17</v>
      </c>
      <c r="J3957" t="s">
        <v>2742</v>
      </c>
      <c r="K3957" t="s">
        <v>19</v>
      </c>
      <c r="L3957" t="s">
        <v>64</v>
      </c>
      <c r="M3957">
        <v>1</v>
      </c>
    </row>
    <row r="3958" spans="1:13" x14ac:dyDescent="0.25">
      <c r="A3958" t="s">
        <v>2743</v>
      </c>
      <c r="B3958">
        <v>1</v>
      </c>
      <c r="C3958" t="s">
        <v>2744</v>
      </c>
      <c r="D3958" t="str">
        <f t="shared" si="135"/>
        <v>2</v>
      </c>
      <c r="E3958" t="s">
        <v>1006</v>
      </c>
      <c r="F3958">
        <v>1</v>
      </c>
      <c r="G3958" t="s">
        <v>23</v>
      </c>
      <c r="H3958">
        <v>1</v>
      </c>
      <c r="I3958" t="s">
        <v>135</v>
      </c>
      <c r="J3958" t="s">
        <v>2745</v>
      </c>
      <c r="K3958" t="s">
        <v>19</v>
      </c>
      <c r="L3958" t="s">
        <v>64</v>
      </c>
      <c r="M3958">
        <v>1</v>
      </c>
    </row>
    <row r="3959" spans="1:13" x14ac:dyDescent="0.25">
      <c r="A3959" t="s">
        <v>2743</v>
      </c>
      <c r="B3959">
        <v>2</v>
      </c>
      <c r="C3959" t="s">
        <v>73</v>
      </c>
      <c r="D3959" t="str">
        <f t="shared" si="135"/>
        <v>2</v>
      </c>
      <c r="E3959" t="s">
        <v>74</v>
      </c>
      <c r="F3959">
        <v>35.6</v>
      </c>
      <c r="G3959" t="s">
        <v>16</v>
      </c>
      <c r="H3959">
        <v>1</v>
      </c>
      <c r="I3959" t="s">
        <v>17</v>
      </c>
      <c r="J3959" t="s">
        <v>2745</v>
      </c>
      <c r="K3959" t="s">
        <v>19</v>
      </c>
      <c r="L3959" t="s">
        <v>64</v>
      </c>
      <c r="M3959">
        <v>1</v>
      </c>
    </row>
    <row r="3960" spans="1:13" x14ac:dyDescent="0.25">
      <c r="A3960" t="s">
        <v>2743</v>
      </c>
      <c r="B3960">
        <v>3</v>
      </c>
      <c r="C3960" t="s">
        <v>2744</v>
      </c>
      <c r="D3960" t="str">
        <f t="shared" si="135"/>
        <v>2</v>
      </c>
      <c r="E3960" t="s">
        <v>1006</v>
      </c>
      <c r="F3960">
        <v>1</v>
      </c>
      <c r="G3960" t="s">
        <v>23</v>
      </c>
      <c r="H3960">
        <v>1</v>
      </c>
      <c r="I3960" t="s">
        <v>135</v>
      </c>
      <c r="J3960" t="s">
        <v>2745</v>
      </c>
      <c r="K3960" t="s">
        <v>19</v>
      </c>
      <c r="L3960" t="s">
        <v>64</v>
      </c>
      <c r="M3960">
        <v>1</v>
      </c>
    </row>
    <row r="3961" spans="1:13" x14ac:dyDescent="0.25">
      <c r="A3961" t="s">
        <v>2743</v>
      </c>
      <c r="B3961">
        <v>4</v>
      </c>
      <c r="C3961" t="s">
        <v>60</v>
      </c>
      <c r="D3961" t="str">
        <f t="shared" si="135"/>
        <v>2</v>
      </c>
      <c r="E3961" t="s">
        <v>61</v>
      </c>
      <c r="F3961">
        <v>1</v>
      </c>
      <c r="G3961" t="s">
        <v>23</v>
      </c>
      <c r="H3961">
        <v>1</v>
      </c>
      <c r="I3961" t="s">
        <v>27</v>
      </c>
      <c r="J3961" t="s">
        <v>2745</v>
      </c>
      <c r="K3961" t="s">
        <v>19</v>
      </c>
      <c r="L3961" t="s">
        <v>64</v>
      </c>
      <c r="M3961">
        <v>1</v>
      </c>
    </row>
    <row r="3962" spans="1:13" x14ac:dyDescent="0.25">
      <c r="A3962" t="s">
        <v>2743</v>
      </c>
      <c r="B3962">
        <v>5</v>
      </c>
      <c r="C3962" t="s">
        <v>60</v>
      </c>
      <c r="D3962" t="str">
        <f t="shared" si="135"/>
        <v>2</v>
      </c>
      <c r="E3962" t="s">
        <v>61</v>
      </c>
      <c r="F3962">
        <v>1</v>
      </c>
      <c r="G3962" t="s">
        <v>23</v>
      </c>
      <c r="H3962">
        <v>1</v>
      </c>
      <c r="I3962" t="s">
        <v>27</v>
      </c>
      <c r="J3962" t="s">
        <v>2745</v>
      </c>
      <c r="K3962" t="s">
        <v>19</v>
      </c>
      <c r="L3962" t="s">
        <v>64</v>
      </c>
      <c r="M3962">
        <v>1</v>
      </c>
    </row>
    <row r="3963" spans="1:13" x14ac:dyDescent="0.25">
      <c r="A3963" t="s">
        <v>2743</v>
      </c>
      <c r="B3963">
        <v>6</v>
      </c>
      <c r="C3963" t="s">
        <v>172</v>
      </c>
      <c r="D3963" t="str">
        <f t="shared" si="135"/>
        <v>2</v>
      </c>
      <c r="E3963" t="s">
        <v>173</v>
      </c>
      <c r="F3963">
        <v>1</v>
      </c>
      <c r="G3963" t="s">
        <v>23</v>
      </c>
      <c r="H3963">
        <v>1</v>
      </c>
      <c r="I3963" t="s">
        <v>24</v>
      </c>
      <c r="J3963" t="s">
        <v>2745</v>
      </c>
      <c r="K3963" t="s">
        <v>19</v>
      </c>
      <c r="L3963" t="s">
        <v>64</v>
      </c>
      <c r="M3963">
        <v>1</v>
      </c>
    </row>
    <row r="3964" spans="1:13" x14ac:dyDescent="0.25">
      <c r="A3964" t="s">
        <v>2743</v>
      </c>
      <c r="B3964">
        <v>7</v>
      </c>
      <c r="C3964" t="s">
        <v>2727</v>
      </c>
      <c r="D3964" t="str">
        <f>"2X3/4"</f>
        <v>2X3/4</v>
      </c>
      <c r="E3964" t="s">
        <v>2728</v>
      </c>
      <c r="F3964">
        <v>1</v>
      </c>
      <c r="G3964" t="s">
        <v>23</v>
      </c>
      <c r="H3964">
        <v>1</v>
      </c>
      <c r="I3964" t="s">
        <v>24</v>
      </c>
      <c r="J3964" t="s">
        <v>2745</v>
      </c>
      <c r="K3964" t="s">
        <v>19</v>
      </c>
      <c r="L3964" t="s">
        <v>64</v>
      </c>
      <c r="M3964">
        <v>1</v>
      </c>
    </row>
    <row r="3965" spans="1:13" x14ac:dyDescent="0.25">
      <c r="A3965" t="s">
        <v>2743</v>
      </c>
      <c r="B3965">
        <v>8</v>
      </c>
      <c r="C3965" t="s">
        <v>2744</v>
      </c>
      <c r="D3965" t="str">
        <f t="shared" ref="D3965:D3985" si="136">"2"</f>
        <v>2</v>
      </c>
      <c r="E3965" t="s">
        <v>1006</v>
      </c>
      <c r="F3965">
        <v>1</v>
      </c>
      <c r="G3965" t="s">
        <v>23</v>
      </c>
      <c r="H3965">
        <v>1</v>
      </c>
      <c r="I3965" t="s">
        <v>135</v>
      </c>
      <c r="J3965" t="s">
        <v>2745</v>
      </c>
      <c r="K3965" t="s">
        <v>19</v>
      </c>
      <c r="L3965" t="s">
        <v>64</v>
      </c>
      <c r="M3965">
        <v>1</v>
      </c>
    </row>
    <row r="3966" spans="1:13" x14ac:dyDescent="0.25">
      <c r="A3966" t="s">
        <v>2746</v>
      </c>
      <c r="B3966">
        <v>1</v>
      </c>
      <c r="C3966" t="s">
        <v>172</v>
      </c>
      <c r="D3966" t="str">
        <f t="shared" si="136"/>
        <v>2</v>
      </c>
      <c r="E3966" t="s">
        <v>173</v>
      </c>
      <c r="F3966">
        <v>1</v>
      </c>
      <c r="G3966" t="s">
        <v>23</v>
      </c>
      <c r="H3966">
        <v>1</v>
      </c>
      <c r="I3966" t="s">
        <v>24</v>
      </c>
      <c r="J3966" t="s">
        <v>2747</v>
      </c>
      <c r="K3966" t="s">
        <v>19</v>
      </c>
      <c r="L3966" t="s">
        <v>64</v>
      </c>
      <c r="M3966">
        <v>1</v>
      </c>
    </row>
    <row r="3967" spans="1:13" x14ac:dyDescent="0.25">
      <c r="A3967" t="s">
        <v>2746</v>
      </c>
      <c r="B3967">
        <v>2</v>
      </c>
      <c r="C3967" t="s">
        <v>2748</v>
      </c>
      <c r="D3967" t="str">
        <f t="shared" si="136"/>
        <v>2</v>
      </c>
      <c r="E3967" t="s">
        <v>2182</v>
      </c>
      <c r="F3967">
        <v>1</v>
      </c>
      <c r="G3967" t="s">
        <v>23</v>
      </c>
      <c r="H3967">
        <v>1</v>
      </c>
      <c r="I3967" t="s">
        <v>135</v>
      </c>
      <c r="J3967" t="s">
        <v>2747</v>
      </c>
      <c r="K3967" t="s">
        <v>19</v>
      </c>
      <c r="L3967" t="s">
        <v>64</v>
      </c>
      <c r="M3967">
        <v>1</v>
      </c>
    </row>
    <row r="3968" spans="1:13" x14ac:dyDescent="0.25">
      <c r="A3968" t="s">
        <v>2746</v>
      </c>
      <c r="B3968">
        <v>3</v>
      </c>
      <c r="C3968" t="s">
        <v>60</v>
      </c>
      <c r="D3968" t="str">
        <f t="shared" si="136"/>
        <v>2</v>
      </c>
      <c r="E3968" t="s">
        <v>61</v>
      </c>
      <c r="F3968">
        <v>1</v>
      </c>
      <c r="G3968" t="s">
        <v>23</v>
      </c>
      <c r="H3968">
        <v>1</v>
      </c>
      <c r="I3968" t="s">
        <v>27</v>
      </c>
      <c r="J3968" t="s">
        <v>2747</v>
      </c>
      <c r="K3968" t="s">
        <v>19</v>
      </c>
      <c r="L3968" t="s">
        <v>64</v>
      </c>
      <c r="M3968">
        <v>1</v>
      </c>
    </row>
    <row r="3969" spans="1:13" x14ac:dyDescent="0.25">
      <c r="A3969" t="s">
        <v>2746</v>
      </c>
      <c r="B3969">
        <v>4</v>
      </c>
      <c r="C3969" t="s">
        <v>60</v>
      </c>
      <c r="D3969" t="str">
        <f t="shared" si="136"/>
        <v>2</v>
      </c>
      <c r="E3969" t="s">
        <v>61</v>
      </c>
      <c r="F3969">
        <v>1</v>
      </c>
      <c r="G3969" t="s">
        <v>23</v>
      </c>
      <c r="H3969">
        <v>1</v>
      </c>
      <c r="I3969" t="s">
        <v>27</v>
      </c>
      <c r="J3969" t="s">
        <v>2747</v>
      </c>
      <c r="K3969" t="s">
        <v>19</v>
      </c>
      <c r="L3969" t="s">
        <v>64</v>
      </c>
      <c r="M3969">
        <v>1</v>
      </c>
    </row>
    <row r="3970" spans="1:13" x14ac:dyDescent="0.25">
      <c r="A3970" t="s">
        <v>2746</v>
      </c>
      <c r="B3970">
        <v>5</v>
      </c>
      <c r="C3970" t="s">
        <v>172</v>
      </c>
      <c r="D3970" t="str">
        <f t="shared" si="136"/>
        <v>2</v>
      </c>
      <c r="E3970" t="s">
        <v>173</v>
      </c>
      <c r="F3970">
        <v>1</v>
      </c>
      <c r="G3970" t="s">
        <v>23</v>
      </c>
      <c r="H3970">
        <v>1</v>
      </c>
      <c r="I3970" t="s">
        <v>24</v>
      </c>
      <c r="J3970" t="s">
        <v>2747</v>
      </c>
      <c r="K3970" t="s">
        <v>19</v>
      </c>
      <c r="L3970" t="s">
        <v>64</v>
      </c>
      <c r="M3970">
        <v>1</v>
      </c>
    </row>
    <row r="3971" spans="1:13" x14ac:dyDescent="0.25">
      <c r="A3971" t="s">
        <v>2746</v>
      </c>
      <c r="B3971">
        <v>6</v>
      </c>
      <c r="C3971" t="s">
        <v>172</v>
      </c>
      <c r="D3971" t="str">
        <f t="shared" si="136"/>
        <v>2</v>
      </c>
      <c r="E3971" t="s">
        <v>173</v>
      </c>
      <c r="F3971">
        <v>1</v>
      </c>
      <c r="G3971" t="s">
        <v>23</v>
      </c>
      <c r="H3971">
        <v>1</v>
      </c>
      <c r="I3971" t="s">
        <v>24</v>
      </c>
      <c r="J3971" t="s">
        <v>2747</v>
      </c>
      <c r="K3971" t="s">
        <v>19</v>
      </c>
      <c r="L3971" t="s">
        <v>64</v>
      </c>
      <c r="M3971">
        <v>1</v>
      </c>
    </row>
    <row r="3972" spans="1:13" x14ac:dyDescent="0.25">
      <c r="A3972" t="s">
        <v>2746</v>
      </c>
      <c r="B3972">
        <v>7</v>
      </c>
      <c r="C3972" t="s">
        <v>73</v>
      </c>
      <c r="D3972" t="str">
        <f t="shared" si="136"/>
        <v>2</v>
      </c>
      <c r="E3972" t="s">
        <v>74</v>
      </c>
      <c r="F3972">
        <v>15.5</v>
      </c>
      <c r="G3972" t="s">
        <v>16</v>
      </c>
      <c r="H3972">
        <v>1</v>
      </c>
      <c r="I3972" t="s">
        <v>17</v>
      </c>
      <c r="J3972" t="s">
        <v>2747</v>
      </c>
      <c r="K3972" t="s">
        <v>19</v>
      </c>
      <c r="L3972" t="s">
        <v>64</v>
      </c>
      <c r="M3972">
        <v>1</v>
      </c>
    </row>
    <row r="3973" spans="1:13" x14ac:dyDescent="0.25">
      <c r="A3973" t="s">
        <v>2749</v>
      </c>
      <c r="B3973">
        <v>1</v>
      </c>
      <c r="C3973" t="s">
        <v>2750</v>
      </c>
      <c r="D3973" t="str">
        <f t="shared" si="136"/>
        <v>2</v>
      </c>
      <c r="E3973" t="s">
        <v>963</v>
      </c>
      <c r="F3973">
        <v>1</v>
      </c>
      <c r="G3973" t="s">
        <v>23</v>
      </c>
      <c r="H3973">
        <v>1</v>
      </c>
      <c r="I3973" t="s">
        <v>135</v>
      </c>
      <c r="J3973" t="s">
        <v>2751</v>
      </c>
      <c r="K3973" t="s">
        <v>19</v>
      </c>
      <c r="L3973" t="s">
        <v>64</v>
      </c>
      <c r="M3973">
        <v>1</v>
      </c>
    </row>
    <row r="3974" spans="1:13" x14ac:dyDescent="0.25">
      <c r="A3974" t="s">
        <v>2749</v>
      </c>
      <c r="B3974">
        <v>2</v>
      </c>
      <c r="C3974" t="s">
        <v>60</v>
      </c>
      <c r="D3974" t="str">
        <f t="shared" si="136"/>
        <v>2</v>
      </c>
      <c r="E3974" t="s">
        <v>61</v>
      </c>
      <c r="F3974">
        <v>1</v>
      </c>
      <c r="G3974" t="s">
        <v>23</v>
      </c>
      <c r="H3974">
        <v>1</v>
      </c>
      <c r="I3974" t="s">
        <v>27</v>
      </c>
      <c r="J3974" t="s">
        <v>2751</v>
      </c>
      <c r="K3974" t="s">
        <v>19</v>
      </c>
      <c r="L3974" t="s">
        <v>64</v>
      </c>
      <c r="M3974">
        <v>1</v>
      </c>
    </row>
    <row r="3975" spans="1:13" x14ac:dyDescent="0.25">
      <c r="A3975" t="s">
        <v>2749</v>
      </c>
      <c r="B3975">
        <v>3</v>
      </c>
      <c r="C3975" t="s">
        <v>60</v>
      </c>
      <c r="D3975" t="str">
        <f t="shared" si="136"/>
        <v>2</v>
      </c>
      <c r="E3975" t="s">
        <v>61</v>
      </c>
      <c r="F3975">
        <v>1</v>
      </c>
      <c r="G3975" t="s">
        <v>23</v>
      </c>
      <c r="H3975">
        <v>1</v>
      </c>
      <c r="I3975" t="s">
        <v>27</v>
      </c>
      <c r="J3975" t="s">
        <v>2751</v>
      </c>
      <c r="K3975" t="s">
        <v>19</v>
      </c>
      <c r="L3975" t="s">
        <v>64</v>
      </c>
      <c r="M3975">
        <v>1</v>
      </c>
    </row>
    <row r="3976" spans="1:13" x14ac:dyDescent="0.25">
      <c r="A3976" t="s">
        <v>2749</v>
      </c>
      <c r="B3976">
        <v>4</v>
      </c>
      <c r="C3976" t="s">
        <v>172</v>
      </c>
      <c r="D3976" t="str">
        <f t="shared" si="136"/>
        <v>2</v>
      </c>
      <c r="E3976" t="s">
        <v>173</v>
      </c>
      <c r="F3976">
        <v>1</v>
      </c>
      <c r="G3976" t="s">
        <v>23</v>
      </c>
      <c r="H3976">
        <v>1</v>
      </c>
      <c r="I3976" t="s">
        <v>24</v>
      </c>
      <c r="J3976" t="s">
        <v>2751</v>
      </c>
      <c r="K3976" t="s">
        <v>19</v>
      </c>
      <c r="L3976" t="s">
        <v>64</v>
      </c>
      <c r="M3976">
        <v>1</v>
      </c>
    </row>
    <row r="3977" spans="1:13" x14ac:dyDescent="0.25">
      <c r="A3977" t="s">
        <v>2749</v>
      </c>
      <c r="B3977">
        <v>5</v>
      </c>
      <c r="C3977" t="s">
        <v>172</v>
      </c>
      <c r="D3977" t="str">
        <f t="shared" si="136"/>
        <v>2</v>
      </c>
      <c r="E3977" t="s">
        <v>173</v>
      </c>
      <c r="F3977">
        <v>1</v>
      </c>
      <c r="G3977" t="s">
        <v>23</v>
      </c>
      <c r="H3977">
        <v>1</v>
      </c>
      <c r="I3977" t="s">
        <v>24</v>
      </c>
      <c r="J3977" t="s">
        <v>2751</v>
      </c>
      <c r="K3977" t="s">
        <v>19</v>
      </c>
      <c r="L3977" t="s">
        <v>64</v>
      </c>
      <c r="M3977">
        <v>1</v>
      </c>
    </row>
    <row r="3978" spans="1:13" x14ac:dyDescent="0.25">
      <c r="A3978" t="s">
        <v>2749</v>
      </c>
      <c r="B3978">
        <v>6</v>
      </c>
      <c r="C3978" t="s">
        <v>172</v>
      </c>
      <c r="D3978" t="str">
        <f t="shared" si="136"/>
        <v>2</v>
      </c>
      <c r="E3978" t="s">
        <v>173</v>
      </c>
      <c r="F3978">
        <v>1</v>
      </c>
      <c r="G3978" t="s">
        <v>23</v>
      </c>
      <c r="H3978">
        <v>1</v>
      </c>
      <c r="I3978" t="s">
        <v>24</v>
      </c>
      <c r="J3978" t="s">
        <v>2751</v>
      </c>
      <c r="K3978" t="s">
        <v>19</v>
      </c>
      <c r="L3978" t="s">
        <v>64</v>
      </c>
      <c r="M3978">
        <v>1</v>
      </c>
    </row>
    <row r="3979" spans="1:13" x14ac:dyDescent="0.25">
      <c r="A3979" t="s">
        <v>2749</v>
      </c>
      <c r="B3979">
        <v>7</v>
      </c>
      <c r="C3979" t="s">
        <v>73</v>
      </c>
      <c r="D3979" t="str">
        <f t="shared" si="136"/>
        <v>2</v>
      </c>
      <c r="E3979" t="s">
        <v>74</v>
      </c>
      <c r="F3979">
        <v>15.7</v>
      </c>
      <c r="G3979" t="s">
        <v>16</v>
      </c>
      <c r="H3979">
        <v>1</v>
      </c>
      <c r="I3979" t="s">
        <v>17</v>
      </c>
      <c r="J3979" t="s">
        <v>2751</v>
      </c>
      <c r="K3979" t="s">
        <v>19</v>
      </c>
      <c r="L3979" t="s">
        <v>64</v>
      </c>
      <c r="M3979">
        <v>1</v>
      </c>
    </row>
    <row r="3980" spans="1:13" x14ac:dyDescent="0.25">
      <c r="A3980" t="s">
        <v>2752</v>
      </c>
      <c r="B3980">
        <v>1</v>
      </c>
      <c r="C3980" t="s">
        <v>2753</v>
      </c>
      <c r="D3980" t="str">
        <f t="shared" si="136"/>
        <v>2</v>
      </c>
      <c r="E3980" t="s">
        <v>1006</v>
      </c>
      <c r="F3980">
        <v>1</v>
      </c>
      <c r="G3980" t="s">
        <v>23</v>
      </c>
      <c r="H3980">
        <v>1</v>
      </c>
      <c r="I3980" t="s">
        <v>135</v>
      </c>
      <c r="J3980" t="s">
        <v>2754</v>
      </c>
      <c r="K3980" t="s">
        <v>19</v>
      </c>
      <c r="L3980" t="s">
        <v>64</v>
      </c>
      <c r="M3980">
        <v>1</v>
      </c>
    </row>
    <row r="3981" spans="1:13" x14ac:dyDescent="0.25">
      <c r="A3981" t="s">
        <v>2752</v>
      </c>
      <c r="B3981">
        <v>2</v>
      </c>
      <c r="C3981" t="s">
        <v>2753</v>
      </c>
      <c r="D3981" t="str">
        <f t="shared" si="136"/>
        <v>2</v>
      </c>
      <c r="E3981" t="s">
        <v>1006</v>
      </c>
      <c r="F3981">
        <v>1</v>
      </c>
      <c r="G3981" t="s">
        <v>23</v>
      </c>
      <c r="H3981">
        <v>1</v>
      </c>
      <c r="I3981" t="s">
        <v>135</v>
      </c>
      <c r="J3981" t="s">
        <v>2754</v>
      </c>
      <c r="K3981" t="s">
        <v>19</v>
      </c>
      <c r="L3981" t="s">
        <v>64</v>
      </c>
      <c r="M3981">
        <v>1</v>
      </c>
    </row>
    <row r="3982" spans="1:13" x14ac:dyDescent="0.25">
      <c r="A3982" t="s">
        <v>2752</v>
      </c>
      <c r="B3982">
        <v>3</v>
      </c>
      <c r="C3982" t="s">
        <v>2753</v>
      </c>
      <c r="D3982" t="str">
        <f t="shared" si="136"/>
        <v>2</v>
      </c>
      <c r="E3982" t="s">
        <v>1006</v>
      </c>
      <c r="F3982">
        <v>1</v>
      </c>
      <c r="G3982" t="s">
        <v>23</v>
      </c>
      <c r="H3982">
        <v>1</v>
      </c>
      <c r="I3982" t="s">
        <v>135</v>
      </c>
      <c r="J3982" t="s">
        <v>2754</v>
      </c>
      <c r="K3982" t="s">
        <v>19</v>
      </c>
      <c r="L3982" t="s">
        <v>64</v>
      </c>
      <c r="M3982">
        <v>1</v>
      </c>
    </row>
    <row r="3983" spans="1:13" x14ac:dyDescent="0.25">
      <c r="A3983" t="s">
        <v>2752</v>
      </c>
      <c r="B3983">
        <v>4</v>
      </c>
      <c r="C3983" t="s">
        <v>60</v>
      </c>
      <c r="D3983" t="str">
        <f t="shared" si="136"/>
        <v>2</v>
      </c>
      <c r="E3983" t="s">
        <v>61</v>
      </c>
      <c r="F3983">
        <v>1</v>
      </c>
      <c r="G3983" t="s">
        <v>23</v>
      </c>
      <c r="H3983">
        <v>1</v>
      </c>
      <c r="I3983" t="s">
        <v>27</v>
      </c>
      <c r="J3983" t="s">
        <v>2754</v>
      </c>
      <c r="K3983" t="s">
        <v>19</v>
      </c>
      <c r="L3983" t="s">
        <v>64</v>
      </c>
      <c r="M3983">
        <v>1</v>
      </c>
    </row>
    <row r="3984" spans="1:13" x14ac:dyDescent="0.25">
      <c r="A3984" t="s">
        <v>2752</v>
      </c>
      <c r="B3984">
        <v>5</v>
      </c>
      <c r="C3984" t="s">
        <v>60</v>
      </c>
      <c r="D3984" t="str">
        <f t="shared" si="136"/>
        <v>2</v>
      </c>
      <c r="E3984" t="s">
        <v>61</v>
      </c>
      <c r="F3984">
        <v>1</v>
      </c>
      <c r="G3984" t="s">
        <v>23</v>
      </c>
      <c r="H3984">
        <v>1</v>
      </c>
      <c r="I3984" t="s">
        <v>27</v>
      </c>
      <c r="J3984" t="s">
        <v>2754</v>
      </c>
      <c r="K3984" t="s">
        <v>19</v>
      </c>
      <c r="L3984" t="s">
        <v>64</v>
      </c>
      <c r="M3984">
        <v>1</v>
      </c>
    </row>
    <row r="3985" spans="1:13" x14ac:dyDescent="0.25">
      <c r="A3985" t="s">
        <v>2752</v>
      </c>
      <c r="B3985">
        <v>6</v>
      </c>
      <c r="C3985" t="s">
        <v>172</v>
      </c>
      <c r="D3985" t="str">
        <f t="shared" si="136"/>
        <v>2</v>
      </c>
      <c r="E3985" t="s">
        <v>173</v>
      </c>
      <c r="F3985">
        <v>1</v>
      </c>
      <c r="G3985" t="s">
        <v>23</v>
      </c>
      <c r="H3985">
        <v>1</v>
      </c>
      <c r="I3985" t="s">
        <v>24</v>
      </c>
      <c r="J3985" t="s">
        <v>2754</v>
      </c>
      <c r="K3985" t="s">
        <v>19</v>
      </c>
      <c r="L3985" t="s">
        <v>64</v>
      </c>
      <c r="M3985">
        <v>1</v>
      </c>
    </row>
    <row r="3986" spans="1:13" x14ac:dyDescent="0.25">
      <c r="A3986" t="s">
        <v>2752</v>
      </c>
      <c r="B3986">
        <v>7</v>
      </c>
      <c r="C3986" t="s">
        <v>2727</v>
      </c>
      <c r="D3986" t="str">
        <f>"2X3/4"</f>
        <v>2X3/4</v>
      </c>
      <c r="E3986" t="s">
        <v>2728</v>
      </c>
      <c r="F3986">
        <v>1</v>
      </c>
      <c r="G3986" t="s">
        <v>23</v>
      </c>
      <c r="H3986">
        <v>1</v>
      </c>
      <c r="I3986" t="s">
        <v>24</v>
      </c>
      <c r="J3986" t="s">
        <v>2754</v>
      </c>
      <c r="K3986" t="s">
        <v>19</v>
      </c>
      <c r="L3986" t="s">
        <v>64</v>
      </c>
      <c r="M3986">
        <v>1</v>
      </c>
    </row>
    <row r="3987" spans="1:13" x14ac:dyDescent="0.25">
      <c r="A3987" t="s">
        <v>2752</v>
      </c>
      <c r="B3987">
        <v>8</v>
      </c>
      <c r="C3987" t="s">
        <v>73</v>
      </c>
      <c r="D3987" t="str">
        <f t="shared" ref="D3987:D3995" si="137">"2"</f>
        <v>2</v>
      </c>
      <c r="E3987" t="s">
        <v>74</v>
      </c>
      <c r="F3987">
        <v>35.6</v>
      </c>
      <c r="G3987" t="s">
        <v>16</v>
      </c>
      <c r="H3987">
        <v>1</v>
      </c>
      <c r="I3987" t="s">
        <v>17</v>
      </c>
      <c r="J3987" t="s">
        <v>2754</v>
      </c>
      <c r="K3987" t="s">
        <v>19</v>
      </c>
      <c r="L3987" t="s">
        <v>64</v>
      </c>
      <c r="M3987">
        <v>1</v>
      </c>
    </row>
    <row r="3988" spans="1:13" x14ac:dyDescent="0.25">
      <c r="A3988" t="s">
        <v>2755</v>
      </c>
      <c r="B3988">
        <v>1</v>
      </c>
      <c r="C3988" t="s">
        <v>73</v>
      </c>
      <c r="D3988" t="str">
        <f t="shared" si="137"/>
        <v>2</v>
      </c>
      <c r="E3988" t="s">
        <v>74</v>
      </c>
      <c r="F3988">
        <v>8.1</v>
      </c>
      <c r="G3988" t="s">
        <v>16</v>
      </c>
      <c r="H3988">
        <v>1</v>
      </c>
      <c r="I3988" t="s">
        <v>17</v>
      </c>
      <c r="J3988" t="s">
        <v>2756</v>
      </c>
      <c r="K3988" t="s">
        <v>19</v>
      </c>
      <c r="L3988" t="s">
        <v>64</v>
      </c>
      <c r="M3988">
        <v>1</v>
      </c>
    </row>
    <row r="3989" spans="1:13" x14ac:dyDescent="0.25">
      <c r="A3989" t="s">
        <v>2755</v>
      </c>
      <c r="B3989">
        <v>2</v>
      </c>
      <c r="C3989" t="s">
        <v>60</v>
      </c>
      <c r="D3989" t="str">
        <f t="shared" si="137"/>
        <v>2</v>
      </c>
      <c r="E3989" t="s">
        <v>61</v>
      </c>
      <c r="F3989">
        <v>1</v>
      </c>
      <c r="G3989" t="s">
        <v>23</v>
      </c>
      <c r="H3989">
        <v>1</v>
      </c>
      <c r="I3989" t="s">
        <v>27</v>
      </c>
      <c r="J3989" t="s">
        <v>2756</v>
      </c>
      <c r="K3989" t="s">
        <v>19</v>
      </c>
      <c r="L3989" t="s">
        <v>64</v>
      </c>
      <c r="M3989">
        <v>1</v>
      </c>
    </row>
    <row r="3990" spans="1:13" x14ac:dyDescent="0.25">
      <c r="A3990" t="s">
        <v>2755</v>
      </c>
      <c r="B3990">
        <v>3</v>
      </c>
      <c r="C3990" t="s">
        <v>60</v>
      </c>
      <c r="D3990" t="str">
        <f t="shared" si="137"/>
        <v>2</v>
      </c>
      <c r="E3990" t="s">
        <v>61</v>
      </c>
      <c r="F3990">
        <v>1</v>
      </c>
      <c r="G3990" t="s">
        <v>23</v>
      </c>
      <c r="H3990">
        <v>1</v>
      </c>
      <c r="I3990" t="s">
        <v>27</v>
      </c>
      <c r="J3990" t="s">
        <v>2756</v>
      </c>
      <c r="K3990" t="s">
        <v>19</v>
      </c>
      <c r="L3990" t="s">
        <v>64</v>
      </c>
      <c r="M3990">
        <v>1</v>
      </c>
    </row>
    <row r="3991" spans="1:13" x14ac:dyDescent="0.25">
      <c r="A3991" t="s">
        <v>2755</v>
      </c>
      <c r="B3991">
        <v>4</v>
      </c>
      <c r="C3991" t="s">
        <v>172</v>
      </c>
      <c r="D3991" t="str">
        <f t="shared" si="137"/>
        <v>2</v>
      </c>
      <c r="E3991" t="s">
        <v>173</v>
      </c>
      <c r="F3991">
        <v>1</v>
      </c>
      <c r="G3991" t="s">
        <v>23</v>
      </c>
      <c r="H3991">
        <v>1</v>
      </c>
      <c r="I3991" t="s">
        <v>24</v>
      </c>
      <c r="J3991" t="s">
        <v>2756</v>
      </c>
      <c r="K3991" t="s">
        <v>19</v>
      </c>
      <c r="L3991" t="s">
        <v>64</v>
      </c>
      <c r="M3991">
        <v>1</v>
      </c>
    </row>
    <row r="3992" spans="1:13" x14ac:dyDescent="0.25">
      <c r="A3992" t="s">
        <v>2755</v>
      </c>
      <c r="B3992">
        <v>5</v>
      </c>
      <c r="C3992" t="s">
        <v>172</v>
      </c>
      <c r="D3992" t="str">
        <f t="shared" si="137"/>
        <v>2</v>
      </c>
      <c r="E3992" t="s">
        <v>173</v>
      </c>
      <c r="F3992">
        <v>1</v>
      </c>
      <c r="G3992" t="s">
        <v>23</v>
      </c>
      <c r="H3992">
        <v>1</v>
      </c>
      <c r="I3992" t="s">
        <v>24</v>
      </c>
      <c r="J3992" t="s">
        <v>2756</v>
      </c>
      <c r="K3992" t="s">
        <v>19</v>
      </c>
      <c r="L3992" t="s">
        <v>64</v>
      </c>
      <c r="M3992">
        <v>1</v>
      </c>
    </row>
    <row r="3993" spans="1:13" x14ac:dyDescent="0.25">
      <c r="A3993" t="s">
        <v>2757</v>
      </c>
      <c r="B3993">
        <v>1</v>
      </c>
      <c r="C3993" t="s">
        <v>73</v>
      </c>
      <c r="D3993" t="str">
        <f t="shared" si="137"/>
        <v>2</v>
      </c>
      <c r="E3993" t="s">
        <v>74</v>
      </c>
      <c r="F3993">
        <v>22.5</v>
      </c>
      <c r="G3993" t="s">
        <v>16</v>
      </c>
      <c r="H3993">
        <v>1</v>
      </c>
      <c r="I3993" t="s">
        <v>17</v>
      </c>
      <c r="J3993" t="s">
        <v>2758</v>
      </c>
      <c r="K3993" t="s">
        <v>19</v>
      </c>
      <c r="L3993" t="s">
        <v>64</v>
      </c>
      <c r="M3993">
        <v>1</v>
      </c>
    </row>
    <row r="3994" spans="1:13" x14ac:dyDescent="0.25">
      <c r="A3994" t="s">
        <v>2757</v>
      </c>
      <c r="B3994">
        <v>2</v>
      </c>
      <c r="C3994" t="s">
        <v>2759</v>
      </c>
      <c r="D3994" t="str">
        <f t="shared" si="137"/>
        <v>2</v>
      </c>
      <c r="E3994" t="s">
        <v>1006</v>
      </c>
      <c r="F3994">
        <v>1</v>
      </c>
      <c r="G3994" t="s">
        <v>23</v>
      </c>
      <c r="H3994">
        <v>1</v>
      </c>
      <c r="I3994" t="s">
        <v>135</v>
      </c>
      <c r="J3994" t="s">
        <v>2758</v>
      </c>
      <c r="K3994" t="s">
        <v>19</v>
      </c>
      <c r="L3994" t="s">
        <v>64</v>
      </c>
      <c r="M3994">
        <v>1</v>
      </c>
    </row>
    <row r="3995" spans="1:13" x14ac:dyDescent="0.25">
      <c r="A3995" t="s">
        <v>2757</v>
      </c>
      <c r="B3995">
        <v>3</v>
      </c>
      <c r="C3995" t="s">
        <v>2759</v>
      </c>
      <c r="D3995" t="str">
        <f t="shared" si="137"/>
        <v>2</v>
      </c>
      <c r="E3995" t="s">
        <v>1006</v>
      </c>
      <c r="F3995">
        <v>1</v>
      </c>
      <c r="G3995" t="s">
        <v>23</v>
      </c>
      <c r="H3995">
        <v>1</v>
      </c>
      <c r="I3995" t="s">
        <v>135</v>
      </c>
      <c r="J3995" t="s">
        <v>2758</v>
      </c>
      <c r="K3995" t="s">
        <v>19</v>
      </c>
      <c r="L3995" t="s">
        <v>64</v>
      </c>
      <c r="M3995">
        <v>1</v>
      </c>
    </row>
    <row r="3996" spans="1:13" x14ac:dyDescent="0.25">
      <c r="A3996" t="s">
        <v>2757</v>
      </c>
      <c r="B3996">
        <v>4</v>
      </c>
      <c r="C3996" t="s">
        <v>47</v>
      </c>
      <c r="D3996" t="str">
        <f>"3/4"</f>
        <v>3/4</v>
      </c>
      <c r="E3996" t="s">
        <v>3370</v>
      </c>
      <c r="F3996">
        <v>1</v>
      </c>
      <c r="G3996" t="s">
        <v>23</v>
      </c>
      <c r="H3996">
        <v>1</v>
      </c>
      <c r="I3996" t="s">
        <v>48</v>
      </c>
      <c r="J3996" t="s">
        <v>2758</v>
      </c>
      <c r="K3996" t="s">
        <v>19</v>
      </c>
      <c r="L3996" t="s">
        <v>64</v>
      </c>
      <c r="M3996">
        <v>1</v>
      </c>
    </row>
    <row r="3997" spans="1:13" x14ac:dyDescent="0.25">
      <c r="A3997" t="s">
        <v>2757</v>
      </c>
      <c r="B3997">
        <v>5</v>
      </c>
      <c r="C3997" t="s">
        <v>60</v>
      </c>
      <c r="D3997" t="str">
        <f>"2"</f>
        <v>2</v>
      </c>
      <c r="E3997" t="s">
        <v>61</v>
      </c>
      <c r="F3997">
        <v>1</v>
      </c>
      <c r="G3997" t="s">
        <v>23</v>
      </c>
      <c r="H3997">
        <v>1</v>
      </c>
      <c r="I3997" t="s">
        <v>27</v>
      </c>
      <c r="J3997" t="s">
        <v>2758</v>
      </c>
      <c r="K3997" t="s">
        <v>19</v>
      </c>
      <c r="L3997" t="s">
        <v>64</v>
      </c>
      <c r="M3997">
        <v>1</v>
      </c>
    </row>
    <row r="3998" spans="1:13" x14ac:dyDescent="0.25">
      <c r="A3998" t="s">
        <v>2757</v>
      </c>
      <c r="B3998">
        <v>6</v>
      </c>
      <c r="C3998" t="s">
        <v>60</v>
      </c>
      <c r="D3998" t="str">
        <f>"2"</f>
        <v>2</v>
      </c>
      <c r="E3998" t="s">
        <v>61</v>
      </c>
      <c r="F3998">
        <v>1</v>
      </c>
      <c r="G3998" t="s">
        <v>23</v>
      </c>
      <c r="H3998">
        <v>1</v>
      </c>
      <c r="I3998" t="s">
        <v>27</v>
      </c>
      <c r="J3998" t="s">
        <v>2758</v>
      </c>
      <c r="K3998" t="s">
        <v>19</v>
      </c>
      <c r="L3998" t="s">
        <v>64</v>
      </c>
      <c r="M3998">
        <v>1</v>
      </c>
    </row>
    <row r="3999" spans="1:13" x14ac:dyDescent="0.25">
      <c r="A3999" t="s">
        <v>2757</v>
      </c>
      <c r="B3999">
        <v>7</v>
      </c>
      <c r="C3999" t="s">
        <v>172</v>
      </c>
      <c r="D3999" t="str">
        <f>"2"</f>
        <v>2</v>
      </c>
      <c r="E3999" t="s">
        <v>173</v>
      </c>
      <c r="F3999">
        <v>1</v>
      </c>
      <c r="G3999" t="s">
        <v>23</v>
      </c>
      <c r="H3999">
        <v>1</v>
      </c>
      <c r="I3999" t="s">
        <v>24</v>
      </c>
      <c r="J3999" t="s">
        <v>2758</v>
      </c>
      <c r="K3999" t="s">
        <v>19</v>
      </c>
      <c r="L3999" t="s">
        <v>64</v>
      </c>
      <c r="M3999">
        <v>1</v>
      </c>
    </row>
    <row r="4000" spans="1:13" x14ac:dyDescent="0.25">
      <c r="A4000" t="s">
        <v>2757</v>
      </c>
      <c r="B4000">
        <v>8</v>
      </c>
      <c r="C4000" t="s">
        <v>76</v>
      </c>
      <c r="D4000" t="str">
        <f>"3/4"</f>
        <v>3/4</v>
      </c>
      <c r="E4000" t="s">
        <v>77</v>
      </c>
      <c r="F4000">
        <v>0.2</v>
      </c>
      <c r="G4000" t="s">
        <v>16</v>
      </c>
      <c r="H4000">
        <v>1</v>
      </c>
      <c r="I4000" t="s">
        <v>17</v>
      </c>
      <c r="J4000" t="s">
        <v>2758</v>
      </c>
      <c r="K4000" t="s">
        <v>19</v>
      </c>
      <c r="L4000" t="s">
        <v>64</v>
      </c>
      <c r="M4000">
        <v>1</v>
      </c>
    </row>
    <row r="4001" spans="1:13" x14ac:dyDescent="0.25">
      <c r="A4001" t="s">
        <v>2757</v>
      </c>
      <c r="B4001">
        <v>9</v>
      </c>
      <c r="C4001" t="s">
        <v>2179</v>
      </c>
      <c r="D4001" t="str">
        <f>"2X3/4"</f>
        <v>2X3/4</v>
      </c>
      <c r="E4001" t="s">
        <v>2180</v>
      </c>
      <c r="F4001">
        <v>1</v>
      </c>
      <c r="G4001" t="s">
        <v>23</v>
      </c>
      <c r="H4001">
        <v>1</v>
      </c>
      <c r="I4001" t="s">
        <v>24</v>
      </c>
      <c r="J4001" t="s">
        <v>2758</v>
      </c>
      <c r="K4001" t="s">
        <v>19</v>
      </c>
      <c r="L4001" t="s">
        <v>64</v>
      </c>
      <c r="M4001">
        <v>1</v>
      </c>
    </row>
    <row r="4002" spans="1:13" x14ac:dyDescent="0.25">
      <c r="A4002" t="s">
        <v>2760</v>
      </c>
      <c r="B4002">
        <v>1</v>
      </c>
      <c r="C4002" t="s">
        <v>172</v>
      </c>
      <c r="D4002" t="str">
        <f t="shared" ref="D4002:D4027" si="138">"2"</f>
        <v>2</v>
      </c>
      <c r="E4002" t="s">
        <v>173</v>
      </c>
      <c r="F4002">
        <v>1</v>
      </c>
      <c r="G4002" t="s">
        <v>23</v>
      </c>
      <c r="H4002">
        <v>1</v>
      </c>
      <c r="I4002" t="s">
        <v>24</v>
      </c>
      <c r="J4002" t="s">
        <v>2761</v>
      </c>
      <c r="K4002" t="s">
        <v>19</v>
      </c>
      <c r="L4002" t="s">
        <v>64</v>
      </c>
      <c r="M4002">
        <v>1</v>
      </c>
    </row>
    <row r="4003" spans="1:13" x14ac:dyDescent="0.25">
      <c r="A4003" t="s">
        <v>2760</v>
      </c>
      <c r="B4003">
        <v>2</v>
      </c>
      <c r="C4003" t="s">
        <v>60</v>
      </c>
      <c r="D4003" t="str">
        <f t="shared" si="138"/>
        <v>2</v>
      </c>
      <c r="E4003" t="s">
        <v>61</v>
      </c>
      <c r="F4003">
        <v>1</v>
      </c>
      <c r="G4003" t="s">
        <v>23</v>
      </c>
      <c r="H4003">
        <v>1</v>
      </c>
      <c r="I4003" t="s">
        <v>27</v>
      </c>
      <c r="J4003" t="s">
        <v>2761</v>
      </c>
      <c r="K4003" t="s">
        <v>19</v>
      </c>
      <c r="L4003" t="s">
        <v>64</v>
      </c>
      <c r="M4003">
        <v>1</v>
      </c>
    </row>
    <row r="4004" spans="1:13" x14ac:dyDescent="0.25">
      <c r="A4004" t="s">
        <v>2760</v>
      </c>
      <c r="B4004">
        <v>3</v>
      </c>
      <c r="C4004" t="s">
        <v>60</v>
      </c>
      <c r="D4004" t="str">
        <f t="shared" si="138"/>
        <v>2</v>
      </c>
      <c r="E4004" t="s">
        <v>61</v>
      </c>
      <c r="F4004">
        <v>1</v>
      </c>
      <c r="G4004" t="s">
        <v>23</v>
      </c>
      <c r="H4004">
        <v>1</v>
      </c>
      <c r="I4004" t="s">
        <v>27</v>
      </c>
      <c r="J4004" t="s">
        <v>2761</v>
      </c>
      <c r="K4004" t="s">
        <v>19</v>
      </c>
      <c r="L4004" t="s">
        <v>64</v>
      </c>
      <c r="M4004">
        <v>1</v>
      </c>
    </row>
    <row r="4005" spans="1:13" x14ac:dyDescent="0.25">
      <c r="A4005" t="s">
        <v>2760</v>
      </c>
      <c r="B4005">
        <v>4</v>
      </c>
      <c r="C4005" t="s">
        <v>172</v>
      </c>
      <c r="D4005" t="str">
        <f t="shared" si="138"/>
        <v>2</v>
      </c>
      <c r="E4005" t="s">
        <v>173</v>
      </c>
      <c r="F4005">
        <v>1</v>
      </c>
      <c r="G4005" t="s">
        <v>23</v>
      </c>
      <c r="H4005">
        <v>1</v>
      </c>
      <c r="I4005" t="s">
        <v>24</v>
      </c>
      <c r="J4005" t="s">
        <v>2761</v>
      </c>
      <c r="K4005" t="s">
        <v>19</v>
      </c>
      <c r="L4005" t="s">
        <v>64</v>
      </c>
      <c r="M4005">
        <v>1</v>
      </c>
    </row>
    <row r="4006" spans="1:13" x14ac:dyDescent="0.25">
      <c r="A4006" t="s">
        <v>2760</v>
      </c>
      <c r="B4006">
        <v>5</v>
      </c>
      <c r="C4006" t="s">
        <v>172</v>
      </c>
      <c r="D4006" t="str">
        <f t="shared" si="138"/>
        <v>2</v>
      </c>
      <c r="E4006" t="s">
        <v>173</v>
      </c>
      <c r="F4006">
        <v>1</v>
      </c>
      <c r="G4006" t="s">
        <v>23</v>
      </c>
      <c r="H4006">
        <v>1</v>
      </c>
      <c r="I4006" t="s">
        <v>24</v>
      </c>
      <c r="J4006" t="s">
        <v>2761</v>
      </c>
      <c r="K4006" t="s">
        <v>19</v>
      </c>
      <c r="L4006" t="s">
        <v>64</v>
      </c>
      <c r="M4006">
        <v>1</v>
      </c>
    </row>
    <row r="4007" spans="1:13" x14ac:dyDescent="0.25">
      <c r="A4007" t="s">
        <v>2760</v>
      </c>
      <c r="B4007">
        <v>6</v>
      </c>
      <c r="C4007" t="s">
        <v>172</v>
      </c>
      <c r="D4007" t="str">
        <f t="shared" si="138"/>
        <v>2</v>
      </c>
      <c r="E4007" t="s">
        <v>173</v>
      </c>
      <c r="F4007">
        <v>1</v>
      </c>
      <c r="G4007" t="s">
        <v>23</v>
      </c>
      <c r="H4007">
        <v>1</v>
      </c>
      <c r="I4007" t="s">
        <v>24</v>
      </c>
      <c r="J4007" t="s">
        <v>2761</v>
      </c>
      <c r="K4007" t="s">
        <v>19</v>
      </c>
      <c r="L4007" t="s">
        <v>64</v>
      </c>
      <c r="M4007">
        <v>1</v>
      </c>
    </row>
    <row r="4008" spans="1:13" x14ac:dyDescent="0.25">
      <c r="A4008" t="s">
        <v>2760</v>
      </c>
      <c r="B4008">
        <v>7</v>
      </c>
      <c r="C4008" t="s">
        <v>73</v>
      </c>
      <c r="D4008" t="str">
        <f t="shared" si="138"/>
        <v>2</v>
      </c>
      <c r="E4008" t="s">
        <v>74</v>
      </c>
      <c r="F4008">
        <v>11.2</v>
      </c>
      <c r="G4008" t="s">
        <v>16</v>
      </c>
      <c r="H4008">
        <v>1</v>
      </c>
      <c r="I4008" t="s">
        <v>17</v>
      </c>
      <c r="J4008" t="s">
        <v>2761</v>
      </c>
      <c r="K4008" t="s">
        <v>19</v>
      </c>
      <c r="L4008" t="s">
        <v>64</v>
      </c>
      <c r="M4008">
        <v>1</v>
      </c>
    </row>
    <row r="4009" spans="1:13" x14ac:dyDescent="0.25">
      <c r="A4009" t="s">
        <v>2760</v>
      </c>
      <c r="B4009">
        <v>8</v>
      </c>
      <c r="C4009" t="s">
        <v>2762</v>
      </c>
      <c r="D4009" t="str">
        <f t="shared" si="138"/>
        <v>2</v>
      </c>
      <c r="E4009" t="s">
        <v>1006</v>
      </c>
      <c r="F4009">
        <v>1</v>
      </c>
      <c r="G4009" t="s">
        <v>23</v>
      </c>
      <c r="H4009">
        <v>1</v>
      </c>
      <c r="I4009" t="s">
        <v>135</v>
      </c>
      <c r="J4009" t="s">
        <v>2761</v>
      </c>
      <c r="K4009" t="s">
        <v>19</v>
      </c>
      <c r="L4009" t="s">
        <v>64</v>
      </c>
      <c r="M4009">
        <v>1</v>
      </c>
    </row>
    <row r="4010" spans="1:13" x14ac:dyDescent="0.25">
      <c r="A4010" t="s">
        <v>2763</v>
      </c>
      <c r="B4010">
        <v>1</v>
      </c>
      <c r="C4010" t="s">
        <v>2764</v>
      </c>
      <c r="D4010" t="str">
        <f t="shared" si="138"/>
        <v>2</v>
      </c>
      <c r="E4010" t="s">
        <v>1006</v>
      </c>
      <c r="F4010">
        <v>1</v>
      </c>
      <c r="G4010" t="s">
        <v>23</v>
      </c>
      <c r="H4010">
        <v>1</v>
      </c>
      <c r="I4010" t="s">
        <v>135</v>
      </c>
      <c r="J4010" t="s">
        <v>2765</v>
      </c>
      <c r="K4010" t="s">
        <v>19</v>
      </c>
      <c r="L4010" t="s">
        <v>64</v>
      </c>
      <c r="M4010">
        <v>1</v>
      </c>
    </row>
    <row r="4011" spans="1:13" x14ac:dyDescent="0.25">
      <c r="A4011" t="s">
        <v>2763</v>
      </c>
      <c r="B4011">
        <v>2</v>
      </c>
      <c r="C4011" t="s">
        <v>2764</v>
      </c>
      <c r="D4011" t="str">
        <f t="shared" si="138"/>
        <v>2</v>
      </c>
      <c r="E4011" t="s">
        <v>1006</v>
      </c>
      <c r="F4011">
        <v>1</v>
      </c>
      <c r="G4011" t="s">
        <v>23</v>
      </c>
      <c r="H4011">
        <v>1</v>
      </c>
      <c r="I4011" t="s">
        <v>135</v>
      </c>
      <c r="J4011" t="s">
        <v>2765</v>
      </c>
      <c r="K4011" t="s">
        <v>19</v>
      </c>
      <c r="L4011" t="s">
        <v>64</v>
      </c>
      <c r="M4011">
        <v>1</v>
      </c>
    </row>
    <row r="4012" spans="1:13" x14ac:dyDescent="0.25">
      <c r="A4012" t="s">
        <v>2763</v>
      </c>
      <c r="B4012">
        <v>3</v>
      </c>
      <c r="C4012" t="s">
        <v>60</v>
      </c>
      <c r="D4012" t="str">
        <f t="shared" si="138"/>
        <v>2</v>
      </c>
      <c r="E4012" t="s">
        <v>61</v>
      </c>
      <c r="F4012">
        <v>1</v>
      </c>
      <c r="G4012" t="s">
        <v>23</v>
      </c>
      <c r="H4012">
        <v>1</v>
      </c>
      <c r="I4012" t="s">
        <v>27</v>
      </c>
      <c r="J4012" t="s">
        <v>2765</v>
      </c>
      <c r="K4012" t="s">
        <v>19</v>
      </c>
      <c r="L4012" t="s">
        <v>64</v>
      </c>
      <c r="M4012">
        <v>1</v>
      </c>
    </row>
    <row r="4013" spans="1:13" x14ac:dyDescent="0.25">
      <c r="A4013" t="s">
        <v>2763</v>
      </c>
      <c r="B4013">
        <v>4</v>
      </c>
      <c r="C4013" t="s">
        <v>73</v>
      </c>
      <c r="D4013" t="str">
        <f t="shared" si="138"/>
        <v>2</v>
      </c>
      <c r="E4013" t="s">
        <v>74</v>
      </c>
      <c r="F4013">
        <v>31.1</v>
      </c>
      <c r="G4013" t="s">
        <v>16</v>
      </c>
      <c r="H4013">
        <v>1</v>
      </c>
      <c r="I4013" t="s">
        <v>17</v>
      </c>
      <c r="J4013" t="s">
        <v>2765</v>
      </c>
      <c r="K4013" t="s">
        <v>19</v>
      </c>
      <c r="L4013" t="s">
        <v>64</v>
      </c>
      <c r="M4013">
        <v>1</v>
      </c>
    </row>
    <row r="4014" spans="1:13" x14ac:dyDescent="0.25">
      <c r="A4014" t="s">
        <v>2763</v>
      </c>
      <c r="B4014">
        <v>5</v>
      </c>
      <c r="C4014" t="s">
        <v>60</v>
      </c>
      <c r="D4014" t="str">
        <f t="shared" si="138"/>
        <v>2</v>
      </c>
      <c r="E4014" t="s">
        <v>61</v>
      </c>
      <c r="F4014">
        <v>1</v>
      </c>
      <c r="G4014" t="s">
        <v>23</v>
      </c>
      <c r="H4014">
        <v>1</v>
      </c>
      <c r="I4014" t="s">
        <v>27</v>
      </c>
      <c r="J4014" t="s">
        <v>2765</v>
      </c>
      <c r="K4014" t="s">
        <v>19</v>
      </c>
      <c r="L4014" t="s">
        <v>64</v>
      </c>
      <c r="M4014">
        <v>1</v>
      </c>
    </row>
    <row r="4015" spans="1:13" x14ac:dyDescent="0.25">
      <c r="A4015" t="s">
        <v>2763</v>
      </c>
      <c r="B4015">
        <v>6</v>
      </c>
      <c r="C4015" t="s">
        <v>172</v>
      </c>
      <c r="D4015" t="str">
        <f t="shared" si="138"/>
        <v>2</v>
      </c>
      <c r="E4015" t="s">
        <v>173</v>
      </c>
      <c r="F4015">
        <v>1</v>
      </c>
      <c r="G4015" t="s">
        <v>23</v>
      </c>
      <c r="H4015">
        <v>1</v>
      </c>
      <c r="I4015" t="s">
        <v>24</v>
      </c>
      <c r="J4015" t="s">
        <v>2765</v>
      </c>
      <c r="K4015" t="s">
        <v>19</v>
      </c>
      <c r="L4015" t="s">
        <v>64</v>
      </c>
      <c r="M4015">
        <v>1</v>
      </c>
    </row>
    <row r="4016" spans="1:13" x14ac:dyDescent="0.25">
      <c r="A4016" t="s">
        <v>2766</v>
      </c>
      <c r="B4016">
        <v>1</v>
      </c>
      <c r="C4016" t="s">
        <v>2767</v>
      </c>
      <c r="D4016" t="str">
        <f t="shared" si="138"/>
        <v>2</v>
      </c>
      <c r="E4016" t="s">
        <v>1006</v>
      </c>
      <c r="F4016">
        <v>1</v>
      </c>
      <c r="G4016" t="s">
        <v>23</v>
      </c>
      <c r="H4016">
        <v>1</v>
      </c>
      <c r="I4016" t="s">
        <v>135</v>
      </c>
      <c r="J4016" t="s">
        <v>2768</v>
      </c>
      <c r="K4016" t="s">
        <v>19</v>
      </c>
      <c r="L4016" t="s">
        <v>64</v>
      </c>
      <c r="M4016">
        <v>1</v>
      </c>
    </row>
    <row r="4017" spans="1:13" x14ac:dyDescent="0.25">
      <c r="A4017" t="s">
        <v>2766</v>
      </c>
      <c r="B4017">
        <v>2</v>
      </c>
      <c r="C4017" t="s">
        <v>2767</v>
      </c>
      <c r="D4017" t="str">
        <f t="shared" si="138"/>
        <v>2</v>
      </c>
      <c r="E4017" t="s">
        <v>1006</v>
      </c>
      <c r="F4017">
        <v>1</v>
      </c>
      <c r="G4017" t="s">
        <v>23</v>
      </c>
      <c r="H4017">
        <v>1</v>
      </c>
      <c r="I4017" t="s">
        <v>135</v>
      </c>
      <c r="J4017" t="s">
        <v>2768</v>
      </c>
      <c r="K4017" t="s">
        <v>19</v>
      </c>
      <c r="L4017" t="s">
        <v>64</v>
      </c>
      <c r="M4017">
        <v>1</v>
      </c>
    </row>
    <row r="4018" spans="1:13" x14ac:dyDescent="0.25">
      <c r="A4018" t="s">
        <v>2766</v>
      </c>
      <c r="B4018">
        <v>3</v>
      </c>
      <c r="C4018" t="s">
        <v>60</v>
      </c>
      <c r="D4018" t="str">
        <f t="shared" si="138"/>
        <v>2</v>
      </c>
      <c r="E4018" t="s">
        <v>61</v>
      </c>
      <c r="F4018">
        <v>1</v>
      </c>
      <c r="G4018" t="s">
        <v>23</v>
      </c>
      <c r="H4018">
        <v>1</v>
      </c>
      <c r="I4018" t="s">
        <v>27</v>
      </c>
      <c r="J4018" t="s">
        <v>2768</v>
      </c>
      <c r="K4018" t="s">
        <v>19</v>
      </c>
      <c r="L4018" t="s">
        <v>64</v>
      </c>
      <c r="M4018">
        <v>1</v>
      </c>
    </row>
    <row r="4019" spans="1:13" x14ac:dyDescent="0.25">
      <c r="A4019" t="s">
        <v>2766</v>
      </c>
      <c r="B4019">
        <v>4</v>
      </c>
      <c r="C4019" t="s">
        <v>60</v>
      </c>
      <c r="D4019" t="str">
        <f t="shared" si="138"/>
        <v>2</v>
      </c>
      <c r="E4019" t="s">
        <v>61</v>
      </c>
      <c r="F4019">
        <v>1</v>
      </c>
      <c r="G4019" t="s">
        <v>23</v>
      </c>
      <c r="H4019">
        <v>1</v>
      </c>
      <c r="I4019" t="s">
        <v>27</v>
      </c>
      <c r="J4019" t="s">
        <v>2768</v>
      </c>
      <c r="K4019" t="s">
        <v>19</v>
      </c>
      <c r="L4019" t="s">
        <v>64</v>
      </c>
      <c r="M4019">
        <v>1</v>
      </c>
    </row>
    <row r="4020" spans="1:13" x14ac:dyDescent="0.25">
      <c r="A4020" t="s">
        <v>2766</v>
      </c>
      <c r="B4020">
        <v>5</v>
      </c>
      <c r="C4020" t="s">
        <v>172</v>
      </c>
      <c r="D4020" t="str">
        <f t="shared" si="138"/>
        <v>2</v>
      </c>
      <c r="E4020" t="s">
        <v>173</v>
      </c>
      <c r="F4020">
        <v>1</v>
      </c>
      <c r="G4020" t="s">
        <v>23</v>
      </c>
      <c r="H4020">
        <v>1</v>
      </c>
      <c r="I4020" t="s">
        <v>24</v>
      </c>
      <c r="J4020" t="s">
        <v>2768</v>
      </c>
      <c r="K4020" t="s">
        <v>19</v>
      </c>
      <c r="L4020" t="s">
        <v>64</v>
      </c>
      <c r="M4020">
        <v>1</v>
      </c>
    </row>
    <row r="4021" spans="1:13" x14ac:dyDescent="0.25">
      <c r="A4021" t="s">
        <v>2766</v>
      </c>
      <c r="B4021">
        <v>6</v>
      </c>
      <c r="C4021" t="s">
        <v>172</v>
      </c>
      <c r="D4021" t="str">
        <f t="shared" si="138"/>
        <v>2</v>
      </c>
      <c r="E4021" t="s">
        <v>173</v>
      </c>
      <c r="F4021">
        <v>1</v>
      </c>
      <c r="G4021" t="s">
        <v>23</v>
      </c>
      <c r="H4021">
        <v>1</v>
      </c>
      <c r="I4021" t="s">
        <v>24</v>
      </c>
      <c r="J4021" t="s">
        <v>2768</v>
      </c>
      <c r="K4021" t="s">
        <v>19</v>
      </c>
      <c r="L4021" t="s">
        <v>64</v>
      </c>
      <c r="M4021">
        <v>1</v>
      </c>
    </row>
    <row r="4022" spans="1:13" x14ac:dyDescent="0.25">
      <c r="A4022" t="s">
        <v>2766</v>
      </c>
      <c r="B4022">
        <v>7</v>
      </c>
      <c r="C4022" t="s">
        <v>73</v>
      </c>
      <c r="D4022" t="str">
        <f t="shared" si="138"/>
        <v>2</v>
      </c>
      <c r="E4022" t="s">
        <v>74</v>
      </c>
      <c r="F4022">
        <v>32.9</v>
      </c>
      <c r="G4022" t="s">
        <v>16</v>
      </c>
      <c r="H4022">
        <v>1</v>
      </c>
      <c r="I4022" t="s">
        <v>17</v>
      </c>
      <c r="J4022" t="s">
        <v>2768</v>
      </c>
      <c r="K4022" t="s">
        <v>19</v>
      </c>
      <c r="L4022" t="s">
        <v>64</v>
      </c>
      <c r="M4022">
        <v>1</v>
      </c>
    </row>
    <row r="4023" spans="1:13" x14ac:dyDescent="0.25">
      <c r="A4023" t="s">
        <v>2766</v>
      </c>
      <c r="B4023">
        <v>8</v>
      </c>
      <c r="C4023" t="s">
        <v>2767</v>
      </c>
      <c r="D4023" t="str">
        <f t="shared" si="138"/>
        <v>2</v>
      </c>
      <c r="E4023" t="s">
        <v>1006</v>
      </c>
      <c r="F4023">
        <v>1</v>
      </c>
      <c r="G4023" t="s">
        <v>23</v>
      </c>
      <c r="H4023">
        <v>1</v>
      </c>
      <c r="I4023" t="s">
        <v>135</v>
      </c>
      <c r="J4023" t="s">
        <v>2768</v>
      </c>
      <c r="K4023" t="s">
        <v>19</v>
      </c>
      <c r="L4023" t="s">
        <v>64</v>
      </c>
      <c r="M4023">
        <v>1</v>
      </c>
    </row>
    <row r="4024" spans="1:13" x14ac:dyDescent="0.25">
      <c r="A4024" t="s">
        <v>2769</v>
      </c>
      <c r="B4024">
        <v>1</v>
      </c>
      <c r="C4024" t="s">
        <v>172</v>
      </c>
      <c r="D4024" t="str">
        <f t="shared" si="138"/>
        <v>2</v>
      </c>
      <c r="E4024" t="s">
        <v>173</v>
      </c>
      <c r="F4024">
        <v>1</v>
      </c>
      <c r="G4024" t="s">
        <v>23</v>
      </c>
      <c r="H4024">
        <v>1</v>
      </c>
      <c r="I4024" t="s">
        <v>24</v>
      </c>
      <c r="J4024" t="s">
        <v>2770</v>
      </c>
      <c r="K4024" t="s">
        <v>19</v>
      </c>
      <c r="L4024" t="s">
        <v>64</v>
      </c>
      <c r="M4024">
        <v>1</v>
      </c>
    </row>
    <row r="4025" spans="1:13" x14ac:dyDescent="0.25">
      <c r="A4025" t="s">
        <v>2769</v>
      </c>
      <c r="B4025">
        <v>2</v>
      </c>
      <c r="C4025" t="s">
        <v>60</v>
      </c>
      <c r="D4025" t="str">
        <f t="shared" si="138"/>
        <v>2</v>
      </c>
      <c r="E4025" t="s">
        <v>61</v>
      </c>
      <c r="F4025">
        <v>1</v>
      </c>
      <c r="G4025" t="s">
        <v>23</v>
      </c>
      <c r="H4025">
        <v>1</v>
      </c>
      <c r="I4025" t="s">
        <v>27</v>
      </c>
      <c r="J4025" t="s">
        <v>2770</v>
      </c>
      <c r="K4025" t="s">
        <v>19</v>
      </c>
      <c r="L4025" t="s">
        <v>64</v>
      </c>
      <c r="M4025">
        <v>1</v>
      </c>
    </row>
    <row r="4026" spans="1:13" x14ac:dyDescent="0.25">
      <c r="A4026" t="s">
        <v>2769</v>
      </c>
      <c r="B4026">
        <v>3</v>
      </c>
      <c r="C4026" t="s">
        <v>60</v>
      </c>
      <c r="D4026" t="str">
        <f t="shared" si="138"/>
        <v>2</v>
      </c>
      <c r="E4026" t="s">
        <v>61</v>
      </c>
      <c r="F4026">
        <v>1</v>
      </c>
      <c r="G4026" t="s">
        <v>23</v>
      </c>
      <c r="H4026">
        <v>1</v>
      </c>
      <c r="I4026" t="s">
        <v>27</v>
      </c>
      <c r="J4026" t="s">
        <v>2770</v>
      </c>
      <c r="K4026" t="s">
        <v>19</v>
      </c>
      <c r="L4026" t="s">
        <v>64</v>
      </c>
      <c r="M4026">
        <v>1</v>
      </c>
    </row>
    <row r="4027" spans="1:13" x14ac:dyDescent="0.25">
      <c r="A4027" t="s">
        <v>2769</v>
      </c>
      <c r="B4027">
        <v>4</v>
      </c>
      <c r="C4027" t="s">
        <v>172</v>
      </c>
      <c r="D4027" t="str">
        <f t="shared" si="138"/>
        <v>2</v>
      </c>
      <c r="E4027" t="s">
        <v>173</v>
      </c>
      <c r="F4027">
        <v>1</v>
      </c>
      <c r="G4027" t="s">
        <v>23</v>
      </c>
      <c r="H4027">
        <v>1</v>
      </c>
      <c r="I4027" t="s">
        <v>24</v>
      </c>
      <c r="J4027" t="s">
        <v>2770</v>
      </c>
      <c r="K4027" t="s">
        <v>19</v>
      </c>
      <c r="L4027" t="s">
        <v>64</v>
      </c>
      <c r="M4027">
        <v>1</v>
      </c>
    </row>
    <row r="4028" spans="1:13" x14ac:dyDescent="0.25">
      <c r="A4028" t="s">
        <v>2769</v>
      </c>
      <c r="B4028">
        <v>5</v>
      </c>
      <c r="C4028" t="s">
        <v>2727</v>
      </c>
      <c r="D4028" t="str">
        <f>"2X3/4"</f>
        <v>2X3/4</v>
      </c>
      <c r="E4028" t="s">
        <v>2728</v>
      </c>
      <c r="F4028">
        <v>1</v>
      </c>
      <c r="G4028" t="s">
        <v>23</v>
      </c>
      <c r="H4028">
        <v>1</v>
      </c>
      <c r="I4028" t="s">
        <v>24</v>
      </c>
      <c r="J4028" t="s">
        <v>2770</v>
      </c>
      <c r="K4028" t="s">
        <v>19</v>
      </c>
      <c r="L4028" t="s">
        <v>64</v>
      </c>
      <c r="M4028">
        <v>1</v>
      </c>
    </row>
    <row r="4029" spans="1:13" x14ac:dyDescent="0.25">
      <c r="A4029" t="s">
        <v>2769</v>
      </c>
      <c r="B4029">
        <v>6</v>
      </c>
      <c r="C4029" t="s">
        <v>73</v>
      </c>
      <c r="D4029" t="str">
        <f>"2"</f>
        <v>2</v>
      </c>
      <c r="E4029" t="s">
        <v>74</v>
      </c>
      <c r="F4029">
        <v>8.5</v>
      </c>
      <c r="G4029" t="s">
        <v>16</v>
      </c>
      <c r="H4029">
        <v>1</v>
      </c>
      <c r="I4029" t="s">
        <v>17</v>
      </c>
      <c r="J4029" t="s">
        <v>2770</v>
      </c>
      <c r="K4029" t="s">
        <v>19</v>
      </c>
      <c r="L4029" t="s">
        <v>64</v>
      </c>
      <c r="M4029">
        <v>1</v>
      </c>
    </row>
    <row r="4030" spans="1:13" x14ac:dyDescent="0.25">
      <c r="A4030" t="s">
        <v>2769</v>
      </c>
      <c r="B4030">
        <v>7</v>
      </c>
      <c r="C4030" t="s">
        <v>172</v>
      </c>
      <c r="D4030" t="str">
        <f>"2"</f>
        <v>2</v>
      </c>
      <c r="E4030" t="s">
        <v>173</v>
      </c>
      <c r="F4030">
        <v>1</v>
      </c>
      <c r="G4030" t="s">
        <v>23</v>
      </c>
      <c r="H4030">
        <v>1</v>
      </c>
      <c r="I4030" t="s">
        <v>24</v>
      </c>
      <c r="J4030" t="s">
        <v>2770</v>
      </c>
      <c r="K4030" t="s">
        <v>19</v>
      </c>
      <c r="L4030" t="s">
        <v>64</v>
      </c>
      <c r="M4030">
        <v>1</v>
      </c>
    </row>
    <row r="4031" spans="1:13" x14ac:dyDescent="0.25">
      <c r="A4031" t="s">
        <v>2771</v>
      </c>
      <c r="B4031">
        <v>1</v>
      </c>
      <c r="C4031" t="s">
        <v>71</v>
      </c>
      <c r="D4031" t="str">
        <f>"2X2"</f>
        <v>2X2</v>
      </c>
      <c r="E4031" t="s">
        <v>72</v>
      </c>
      <c r="F4031">
        <v>1</v>
      </c>
      <c r="G4031" t="s">
        <v>23</v>
      </c>
      <c r="H4031">
        <v>1</v>
      </c>
      <c r="I4031" t="s">
        <v>24</v>
      </c>
      <c r="J4031" t="s">
        <v>2772</v>
      </c>
      <c r="K4031" t="s">
        <v>19</v>
      </c>
      <c r="L4031" t="s">
        <v>44</v>
      </c>
      <c r="M4031">
        <v>1</v>
      </c>
    </row>
    <row r="4032" spans="1:13" x14ac:dyDescent="0.25">
      <c r="A4032" t="s">
        <v>2771</v>
      </c>
      <c r="B4032">
        <v>2</v>
      </c>
      <c r="C4032" t="s">
        <v>73</v>
      </c>
      <c r="D4032" t="str">
        <f t="shared" ref="D4032:D4061" si="139">"2"</f>
        <v>2</v>
      </c>
      <c r="E4032" t="s">
        <v>74</v>
      </c>
      <c r="F4032">
        <v>10</v>
      </c>
      <c r="G4032" t="s">
        <v>16</v>
      </c>
      <c r="H4032">
        <v>1</v>
      </c>
      <c r="I4032" t="s">
        <v>17</v>
      </c>
      <c r="J4032" t="s">
        <v>2772</v>
      </c>
      <c r="K4032" t="s">
        <v>19</v>
      </c>
      <c r="L4032" t="s">
        <v>44</v>
      </c>
      <c r="M4032">
        <v>1</v>
      </c>
    </row>
    <row r="4033" spans="1:13" x14ac:dyDescent="0.25">
      <c r="A4033" t="s">
        <v>2773</v>
      </c>
      <c r="B4033">
        <v>1</v>
      </c>
      <c r="C4033" t="s">
        <v>73</v>
      </c>
      <c r="D4033" t="str">
        <f t="shared" si="139"/>
        <v>2</v>
      </c>
      <c r="E4033" t="s">
        <v>74</v>
      </c>
      <c r="F4033">
        <v>40</v>
      </c>
      <c r="G4033" t="s">
        <v>16</v>
      </c>
      <c r="H4033">
        <v>1</v>
      </c>
      <c r="I4033" t="s">
        <v>17</v>
      </c>
      <c r="J4033" t="s">
        <v>2774</v>
      </c>
      <c r="K4033" t="s">
        <v>19</v>
      </c>
      <c r="L4033" t="s">
        <v>44</v>
      </c>
      <c r="M4033">
        <v>1</v>
      </c>
    </row>
    <row r="4034" spans="1:13" x14ac:dyDescent="0.25">
      <c r="A4034" t="s">
        <v>2773</v>
      </c>
      <c r="B4034">
        <v>2</v>
      </c>
      <c r="C4034" t="s">
        <v>2775</v>
      </c>
      <c r="D4034" t="str">
        <f t="shared" si="139"/>
        <v>2</v>
      </c>
      <c r="E4034" t="s">
        <v>1006</v>
      </c>
      <c r="F4034">
        <v>1</v>
      </c>
      <c r="G4034" t="s">
        <v>23</v>
      </c>
      <c r="H4034">
        <v>1</v>
      </c>
      <c r="I4034" t="s">
        <v>135</v>
      </c>
      <c r="J4034" t="s">
        <v>2774</v>
      </c>
      <c r="K4034" t="s">
        <v>19</v>
      </c>
      <c r="L4034" t="s">
        <v>44</v>
      </c>
      <c r="M4034">
        <v>1</v>
      </c>
    </row>
    <row r="4035" spans="1:13" x14ac:dyDescent="0.25">
      <c r="A4035" t="s">
        <v>2773</v>
      </c>
      <c r="B4035">
        <v>3</v>
      </c>
      <c r="C4035" t="s">
        <v>2775</v>
      </c>
      <c r="D4035" t="str">
        <f t="shared" si="139"/>
        <v>2</v>
      </c>
      <c r="E4035" t="s">
        <v>1006</v>
      </c>
      <c r="F4035">
        <v>1</v>
      </c>
      <c r="G4035" t="s">
        <v>23</v>
      </c>
      <c r="H4035">
        <v>1</v>
      </c>
      <c r="I4035" t="s">
        <v>135</v>
      </c>
      <c r="J4035" t="s">
        <v>2774</v>
      </c>
      <c r="K4035" t="s">
        <v>19</v>
      </c>
      <c r="L4035" t="s">
        <v>44</v>
      </c>
      <c r="M4035">
        <v>1</v>
      </c>
    </row>
    <row r="4036" spans="1:13" x14ac:dyDescent="0.25">
      <c r="A4036" t="s">
        <v>2773</v>
      </c>
      <c r="B4036">
        <v>4</v>
      </c>
      <c r="C4036" t="s">
        <v>2775</v>
      </c>
      <c r="D4036" t="str">
        <f t="shared" si="139"/>
        <v>2</v>
      </c>
      <c r="E4036" t="s">
        <v>1006</v>
      </c>
      <c r="F4036">
        <v>1</v>
      </c>
      <c r="G4036" t="s">
        <v>23</v>
      </c>
      <c r="H4036">
        <v>1</v>
      </c>
      <c r="I4036" t="s">
        <v>135</v>
      </c>
      <c r="J4036" t="s">
        <v>2774</v>
      </c>
      <c r="K4036" t="s">
        <v>19</v>
      </c>
      <c r="L4036" t="s">
        <v>44</v>
      </c>
      <c r="M4036">
        <v>1</v>
      </c>
    </row>
    <row r="4037" spans="1:13" x14ac:dyDescent="0.25">
      <c r="A4037" t="s">
        <v>2776</v>
      </c>
      <c r="B4037">
        <v>1</v>
      </c>
      <c r="C4037" t="s">
        <v>2777</v>
      </c>
      <c r="D4037" t="str">
        <f t="shared" si="139"/>
        <v>2</v>
      </c>
      <c r="E4037" t="s">
        <v>1006</v>
      </c>
      <c r="F4037">
        <v>1</v>
      </c>
      <c r="G4037" t="s">
        <v>23</v>
      </c>
      <c r="H4037">
        <v>1</v>
      </c>
      <c r="I4037" t="s">
        <v>135</v>
      </c>
      <c r="J4037" t="s">
        <v>2778</v>
      </c>
      <c r="K4037" t="s">
        <v>19</v>
      </c>
      <c r="L4037" t="s">
        <v>44</v>
      </c>
      <c r="M4037">
        <v>1</v>
      </c>
    </row>
    <row r="4038" spans="1:13" x14ac:dyDescent="0.25">
      <c r="A4038" t="s">
        <v>2776</v>
      </c>
      <c r="B4038">
        <v>2</v>
      </c>
      <c r="C4038" t="s">
        <v>2777</v>
      </c>
      <c r="D4038" t="str">
        <f t="shared" si="139"/>
        <v>2</v>
      </c>
      <c r="E4038" t="s">
        <v>1006</v>
      </c>
      <c r="F4038">
        <v>1</v>
      </c>
      <c r="G4038" t="s">
        <v>23</v>
      </c>
      <c r="H4038">
        <v>1</v>
      </c>
      <c r="I4038" t="s">
        <v>135</v>
      </c>
      <c r="J4038" t="s">
        <v>2778</v>
      </c>
      <c r="K4038" t="s">
        <v>19</v>
      </c>
      <c r="L4038" t="s">
        <v>44</v>
      </c>
      <c r="M4038">
        <v>1</v>
      </c>
    </row>
    <row r="4039" spans="1:13" x14ac:dyDescent="0.25">
      <c r="A4039" t="s">
        <v>2776</v>
      </c>
      <c r="B4039">
        <v>3</v>
      </c>
      <c r="C4039" t="s">
        <v>56</v>
      </c>
      <c r="D4039" t="str">
        <f t="shared" si="139"/>
        <v>2</v>
      </c>
      <c r="E4039" t="s">
        <v>57</v>
      </c>
      <c r="F4039">
        <v>1</v>
      </c>
      <c r="G4039" t="s">
        <v>23</v>
      </c>
      <c r="H4039">
        <v>1</v>
      </c>
      <c r="I4039" t="s">
        <v>27</v>
      </c>
      <c r="J4039" t="s">
        <v>2778</v>
      </c>
      <c r="K4039" t="s">
        <v>19</v>
      </c>
      <c r="L4039" t="s">
        <v>44</v>
      </c>
      <c r="M4039">
        <v>1</v>
      </c>
    </row>
    <row r="4040" spans="1:13" x14ac:dyDescent="0.25">
      <c r="A4040" t="s">
        <v>2776</v>
      </c>
      <c r="B4040">
        <v>4</v>
      </c>
      <c r="C4040" t="s">
        <v>73</v>
      </c>
      <c r="D4040" t="str">
        <f t="shared" si="139"/>
        <v>2</v>
      </c>
      <c r="E4040" t="s">
        <v>74</v>
      </c>
      <c r="F4040">
        <v>37.799999999999997</v>
      </c>
      <c r="G4040" t="s">
        <v>16</v>
      </c>
      <c r="H4040">
        <v>1</v>
      </c>
      <c r="I4040" t="s">
        <v>17</v>
      </c>
      <c r="J4040" t="s">
        <v>2778</v>
      </c>
      <c r="K4040" t="s">
        <v>19</v>
      </c>
      <c r="L4040" t="s">
        <v>44</v>
      </c>
      <c r="M4040">
        <v>1</v>
      </c>
    </row>
    <row r="4041" spans="1:13" x14ac:dyDescent="0.25">
      <c r="A4041" t="s">
        <v>2779</v>
      </c>
      <c r="B4041">
        <v>1</v>
      </c>
      <c r="C4041" t="s">
        <v>172</v>
      </c>
      <c r="D4041" t="str">
        <f t="shared" si="139"/>
        <v>2</v>
      </c>
      <c r="E4041" t="s">
        <v>173</v>
      </c>
      <c r="F4041">
        <v>1</v>
      </c>
      <c r="G4041" t="s">
        <v>23</v>
      </c>
      <c r="H4041">
        <v>1</v>
      </c>
      <c r="I4041" t="s">
        <v>24</v>
      </c>
      <c r="J4041" t="s">
        <v>2780</v>
      </c>
      <c r="K4041" t="s">
        <v>19</v>
      </c>
      <c r="L4041" t="s">
        <v>44</v>
      </c>
      <c r="M4041">
        <v>1</v>
      </c>
    </row>
    <row r="4042" spans="1:13" x14ac:dyDescent="0.25">
      <c r="A4042" t="s">
        <v>2779</v>
      </c>
      <c r="B4042">
        <v>2</v>
      </c>
      <c r="C4042" t="s">
        <v>2781</v>
      </c>
      <c r="D4042" t="str">
        <f t="shared" si="139"/>
        <v>2</v>
      </c>
      <c r="E4042" t="s">
        <v>1006</v>
      </c>
      <c r="F4042">
        <v>1</v>
      </c>
      <c r="G4042" t="s">
        <v>23</v>
      </c>
      <c r="H4042">
        <v>1</v>
      </c>
      <c r="I4042" t="s">
        <v>135</v>
      </c>
      <c r="J4042" t="s">
        <v>2780</v>
      </c>
      <c r="K4042" t="s">
        <v>19</v>
      </c>
      <c r="L4042" t="s">
        <v>44</v>
      </c>
      <c r="M4042">
        <v>1</v>
      </c>
    </row>
    <row r="4043" spans="1:13" x14ac:dyDescent="0.25">
      <c r="A4043" t="s">
        <v>2779</v>
      </c>
      <c r="B4043">
        <v>3</v>
      </c>
      <c r="C4043" t="s">
        <v>2781</v>
      </c>
      <c r="D4043" t="str">
        <f t="shared" si="139"/>
        <v>2</v>
      </c>
      <c r="E4043" t="s">
        <v>1006</v>
      </c>
      <c r="F4043">
        <v>2</v>
      </c>
      <c r="G4043" t="s">
        <v>23</v>
      </c>
      <c r="H4043">
        <v>1</v>
      </c>
      <c r="I4043" t="s">
        <v>135</v>
      </c>
      <c r="J4043" t="s">
        <v>2780</v>
      </c>
      <c r="K4043" t="s">
        <v>19</v>
      </c>
      <c r="L4043" t="s">
        <v>44</v>
      </c>
      <c r="M4043">
        <v>1</v>
      </c>
    </row>
    <row r="4044" spans="1:13" x14ac:dyDescent="0.25">
      <c r="A4044" t="s">
        <v>2779</v>
      </c>
      <c r="B4044">
        <v>5</v>
      </c>
      <c r="C4044" t="s">
        <v>56</v>
      </c>
      <c r="D4044" t="str">
        <f t="shared" si="139"/>
        <v>2</v>
      </c>
      <c r="E4044" t="s">
        <v>57</v>
      </c>
      <c r="F4044">
        <v>1</v>
      </c>
      <c r="G4044" t="s">
        <v>23</v>
      </c>
      <c r="H4044">
        <v>1</v>
      </c>
      <c r="I4044" t="s">
        <v>27</v>
      </c>
      <c r="J4044" t="s">
        <v>2780</v>
      </c>
      <c r="K4044" t="s">
        <v>19</v>
      </c>
      <c r="L4044" t="s">
        <v>44</v>
      </c>
      <c r="M4044">
        <v>1</v>
      </c>
    </row>
    <row r="4045" spans="1:13" x14ac:dyDescent="0.25">
      <c r="A4045" t="s">
        <v>2779</v>
      </c>
      <c r="B4045">
        <v>6</v>
      </c>
      <c r="C4045" t="s">
        <v>172</v>
      </c>
      <c r="D4045" t="str">
        <f t="shared" si="139"/>
        <v>2</v>
      </c>
      <c r="E4045" t="s">
        <v>173</v>
      </c>
      <c r="F4045">
        <v>1</v>
      </c>
      <c r="G4045" t="s">
        <v>23</v>
      </c>
      <c r="H4045">
        <v>1</v>
      </c>
      <c r="I4045" t="s">
        <v>24</v>
      </c>
      <c r="J4045" t="s">
        <v>2780</v>
      </c>
      <c r="K4045" t="s">
        <v>19</v>
      </c>
      <c r="L4045" t="s">
        <v>44</v>
      </c>
      <c r="M4045">
        <v>1</v>
      </c>
    </row>
    <row r="4046" spans="1:13" x14ac:dyDescent="0.25">
      <c r="A4046" t="s">
        <v>2779</v>
      </c>
      <c r="B4046">
        <v>7</v>
      </c>
      <c r="C4046" t="s">
        <v>172</v>
      </c>
      <c r="D4046" t="str">
        <f t="shared" si="139"/>
        <v>2</v>
      </c>
      <c r="E4046" t="s">
        <v>173</v>
      </c>
      <c r="F4046">
        <v>1</v>
      </c>
      <c r="G4046" t="s">
        <v>23</v>
      </c>
      <c r="H4046">
        <v>1</v>
      </c>
      <c r="I4046" t="s">
        <v>24</v>
      </c>
      <c r="J4046" t="s">
        <v>2780</v>
      </c>
      <c r="K4046" t="s">
        <v>19</v>
      </c>
      <c r="L4046" t="s">
        <v>44</v>
      </c>
      <c r="M4046">
        <v>1</v>
      </c>
    </row>
    <row r="4047" spans="1:13" x14ac:dyDescent="0.25">
      <c r="A4047" t="s">
        <v>2779</v>
      </c>
      <c r="B4047">
        <v>8</v>
      </c>
      <c r="C4047" t="s">
        <v>172</v>
      </c>
      <c r="D4047" t="str">
        <f t="shared" si="139"/>
        <v>2</v>
      </c>
      <c r="E4047" t="s">
        <v>173</v>
      </c>
      <c r="F4047">
        <v>1</v>
      </c>
      <c r="G4047" t="s">
        <v>23</v>
      </c>
      <c r="H4047">
        <v>1</v>
      </c>
      <c r="I4047" t="s">
        <v>24</v>
      </c>
      <c r="J4047" t="s">
        <v>2780</v>
      </c>
      <c r="K4047" t="s">
        <v>19</v>
      </c>
      <c r="L4047" t="s">
        <v>44</v>
      </c>
      <c r="M4047">
        <v>1</v>
      </c>
    </row>
    <row r="4048" spans="1:13" x14ac:dyDescent="0.25">
      <c r="A4048" t="s">
        <v>2779</v>
      </c>
      <c r="B4048">
        <v>9</v>
      </c>
      <c r="C4048" t="s">
        <v>73</v>
      </c>
      <c r="D4048" t="str">
        <f t="shared" si="139"/>
        <v>2</v>
      </c>
      <c r="E4048" t="s">
        <v>74</v>
      </c>
      <c r="F4048">
        <v>36.700000000000003</v>
      </c>
      <c r="G4048" t="s">
        <v>16</v>
      </c>
      <c r="H4048">
        <v>1</v>
      </c>
      <c r="I4048" t="s">
        <v>17</v>
      </c>
      <c r="J4048" t="s">
        <v>2780</v>
      </c>
      <c r="K4048" t="s">
        <v>19</v>
      </c>
      <c r="L4048" t="s">
        <v>44</v>
      </c>
      <c r="M4048">
        <v>1</v>
      </c>
    </row>
    <row r="4049" spans="1:13" x14ac:dyDescent="0.25">
      <c r="A4049" t="s">
        <v>2779</v>
      </c>
      <c r="B4049">
        <v>10</v>
      </c>
      <c r="C4049" t="s">
        <v>172</v>
      </c>
      <c r="D4049" t="str">
        <f t="shared" si="139"/>
        <v>2</v>
      </c>
      <c r="E4049" t="s">
        <v>173</v>
      </c>
      <c r="F4049">
        <v>1</v>
      </c>
      <c r="G4049" t="s">
        <v>23</v>
      </c>
      <c r="H4049">
        <v>1</v>
      </c>
      <c r="I4049" t="s">
        <v>24</v>
      </c>
      <c r="J4049" t="s">
        <v>2780</v>
      </c>
      <c r="K4049" t="s">
        <v>19</v>
      </c>
      <c r="L4049" t="s">
        <v>44</v>
      </c>
      <c r="M4049">
        <v>1</v>
      </c>
    </row>
    <row r="4050" spans="1:13" x14ac:dyDescent="0.25">
      <c r="A4050" t="s">
        <v>2779</v>
      </c>
      <c r="B4050">
        <v>11</v>
      </c>
      <c r="C4050" t="s">
        <v>56</v>
      </c>
      <c r="D4050" t="str">
        <f t="shared" si="139"/>
        <v>2</v>
      </c>
      <c r="E4050" t="s">
        <v>57</v>
      </c>
      <c r="F4050">
        <v>1</v>
      </c>
      <c r="G4050" t="s">
        <v>23</v>
      </c>
      <c r="H4050">
        <v>1</v>
      </c>
      <c r="I4050" t="s">
        <v>27</v>
      </c>
      <c r="J4050" t="s">
        <v>2780</v>
      </c>
      <c r="K4050" t="s">
        <v>19</v>
      </c>
      <c r="L4050" t="s">
        <v>44</v>
      </c>
      <c r="M4050">
        <v>1</v>
      </c>
    </row>
    <row r="4051" spans="1:13" x14ac:dyDescent="0.25">
      <c r="A4051" t="s">
        <v>2782</v>
      </c>
      <c r="B4051">
        <v>1</v>
      </c>
      <c r="C4051" t="s">
        <v>56</v>
      </c>
      <c r="D4051" t="str">
        <f t="shared" si="139"/>
        <v>2</v>
      </c>
      <c r="E4051" t="s">
        <v>57</v>
      </c>
      <c r="F4051">
        <v>1</v>
      </c>
      <c r="G4051" t="s">
        <v>23</v>
      </c>
      <c r="H4051">
        <v>1</v>
      </c>
      <c r="I4051" t="s">
        <v>27</v>
      </c>
      <c r="J4051" t="s">
        <v>2783</v>
      </c>
      <c r="K4051" t="s">
        <v>19</v>
      </c>
      <c r="L4051" t="s">
        <v>44</v>
      </c>
      <c r="M4051">
        <v>1</v>
      </c>
    </row>
    <row r="4052" spans="1:13" x14ac:dyDescent="0.25">
      <c r="A4052" t="s">
        <v>2782</v>
      </c>
      <c r="B4052">
        <v>2</v>
      </c>
      <c r="C4052" t="s">
        <v>56</v>
      </c>
      <c r="D4052" t="str">
        <f t="shared" si="139"/>
        <v>2</v>
      </c>
      <c r="E4052" t="s">
        <v>57</v>
      </c>
      <c r="F4052">
        <v>1</v>
      </c>
      <c r="G4052" t="s">
        <v>23</v>
      </c>
      <c r="H4052">
        <v>1</v>
      </c>
      <c r="I4052" t="s">
        <v>27</v>
      </c>
      <c r="J4052" t="s">
        <v>2783</v>
      </c>
      <c r="K4052" t="s">
        <v>19</v>
      </c>
      <c r="L4052" t="s">
        <v>44</v>
      </c>
      <c r="M4052">
        <v>1</v>
      </c>
    </row>
    <row r="4053" spans="1:13" x14ac:dyDescent="0.25">
      <c r="A4053" t="s">
        <v>2782</v>
      </c>
      <c r="B4053">
        <v>3</v>
      </c>
      <c r="C4053" t="s">
        <v>2784</v>
      </c>
      <c r="D4053" t="str">
        <f t="shared" si="139"/>
        <v>2</v>
      </c>
      <c r="E4053" t="s">
        <v>1006</v>
      </c>
      <c r="F4053">
        <v>1</v>
      </c>
      <c r="G4053" t="s">
        <v>23</v>
      </c>
      <c r="H4053">
        <v>1</v>
      </c>
      <c r="I4053" t="s">
        <v>135</v>
      </c>
      <c r="J4053" t="s">
        <v>2783</v>
      </c>
      <c r="K4053" t="s">
        <v>19</v>
      </c>
      <c r="L4053" t="s">
        <v>44</v>
      </c>
      <c r="M4053">
        <v>1</v>
      </c>
    </row>
    <row r="4054" spans="1:13" x14ac:dyDescent="0.25">
      <c r="A4054" t="s">
        <v>2782</v>
      </c>
      <c r="B4054">
        <v>4</v>
      </c>
      <c r="C4054" t="s">
        <v>73</v>
      </c>
      <c r="D4054" t="str">
        <f t="shared" si="139"/>
        <v>2</v>
      </c>
      <c r="E4054" t="s">
        <v>74</v>
      </c>
      <c r="F4054">
        <v>16.100000000000001</v>
      </c>
      <c r="G4054" t="s">
        <v>16</v>
      </c>
      <c r="H4054">
        <v>1</v>
      </c>
      <c r="I4054" t="s">
        <v>17</v>
      </c>
      <c r="J4054" t="s">
        <v>2783</v>
      </c>
      <c r="K4054" t="s">
        <v>19</v>
      </c>
      <c r="L4054" t="s">
        <v>44</v>
      </c>
      <c r="M4054">
        <v>1</v>
      </c>
    </row>
    <row r="4055" spans="1:13" x14ac:dyDescent="0.25">
      <c r="A4055" t="s">
        <v>2785</v>
      </c>
      <c r="B4055">
        <v>1</v>
      </c>
      <c r="C4055" t="s">
        <v>2786</v>
      </c>
      <c r="D4055" t="str">
        <f t="shared" si="139"/>
        <v>2</v>
      </c>
      <c r="E4055" t="s">
        <v>1006</v>
      </c>
      <c r="F4055">
        <v>1</v>
      </c>
      <c r="G4055" t="s">
        <v>23</v>
      </c>
      <c r="H4055">
        <v>1</v>
      </c>
      <c r="I4055" t="s">
        <v>135</v>
      </c>
      <c r="J4055" t="s">
        <v>2787</v>
      </c>
      <c r="K4055" t="s">
        <v>19</v>
      </c>
      <c r="L4055" t="s">
        <v>44</v>
      </c>
      <c r="M4055">
        <v>1</v>
      </c>
    </row>
    <row r="4056" spans="1:13" x14ac:dyDescent="0.25">
      <c r="A4056" t="s">
        <v>2785</v>
      </c>
      <c r="B4056">
        <v>2</v>
      </c>
      <c r="C4056" t="s">
        <v>73</v>
      </c>
      <c r="D4056" t="str">
        <f t="shared" si="139"/>
        <v>2</v>
      </c>
      <c r="E4056" t="s">
        <v>74</v>
      </c>
      <c r="F4056">
        <v>39.6</v>
      </c>
      <c r="G4056" t="s">
        <v>16</v>
      </c>
      <c r="H4056">
        <v>1</v>
      </c>
      <c r="I4056" t="s">
        <v>17</v>
      </c>
      <c r="J4056" t="s">
        <v>2787</v>
      </c>
      <c r="K4056" t="s">
        <v>19</v>
      </c>
      <c r="L4056" t="s">
        <v>44</v>
      </c>
      <c r="M4056">
        <v>1</v>
      </c>
    </row>
    <row r="4057" spans="1:13" x14ac:dyDescent="0.25">
      <c r="A4057" t="s">
        <v>2785</v>
      </c>
      <c r="B4057">
        <v>3</v>
      </c>
      <c r="C4057" t="s">
        <v>56</v>
      </c>
      <c r="D4057" t="str">
        <f t="shared" si="139"/>
        <v>2</v>
      </c>
      <c r="E4057" t="s">
        <v>57</v>
      </c>
      <c r="F4057">
        <v>1</v>
      </c>
      <c r="G4057" t="s">
        <v>23</v>
      </c>
      <c r="H4057">
        <v>1</v>
      </c>
      <c r="I4057" t="s">
        <v>27</v>
      </c>
      <c r="J4057" t="s">
        <v>2787</v>
      </c>
      <c r="K4057" t="s">
        <v>19</v>
      </c>
      <c r="L4057" t="s">
        <v>44</v>
      </c>
      <c r="M4057">
        <v>1</v>
      </c>
    </row>
    <row r="4058" spans="1:13" x14ac:dyDescent="0.25">
      <c r="A4058" t="s">
        <v>2785</v>
      </c>
      <c r="B4058">
        <v>4</v>
      </c>
      <c r="C4058" t="s">
        <v>56</v>
      </c>
      <c r="D4058" t="str">
        <f t="shared" si="139"/>
        <v>2</v>
      </c>
      <c r="E4058" t="s">
        <v>57</v>
      </c>
      <c r="F4058">
        <v>1</v>
      </c>
      <c r="G4058" t="s">
        <v>23</v>
      </c>
      <c r="H4058">
        <v>1</v>
      </c>
      <c r="I4058" t="s">
        <v>27</v>
      </c>
      <c r="J4058" t="s">
        <v>2787</v>
      </c>
      <c r="K4058" t="s">
        <v>19</v>
      </c>
      <c r="L4058" t="s">
        <v>44</v>
      </c>
      <c r="M4058">
        <v>1</v>
      </c>
    </row>
    <row r="4059" spans="1:13" x14ac:dyDescent="0.25">
      <c r="A4059" t="s">
        <v>2785</v>
      </c>
      <c r="B4059">
        <v>5</v>
      </c>
      <c r="C4059" t="s">
        <v>2786</v>
      </c>
      <c r="D4059" t="str">
        <f t="shared" si="139"/>
        <v>2</v>
      </c>
      <c r="E4059" t="s">
        <v>1006</v>
      </c>
      <c r="F4059">
        <v>1</v>
      </c>
      <c r="G4059" t="s">
        <v>23</v>
      </c>
      <c r="H4059">
        <v>1</v>
      </c>
      <c r="I4059" t="s">
        <v>135</v>
      </c>
      <c r="J4059" t="s">
        <v>2787</v>
      </c>
      <c r="K4059" t="s">
        <v>19</v>
      </c>
      <c r="L4059" t="s">
        <v>44</v>
      </c>
      <c r="M4059">
        <v>1</v>
      </c>
    </row>
    <row r="4060" spans="1:13" x14ac:dyDescent="0.25">
      <c r="A4060" t="s">
        <v>2785</v>
      </c>
      <c r="B4060">
        <v>6</v>
      </c>
      <c r="C4060" t="s">
        <v>2786</v>
      </c>
      <c r="D4060" t="str">
        <f t="shared" si="139"/>
        <v>2</v>
      </c>
      <c r="E4060" t="s">
        <v>1006</v>
      </c>
      <c r="F4060">
        <v>1</v>
      </c>
      <c r="G4060" t="s">
        <v>23</v>
      </c>
      <c r="H4060">
        <v>1</v>
      </c>
      <c r="I4060" t="s">
        <v>135</v>
      </c>
      <c r="J4060" t="s">
        <v>2787</v>
      </c>
      <c r="K4060" t="s">
        <v>19</v>
      </c>
      <c r="L4060" t="s">
        <v>44</v>
      </c>
      <c r="M4060">
        <v>1</v>
      </c>
    </row>
    <row r="4061" spans="1:13" x14ac:dyDescent="0.25">
      <c r="A4061" t="s">
        <v>2788</v>
      </c>
      <c r="B4061">
        <v>1</v>
      </c>
      <c r="C4061" t="s">
        <v>2789</v>
      </c>
      <c r="D4061" t="str">
        <f t="shared" si="139"/>
        <v>2</v>
      </c>
      <c r="E4061" t="s">
        <v>1006</v>
      </c>
      <c r="F4061">
        <v>1</v>
      </c>
      <c r="G4061" t="s">
        <v>23</v>
      </c>
      <c r="H4061">
        <v>1</v>
      </c>
      <c r="I4061" t="s">
        <v>135</v>
      </c>
      <c r="J4061" t="s">
        <v>2790</v>
      </c>
      <c r="K4061" t="s">
        <v>19</v>
      </c>
      <c r="L4061" t="s">
        <v>44</v>
      </c>
      <c r="M4061">
        <v>1</v>
      </c>
    </row>
    <row r="4062" spans="1:13" x14ac:dyDescent="0.25">
      <c r="A4062" t="s">
        <v>2788</v>
      </c>
      <c r="B4062">
        <v>2</v>
      </c>
      <c r="C4062" t="s">
        <v>76</v>
      </c>
      <c r="D4062" t="str">
        <f>"3/4"</f>
        <v>3/4</v>
      </c>
      <c r="E4062" t="s">
        <v>77</v>
      </c>
      <c r="F4062">
        <v>0.4</v>
      </c>
      <c r="G4062" t="s">
        <v>16</v>
      </c>
      <c r="H4062">
        <v>1</v>
      </c>
      <c r="I4062" t="s">
        <v>17</v>
      </c>
      <c r="J4062" t="s">
        <v>2790</v>
      </c>
      <c r="K4062" t="s">
        <v>19</v>
      </c>
      <c r="L4062" t="s">
        <v>44</v>
      </c>
      <c r="M4062">
        <v>1</v>
      </c>
    </row>
    <row r="4063" spans="1:13" x14ac:dyDescent="0.25">
      <c r="A4063" t="s">
        <v>2788</v>
      </c>
      <c r="B4063">
        <v>4</v>
      </c>
      <c r="C4063" t="s">
        <v>172</v>
      </c>
      <c r="D4063" t="str">
        <f>"2"</f>
        <v>2</v>
      </c>
      <c r="E4063" t="s">
        <v>173</v>
      </c>
      <c r="F4063">
        <v>1</v>
      </c>
      <c r="G4063" t="s">
        <v>23</v>
      </c>
      <c r="H4063">
        <v>1</v>
      </c>
      <c r="I4063" t="s">
        <v>24</v>
      </c>
      <c r="J4063" t="s">
        <v>2790</v>
      </c>
      <c r="K4063" t="s">
        <v>19</v>
      </c>
      <c r="L4063" t="s">
        <v>44</v>
      </c>
      <c r="M4063">
        <v>1</v>
      </c>
    </row>
    <row r="4064" spans="1:13" x14ac:dyDescent="0.25">
      <c r="A4064" t="s">
        <v>2788</v>
      </c>
      <c r="B4064">
        <v>5</v>
      </c>
      <c r="C4064" t="s">
        <v>73</v>
      </c>
      <c r="D4064" t="str">
        <f>"2"</f>
        <v>2</v>
      </c>
      <c r="E4064" t="s">
        <v>74</v>
      </c>
      <c r="F4064">
        <v>39.6</v>
      </c>
      <c r="G4064" t="s">
        <v>16</v>
      </c>
      <c r="H4064">
        <v>1</v>
      </c>
      <c r="I4064" t="s">
        <v>17</v>
      </c>
      <c r="J4064" t="s">
        <v>2790</v>
      </c>
      <c r="K4064" t="s">
        <v>19</v>
      </c>
      <c r="L4064" t="s">
        <v>44</v>
      </c>
      <c r="M4064">
        <v>1</v>
      </c>
    </row>
    <row r="4065" spans="1:13" x14ac:dyDescent="0.25">
      <c r="A4065" t="s">
        <v>2788</v>
      </c>
      <c r="B4065">
        <v>6</v>
      </c>
      <c r="C4065" t="s">
        <v>47</v>
      </c>
      <c r="D4065" t="str">
        <f>"3/4"</f>
        <v>3/4</v>
      </c>
      <c r="E4065" t="s">
        <v>3370</v>
      </c>
      <c r="F4065">
        <v>1</v>
      </c>
      <c r="G4065" t="s">
        <v>23</v>
      </c>
      <c r="H4065">
        <v>1</v>
      </c>
      <c r="I4065" t="s">
        <v>48</v>
      </c>
      <c r="J4065" t="s">
        <v>2790</v>
      </c>
      <c r="K4065" t="s">
        <v>19</v>
      </c>
      <c r="L4065" t="s">
        <v>44</v>
      </c>
      <c r="M4065">
        <v>1</v>
      </c>
    </row>
    <row r="4066" spans="1:13" x14ac:dyDescent="0.25">
      <c r="A4066" t="s">
        <v>2788</v>
      </c>
      <c r="B4066">
        <v>7</v>
      </c>
      <c r="C4066" t="s">
        <v>172</v>
      </c>
      <c r="D4066" t="str">
        <f t="shared" ref="D4066:D4100" si="140">"2"</f>
        <v>2</v>
      </c>
      <c r="E4066" t="s">
        <v>173</v>
      </c>
      <c r="F4066">
        <v>1</v>
      </c>
      <c r="G4066" t="s">
        <v>23</v>
      </c>
      <c r="H4066">
        <v>1</v>
      </c>
      <c r="I4066" t="s">
        <v>24</v>
      </c>
      <c r="J4066" t="s">
        <v>2790</v>
      </c>
      <c r="K4066" t="s">
        <v>19</v>
      </c>
      <c r="L4066" t="s">
        <v>44</v>
      </c>
      <c r="M4066">
        <v>1</v>
      </c>
    </row>
    <row r="4067" spans="1:13" x14ac:dyDescent="0.25">
      <c r="A4067" t="s">
        <v>2788</v>
      </c>
      <c r="B4067">
        <v>8</v>
      </c>
      <c r="C4067" t="s">
        <v>2789</v>
      </c>
      <c r="D4067" t="str">
        <f t="shared" si="140"/>
        <v>2</v>
      </c>
      <c r="E4067" t="s">
        <v>1006</v>
      </c>
      <c r="F4067">
        <v>1</v>
      </c>
      <c r="G4067" t="s">
        <v>23</v>
      </c>
      <c r="H4067">
        <v>1</v>
      </c>
      <c r="I4067" t="s">
        <v>135</v>
      </c>
      <c r="J4067" t="s">
        <v>2790</v>
      </c>
      <c r="K4067" t="s">
        <v>19</v>
      </c>
      <c r="L4067" t="s">
        <v>44</v>
      </c>
      <c r="M4067">
        <v>1</v>
      </c>
    </row>
    <row r="4068" spans="1:13" x14ac:dyDescent="0.25">
      <c r="A4068" t="s">
        <v>2788</v>
      </c>
      <c r="B4068">
        <v>9</v>
      </c>
      <c r="C4068" t="s">
        <v>2789</v>
      </c>
      <c r="D4068" t="str">
        <f t="shared" si="140"/>
        <v>2</v>
      </c>
      <c r="E4068" t="s">
        <v>1006</v>
      </c>
      <c r="F4068">
        <v>1</v>
      </c>
      <c r="G4068" t="s">
        <v>23</v>
      </c>
      <c r="H4068">
        <v>1</v>
      </c>
      <c r="I4068" t="s">
        <v>135</v>
      </c>
      <c r="J4068" t="s">
        <v>2790</v>
      </c>
      <c r="K4068" t="s">
        <v>19</v>
      </c>
      <c r="L4068" t="s">
        <v>44</v>
      </c>
      <c r="M4068">
        <v>1</v>
      </c>
    </row>
    <row r="4069" spans="1:13" x14ac:dyDescent="0.25">
      <c r="A4069" t="s">
        <v>2788</v>
      </c>
      <c r="B4069">
        <v>10</v>
      </c>
      <c r="C4069" t="s">
        <v>56</v>
      </c>
      <c r="D4069" t="str">
        <f t="shared" si="140"/>
        <v>2</v>
      </c>
      <c r="E4069" t="s">
        <v>57</v>
      </c>
      <c r="F4069">
        <v>1</v>
      </c>
      <c r="G4069" t="s">
        <v>23</v>
      </c>
      <c r="H4069">
        <v>1</v>
      </c>
      <c r="I4069" t="s">
        <v>27</v>
      </c>
      <c r="J4069" t="s">
        <v>2790</v>
      </c>
      <c r="K4069" t="s">
        <v>19</v>
      </c>
      <c r="L4069" t="s">
        <v>44</v>
      </c>
      <c r="M4069">
        <v>1</v>
      </c>
    </row>
    <row r="4070" spans="1:13" x14ac:dyDescent="0.25">
      <c r="A4070" t="s">
        <v>2788</v>
      </c>
      <c r="B4070">
        <v>11</v>
      </c>
      <c r="C4070" t="s">
        <v>56</v>
      </c>
      <c r="D4070" t="str">
        <f t="shared" si="140"/>
        <v>2</v>
      </c>
      <c r="E4070" t="s">
        <v>57</v>
      </c>
      <c r="F4070">
        <v>1</v>
      </c>
      <c r="G4070" t="s">
        <v>23</v>
      </c>
      <c r="H4070">
        <v>1</v>
      </c>
      <c r="I4070" t="s">
        <v>27</v>
      </c>
      <c r="J4070" t="s">
        <v>2790</v>
      </c>
      <c r="K4070" t="s">
        <v>19</v>
      </c>
      <c r="L4070" t="s">
        <v>44</v>
      </c>
      <c r="M4070">
        <v>1</v>
      </c>
    </row>
    <row r="4071" spans="1:13" x14ac:dyDescent="0.25">
      <c r="A4071" t="s">
        <v>2788</v>
      </c>
      <c r="B4071">
        <v>12</v>
      </c>
      <c r="C4071" t="s">
        <v>2179</v>
      </c>
      <c r="D4071" t="str">
        <f t="shared" si="140"/>
        <v>2</v>
      </c>
      <c r="E4071" t="s">
        <v>2180</v>
      </c>
      <c r="F4071">
        <v>1</v>
      </c>
      <c r="G4071" t="s">
        <v>23</v>
      </c>
      <c r="H4071">
        <v>1</v>
      </c>
      <c r="I4071" t="s">
        <v>24</v>
      </c>
      <c r="J4071" t="s">
        <v>2783</v>
      </c>
      <c r="K4071" t="s">
        <v>19</v>
      </c>
      <c r="L4071" t="s">
        <v>44</v>
      </c>
      <c r="M4071">
        <v>1</v>
      </c>
    </row>
    <row r="4072" spans="1:13" x14ac:dyDescent="0.25">
      <c r="A4072" t="s">
        <v>2791</v>
      </c>
      <c r="B4072">
        <v>1</v>
      </c>
      <c r="C4072" t="s">
        <v>56</v>
      </c>
      <c r="D4072" t="str">
        <f t="shared" si="140"/>
        <v>2</v>
      </c>
      <c r="E4072" t="s">
        <v>57</v>
      </c>
      <c r="F4072">
        <v>1</v>
      </c>
      <c r="G4072" t="s">
        <v>23</v>
      </c>
      <c r="H4072">
        <v>1</v>
      </c>
      <c r="I4072" t="s">
        <v>27</v>
      </c>
      <c r="J4072" t="s">
        <v>2792</v>
      </c>
      <c r="K4072" t="s">
        <v>19</v>
      </c>
      <c r="L4072" t="s">
        <v>44</v>
      </c>
      <c r="M4072">
        <v>1</v>
      </c>
    </row>
    <row r="4073" spans="1:13" x14ac:dyDescent="0.25">
      <c r="A4073" t="s">
        <v>2791</v>
      </c>
      <c r="B4073">
        <v>2</v>
      </c>
      <c r="C4073" t="s">
        <v>1331</v>
      </c>
      <c r="D4073" t="str">
        <f t="shared" si="140"/>
        <v>2</v>
      </c>
      <c r="E4073" t="s">
        <v>1332</v>
      </c>
      <c r="F4073">
        <v>1</v>
      </c>
      <c r="G4073" t="s">
        <v>23</v>
      </c>
      <c r="H4073">
        <v>1</v>
      </c>
      <c r="I4073" t="s">
        <v>24</v>
      </c>
      <c r="J4073" t="s">
        <v>2792</v>
      </c>
      <c r="K4073" t="s">
        <v>19</v>
      </c>
      <c r="L4073" t="s">
        <v>44</v>
      </c>
      <c r="M4073">
        <v>1</v>
      </c>
    </row>
    <row r="4074" spans="1:13" x14ac:dyDescent="0.25">
      <c r="A4074" t="s">
        <v>2791</v>
      </c>
      <c r="B4074">
        <v>3</v>
      </c>
      <c r="C4074" t="s">
        <v>56</v>
      </c>
      <c r="D4074" t="str">
        <f t="shared" si="140"/>
        <v>2</v>
      </c>
      <c r="E4074" t="s">
        <v>57</v>
      </c>
      <c r="F4074">
        <v>1</v>
      </c>
      <c r="G4074" t="s">
        <v>23</v>
      </c>
      <c r="H4074">
        <v>1</v>
      </c>
      <c r="I4074" t="s">
        <v>27</v>
      </c>
      <c r="J4074" t="s">
        <v>2792</v>
      </c>
      <c r="K4074" t="s">
        <v>19</v>
      </c>
      <c r="L4074" t="s">
        <v>44</v>
      </c>
      <c r="M4074">
        <v>1</v>
      </c>
    </row>
    <row r="4075" spans="1:13" x14ac:dyDescent="0.25">
      <c r="A4075" t="s">
        <v>2791</v>
      </c>
      <c r="B4075">
        <v>4</v>
      </c>
      <c r="C4075" t="s">
        <v>2793</v>
      </c>
      <c r="D4075" t="str">
        <f t="shared" si="140"/>
        <v>2</v>
      </c>
      <c r="E4075" t="s">
        <v>1006</v>
      </c>
      <c r="F4075">
        <v>1</v>
      </c>
      <c r="G4075" t="s">
        <v>23</v>
      </c>
      <c r="H4075">
        <v>1</v>
      </c>
      <c r="I4075" t="s">
        <v>135</v>
      </c>
      <c r="J4075" t="s">
        <v>2792</v>
      </c>
      <c r="K4075" t="s">
        <v>19</v>
      </c>
      <c r="L4075" t="s">
        <v>44</v>
      </c>
      <c r="M4075">
        <v>1</v>
      </c>
    </row>
    <row r="4076" spans="1:13" x14ac:dyDescent="0.25">
      <c r="A4076" t="s">
        <v>2791</v>
      </c>
      <c r="B4076">
        <v>5</v>
      </c>
      <c r="C4076" t="s">
        <v>73</v>
      </c>
      <c r="D4076" t="str">
        <f t="shared" si="140"/>
        <v>2</v>
      </c>
      <c r="E4076" t="s">
        <v>74</v>
      </c>
      <c r="F4076">
        <v>11.6</v>
      </c>
      <c r="G4076" t="s">
        <v>16</v>
      </c>
      <c r="H4076">
        <v>1</v>
      </c>
      <c r="I4076" t="s">
        <v>17</v>
      </c>
      <c r="J4076" t="s">
        <v>2792</v>
      </c>
      <c r="K4076" t="s">
        <v>19</v>
      </c>
      <c r="L4076" t="s">
        <v>44</v>
      </c>
      <c r="M4076">
        <v>1</v>
      </c>
    </row>
    <row r="4077" spans="1:13" x14ac:dyDescent="0.25">
      <c r="A4077" t="s">
        <v>2791</v>
      </c>
      <c r="B4077">
        <v>6</v>
      </c>
      <c r="C4077" t="s">
        <v>1331</v>
      </c>
      <c r="D4077" t="str">
        <f t="shared" si="140"/>
        <v>2</v>
      </c>
      <c r="E4077" t="s">
        <v>1332</v>
      </c>
      <c r="F4077">
        <v>1</v>
      </c>
      <c r="G4077" t="s">
        <v>23</v>
      </c>
      <c r="H4077">
        <v>1</v>
      </c>
      <c r="I4077" t="s">
        <v>24</v>
      </c>
      <c r="J4077" t="s">
        <v>2792</v>
      </c>
      <c r="K4077" t="s">
        <v>19</v>
      </c>
      <c r="L4077" t="s">
        <v>44</v>
      </c>
      <c r="M4077">
        <v>1</v>
      </c>
    </row>
    <row r="4078" spans="1:13" x14ac:dyDescent="0.25">
      <c r="A4078" t="s">
        <v>2794</v>
      </c>
      <c r="B4078">
        <v>1</v>
      </c>
      <c r="C4078" t="s">
        <v>2795</v>
      </c>
      <c r="D4078" t="str">
        <f t="shared" si="140"/>
        <v>2</v>
      </c>
      <c r="E4078" t="s">
        <v>1006</v>
      </c>
      <c r="F4078">
        <v>1</v>
      </c>
      <c r="G4078" t="s">
        <v>23</v>
      </c>
      <c r="H4078">
        <v>1</v>
      </c>
      <c r="I4078" t="s">
        <v>135</v>
      </c>
      <c r="J4078" t="s">
        <v>2796</v>
      </c>
      <c r="K4078" t="s">
        <v>19</v>
      </c>
      <c r="L4078" t="s">
        <v>44</v>
      </c>
      <c r="M4078">
        <v>1</v>
      </c>
    </row>
    <row r="4079" spans="1:13" x14ac:dyDescent="0.25">
      <c r="A4079" t="s">
        <v>2794</v>
      </c>
      <c r="B4079">
        <v>2</v>
      </c>
      <c r="C4079" t="s">
        <v>73</v>
      </c>
      <c r="D4079" t="str">
        <f t="shared" si="140"/>
        <v>2</v>
      </c>
      <c r="E4079" t="s">
        <v>74</v>
      </c>
      <c r="F4079">
        <v>39.6</v>
      </c>
      <c r="G4079" t="s">
        <v>16</v>
      </c>
      <c r="H4079">
        <v>1</v>
      </c>
      <c r="I4079" t="s">
        <v>17</v>
      </c>
      <c r="J4079" t="s">
        <v>2796</v>
      </c>
      <c r="K4079" t="s">
        <v>19</v>
      </c>
      <c r="L4079" t="s">
        <v>44</v>
      </c>
      <c r="M4079">
        <v>1</v>
      </c>
    </row>
    <row r="4080" spans="1:13" x14ac:dyDescent="0.25">
      <c r="A4080" t="s">
        <v>2794</v>
      </c>
      <c r="B4080">
        <v>3</v>
      </c>
      <c r="C4080" t="s">
        <v>56</v>
      </c>
      <c r="D4080" t="str">
        <f t="shared" si="140"/>
        <v>2</v>
      </c>
      <c r="E4080" t="s">
        <v>57</v>
      </c>
      <c r="F4080">
        <v>1</v>
      </c>
      <c r="G4080" t="s">
        <v>23</v>
      </c>
      <c r="H4080">
        <v>1</v>
      </c>
      <c r="I4080" t="s">
        <v>27</v>
      </c>
      <c r="J4080" t="s">
        <v>2796</v>
      </c>
      <c r="K4080" t="s">
        <v>19</v>
      </c>
      <c r="L4080" t="s">
        <v>44</v>
      </c>
      <c r="M4080">
        <v>1</v>
      </c>
    </row>
    <row r="4081" spans="1:13" x14ac:dyDescent="0.25">
      <c r="A4081" t="s">
        <v>2794</v>
      </c>
      <c r="B4081">
        <v>4</v>
      </c>
      <c r="C4081" t="s">
        <v>2795</v>
      </c>
      <c r="D4081" t="str">
        <f t="shared" si="140"/>
        <v>2</v>
      </c>
      <c r="E4081" t="s">
        <v>1006</v>
      </c>
      <c r="F4081">
        <v>1</v>
      </c>
      <c r="G4081" t="s">
        <v>23</v>
      </c>
      <c r="H4081">
        <v>1</v>
      </c>
      <c r="I4081" t="s">
        <v>135</v>
      </c>
      <c r="J4081" t="s">
        <v>2796</v>
      </c>
      <c r="K4081" t="s">
        <v>19</v>
      </c>
      <c r="L4081" t="s">
        <v>44</v>
      </c>
      <c r="M4081">
        <v>1</v>
      </c>
    </row>
    <row r="4082" spans="1:13" x14ac:dyDescent="0.25">
      <c r="A4082" t="s">
        <v>2794</v>
      </c>
      <c r="B4082">
        <v>5</v>
      </c>
      <c r="C4082" t="s">
        <v>56</v>
      </c>
      <c r="D4082" t="str">
        <f t="shared" si="140"/>
        <v>2</v>
      </c>
      <c r="E4082" t="s">
        <v>57</v>
      </c>
      <c r="F4082">
        <v>1</v>
      </c>
      <c r="G4082" t="s">
        <v>23</v>
      </c>
      <c r="H4082">
        <v>1</v>
      </c>
      <c r="I4082" t="s">
        <v>27</v>
      </c>
      <c r="J4082" t="s">
        <v>2796</v>
      </c>
      <c r="K4082" t="s">
        <v>19</v>
      </c>
      <c r="L4082" t="s">
        <v>44</v>
      </c>
      <c r="M4082">
        <v>1</v>
      </c>
    </row>
    <row r="4083" spans="1:13" x14ac:dyDescent="0.25">
      <c r="A4083" t="s">
        <v>2797</v>
      </c>
      <c r="B4083">
        <v>1</v>
      </c>
      <c r="C4083" t="s">
        <v>2798</v>
      </c>
      <c r="D4083" t="str">
        <f t="shared" si="140"/>
        <v>2</v>
      </c>
      <c r="E4083" t="s">
        <v>1006</v>
      </c>
      <c r="F4083">
        <v>1</v>
      </c>
      <c r="G4083" t="s">
        <v>23</v>
      </c>
      <c r="H4083">
        <v>1</v>
      </c>
      <c r="I4083" t="s">
        <v>135</v>
      </c>
      <c r="J4083" t="s">
        <v>2799</v>
      </c>
      <c r="K4083" t="s">
        <v>19</v>
      </c>
      <c r="L4083" t="s">
        <v>44</v>
      </c>
      <c r="M4083">
        <v>1</v>
      </c>
    </row>
    <row r="4084" spans="1:13" x14ac:dyDescent="0.25">
      <c r="A4084" t="s">
        <v>2797</v>
      </c>
      <c r="B4084">
        <v>2</v>
      </c>
      <c r="C4084" t="s">
        <v>2798</v>
      </c>
      <c r="D4084" t="str">
        <f t="shared" si="140"/>
        <v>2</v>
      </c>
      <c r="E4084" t="s">
        <v>1006</v>
      </c>
      <c r="F4084">
        <v>1</v>
      </c>
      <c r="G4084" t="s">
        <v>23</v>
      </c>
      <c r="H4084">
        <v>1</v>
      </c>
      <c r="I4084" t="s">
        <v>135</v>
      </c>
      <c r="J4084" t="s">
        <v>2799</v>
      </c>
      <c r="K4084" t="s">
        <v>19</v>
      </c>
      <c r="L4084" t="s">
        <v>44</v>
      </c>
      <c r="M4084">
        <v>1</v>
      </c>
    </row>
    <row r="4085" spans="1:13" x14ac:dyDescent="0.25">
      <c r="A4085" t="s">
        <v>2797</v>
      </c>
      <c r="B4085">
        <v>3</v>
      </c>
      <c r="C4085" t="s">
        <v>2798</v>
      </c>
      <c r="D4085" t="str">
        <f t="shared" si="140"/>
        <v>2</v>
      </c>
      <c r="E4085" t="s">
        <v>1006</v>
      </c>
      <c r="F4085">
        <v>1</v>
      </c>
      <c r="G4085" t="s">
        <v>23</v>
      </c>
      <c r="H4085">
        <v>1</v>
      </c>
      <c r="I4085" t="s">
        <v>135</v>
      </c>
      <c r="J4085" t="s">
        <v>2799</v>
      </c>
      <c r="K4085" t="s">
        <v>19</v>
      </c>
      <c r="L4085" t="s">
        <v>44</v>
      </c>
      <c r="M4085">
        <v>1</v>
      </c>
    </row>
    <row r="4086" spans="1:13" x14ac:dyDescent="0.25">
      <c r="A4086" t="s">
        <v>2797</v>
      </c>
      <c r="B4086">
        <v>4</v>
      </c>
      <c r="C4086" t="s">
        <v>56</v>
      </c>
      <c r="D4086" t="str">
        <f t="shared" si="140"/>
        <v>2</v>
      </c>
      <c r="E4086" t="s">
        <v>57</v>
      </c>
      <c r="F4086">
        <v>1</v>
      </c>
      <c r="G4086" t="s">
        <v>23</v>
      </c>
      <c r="H4086">
        <v>1</v>
      </c>
      <c r="I4086" t="s">
        <v>27</v>
      </c>
      <c r="J4086" t="s">
        <v>2799</v>
      </c>
      <c r="K4086" t="s">
        <v>19</v>
      </c>
      <c r="L4086" t="s">
        <v>44</v>
      </c>
      <c r="M4086">
        <v>1</v>
      </c>
    </row>
    <row r="4087" spans="1:13" x14ac:dyDescent="0.25">
      <c r="A4087" t="s">
        <v>2797</v>
      </c>
      <c r="B4087">
        <v>5</v>
      </c>
      <c r="C4087" t="s">
        <v>56</v>
      </c>
      <c r="D4087" t="str">
        <f t="shared" si="140"/>
        <v>2</v>
      </c>
      <c r="E4087" t="s">
        <v>57</v>
      </c>
      <c r="F4087">
        <v>1</v>
      </c>
      <c r="G4087" t="s">
        <v>23</v>
      </c>
      <c r="H4087">
        <v>1</v>
      </c>
      <c r="I4087" t="s">
        <v>27</v>
      </c>
      <c r="J4087" t="s">
        <v>2799</v>
      </c>
      <c r="K4087" t="s">
        <v>19</v>
      </c>
      <c r="L4087" t="s">
        <v>44</v>
      </c>
      <c r="M4087">
        <v>1</v>
      </c>
    </row>
    <row r="4088" spans="1:13" x14ac:dyDescent="0.25">
      <c r="A4088" t="s">
        <v>2797</v>
      </c>
      <c r="B4088">
        <v>6</v>
      </c>
      <c r="C4088" t="s">
        <v>73</v>
      </c>
      <c r="D4088" t="str">
        <f t="shared" si="140"/>
        <v>2</v>
      </c>
      <c r="E4088" t="s">
        <v>74</v>
      </c>
      <c r="F4088">
        <v>39.6</v>
      </c>
      <c r="G4088" t="s">
        <v>16</v>
      </c>
      <c r="H4088">
        <v>1</v>
      </c>
      <c r="I4088" t="s">
        <v>17</v>
      </c>
      <c r="J4088" t="s">
        <v>2799</v>
      </c>
      <c r="K4088" t="s">
        <v>19</v>
      </c>
      <c r="L4088" t="s">
        <v>44</v>
      </c>
      <c r="M4088">
        <v>1</v>
      </c>
    </row>
    <row r="4089" spans="1:13" x14ac:dyDescent="0.25">
      <c r="A4089" t="s">
        <v>2800</v>
      </c>
      <c r="B4089">
        <v>1</v>
      </c>
      <c r="C4089" t="s">
        <v>1331</v>
      </c>
      <c r="D4089" t="str">
        <f t="shared" si="140"/>
        <v>2</v>
      </c>
      <c r="E4089" t="s">
        <v>1332</v>
      </c>
      <c r="F4089">
        <v>1</v>
      </c>
      <c r="G4089" t="s">
        <v>23</v>
      </c>
      <c r="H4089">
        <v>1</v>
      </c>
      <c r="I4089" t="s">
        <v>24</v>
      </c>
      <c r="J4089" t="s">
        <v>2801</v>
      </c>
      <c r="K4089" t="s">
        <v>19</v>
      </c>
      <c r="L4089" t="s">
        <v>44</v>
      </c>
      <c r="M4089">
        <v>1</v>
      </c>
    </row>
    <row r="4090" spans="1:13" x14ac:dyDescent="0.25">
      <c r="A4090" t="s">
        <v>2800</v>
      </c>
      <c r="B4090">
        <v>2</v>
      </c>
      <c r="C4090" t="s">
        <v>73</v>
      </c>
      <c r="D4090" t="str">
        <f t="shared" si="140"/>
        <v>2</v>
      </c>
      <c r="E4090" t="s">
        <v>74</v>
      </c>
      <c r="F4090">
        <v>37.200000000000003</v>
      </c>
      <c r="G4090" t="s">
        <v>16</v>
      </c>
      <c r="H4090">
        <v>1</v>
      </c>
      <c r="I4090" t="s">
        <v>17</v>
      </c>
      <c r="J4090" t="s">
        <v>2801</v>
      </c>
      <c r="K4090" t="s">
        <v>19</v>
      </c>
      <c r="L4090" t="s">
        <v>44</v>
      </c>
      <c r="M4090">
        <v>1</v>
      </c>
    </row>
    <row r="4091" spans="1:13" x14ac:dyDescent="0.25">
      <c r="A4091" t="s">
        <v>2800</v>
      </c>
      <c r="B4091">
        <v>3</v>
      </c>
      <c r="C4091" t="s">
        <v>1331</v>
      </c>
      <c r="D4091" t="str">
        <f t="shared" si="140"/>
        <v>2</v>
      </c>
      <c r="E4091" t="s">
        <v>1332</v>
      </c>
      <c r="F4091">
        <v>1</v>
      </c>
      <c r="G4091" t="s">
        <v>23</v>
      </c>
      <c r="H4091">
        <v>1</v>
      </c>
      <c r="I4091" t="s">
        <v>24</v>
      </c>
      <c r="J4091" t="s">
        <v>2801</v>
      </c>
      <c r="K4091" t="s">
        <v>19</v>
      </c>
      <c r="L4091" t="s">
        <v>44</v>
      </c>
      <c r="M4091">
        <v>1</v>
      </c>
    </row>
    <row r="4092" spans="1:13" x14ac:dyDescent="0.25">
      <c r="A4092" t="s">
        <v>2800</v>
      </c>
      <c r="B4092">
        <v>4</v>
      </c>
      <c r="C4092" t="s">
        <v>172</v>
      </c>
      <c r="D4092" t="str">
        <f t="shared" si="140"/>
        <v>2</v>
      </c>
      <c r="E4092" t="s">
        <v>173</v>
      </c>
      <c r="F4092">
        <v>1</v>
      </c>
      <c r="G4092" t="s">
        <v>23</v>
      </c>
      <c r="H4092">
        <v>1</v>
      </c>
      <c r="I4092" t="s">
        <v>24</v>
      </c>
      <c r="J4092" t="s">
        <v>2801</v>
      </c>
      <c r="K4092" t="s">
        <v>19</v>
      </c>
      <c r="L4092" t="s">
        <v>44</v>
      </c>
      <c r="M4092">
        <v>1</v>
      </c>
    </row>
    <row r="4093" spans="1:13" x14ac:dyDescent="0.25">
      <c r="A4093" t="s">
        <v>2800</v>
      </c>
      <c r="B4093">
        <v>5</v>
      </c>
      <c r="C4093" t="s">
        <v>172</v>
      </c>
      <c r="D4093" t="str">
        <f t="shared" si="140"/>
        <v>2</v>
      </c>
      <c r="E4093" t="s">
        <v>173</v>
      </c>
      <c r="F4093">
        <v>1</v>
      </c>
      <c r="G4093" t="s">
        <v>23</v>
      </c>
      <c r="H4093">
        <v>1</v>
      </c>
      <c r="I4093" t="s">
        <v>24</v>
      </c>
      <c r="J4093" t="s">
        <v>2801</v>
      </c>
      <c r="K4093" t="s">
        <v>19</v>
      </c>
      <c r="L4093" t="s">
        <v>44</v>
      </c>
      <c r="M4093">
        <v>1</v>
      </c>
    </row>
    <row r="4094" spans="1:13" x14ac:dyDescent="0.25">
      <c r="A4094" t="s">
        <v>2800</v>
      </c>
      <c r="B4094">
        <v>6</v>
      </c>
      <c r="C4094" t="s">
        <v>56</v>
      </c>
      <c r="D4094" t="str">
        <f t="shared" si="140"/>
        <v>2</v>
      </c>
      <c r="E4094" t="s">
        <v>57</v>
      </c>
      <c r="F4094">
        <v>1</v>
      </c>
      <c r="G4094" t="s">
        <v>23</v>
      </c>
      <c r="H4094">
        <v>1</v>
      </c>
      <c r="I4094" t="s">
        <v>27</v>
      </c>
      <c r="J4094" t="s">
        <v>2801</v>
      </c>
      <c r="K4094" t="s">
        <v>19</v>
      </c>
      <c r="L4094" t="s">
        <v>44</v>
      </c>
      <c r="M4094">
        <v>1</v>
      </c>
    </row>
    <row r="4095" spans="1:13" x14ac:dyDescent="0.25">
      <c r="A4095" t="s">
        <v>2800</v>
      </c>
      <c r="B4095">
        <v>7</v>
      </c>
      <c r="C4095" t="s">
        <v>56</v>
      </c>
      <c r="D4095" t="str">
        <f t="shared" si="140"/>
        <v>2</v>
      </c>
      <c r="E4095" t="s">
        <v>57</v>
      </c>
      <c r="F4095">
        <v>1</v>
      </c>
      <c r="G4095" t="s">
        <v>23</v>
      </c>
      <c r="H4095">
        <v>1</v>
      </c>
      <c r="I4095" t="s">
        <v>27</v>
      </c>
      <c r="J4095" t="s">
        <v>2801</v>
      </c>
      <c r="K4095" t="s">
        <v>19</v>
      </c>
      <c r="L4095" t="s">
        <v>44</v>
      </c>
      <c r="M4095">
        <v>1</v>
      </c>
    </row>
    <row r="4096" spans="1:13" x14ac:dyDescent="0.25">
      <c r="A4096" t="s">
        <v>2800</v>
      </c>
      <c r="B4096">
        <v>8</v>
      </c>
      <c r="C4096" t="s">
        <v>2802</v>
      </c>
      <c r="D4096" t="str">
        <f t="shared" si="140"/>
        <v>2</v>
      </c>
      <c r="E4096" t="s">
        <v>1006</v>
      </c>
      <c r="F4096">
        <v>1</v>
      </c>
      <c r="G4096" t="s">
        <v>23</v>
      </c>
      <c r="H4096">
        <v>1</v>
      </c>
      <c r="I4096" t="s">
        <v>135</v>
      </c>
      <c r="J4096" t="s">
        <v>2801</v>
      </c>
      <c r="K4096" t="s">
        <v>19</v>
      </c>
      <c r="L4096" t="s">
        <v>44</v>
      </c>
      <c r="M4096">
        <v>1</v>
      </c>
    </row>
    <row r="4097" spans="1:13" x14ac:dyDescent="0.25">
      <c r="A4097" t="s">
        <v>2800</v>
      </c>
      <c r="B4097">
        <v>9</v>
      </c>
      <c r="C4097" t="s">
        <v>2802</v>
      </c>
      <c r="D4097" t="str">
        <f t="shared" si="140"/>
        <v>2</v>
      </c>
      <c r="E4097" t="s">
        <v>1006</v>
      </c>
      <c r="F4097">
        <v>1</v>
      </c>
      <c r="G4097" t="s">
        <v>23</v>
      </c>
      <c r="H4097">
        <v>1</v>
      </c>
      <c r="I4097" t="s">
        <v>135</v>
      </c>
      <c r="J4097" t="s">
        <v>2801</v>
      </c>
      <c r="K4097" t="s">
        <v>19</v>
      </c>
      <c r="L4097" t="s">
        <v>44</v>
      </c>
      <c r="M4097">
        <v>1</v>
      </c>
    </row>
    <row r="4098" spans="1:13" x14ac:dyDescent="0.25">
      <c r="A4098" t="s">
        <v>2803</v>
      </c>
      <c r="B4098">
        <v>1</v>
      </c>
      <c r="C4098" t="s">
        <v>56</v>
      </c>
      <c r="D4098" t="str">
        <f t="shared" si="140"/>
        <v>2</v>
      </c>
      <c r="E4098" t="s">
        <v>57</v>
      </c>
      <c r="F4098">
        <v>1</v>
      </c>
      <c r="G4098" t="s">
        <v>23</v>
      </c>
      <c r="H4098">
        <v>1</v>
      </c>
      <c r="I4098" t="s">
        <v>27</v>
      </c>
      <c r="J4098" t="s">
        <v>2804</v>
      </c>
      <c r="K4098" t="s">
        <v>19</v>
      </c>
      <c r="L4098" t="s">
        <v>44</v>
      </c>
      <c r="M4098">
        <v>1</v>
      </c>
    </row>
    <row r="4099" spans="1:13" x14ac:dyDescent="0.25">
      <c r="A4099" t="s">
        <v>2803</v>
      </c>
      <c r="B4099">
        <v>2</v>
      </c>
      <c r="C4099" t="s">
        <v>172</v>
      </c>
      <c r="D4099" t="str">
        <f t="shared" si="140"/>
        <v>2</v>
      </c>
      <c r="E4099" t="s">
        <v>173</v>
      </c>
      <c r="F4099">
        <v>1</v>
      </c>
      <c r="G4099" t="s">
        <v>23</v>
      </c>
      <c r="H4099">
        <v>1</v>
      </c>
      <c r="I4099" t="s">
        <v>24</v>
      </c>
      <c r="J4099" t="s">
        <v>2804</v>
      </c>
      <c r="K4099" t="s">
        <v>19</v>
      </c>
      <c r="L4099" t="s">
        <v>44</v>
      </c>
      <c r="M4099">
        <v>1</v>
      </c>
    </row>
    <row r="4100" spans="1:13" x14ac:dyDescent="0.25">
      <c r="A4100" t="s">
        <v>2803</v>
      </c>
      <c r="B4100">
        <v>3</v>
      </c>
      <c r="C4100" t="s">
        <v>2805</v>
      </c>
      <c r="D4100" t="str">
        <f t="shared" si="140"/>
        <v>2</v>
      </c>
      <c r="E4100" t="s">
        <v>1006</v>
      </c>
      <c r="F4100">
        <v>1</v>
      </c>
      <c r="G4100" t="s">
        <v>23</v>
      </c>
      <c r="H4100">
        <v>1</v>
      </c>
      <c r="I4100" t="s">
        <v>135</v>
      </c>
      <c r="J4100" t="s">
        <v>2804</v>
      </c>
      <c r="K4100" t="s">
        <v>19</v>
      </c>
      <c r="L4100" t="s">
        <v>44</v>
      </c>
      <c r="M4100">
        <v>1</v>
      </c>
    </row>
    <row r="4101" spans="1:13" x14ac:dyDescent="0.25">
      <c r="A4101" t="s">
        <v>2803</v>
      </c>
      <c r="B4101">
        <v>4</v>
      </c>
      <c r="C4101" t="s">
        <v>2727</v>
      </c>
      <c r="D4101" t="str">
        <f>"2X3/4"</f>
        <v>2X3/4</v>
      </c>
      <c r="E4101" t="s">
        <v>2728</v>
      </c>
      <c r="F4101">
        <v>1</v>
      </c>
      <c r="G4101" t="s">
        <v>23</v>
      </c>
      <c r="H4101">
        <v>1</v>
      </c>
      <c r="I4101" t="s">
        <v>24</v>
      </c>
      <c r="J4101" t="s">
        <v>2804</v>
      </c>
      <c r="K4101" t="s">
        <v>19</v>
      </c>
      <c r="L4101" t="s">
        <v>44</v>
      </c>
      <c r="M4101">
        <v>1</v>
      </c>
    </row>
    <row r="4102" spans="1:13" x14ac:dyDescent="0.25">
      <c r="A4102" t="s">
        <v>2803</v>
      </c>
      <c r="B4102">
        <v>5</v>
      </c>
      <c r="C4102" t="s">
        <v>172</v>
      </c>
      <c r="D4102" t="str">
        <f t="shared" ref="D4102:D4136" si="141">"2"</f>
        <v>2</v>
      </c>
      <c r="E4102" t="s">
        <v>173</v>
      </c>
      <c r="F4102">
        <v>1</v>
      </c>
      <c r="G4102" t="s">
        <v>23</v>
      </c>
      <c r="H4102">
        <v>1</v>
      </c>
      <c r="I4102" t="s">
        <v>24</v>
      </c>
      <c r="J4102" t="s">
        <v>2804</v>
      </c>
      <c r="K4102" t="s">
        <v>19</v>
      </c>
      <c r="L4102" t="s">
        <v>44</v>
      </c>
      <c r="M4102">
        <v>1</v>
      </c>
    </row>
    <row r="4103" spans="1:13" x14ac:dyDescent="0.25">
      <c r="A4103" t="s">
        <v>2803</v>
      </c>
      <c r="B4103">
        <v>6</v>
      </c>
      <c r="C4103" t="s">
        <v>56</v>
      </c>
      <c r="D4103" t="str">
        <f t="shared" si="141"/>
        <v>2</v>
      </c>
      <c r="E4103" t="s">
        <v>57</v>
      </c>
      <c r="F4103">
        <v>1</v>
      </c>
      <c r="G4103" t="s">
        <v>23</v>
      </c>
      <c r="H4103">
        <v>1</v>
      </c>
      <c r="I4103" t="s">
        <v>27</v>
      </c>
      <c r="J4103" t="s">
        <v>2804</v>
      </c>
      <c r="K4103" t="s">
        <v>19</v>
      </c>
      <c r="L4103" t="s">
        <v>44</v>
      </c>
      <c r="M4103">
        <v>1</v>
      </c>
    </row>
    <row r="4104" spans="1:13" x14ac:dyDescent="0.25">
      <c r="A4104" t="s">
        <v>2803</v>
      </c>
      <c r="B4104">
        <v>7</v>
      </c>
      <c r="C4104" t="s">
        <v>2805</v>
      </c>
      <c r="D4104" t="str">
        <f t="shared" si="141"/>
        <v>2</v>
      </c>
      <c r="E4104" t="s">
        <v>1006</v>
      </c>
      <c r="F4104">
        <v>1</v>
      </c>
      <c r="G4104" t="s">
        <v>23</v>
      </c>
      <c r="H4104">
        <v>1</v>
      </c>
      <c r="I4104" t="s">
        <v>135</v>
      </c>
      <c r="J4104" t="s">
        <v>2804</v>
      </c>
      <c r="K4104" t="s">
        <v>19</v>
      </c>
      <c r="L4104" t="s">
        <v>44</v>
      </c>
      <c r="M4104">
        <v>1</v>
      </c>
    </row>
    <row r="4105" spans="1:13" x14ac:dyDescent="0.25">
      <c r="A4105" t="s">
        <v>2803</v>
      </c>
      <c r="B4105">
        <v>8</v>
      </c>
      <c r="C4105" t="s">
        <v>73</v>
      </c>
      <c r="D4105" t="str">
        <f t="shared" si="141"/>
        <v>2</v>
      </c>
      <c r="E4105" t="s">
        <v>74</v>
      </c>
      <c r="F4105">
        <v>17.100000000000001</v>
      </c>
      <c r="G4105" t="s">
        <v>16</v>
      </c>
      <c r="H4105">
        <v>1</v>
      </c>
      <c r="I4105" t="s">
        <v>17</v>
      </c>
      <c r="J4105" t="s">
        <v>2804</v>
      </c>
      <c r="K4105" t="s">
        <v>19</v>
      </c>
      <c r="L4105" t="s">
        <v>44</v>
      </c>
      <c r="M4105">
        <v>1</v>
      </c>
    </row>
    <row r="4106" spans="1:13" x14ac:dyDescent="0.25">
      <c r="A4106" t="s">
        <v>2806</v>
      </c>
      <c r="B4106">
        <v>1</v>
      </c>
      <c r="C4106" t="s">
        <v>172</v>
      </c>
      <c r="D4106" t="str">
        <f t="shared" si="141"/>
        <v>2</v>
      </c>
      <c r="E4106" t="s">
        <v>173</v>
      </c>
      <c r="F4106">
        <v>1</v>
      </c>
      <c r="G4106" t="s">
        <v>23</v>
      </c>
      <c r="H4106">
        <v>1</v>
      </c>
      <c r="I4106" t="s">
        <v>24</v>
      </c>
      <c r="J4106" t="s">
        <v>2807</v>
      </c>
      <c r="K4106" t="s">
        <v>19</v>
      </c>
      <c r="L4106" t="s">
        <v>44</v>
      </c>
      <c r="M4106">
        <v>1</v>
      </c>
    </row>
    <row r="4107" spans="1:13" x14ac:dyDescent="0.25">
      <c r="A4107" t="s">
        <v>2806</v>
      </c>
      <c r="B4107">
        <v>2</v>
      </c>
      <c r="C4107" t="s">
        <v>172</v>
      </c>
      <c r="D4107" t="str">
        <f t="shared" si="141"/>
        <v>2</v>
      </c>
      <c r="E4107" t="s">
        <v>173</v>
      </c>
      <c r="F4107">
        <v>1</v>
      </c>
      <c r="G4107" t="s">
        <v>23</v>
      </c>
      <c r="H4107">
        <v>1</v>
      </c>
      <c r="I4107" t="s">
        <v>24</v>
      </c>
      <c r="J4107" t="s">
        <v>2807</v>
      </c>
      <c r="K4107" t="s">
        <v>19</v>
      </c>
      <c r="L4107" t="s">
        <v>44</v>
      </c>
      <c r="M4107">
        <v>1</v>
      </c>
    </row>
    <row r="4108" spans="1:13" x14ac:dyDescent="0.25">
      <c r="A4108" t="s">
        <v>2806</v>
      </c>
      <c r="B4108">
        <v>3</v>
      </c>
      <c r="C4108" t="s">
        <v>172</v>
      </c>
      <c r="D4108" t="str">
        <f t="shared" si="141"/>
        <v>2</v>
      </c>
      <c r="E4108" t="s">
        <v>173</v>
      </c>
      <c r="F4108">
        <v>1</v>
      </c>
      <c r="G4108" t="s">
        <v>23</v>
      </c>
      <c r="H4108">
        <v>1</v>
      </c>
      <c r="I4108" t="s">
        <v>24</v>
      </c>
      <c r="J4108" t="s">
        <v>2807</v>
      </c>
      <c r="K4108" t="s">
        <v>19</v>
      </c>
      <c r="L4108" t="s">
        <v>44</v>
      </c>
      <c r="M4108">
        <v>1</v>
      </c>
    </row>
    <row r="4109" spans="1:13" x14ac:dyDescent="0.25">
      <c r="A4109" t="s">
        <v>2806</v>
      </c>
      <c r="B4109">
        <v>4</v>
      </c>
      <c r="C4109" t="s">
        <v>56</v>
      </c>
      <c r="D4109" t="str">
        <f t="shared" si="141"/>
        <v>2</v>
      </c>
      <c r="E4109" t="s">
        <v>57</v>
      </c>
      <c r="F4109">
        <v>1</v>
      </c>
      <c r="G4109" t="s">
        <v>23</v>
      </c>
      <c r="H4109">
        <v>1</v>
      </c>
      <c r="I4109" t="s">
        <v>27</v>
      </c>
      <c r="J4109" t="s">
        <v>2807</v>
      </c>
      <c r="K4109" t="s">
        <v>19</v>
      </c>
      <c r="L4109" t="s">
        <v>44</v>
      </c>
      <c r="M4109">
        <v>1</v>
      </c>
    </row>
    <row r="4110" spans="1:13" x14ac:dyDescent="0.25">
      <c r="A4110" t="s">
        <v>2806</v>
      </c>
      <c r="B4110">
        <v>5</v>
      </c>
      <c r="C4110" t="s">
        <v>56</v>
      </c>
      <c r="D4110" t="str">
        <f t="shared" si="141"/>
        <v>2</v>
      </c>
      <c r="E4110" t="s">
        <v>57</v>
      </c>
      <c r="F4110">
        <v>1</v>
      </c>
      <c r="G4110" t="s">
        <v>23</v>
      </c>
      <c r="H4110">
        <v>1</v>
      </c>
      <c r="I4110" t="s">
        <v>27</v>
      </c>
      <c r="J4110" t="s">
        <v>2807</v>
      </c>
      <c r="K4110" t="s">
        <v>19</v>
      </c>
      <c r="L4110" t="s">
        <v>44</v>
      </c>
      <c r="M4110">
        <v>1</v>
      </c>
    </row>
    <row r="4111" spans="1:13" x14ac:dyDescent="0.25">
      <c r="A4111" t="s">
        <v>2806</v>
      </c>
      <c r="B4111">
        <v>6</v>
      </c>
      <c r="C4111" t="s">
        <v>2808</v>
      </c>
      <c r="D4111" t="str">
        <f t="shared" si="141"/>
        <v>2</v>
      </c>
      <c r="E4111" t="s">
        <v>1006</v>
      </c>
      <c r="F4111">
        <v>1</v>
      </c>
      <c r="G4111" t="s">
        <v>23</v>
      </c>
      <c r="H4111">
        <v>1</v>
      </c>
      <c r="I4111" t="s">
        <v>135</v>
      </c>
      <c r="J4111" t="s">
        <v>2807</v>
      </c>
      <c r="K4111" t="s">
        <v>19</v>
      </c>
      <c r="L4111" t="s">
        <v>44</v>
      </c>
      <c r="M4111">
        <v>1</v>
      </c>
    </row>
    <row r="4112" spans="1:13" x14ac:dyDescent="0.25">
      <c r="A4112" t="s">
        <v>2806</v>
      </c>
      <c r="B4112">
        <v>7</v>
      </c>
      <c r="C4112" t="s">
        <v>172</v>
      </c>
      <c r="D4112" t="str">
        <f t="shared" si="141"/>
        <v>2</v>
      </c>
      <c r="E4112" t="s">
        <v>173</v>
      </c>
      <c r="F4112">
        <v>1</v>
      </c>
      <c r="G4112" t="s">
        <v>23</v>
      </c>
      <c r="H4112">
        <v>1</v>
      </c>
      <c r="I4112" t="s">
        <v>24</v>
      </c>
      <c r="J4112" t="s">
        <v>2807</v>
      </c>
      <c r="K4112" t="s">
        <v>19</v>
      </c>
      <c r="L4112" t="s">
        <v>44</v>
      </c>
      <c r="M4112">
        <v>1</v>
      </c>
    </row>
    <row r="4113" spans="1:13" x14ac:dyDescent="0.25">
      <c r="A4113" t="s">
        <v>2806</v>
      </c>
      <c r="B4113">
        <v>8</v>
      </c>
      <c r="C4113" t="s">
        <v>2808</v>
      </c>
      <c r="D4113" t="str">
        <f t="shared" si="141"/>
        <v>2</v>
      </c>
      <c r="E4113" t="s">
        <v>1006</v>
      </c>
      <c r="F4113">
        <v>1</v>
      </c>
      <c r="G4113" t="s">
        <v>23</v>
      </c>
      <c r="H4113">
        <v>1</v>
      </c>
      <c r="I4113" t="s">
        <v>135</v>
      </c>
      <c r="J4113" t="s">
        <v>2807</v>
      </c>
      <c r="K4113" t="s">
        <v>19</v>
      </c>
      <c r="L4113" t="s">
        <v>44</v>
      </c>
      <c r="M4113">
        <v>1</v>
      </c>
    </row>
    <row r="4114" spans="1:13" x14ac:dyDescent="0.25">
      <c r="A4114" t="s">
        <v>2806</v>
      </c>
      <c r="B4114">
        <v>9</v>
      </c>
      <c r="C4114" t="s">
        <v>172</v>
      </c>
      <c r="D4114" t="str">
        <f t="shared" si="141"/>
        <v>2</v>
      </c>
      <c r="E4114" t="s">
        <v>173</v>
      </c>
      <c r="F4114">
        <v>1</v>
      </c>
      <c r="G4114" t="s">
        <v>23</v>
      </c>
      <c r="H4114">
        <v>1</v>
      </c>
      <c r="I4114" t="s">
        <v>24</v>
      </c>
      <c r="J4114" t="s">
        <v>2807</v>
      </c>
      <c r="K4114" t="s">
        <v>19</v>
      </c>
      <c r="L4114" t="s">
        <v>44</v>
      </c>
      <c r="M4114">
        <v>1</v>
      </c>
    </row>
    <row r="4115" spans="1:13" x14ac:dyDescent="0.25">
      <c r="A4115" t="s">
        <v>2806</v>
      </c>
      <c r="B4115">
        <v>10</v>
      </c>
      <c r="C4115" t="s">
        <v>73</v>
      </c>
      <c r="D4115" t="str">
        <f t="shared" si="141"/>
        <v>2</v>
      </c>
      <c r="E4115" t="s">
        <v>74</v>
      </c>
      <c r="F4115">
        <v>23.7</v>
      </c>
      <c r="G4115" t="s">
        <v>16</v>
      </c>
      <c r="H4115">
        <v>1</v>
      </c>
      <c r="I4115" t="s">
        <v>17</v>
      </c>
      <c r="J4115" t="s">
        <v>2807</v>
      </c>
      <c r="K4115" t="s">
        <v>19</v>
      </c>
      <c r="L4115" t="s">
        <v>44</v>
      </c>
      <c r="M4115">
        <v>1</v>
      </c>
    </row>
    <row r="4116" spans="1:13" x14ac:dyDescent="0.25">
      <c r="A4116" t="s">
        <v>2809</v>
      </c>
      <c r="B4116">
        <v>1</v>
      </c>
      <c r="C4116" t="s">
        <v>56</v>
      </c>
      <c r="D4116" t="str">
        <f t="shared" si="141"/>
        <v>2</v>
      </c>
      <c r="E4116" t="s">
        <v>57</v>
      </c>
      <c r="F4116">
        <v>1</v>
      </c>
      <c r="G4116" t="s">
        <v>23</v>
      </c>
      <c r="H4116">
        <v>1</v>
      </c>
      <c r="I4116" t="s">
        <v>27</v>
      </c>
      <c r="J4116" t="s">
        <v>2810</v>
      </c>
      <c r="K4116" t="s">
        <v>19</v>
      </c>
      <c r="L4116" t="s">
        <v>44</v>
      </c>
      <c r="M4116">
        <v>1</v>
      </c>
    </row>
    <row r="4117" spans="1:13" x14ac:dyDescent="0.25">
      <c r="A4117" t="s">
        <v>2809</v>
      </c>
      <c r="B4117">
        <v>2</v>
      </c>
      <c r="C4117" t="s">
        <v>73</v>
      </c>
      <c r="D4117" t="str">
        <f t="shared" si="141"/>
        <v>2</v>
      </c>
      <c r="E4117" t="s">
        <v>74</v>
      </c>
      <c r="F4117">
        <v>39.6</v>
      </c>
      <c r="G4117" t="s">
        <v>16</v>
      </c>
      <c r="H4117">
        <v>1</v>
      </c>
      <c r="I4117" t="s">
        <v>17</v>
      </c>
      <c r="J4117" t="s">
        <v>2810</v>
      </c>
      <c r="K4117" t="s">
        <v>19</v>
      </c>
      <c r="L4117" t="s">
        <v>44</v>
      </c>
      <c r="M4117">
        <v>1</v>
      </c>
    </row>
    <row r="4118" spans="1:13" x14ac:dyDescent="0.25">
      <c r="A4118" t="s">
        <v>2809</v>
      </c>
      <c r="B4118">
        <v>3</v>
      </c>
      <c r="C4118" t="s">
        <v>56</v>
      </c>
      <c r="D4118" t="str">
        <f t="shared" si="141"/>
        <v>2</v>
      </c>
      <c r="E4118" t="s">
        <v>57</v>
      </c>
      <c r="F4118">
        <v>1</v>
      </c>
      <c r="G4118" t="s">
        <v>23</v>
      </c>
      <c r="H4118">
        <v>1</v>
      </c>
      <c r="I4118" t="s">
        <v>27</v>
      </c>
      <c r="J4118" t="s">
        <v>2810</v>
      </c>
      <c r="K4118" t="s">
        <v>19</v>
      </c>
      <c r="L4118" t="s">
        <v>44</v>
      </c>
      <c r="M4118">
        <v>1</v>
      </c>
    </row>
    <row r="4119" spans="1:13" x14ac:dyDescent="0.25">
      <c r="A4119" t="s">
        <v>2809</v>
      </c>
      <c r="B4119">
        <v>4</v>
      </c>
      <c r="C4119" t="s">
        <v>2811</v>
      </c>
      <c r="D4119" t="str">
        <f t="shared" si="141"/>
        <v>2</v>
      </c>
      <c r="E4119" t="s">
        <v>1006</v>
      </c>
      <c r="F4119">
        <v>1</v>
      </c>
      <c r="G4119" t="s">
        <v>23</v>
      </c>
      <c r="H4119">
        <v>1</v>
      </c>
      <c r="I4119" t="s">
        <v>135</v>
      </c>
      <c r="J4119" t="s">
        <v>2810</v>
      </c>
      <c r="K4119" t="s">
        <v>19</v>
      </c>
      <c r="L4119" t="s">
        <v>44</v>
      </c>
      <c r="M4119">
        <v>1</v>
      </c>
    </row>
    <row r="4120" spans="1:13" x14ac:dyDescent="0.25">
      <c r="A4120" t="s">
        <v>2809</v>
      </c>
      <c r="B4120">
        <v>5</v>
      </c>
      <c r="C4120" t="s">
        <v>2811</v>
      </c>
      <c r="D4120" t="str">
        <f t="shared" si="141"/>
        <v>2</v>
      </c>
      <c r="E4120" t="s">
        <v>1006</v>
      </c>
      <c r="F4120">
        <v>1</v>
      </c>
      <c r="G4120" t="s">
        <v>23</v>
      </c>
      <c r="H4120">
        <v>1</v>
      </c>
      <c r="I4120" t="s">
        <v>135</v>
      </c>
      <c r="J4120" t="s">
        <v>2810</v>
      </c>
      <c r="K4120" t="s">
        <v>19</v>
      </c>
      <c r="L4120" t="s">
        <v>44</v>
      </c>
      <c r="M4120">
        <v>1</v>
      </c>
    </row>
    <row r="4121" spans="1:13" x14ac:dyDescent="0.25">
      <c r="A4121" t="s">
        <v>2812</v>
      </c>
      <c r="B4121">
        <v>1</v>
      </c>
      <c r="C4121" t="s">
        <v>2813</v>
      </c>
      <c r="D4121" t="str">
        <f t="shared" si="141"/>
        <v>2</v>
      </c>
      <c r="E4121" t="s">
        <v>1006</v>
      </c>
      <c r="F4121">
        <v>1</v>
      </c>
      <c r="G4121" t="s">
        <v>23</v>
      </c>
      <c r="H4121">
        <v>1</v>
      </c>
      <c r="I4121" t="s">
        <v>135</v>
      </c>
      <c r="J4121" t="s">
        <v>2814</v>
      </c>
      <c r="K4121" t="s">
        <v>19</v>
      </c>
      <c r="L4121" t="s">
        <v>44</v>
      </c>
      <c r="M4121">
        <v>1</v>
      </c>
    </row>
    <row r="4122" spans="1:13" x14ac:dyDescent="0.25">
      <c r="A4122" t="s">
        <v>2812</v>
      </c>
      <c r="B4122">
        <v>2</v>
      </c>
      <c r="C4122" t="s">
        <v>2813</v>
      </c>
      <c r="D4122" t="str">
        <f t="shared" si="141"/>
        <v>2</v>
      </c>
      <c r="E4122" t="s">
        <v>1006</v>
      </c>
      <c r="F4122">
        <v>1</v>
      </c>
      <c r="G4122" t="s">
        <v>23</v>
      </c>
      <c r="H4122">
        <v>1</v>
      </c>
      <c r="I4122" t="s">
        <v>135</v>
      </c>
      <c r="J4122" t="s">
        <v>2814</v>
      </c>
      <c r="K4122" t="s">
        <v>19</v>
      </c>
      <c r="L4122" t="s">
        <v>44</v>
      </c>
      <c r="M4122">
        <v>1</v>
      </c>
    </row>
    <row r="4123" spans="1:13" x14ac:dyDescent="0.25">
      <c r="A4123" t="s">
        <v>2812</v>
      </c>
      <c r="B4123">
        <v>3</v>
      </c>
      <c r="C4123" t="s">
        <v>56</v>
      </c>
      <c r="D4123" t="str">
        <f t="shared" si="141"/>
        <v>2</v>
      </c>
      <c r="E4123" t="s">
        <v>57</v>
      </c>
      <c r="F4123">
        <v>1</v>
      </c>
      <c r="G4123" t="s">
        <v>23</v>
      </c>
      <c r="H4123">
        <v>1</v>
      </c>
      <c r="I4123" t="s">
        <v>27</v>
      </c>
      <c r="J4123" t="s">
        <v>2814</v>
      </c>
      <c r="K4123" t="s">
        <v>19</v>
      </c>
      <c r="L4123" t="s">
        <v>44</v>
      </c>
      <c r="M4123">
        <v>1</v>
      </c>
    </row>
    <row r="4124" spans="1:13" x14ac:dyDescent="0.25">
      <c r="A4124" t="s">
        <v>2812</v>
      </c>
      <c r="B4124">
        <v>4</v>
      </c>
      <c r="C4124" t="s">
        <v>73</v>
      </c>
      <c r="D4124" t="str">
        <f t="shared" si="141"/>
        <v>2</v>
      </c>
      <c r="E4124" t="s">
        <v>74</v>
      </c>
      <c r="F4124">
        <v>39.6</v>
      </c>
      <c r="G4124" t="s">
        <v>16</v>
      </c>
      <c r="H4124">
        <v>1</v>
      </c>
      <c r="I4124" t="s">
        <v>17</v>
      </c>
      <c r="J4124" t="s">
        <v>2814</v>
      </c>
      <c r="K4124" t="s">
        <v>19</v>
      </c>
      <c r="L4124" t="s">
        <v>44</v>
      </c>
      <c r="M4124">
        <v>1</v>
      </c>
    </row>
    <row r="4125" spans="1:13" x14ac:dyDescent="0.25">
      <c r="A4125" t="s">
        <v>2812</v>
      </c>
      <c r="B4125">
        <v>5</v>
      </c>
      <c r="C4125" t="s">
        <v>56</v>
      </c>
      <c r="D4125" t="str">
        <f t="shared" si="141"/>
        <v>2</v>
      </c>
      <c r="E4125" t="s">
        <v>57</v>
      </c>
      <c r="F4125">
        <v>1</v>
      </c>
      <c r="G4125" t="s">
        <v>23</v>
      </c>
      <c r="H4125">
        <v>1</v>
      </c>
      <c r="I4125" t="s">
        <v>27</v>
      </c>
      <c r="J4125" t="s">
        <v>2814</v>
      </c>
      <c r="K4125" t="s">
        <v>19</v>
      </c>
      <c r="L4125" t="s">
        <v>44</v>
      </c>
      <c r="M4125">
        <v>1</v>
      </c>
    </row>
    <row r="4126" spans="1:13" x14ac:dyDescent="0.25">
      <c r="A4126" t="s">
        <v>2815</v>
      </c>
      <c r="B4126">
        <v>1</v>
      </c>
      <c r="C4126" t="s">
        <v>56</v>
      </c>
      <c r="D4126" t="str">
        <f t="shared" si="141"/>
        <v>2</v>
      </c>
      <c r="E4126" t="s">
        <v>57</v>
      </c>
      <c r="F4126">
        <v>1</v>
      </c>
      <c r="G4126" t="s">
        <v>23</v>
      </c>
      <c r="H4126">
        <v>1</v>
      </c>
      <c r="I4126" t="s">
        <v>27</v>
      </c>
      <c r="J4126" t="s">
        <v>2816</v>
      </c>
      <c r="K4126" t="s">
        <v>19</v>
      </c>
      <c r="L4126" t="s">
        <v>44</v>
      </c>
      <c r="M4126">
        <v>1</v>
      </c>
    </row>
    <row r="4127" spans="1:13" x14ac:dyDescent="0.25">
      <c r="A4127" t="s">
        <v>2815</v>
      </c>
      <c r="B4127">
        <v>2</v>
      </c>
      <c r="C4127" t="s">
        <v>56</v>
      </c>
      <c r="D4127" t="str">
        <f t="shared" si="141"/>
        <v>2</v>
      </c>
      <c r="E4127" t="s">
        <v>57</v>
      </c>
      <c r="F4127">
        <v>1</v>
      </c>
      <c r="G4127" t="s">
        <v>23</v>
      </c>
      <c r="H4127">
        <v>1</v>
      </c>
      <c r="I4127" t="s">
        <v>27</v>
      </c>
      <c r="J4127" t="s">
        <v>2816</v>
      </c>
      <c r="K4127" t="s">
        <v>19</v>
      </c>
      <c r="L4127" t="s">
        <v>44</v>
      </c>
      <c r="M4127">
        <v>1</v>
      </c>
    </row>
    <row r="4128" spans="1:13" x14ac:dyDescent="0.25">
      <c r="A4128" t="s">
        <v>2815</v>
      </c>
      <c r="B4128">
        <v>3</v>
      </c>
      <c r="C4128" t="s">
        <v>172</v>
      </c>
      <c r="D4128" t="str">
        <f t="shared" si="141"/>
        <v>2</v>
      </c>
      <c r="E4128" t="s">
        <v>173</v>
      </c>
      <c r="F4128">
        <v>1</v>
      </c>
      <c r="G4128" t="s">
        <v>23</v>
      </c>
      <c r="H4128">
        <v>1</v>
      </c>
      <c r="I4128" t="s">
        <v>24</v>
      </c>
      <c r="J4128" t="s">
        <v>2816</v>
      </c>
      <c r="K4128" t="s">
        <v>19</v>
      </c>
      <c r="L4128" t="s">
        <v>44</v>
      </c>
      <c r="M4128">
        <v>1</v>
      </c>
    </row>
    <row r="4129" spans="1:13" x14ac:dyDescent="0.25">
      <c r="A4129" t="s">
        <v>2815</v>
      </c>
      <c r="B4129">
        <v>4</v>
      </c>
      <c r="C4129" t="s">
        <v>172</v>
      </c>
      <c r="D4129" t="str">
        <f t="shared" si="141"/>
        <v>2</v>
      </c>
      <c r="E4129" t="s">
        <v>173</v>
      </c>
      <c r="F4129">
        <v>1</v>
      </c>
      <c r="G4129" t="s">
        <v>23</v>
      </c>
      <c r="H4129">
        <v>1</v>
      </c>
      <c r="I4129" t="s">
        <v>24</v>
      </c>
      <c r="J4129" t="s">
        <v>2816</v>
      </c>
      <c r="K4129" t="s">
        <v>19</v>
      </c>
      <c r="L4129" t="s">
        <v>44</v>
      </c>
      <c r="M4129">
        <v>1</v>
      </c>
    </row>
    <row r="4130" spans="1:13" x14ac:dyDescent="0.25">
      <c r="A4130" t="s">
        <v>2815</v>
      </c>
      <c r="B4130">
        <v>5</v>
      </c>
      <c r="C4130" t="s">
        <v>73</v>
      </c>
      <c r="D4130" t="str">
        <f t="shared" si="141"/>
        <v>2</v>
      </c>
      <c r="E4130" t="s">
        <v>74</v>
      </c>
      <c r="F4130">
        <v>10.7</v>
      </c>
      <c r="G4130" t="s">
        <v>16</v>
      </c>
      <c r="H4130">
        <v>1</v>
      </c>
      <c r="I4130" t="s">
        <v>17</v>
      </c>
      <c r="J4130" t="s">
        <v>2816</v>
      </c>
      <c r="K4130" t="s">
        <v>19</v>
      </c>
      <c r="L4130" t="s">
        <v>44</v>
      </c>
      <c r="M4130">
        <v>1</v>
      </c>
    </row>
    <row r="4131" spans="1:13" x14ac:dyDescent="0.25">
      <c r="A4131" t="s">
        <v>2817</v>
      </c>
      <c r="B4131">
        <v>1</v>
      </c>
      <c r="C4131" t="s">
        <v>73</v>
      </c>
      <c r="D4131" t="str">
        <f t="shared" si="141"/>
        <v>2</v>
      </c>
      <c r="E4131" t="s">
        <v>74</v>
      </c>
      <c r="F4131">
        <v>10.7</v>
      </c>
      <c r="G4131" t="s">
        <v>16</v>
      </c>
      <c r="H4131">
        <v>1</v>
      </c>
      <c r="I4131" t="s">
        <v>17</v>
      </c>
      <c r="J4131" t="s">
        <v>2818</v>
      </c>
      <c r="K4131" t="s">
        <v>19</v>
      </c>
      <c r="L4131" t="s">
        <v>44</v>
      </c>
      <c r="M4131">
        <v>1</v>
      </c>
    </row>
    <row r="4132" spans="1:13" x14ac:dyDescent="0.25">
      <c r="A4132" t="s">
        <v>2817</v>
      </c>
      <c r="B4132">
        <v>2</v>
      </c>
      <c r="C4132" t="s">
        <v>2819</v>
      </c>
      <c r="D4132" t="str">
        <f t="shared" si="141"/>
        <v>2</v>
      </c>
      <c r="E4132" t="s">
        <v>1006</v>
      </c>
      <c r="F4132">
        <v>1</v>
      </c>
      <c r="G4132" t="s">
        <v>23</v>
      </c>
      <c r="H4132">
        <v>1</v>
      </c>
      <c r="I4132" t="s">
        <v>135</v>
      </c>
      <c r="J4132" t="s">
        <v>2818</v>
      </c>
      <c r="K4132" t="s">
        <v>19</v>
      </c>
      <c r="L4132" t="s">
        <v>44</v>
      </c>
      <c r="M4132">
        <v>1</v>
      </c>
    </row>
    <row r="4133" spans="1:13" x14ac:dyDescent="0.25">
      <c r="A4133" t="s">
        <v>2817</v>
      </c>
      <c r="B4133">
        <v>3</v>
      </c>
      <c r="C4133" t="s">
        <v>56</v>
      </c>
      <c r="D4133" t="str">
        <f t="shared" si="141"/>
        <v>2</v>
      </c>
      <c r="E4133" t="s">
        <v>57</v>
      </c>
      <c r="F4133">
        <v>1</v>
      </c>
      <c r="G4133" t="s">
        <v>23</v>
      </c>
      <c r="H4133">
        <v>1</v>
      </c>
      <c r="I4133" t="s">
        <v>27</v>
      </c>
      <c r="J4133" t="s">
        <v>2818</v>
      </c>
      <c r="K4133" t="s">
        <v>19</v>
      </c>
      <c r="L4133" t="s">
        <v>44</v>
      </c>
      <c r="M4133">
        <v>1</v>
      </c>
    </row>
    <row r="4134" spans="1:13" x14ac:dyDescent="0.25">
      <c r="A4134" t="s">
        <v>2817</v>
      </c>
      <c r="B4134">
        <v>4</v>
      </c>
      <c r="C4134" t="s">
        <v>56</v>
      </c>
      <c r="D4134" t="str">
        <f t="shared" si="141"/>
        <v>2</v>
      </c>
      <c r="E4134" t="s">
        <v>57</v>
      </c>
      <c r="F4134">
        <v>1</v>
      </c>
      <c r="G4134" t="s">
        <v>23</v>
      </c>
      <c r="H4134">
        <v>1</v>
      </c>
      <c r="I4134" t="s">
        <v>27</v>
      </c>
      <c r="J4134" t="s">
        <v>2818</v>
      </c>
      <c r="K4134" t="s">
        <v>19</v>
      </c>
      <c r="L4134" t="s">
        <v>44</v>
      </c>
      <c r="M4134">
        <v>1</v>
      </c>
    </row>
    <row r="4135" spans="1:13" x14ac:dyDescent="0.25">
      <c r="A4135" t="s">
        <v>2817</v>
      </c>
      <c r="B4135">
        <v>5</v>
      </c>
      <c r="C4135" t="s">
        <v>172</v>
      </c>
      <c r="D4135" t="str">
        <f t="shared" si="141"/>
        <v>2</v>
      </c>
      <c r="E4135" t="s">
        <v>173</v>
      </c>
      <c r="F4135">
        <v>1</v>
      </c>
      <c r="G4135" t="s">
        <v>23</v>
      </c>
      <c r="H4135">
        <v>1</v>
      </c>
      <c r="I4135" t="s">
        <v>24</v>
      </c>
      <c r="J4135" t="s">
        <v>2818</v>
      </c>
      <c r="K4135" t="s">
        <v>19</v>
      </c>
      <c r="L4135" t="s">
        <v>44</v>
      </c>
      <c r="M4135">
        <v>1</v>
      </c>
    </row>
    <row r="4136" spans="1:13" x14ac:dyDescent="0.25">
      <c r="A4136" t="s">
        <v>2817</v>
      </c>
      <c r="B4136">
        <v>6</v>
      </c>
      <c r="C4136" t="s">
        <v>172</v>
      </c>
      <c r="D4136" t="str">
        <f t="shared" si="141"/>
        <v>2</v>
      </c>
      <c r="E4136" t="s">
        <v>173</v>
      </c>
      <c r="F4136">
        <v>1</v>
      </c>
      <c r="G4136" t="s">
        <v>23</v>
      </c>
      <c r="H4136">
        <v>1</v>
      </c>
      <c r="I4136" t="s">
        <v>24</v>
      </c>
      <c r="J4136" t="s">
        <v>2818</v>
      </c>
      <c r="K4136" t="s">
        <v>19</v>
      </c>
      <c r="L4136" t="s">
        <v>44</v>
      </c>
      <c r="M4136">
        <v>1</v>
      </c>
    </row>
    <row r="4137" spans="1:13" x14ac:dyDescent="0.25">
      <c r="A4137" t="s">
        <v>2820</v>
      </c>
      <c r="B4137">
        <v>1</v>
      </c>
      <c r="C4137" t="s">
        <v>76</v>
      </c>
      <c r="D4137" t="str">
        <f>"3/4"</f>
        <v>3/4</v>
      </c>
      <c r="E4137" t="s">
        <v>77</v>
      </c>
      <c r="F4137">
        <v>0.4</v>
      </c>
      <c r="G4137" t="s">
        <v>16</v>
      </c>
      <c r="H4137">
        <v>1</v>
      </c>
      <c r="I4137" t="s">
        <v>17</v>
      </c>
      <c r="J4137" t="s">
        <v>2821</v>
      </c>
      <c r="K4137" t="s">
        <v>19</v>
      </c>
      <c r="L4137" t="s">
        <v>44</v>
      </c>
      <c r="M4137">
        <v>1</v>
      </c>
    </row>
    <row r="4138" spans="1:13" x14ac:dyDescent="0.25">
      <c r="A4138" t="s">
        <v>2820</v>
      </c>
      <c r="B4138">
        <v>2</v>
      </c>
      <c r="C4138" t="s">
        <v>172</v>
      </c>
      <c r="D4138" t="str">
        <f>"2"</f>
        <v>2</v>
      </c>
      <c r="E4138" t="s">
        <v>173</v>
      </c>
      <c r="F4138">
        <v>1</v>
      </c>
      <c r="G4138" t="s">
        <v>23</v>
      </c>
      <c r="H4138">
        <v>1</v>
      </c>
      <c r="I4138" t="s">
        <v>24</v>
      </c>
      <c r="J4138" t="s">
        <v>2821</v>
      </c>
      <c r="K4138" t="s">
        <v>19</v>
      </c>
      <c r="L4138" t="s">
        <v>44</v>
      </c>
      <c r="M4138">
        <v>1</v>
      </c>
    </row>
    <row r="4139" spans="1:13" x14ac:dyDescent="0.25">
      <c r="A4139" t="s">
        <v>2820</v>
      </c>
      <c r="B4139">
        <v>3</v>
      </c>
      <c r="C4139" t="s">
        <v>2822</v>
      </c>
      <c r="D4139" t="str">
        <f>"2"</f>
        <v>2</v>
      </c>
      <c r="E4139" t="s">
        <v>1006</v>
      </c>
      <c r="F4139">
        <v>1</v>
      </c>
      <c r="G4139" t="s">
        <v>23</v>
      </c>
      <c r="H4139">
        <v>1</v>
      </c>
      <c r="I4139" t="s">
        <v>135</v>
      </c>
      <c r="J4139" t="s">
        <v>2821</v>
      </c>
      <c r="K4139" t="s">
        <v>19</v>
      </c>
      <c r="L4139" t="s">
        <v>44</v>
      </c>
      <c r="M4139">
        <v>1</v>
      </c>
    </row>
    <row r="4140" spans="1:13" x14ac:dyDescent="0.25">
      <c r="A4140" t="s">
        <v>2820</v>
      </c>
      <c r="B4140">
        <v>4</v>
      </c>
      <c r="C4140" t="s">
        <v>2822</v>
      </c>
      <c r="D4140" t="str">
        <f>"2"</f>
        <v>2</v>
      </c>
      <c r="E4140" t="s">
        <v>1006</v>
      </c>
      <c r="F4140">
        <v>1</v>
      </c>
      <c r="G4140" t="s">
        <v>23</v>
      </c>
      <c r="H4140">
        <v>1</v>
      </c>
      <c r="I4140" t="s">
        <v>135</v>
      </c>
      <c r="J4140" t="s">
        <v>2821</v>
      </c>
      <c r="K4140" t="s">
        <v>19</v>
      </c>
      <c r="L4140" t="s">
        <v>44</v>
      </c>
      <c r="M4140">
        <v>1</v>
      </c>
    </row>
    <row r="4141" spans="1:13" x14ac:dyDescent="0.25">
      <c r="A4141" t="s">
        <v>2820</v>
      </c>
      <c r="B4141">
        <v>5</v>
      </c>
      <c r="C4141" t="s">
        <v>2822</v>
      </c>
      <c r="D4141" t="str">
        <f>"2"</f>
        <v>2</v>
      </c>
      <c r="E4141" t="s">
        <v>1006</v>
      </c>
      <c r="F4141">
        <v>1</v>
      </c>
      <c r="G4141" t="s">
        <v>23</v>
      </c>
      <c r="H4141">
        <v>1</v>
      </c>
      <c r="I4141" t="s">
        <v>135</v>
      </c>
      <c r="J4141" t="s">
        <v>2821</v>
      </c>
      <c r="K4141" t="s">
        <v>19</v>
      </c>
      <c r="L4141" t="s">
        <v>44</v>
      </c>
      <c r="M4141">
        <v>1</v>
      </c>
    </row>
    <row r="4142" spans="1:13" x14ac:dyDescent="0.25">
      <c r="A4142" t="s">
        <v>2820</v>
      </c>
      <c r="B4142">
        <v>6</v>
      </c>
      <c r="C4142" t="s">
        <v>47</v>
      </c>
      <c r="D4142" t="str">
        <f>"3/4"</f>
        <v>3/4</v>
      </c>
      <c r="E4142" t="s">
        <v>3370</v>
      </c>
      <c r="F4142">
        <v>1</v>
      </c>
      <c r="G4142" t="s">
        <v>23</v>
      </c>
      <c r="H4142">
        <v>1</v>
      </c>
      <c r="I4142" t="s">
        <v>48</v>
      </c>
      <c r="J4142" t="s">
        <v>2821</v>
      </c>
      <c r="K4142" t="s">
        <v>19</v>
      </c>
      <c r="L4142" t="s">
        <v>44</v>
      </c>
      <c r="M4142">
        <v>1</v>
      </c>
    </row>
    <row r="4143" spans="1:13" x14ac:dyDescent="0.25">
      <c r="A4143" t="s">
        <v>2820</v>
      </c>
      <c r="B4143">
        <v>7</v>
      </c>
      <c r="C4143" t="s">
        <v>56</v>
      </c>
      <c r="D4143" t="str">
        <f>"2"</f>
        <v>2</v>
      </c>
      <c r="E4143" t="s">
        <v>57</v>
      </c>
      <c r="F4143">
        <v>1</v>
      </c>
      <c r="G4143" t="s">
        <v>23</v>
      </c>
      <c r="H4143">
        <v>1</v>
      </c>
      <c r="I4143" t="s">
        <v>27</v>
      </c>
      <c r="J4143" t="s">
        <v>2821</v>
      </c>
      <c r="K4143" t="s">
        <v>19</v>
      </c>
      <c r="L4143" t="s">
        <v>44</v>
      </c>
      <c r="M4143">
        <v>1</v>
      </c>
    </row>
    <row r="4144" spans="1:13" x14ac:dyDescent="0.25">
      <c r="A4144" t="s">
        <v>2820</v>
      </c>
      <c r="B4144">
        <v>8</v>
      </c>
      <c r="C4144" t="s">
        <v>56</v>
      </c>
      <c r="D4144" t="str">
        <f>"2"</f>
        <v>2</v>
      </c>
      <c r="E4144" t="s">
        <v>57</v>
      </c>
      <c r="F4144">
        <v>1</v>
      </c>
      <c r="G4144" t="s">
        <v>23</v>
      </c>
      <c r="H4144">
        <v>1</v>
      </c>
      <c r="I4144" t="s">
        <v>27</v>
      </c>
      <c r="J4144" t="s">
        <v>2821</v>
      </c>
      <c r="K4144" t="s">
        <v>19</v>
      </c>
      <c r="L4144" t="s">
        <v>44</v>
      </c>
      <c r="M4144">
        <v>1</v>
      </c>
    </row>
    <row r="4145" spans="1:13" x14ac:dyDescent="0.25">
      <c r="A4145" t="s">
        <v>2820</v>
      </c>
      <c r="B4145">
        <v>9</v>
      </c>
      <c r="C4145" t="s">
        <v>2727</v>
      </c>
      <c r="D4145" t="str">
        <f>"2X3/4"</f>
        <v>2X3/4</v>
      </c>
      <c r="E4145" t="s">
        <v>2728</v>
      </c>
      <c r="F4145">
        <v>1</v>
      </c>
      <c r="G4145" t="s">
        <v>23</v>
      </c>
      <c r="H4145">
        <v>1</v>
      </c>
      <c r="I4145" t="s">
        <v>24</v>
      </c>
      <c r="J4145" t="s">
        <v>2821</v>
      </c>
      <c r="K4145" t="s">
        <v>19</v>
      </c>
      <c r="L4145" t="s">
        <v>44</v>
      </c>
      <c r="M4145">
        <v>1</v>
      </c>
    </row>
    <row r="4146" spans="1:13" x14ac:dyDescent="0.25">
      <c r="A4146" t="s">
        <v>2820</v>
      </c>
      <c r="B4146">
        <v>10</v>
      </c>
      <c r="C4146" t="s">
        <v>73</v>
      </c>
      <c r="D4146" t="str">
        <f t="shared" ref="D4146:D4181" si="142">"2"</f>
        <v>2</v>
      </c>
      <c r="E4146" t="s">
        <v>74</v>
      </c>
      <c r="F4146">
        <v>40.5</v>
      </c>
      <c r="G4146" t="s">
        <v>16</v>
      </c>
      <c r="H4146">
        <v>1</v>
      </c>
      <c r="I4146" t="s">
        <v>17</v>
      </c>
      <c r="J4146" t="s">
        <v>2821</v>
      </c>
      <c r="K4146" t="s">
        <v>19</v>
      </c>
      <c r="L4146" t="s">
        <v>44</v>
      </c>
      <c r="M4146">
        <v>1</v>
      </c>
    </row>
    <row r="4147" spans="1:13" x14ac:dyDescent="0.25">
      <c r="A4147" t="s">
        <v>2820</v>
      </c>
      <c r="B4147">
        <v>11</v>
      </c>
      <c r="C4147" t="s">
        <v>172</v>
      </c>
      <c r="D4147" t="str">
        <f t="shared" si="142"/>
        <v>2</v>
      </c>
      <c r="E4147" t="s">
        <v>173</v>
      </c>
      <c r="F4147">
        <v>1</v>
      </c>
      <c r="G4147" t="s">
        <v>23</v>
      </c>
      <c r="H4147">
        <v>1</v>
      </c>
      <c r="I4147" t="s">
        <v>24</v>
      </c>
      <c r="J4147" t="s">
        <v>2821</v>
      </c>
      <c r="K4147" t="s">
        <v>19</v>
      </c>
      <c r="L4147" t="s">
        <v>44</v>
      </c>
      <c r="M4147">
        <v>1</v>
      </c>
    </row>
    <row r="4148" spans="1:13" x14ac:dyDescent="0.25">
      <c r="A4148" t="s">
        <v>2823</v>
      </c>
      <c r="B4148">
        <v>1</v>
      </c>
      <c r="C4148" t="s">
        <v>73</v>
      </c>
      <c r="D4148" t="str">
        <f t="shared" si="142"/>
        <v>2</v>
      </c>
      <c r="E4148" t="s">
        <v>74</v>
      </c>
      <c r="F4148">
        <v>27.7</v>
      </c>
      <c r="G4148" t="s">
        <v>16</v>
      </c>
      <c r="H4148">
        <v>1</v>
      </c>
      <c r="I4148" t="s">
        <v>17</v>
      </c>
      <c r="J4148" t="s">
        <v>2824</v>
      </c>
      <c r="K4148" t="s">
        <v>19</v>
      </c>
      <c r="L4148" t="s">
        <v>44</v>
      </c>
      <c r="M4148">
        <v>1</v>
      </c>
    </row>
    <row r="4149" spans="1:13" x14ac:dyDescent="0.25">
      <c r="A4149" t="s">
        <v>2823</v>
      </c>
      <c r="B4149">
        <v>2</v>
      </c>
      <c r="C4149" t="s">
        <v>2825</v>
      </c>
      <c r="D4149" t="str">
        <f t="shared" si="142"/>
        <v>2</v>
      </c>
      <c r="E4149" t="s">
        <v>1006</v>
      </c>
      <c r="F4149">
        <v>1</v>
      </c>
      <c r="G4149" t="s">
        <v>23</v>
      </c>
      <c r="H4149">
        <v>1</v>
      </c>
      <c r="I4149" t="s">
        <v>135</v>
      </c>
      <c r="J4149" t="s">
        <v>2824</v>
      </c>
      <c r="K4149" t="s">
        <v>19</v>
      </c>
      <c r="L4149" t="s">
        <v>44</v>
      </c>
      <c r="M4149">
        <v>1</v>
      </c>
    </row>
    <row r="4150" spans="1:13" x14ac:dyDescent="0.25">
      <c r="A4150" t="s">
        <v>2823</v>
      </c>
      <c r="B4150">
        <v>3</v>
      </c>
      <c r="C4150" t="s">
        <v>56</v>
      </c>
      <c r="D4150" t="str">
        <f t="shared" si="142"/>
        <v>2</v>
      </c>
      <c r="E4150" t="s">
        <v>57</v>
      </c>
      <c r="F4150">
        <v>1</v>
      </c>
      <c r="G4150" t="s">
        <v>23</v>
      </c>
      <c r="H4150">
        <v>1</v>
      </c>
      <c r="I4150" t="s">
        <v>27</v>
      </c>
      <c r="J4150" t="s">
        <v>2824</v>
      </c>
      <c r="K4150" t="s">
        <v>19</v>
      </c>
      <c r="L4150" t="s">
        <v>44</v>
      </c>
      <c r="M4150">
        <v>1</v>
      </c>
    </row>
    <row r="4151" spans="1:13" x14ac:dyDescent="0.25">
      <c r="A4151" t="s">
        <v>2823</v>
      </c>
      <c r="B4151">
        <v>4</v>
      </c>
      <c r="C4151" t="s">
        <v>56</v>
      </c>
      <c r="D4151" t="str">
        <f t="shared" si="142"/>
        <v>2</v>
      </c>
      <c r="E4151" t="s">
        <v>57</v>
      </c>
      <c r="F4151">
        <v>1</v>
      </c>
      <c r="G4151" t="s">
        <v>23</v>
      </c>
      <c r="H4151">
        <v>1</v>
      </c>
      <c r="I4151" t="s">
        <v>27</v>
      </c>
      <c r="J4151" t="s">
        <v>2824</v>
      </c>
      <c r="K4151" t="s">
        <v>19</v>
      </c>
      <c r="L4151" t="s">
        <v>44</v>
      </c>
      <c r="M4151">
        <v>1</v>
      </c>
    </row>
    <row r="4152" spans="1:13" x14ac:dyDescent="0.25">
      <c r="A4152" t="s">
        <v>2826</v>
      </c>
      <c r="B4152">
        <v>1</v>
      </c>
      <c r="C4152" t="s">
        <v>2827</v>
      </c>
      <c r="D4152" t="str">
        <f t="shared" si="142"/>
        <v>2</v>
      </c>
      <c r="E4152" t="s">
        <v>1006</v>
      </c>
      <c r="F4152">
        <v>1</v>
      </c>
      <c r="G4152" t="s">
        <v>23</v>
      </c>
      <c r="H4152">
        <v>1</v>
      </c>
      <c r="I4152" t="s">
        <v>135</v>
      </c>
      <c r="J4152" t="s">
        <v>2828</v>
      </c>
      <c r="K4152" t="s">
        <v>19</v>
      </c>
      <c r="L4152" t="s">
        <v>44</v>
      </c>
      <c r="M4152">
        <v>1</v>
      </c>
    </row>
    <row r="4153" spans="1:13" x14ac:dyDescent="0.25">
      <c r="A4153" t="s">
        <v>2826</v>
      </c>
      <c r="B4153">
        <v>2</v>
      </c>
      <c r="C4153" t="s">
        <v>56</v>
      </c>
      <c r="D4153" t="str">
        <f t="shared" si="142"/>
        <v>2</v>
      </c>
      <c r="E4153" t="s">
        <v>57</v>
      </c>
      <c r="F4153">
        <v>1</v>
      </c>
      <c r="G4153" t="s">
        <v>23</v>
      </c>
      <c r="H4153">
        <v>1</v>
      </c>
      <c r="I4153" t="s">
        <v>27</v>
      </c>
      <c r="J4153" t="s">
        <v>2828</v>
      </c>
      <c r="K4153" t="s">
        <v>19</v>
      </c>
      <c r="L4153" t="s">
        <v>44</v>
      </c>
      <c r="M4153">
        <v>1</v>
      </c>
    </row>
    <row r="4154" spans="1:13" x14ac:dyDescent="0.25">
      <c r="A4154" t="s">
        <v>2826</v>
      </c>
      <c r="B4154">
        <v>3</v>
      </c>
      <c r="C4154" t="s">
        <v>56</v>
      </c>
      <c r="D4154" t="str">
        <f t="shared" si="142"/>
        <v>2</v>
      </c>
      <c r="E4154" t="s">
        <v>57</v>
      </c>
      <c r="F4154">
        <v>1</v>
      </c>
      <c r="G4154" t="s">
        <v>23</v>
      </c>
      <c r="H4154">
        <v>1</v>
      </c>
      <c r="I4154" t="s">
        <v>27</v>
      </c>
      <c r="J4154" t="s">
        <v>2828</v>
      </c>
      <c r="K4154" t="s">
        <v>19</v>
      </c>
      <c r="L4154" t="s">
        <v>44</v>
      </c>
      <c r="M4154">
        <v>1</v>
      </c>
    </row>
    <row r="4155" spans="1:13" x14ac:dyDescent="0.25">
      <c r="A4155" t="s">
        <v>2826</v>
      </c>
      <c r="B4155">
        <v>4</v>
      </c>
      <c r="C4155" t="s">
        <v>73</v>
      </c>
      <c r="D4155" t="str">
        <f t="shared" si="142"/>
        <v>2</v>
      </c>
      <c r="E4155" t="s">
        <v>74</v>
      </c>
      <c r="F4155">
        <v>39.6</v>
      </c>
      <c r="G4155" t="s">
        <v>16</v>
      </c>
      <c r="H4155">
        <v>1</v>
      </c>
      <c r="I4155" t="s">
        <v>17</v>
      </c>
      <c r="J4155" t="s">
        <v>2828</v>
      </c>
      <c r="K4155" t="s">
        <v>19</v>
      </c>
      <c r="L4155" t="s">
        <v>44</v>
      </c>
      <c r="M4155">
        <v>1</v>
      </c>
    </row>
    <row r="4156" spans="1:13" x14ac:dyDescent="0.25">
      <c r="A4156" t="s">
        <v>2826</v>
      </c>
      <c r="B4156">
        <v>5</v>
      </c>
      <c r="C4156" t="s">
        <v>2827</v>
      </c>
      <c r="D4156" t="str">
        <f t="shared" si="142"/>
        <v>2</v>
      </c>
      <c r="E4156" t="s">
        <v>1006</v>
      </c>
      <c r="F4156">
        <v>1</v>
      </c>
      <c r="G4156" t="s">
        <v>23</v>
      </c>
      <c r="H4156">
        <v>1</v>
      </c>
      <c r="I4156" t="s">
        <v>135</v>
      </c>
      <c r="J4156" t="s">
        <v>2828</v>
      </c>
      <c r="K4156" t="s">
        <v>19</v>
      </c>
      <c r="L4156" t="s">
        <v>44</v>
      </c>
      <c r="M4156">
        <v>1</v>
      </c>
    </row>
    <row r="4157" spans="1:13" x14ac:dyDescent="0.25">
      <c r="A4157" t="s">
        <v>2829</v>
      </c>
      <c r="B4157">
        <v>1</v>
      </c>
      <c r="C4157" t="s">
        <v>2830</v>
      </c>
      <c r="D4157" t="str">
        <f t="shared" si="142"/>
        <v>2</v>
      </c>
      <c r="E4157" t="s">
        <v>1006</v>
      </c>
      <c r="F4157">
        <v>1</v>
      </c>
      <c r="G4157" t="s">
        <v>23</v>
      </c>
      <c r="H4157">
        <v>1</v>
      </c>
      <c r="I4157" t="s">
        <v>135</v>
      </c>
      <c r="J4157" t="s">
        <v>2831</v>
      </c>
      <c r="K4157" t="s">
        <v>19</v>
      </c>
      <c r="L4157" t="s">
        <v>44</v>
      </c>
      <c r="M4157">
        <v>1</v>
      </c>
    </row>
    <row r="4158" spans="1:13" x14ac:dyDescent="0.25">
      <c r="A4158" t="s">
        <v>2829</v>
      </c>
      <c r="B4158">
        <v>2</v>
      </c>
      <c r="C4158" t="s">
        <v>2830</v>
      </c>
      <c r="D4158" t="str">
        <f t="shared" si="142"/>
        <v>2</v>
      </c>
      <c r="E4158" t="s">
        <v>1006</v>
      </c>
      <c r="F4158">
        <v>1</v>
      </c>
      <c r="G4158" t="s">
        <v>23</v>
      </c>
      <c r="H4158">
        <v>1</v>
      </c>
      <c r="I4158" t="s">
        <v>135</v>
      </c>
      <c r="J4158" t="s">
        <v>2831</v>
      </c>
      <c r="K4158" t="s">
        <v>19</v>
      </c>
      <c r="L4158" t="s">
        <v>44</v>
      </c>
      <c r="M4158">
        <v>1</v>
      </c>
    </row>
    <row r="4159" spans="1:13" x14ac:dyDescent="0.25">
      <c r="A4159" t="s">
        <v>2829</v>
      </c>
      <c r="B4159">
        <v>3</v>
      </c>
      <c r="C4159" t="s">
        <v>56</v>
      </c>
      <c r="D4159" t="str">
        <f t="shared" si="142"/>
        <v>2</v>
      </c>
      <c r="E4159" t="s">
        <v>57</v>
      </c>
      <c r="F4159">
        <v>1</v>
      </c>
      <c r="G4159" t="s">
        <v>23</v>
      </c>
      <c r="H4159">
        <v>1</v>
      </c>
      <c r="I4159" t="s">
        <v>27</v>
      </c>
      <c r="J4159" t="s">
        <v>2831</v>
      </c>
      <c r="K4159" t="s">
        <v>19</v>
      </c>
      <c r="L4159" t="s">
        <v>44</v>
      </c>
      <c r="M4159">
        <v>1</v>
      </c>
    </row>
    <row r="4160" spans="1:13" x14ac:dyDescent="0.25">
      <c r="A4160" t="s">
        <v>2829</v>
      </c>
      <c r="B4160">
        <v>4</v>
      </c>
      <c r="C4160" t="s">
        <v>56</v>
      </c>
      <c r="D4160" t="str">
        <f t="shared" si="142"/>
        <v>2</v>
      </c>
      <c r="E4160" t="s">
        <v>57</v>
      </c>
      <c r="F4160">
        <v>1</v>
      </c>
      <c r="G4160" t="s">
        <v>23</v>
      </c>
      <c r="H4160">
        <v>1</v>
      </c>
      <c r="I4160" t="s">
        <v>27</v>
      </c>
      <c r="J4160" t="s">
        <v>2831</v>
      </c>
      <c r="K4160" t="s">
        <v>19</v>
      </c>
      <c r="L4160" t="s">
        <v>44</v>
      </c>
      <c r="M4160">
        <v>1</v>
      </c>
    </row>
    <row r="4161" spans="1:13" x14ac:dyDescent="0.25">
      <c r="A4161" t="s">
        <v>2829</v>
      </c>
      <c r="B4161">
        <v>5</v>
      </c>
      <c r="C4161" t="s">
        <v>73</v>
      </c>
      <c r="D4161" t="str">
        <f t="shared" si="142"/>
        <v>2</v>
      </c>
      <c r="E4161" t="s">
        <v>74</v>
      </c>
      <c r="F4161">
        <v>39.6</v>
      </c>
      <c r="G4161" t="s">
        <v>16</v>
      </c>
      <c r="H4161">
        <v>1</v>
      </c>
      <c r="I4161" t="s">
        <v>17</v>
      </c>
      <c r="J4161" t="s">
        <v>2831</v>
      </c>
      <c r="K4161" t="s">
        <v>19</v>
      </c>
      <c r="L4161" t="s">
        <v>44</v>
      </c>
      <c r="M4161">
        <v>1</v>
      </c>
    </row>
    <row r="4162" spans="1:13" x14ac:dyDescent="0.25">
      <c r="A4162" t="s">
        <v>2832</v>
      </c>
      <c r="B4162">
        <v>1</v>
      </c>
      <c r="C4162" t="s">
        <v>73</v>
      </c>
      <c r="D4162" t="str">
        <f t="shared" si="142"/>
        <v>2</v>
      </c>
      <c r="E4162" t="s">
        <v>74</v>
      </c>
      <c r="F4162">
        <v>7.7</v>
      </c>
      <c r="G4162" t="s">
        <v>16</v>
      </c>
      <c r="H4162">
        <v>1</v>
      </c>
      <c r="I4162" t="s">
        <v>17</v>
      </c>
      <c r="J4162" t="s">
        <v>2833</v>
      </c>
      <c r="K4162" t="s">
        <v>19</v>
      </c>
      <c r="L4162" t="s">
        <v>44</v>
      </c>
      <c r="M4162">
        <v>1</v>
      </c>
    </row>
    <row r="4163" spans="1:13" x14ac:dyDescent="0.25">
      <c r="A4163" t="s">
        <v>2832</v>
      </c>
      <c r="B4163">
        <v>2</v>
      </c>
      <c r="C4163" t="s">
        <v>172</v>
      </c>
      <c r="D4163" t="str">
        <f t="shared" si="142"/>
        <v>2</v>
      </c>
      <c r="E4163" t="s">
        <v>173</v>
      </c>
      <c r="F4163">
        <v>1</v>
      </c>
      <c r="G4163" t="s">
        <v>23</v>
      </c>
      <c r="H4163">
        <v>1</v>
      </c>
      <c r="I4163" t="s">
        <v>24</v>
      </c>
      <c r="J4163" t="s">
        <v>2833</v>
      </c>
      <c r="K4163" t="s">
        <v>19</v>
      </c>
      <c r="L4163" t="s">
        <v>44</v>
      </c>
      <c r="M4163">
        <v>1</v>
      </c>
    </row>
    <row r="4164" spans="1:13" x14ac:dyDescent="0.25">
      <c r="A4164" t="s">
        <v>2832</v>
      </c>
      <c r="B4164">
        <v>3</v>
      </c>
      <c r="C4164" t="s">
        <v>172</v>
      </c>
      <c r="D4164" t="str">
        <f t="shared" si="142"/>
        <v>2</v>
      </c>
      <c r="E4164" t="s">
        <v>173</v>
      </c>
      <c r="F4164">
        <v>1</v>
      </c>
      <c r="G4164" t="s">
        <v>23</v>
      </c>
      <c r="H4164">
        <v>1</v>
      </c>
      <c r="I4164" t="s">
        <v>24</v>
      </c>
      <c r="J4164" t="s">
        <v>2833</v>
      </c>
      <c r="K4164" t="s">
        <v>19</v>
      </c>
      <c r="L4164" t="s">
        <v>44</v>
      </c>
      <c r="M4164">
        <v>1</v>
      </c>
    </row>
    <row r="4165" spans="1:13" x14ac:dyDescent="0.25">
      <c r="A4165" t="s">
        <v>2832</v>
      </c>
      <c r="B4165">
        <v>4</v>
      </c>
      <c r="C4165" t="s">
        <v>172</v>
      </c>
      <c r="D4165" t="str">
        <f t="shared" si="142"/>
        <v>2</v>
      </c>
      <c r="E4165" t="s">
        <v>173</v>
      </c>
      <c r="F4165">
        <v>1</v>
      </c>
      <c r="G4165" t="s">
        <v>23</v>
      </c>
      <c r="H4165">
        <v>1</v>
      </c>
      <c r="I4165" t="s">
        <v>24</v>
      </c>
      <c r="J4165" t="s">
        <v>2833</v>
      </c>
      <c r="K4165" t="s">
        <v>19</v>
      </c>
      <c r="L4165" t="s">
        <v>44</v>
      </c>
      <c r="M4165">
        <v>1</v>
      </c>
    </row>
    <row r="4166" spans="1:13" x14ac:dyDescent="0.25">
      <c r="A4166" t="s">
        <v>2832</v>
      </c>
      <c r="B4166">
        <v>5</v>
      </c>
      <c r="C4166" t="s">
        <v>172</v>
      </c>
      <c r="D4166" t="str">
        <f t="shared" si="142"/>
        <v>2</v>
      </c>
      <c r="E4166" t="s">
        <v>173</v>
      </c>
      <c r="F4166">
        <v>1</v>
      </c>
      <c r="G4166" t="s">
        <v>23</v>
      </c>
      <c r="H4166">
        <v>1</v>
      </c>
      <c r="I4166" t="s">
        <v>24</v>
      </c>
      <c r="J4166" t="s">
        <v>2833</v>
      </c>
      <c r="K4166" t="s">
        <v>19</v>
      </c>
      <c r="L4166" t="s">
        <v>44</v>
      </c>
      <c r="M4166">
        <v>1</v>
      </c>
    </row>
    <row r="4167" spans="1:13" x14ac:dyDescent="0.25">
      <c r="A4167" t="s">
        <v>2832</v>
      </c>
      <c r="B4167">
        <v>6</v>
      </c>
      <c r="C4167" t="s">
        <v>172</v>
      </c>
      <c r="D4167" t="str">
        <f t="shared" si="142"/>
        <v>2</v>
      </c>
      <c r="E4167" t="s">
        <v>173</v>
      </c>
      <c r="F4167">
        <v>1</v>
      </c>
      <c r="G4167" t="s">
        <v>23</v>
      </c>
      <c r="H4167">
        <v>1</v>
      </c>
      <c r="I4167" t="s">
        <v>24</v>
      </c>
      <c r="J4167" t="s">
        <v>2833</v>
      </c>
      <c r="K4167" t="s">
        <v>19</v>
      </c>
      <c r="L4167" t="s">
        <v>44</v>
      </c>
      <c r="M4167">
        <v>1</v>
      </c>
    </row>
    <row r="4168" spans="1:13" x14ac:dyDescent="0.25">
      <c r="A4168" t="s">
        <v>2832</v>
      </c>
      <c r="B4168">
        <v>7</v>
      </c>
      <c r="C4168" t="s">
        <v>56</v>
      </c>
      <c r="D4168" t="str">
        <f t="shared" si="142"/>
        <v>2</v>
      </c>
      <c r="E4168" t="s">
        <v>57</v>
      </c>
      <c r="F4168">
        <v>1</v>
      </c>
      <c r="G4168" t="s">
        <v>23</v>
      </c>
      <c r="H4168">
        <v>1</v>
      </c>
      <c r="I4168" t="s">
        <v>27</v>
      </c>
      <c r="J4168" t="s">
        <v>2833</v>
      </c>
      <c r="K4168" t="s">
        <v>19</v>
      </c>
      <c r="L4168" t="s">
        <v>44</v>
      </c>
      <c r="M4168">
        <v>1</v>
      </c>
    </row>
    <row r="4169" spans="1:13" x14ac:dyDescent="0.25">
      <c r="A4169" t="s">
        <v>2832</v>
      </c>
      <c r="B4169">
        <v>8</v>
      </c>
      <c r="C4169" t="s">
        <v>56</v>
      </c>
      <c r="D4169" t="str">
        <f t="shared" si="142"/>
        <v>2</v>
      </c>
      <c r="E4169" t="s">
        <v>57</v>
      </c>
      <c r="F4169">
        <v>1</v>
      </c>
      <c r="G4169" t="s">
        <v>23</v>
      </c>
      <c r="H4169">
        <v>1</v>
      </c>
      <c r="I4169" t="s">
        <v>27</v>
      </c>
      <c r="J4169" t="s">
        <v>2833</v>
      </c>
      <c r="K4169" t="s">
        <v>19</v>
      </c>
      <c r="L4169" t="s">
        <v>44</v>
      </c>
      <c r="M4169">
        <v>1</v>
      </c>
    </row>
    <row r="4170" spans="1:13" x14ac:dyDescent="0.25">
      <c r="A4170" t="s">
        <v>2832</v>
      </c>
      <c r="B4170">
        <v>9</v>
      </c>
      <c r="C4170" t="s">
        <v>2834</v>
      </c>
      <c r="D4170" t="str">
        <f t="shared" si="142"/>
        <v>2</v>
      </c>
      <c r="E4170" t="s">
        <v>960</v>
      </c>
      <c r="F4170">
        <v>1</v>
      </c>
      <c r="G4170" t="s">
        <v>23</v>
      </c>
      <c r="H4170">
        <v>1</v>
      </c>
      <c r="I4170" t="s">
        <v>135</v>
      </c>
      <c r="J4170" t="s">
        <v>2833</v>
      </c>
      <c r="K4170" t="s">
        <v>19</v>
      </c>
      <c r="L4170" t="s">
        <v>44</v>
      </c>
      <c r="M4170">
        <v>1</v>
      </c>
    </row>
    <row r="4171" spans="1:13" x14ac:dyDescent="0.25">
      <c r="A4171" t="s">
        <v>2832</v>
      </c>
      <c r="B4171">
        <v>10</v>
      </c>
      <c r="C4171" t="s">
        <v>172</v>
      </c>
      <c r="D4171" t="str">
        <f t="shared" si="142"/>
        <v>2</v>
      </c>
      <c r="E4171" t="s">
        <v>173</v>
      </c>
      <c r="F4171">
        <v>1</v>
      </c>
      <c r="G4171" t="s">
        <v>23</v>
      </c>
      <c r="H4171">
        <v>1</v>
      </c>
      <c r="I4171" t="s">
        <v>24</v>
      </c>
      <c r="J4171" t="s">
        <v>2833</v>
      </c>
      <c r="K4171" t="s">
        <v>19</v>
      </c>
      <c r="L4171" t="s">
        <v>44</v>
      </c>
      <c r="M4171">
        <v>1</v>
      </c>
    </row>
    <row r="4172" spans="1:13" x14ac:dyDescent="0.25">
      <c r="A4172" t="s">
        <v>2835</v>
      </c>
      <c r="B4172">
        <v>1</v>
      </c>
      <c r="C4172" t="s">
        <v>56</v>
      </c>
      <c r="D4172" t="str">
        <f t="shared" si="142"/>
        <v>2</v>
      </c>
      <c r="E4172" t="s">
        <v>57</v>
      </c>
      <c r="F4172">
        <v>1</v>
      </c>
      <c r="G4172" t="s">
        <v>23</v>
      </c>
      <c r="H4172">
        <v>1</v>
      </c>
      <c r="I4172" t="s">
        <v>27</v>
      </c>
      <c r="J4172" t="s">
        <v>2836</v>
      </c>
      <c r="K4172" t="s">
        <v>19</v>
      </c>
      <c r="L4172" t="s">
        <v>44</v>
      </c>
      <c r="M4172">
        <v>1</v>
      </c>
    </row>
    <row r="4173" spans="1:13" x14ac:dyDescent="0.25">
      <c r="A4173" t="s">
        <v>2835</v>
      </c>
      <c r="B4173">
        <v>2</v>
      </c>
      <c r="C4173" t="s">
        <v>56</v>
      </c>
      <c r="D4173" t="str">
        <f t="shared" si="142"/>
        <v>2</v>
      </c>
      <c r="E4173" t="s">
        <v>57</v>
      </c>
      <c r="F4173">
        <v>1</v>
      </c>
      <c r="G4173" t="s">
        <v>23</v>
      </c>
      <c r="H4173">
        <v>1</v>
      </c>
      <c r="I4173" t="s">
        <v>27</v>
      </c>
      <c r="J4173" t="s">
        <v>2836</v>
      </c>
      <c r="K4173" t="s">
        <v>19</v>
      </c>
      <c r="L4173" t="s">
        <v>44</v>
      </c>
      <c r="M4173">
        <v>1</v>
      </c>
    </row>
    <row r="4174" spans="1:13" x14ac:dyDescent="0.25">
      <c r="A4174" t="s">
        <v>2835</v>
      </c>
      <c r="B4174">
        <v>3</v>
      </c>
      <c r="C4174" t="s">
        <v>2837</v>
      </c>
      <c r="D4174" t="str">
        <f t="shared" si="142"/>
        <v>2</v>
      </c>
      <c r="E4174" t="s">
        <v>1006</v>
      </c>
      <c r="F4174">
        <v>1</v>
      </c>
      <c r="G4174" t="s">
        <v>23</v>
      </c>
      <c r="H4174">
        <v>1</v>
      </c>
      <c r="I4174" t="s">
        <v>135</v>
      </c>
      <c r="J4174" t="s">
        <v>2836</v>
      </c>
      <c r="K4174" t="s">
        <v>19</v>
      </c>
      <c r="L4174" t="s">
        <v>44</v>
      </c>
      <c r="M4174">
        <v>1</v>
      </c>
    </row>
    <row r="4175" spans="1:13" x14ac:dyDescent="0.25">
      <c r="A4175" t="s">
        <v>2835</v>
      </c>
      <c r="B4175">
        <v>4</v>
      </c>
      <c r="C4175" t="s">
        <v>172</v>
      </c>
      <c r="D4175" t="str">
        <f t="shared" si="142"/>
        <v>2</v>
      </c>
      <c r="E4175" t="s">
        <v>173</v>
      </c>
      <c r="F4175">
        <v>1</v>
      </c>
      <c r="G4175" t="s">
        <v>23</v>
      </c>
      <c r="H4175">
        <v>1</v>
      </c>
      <c r="I4175" t="s">
        <v>24</v>
      </c>
      <c r="J4175" t="s">
        <v>2836</v>
      </c>
      <c r="K4175" t="s">
        <v>19</v>
      </c>
      <c r="L4175" t="s">
        <v>44</v>
      </c>
      <c r="M4175">
        <v>1</v>
      </c>
    </row>
    <row r="4176" spans="1:13" x14ac:dyDescent="0.25">
      <c r="A4176" t="s">
        <v>2835</v>
      </c>
      <c r="B4176">
        <v>5</v>
      </c>
      <c r="C4176" t="s">
        <v>172</v>
      </c>
      <c r="D4176" t="str">
        <f t="shared" si="142"/>
        <v>2</v>
      </c>
      <c r="E4176" t="s">
        <v>173</v>
      </c>
      <c r="F4176">
        <v>1</v>
      </c>
      <c r="G4176" t="s">
        <v>23</v>
      </c>
      <c r="H4176">
        <v>1</v>
      </c>
      <c r="I4176" t="s">
        <v>24</v>
      </c>
      <c r="J4176" t="s">
        <v>2836</v>
      </c>
      <c r="K4176" t="s">
        <v>19</v>
      </c>
      <c r="L4176" t="s">
        <v>44</v>
      </c>
      <c r="M4176">
        <v>1</v>
      </c>
    </row>
    <row r="4177" spans="1:13" x14ac:dyDescent="0.25">
      <c r="A4177" t="s">
        <v>2835</v>
      </c>
      <c r="B4177">
        <v>6</v>
      </c>
      <c r="C4177" t="s">
        <v>73</v>
      </c>
      <c r="D4177" t="str">
        <f t="shared" si="142"/>
        <v>2</v>
      </c>
      <c r="E4177" t="s">
        <v>74</v>
      </c>
      <c r="F4177">
        <v>14.7</v>
      </c>
      <c r="G4177" t="s">
        <v>16</v>
      </c>
      <c r="H4177">
        <v>1</v>
      </c>
      <c r="I4177" t="s">
        <v>17</v>
      </c>
      <c r="J4177" t="s">
        <v>2836</v>
      </c>
      <c r="K4177" t="s">
        <v>19</v>
      </c>
      <c r="L4177" t="s">
        <v>44</v>
      </c>
      <c r="M4177">
        <v>1</v>
      </c>
    </row>
    <row r="4178" spans="1:13" x14ac:dyDescent="0.25">
      <c r="A4178" t="s">
        <v>2835</v>
      </c>
      <c r="B4178">
        <v>7</v>
      </c>
      <c r="C4178" t="s">
        <v>172</v>
      </c>
      <c r="D4178" t="str">
        <f t="shared" si="142"/>
        <v>2</v>
      </c>
      <c r="E4178" t="s">
        <v>173</v>
      </c>
      <c r="F4178">
        <v>1</v>
      </c>
      <c r="G4178" t="s">
        <v>23</v>
      </c>
      <c r="H4178">
        <v>1</v>
      </c>
      <c r="I4178" t="s">
        <v>24</v>
      </c>
      <c r="J4178" t="s">
        <v>2836</v>
      </c>
      <c r="K4178" t="s">
        <v>19</v>
      </c>
      <c r="L4178" t="s">
        <v>44</v>
      </c>
      <c r="M4178">
        <v>1</v>
      </c>
    </row>
    <row r="4179" spans="1:13" x14ac:dyDescent="0.25">
      <c r="A4179" t="s">
        <v>2835</v>
      </c>
      <c r="B4179">
        <v>8</v>
      </c>
      <c r="C4179" t="s">
        <v>172</v>
      </c>
      <c r="D4179" t="str">
        <f t="shared" si="142"/>
        <v>2</v>
      </c>
      <c r="E4179" t="s">
        <v>173</v>
      </c>
      <c r="F4179">
        <v>1</v>
      </c>
      <c r="G4179" t="s">
        <v>23</v>
      </c>
      <c r="H4179">
        <v>1</v>
      </c>
      <c r="I4179" t="s">
        <v>24</v>
      </c>
      <c r="J4179" t="s">
        <v>2836</v>
      </c>
      <c r="K4179" t="s">
        <v>19</v>
      </c>
      <c r="L4179" t="s">
        <v>44</v>
      </c>
      <c r="M4179">
        <v>1</v>
      </c>
    </row>
    <row r="4180" spans="1:13" x14ac:dyDescent="0.25">
      <c r="A4180" t="s">
        <v>2838</v>
      </c>
      <c r="B4180">
        <v>1</v>
      </c>
      <c r="C4180" t="s">
        <v>2839</v>
      </c>
      <c r="D4180" t="str">
        <f t="shared" si="142"/>
        <v>2</v>
      </c>
      <c r="E4180" t="s">
        <v>1006</v>
      </c>
      <c r="F4180">
        <v>1</v>
      </c>
      <c r="G4180" t="s">
        <v>23</v>
      </c>
      <c r="H4180">
        <v>1</v>
      </c>
      <c r="I4180" t="s">
        <v>135</v>
      </c>
      <c r="J4180" t="s">
        <v>2840</v>
      </c>
      <c r="K4180" t="s">
        <v>19</v>
      </c>
      <c r="L4180" t="s">
        <v>44</v>
      </c>
      <c r="M4180">
        <v>1</v>
      </c>
    </row>
    <row r="4181" spans="1:13" x14ac:dyDescent="0.25">
      <c r="A4181" t="s">
        <v>2838</v>
      </c>
      <c r="B4181">
        <v>2</v>
      </c>
      <c r="C4181" t="s">
        <v>73</v>
      </c>
      <c r="D4181" t="str">
        <f t="shared" si="142"/>
        <v>2</v>
      </c>
      <c r="E4181" t="s">
        <v>74</v>
      </c>
      <c r="F4181">
        <v>28.4</v>
      </c>
      <c r="G4181" t="s">
        <v>16</v>
      </c>
      <c r="H4181">
        <v>1</v>
      </c>
      <c r="I4181" t="s">
        <v>17</v>
      </c>
      <c r="J4181" t="s">
        <v>2840</v>
      </c>
      <c r="K4181" t="s">
        <v>19</v>
      </c>
      <c r="L4181" t="s">
        <v>44</v>
      </c>
      <c r="M4181">
        <v>1</v>
      </c>
    </row>
    <row r="4182" spans="1:13" x14ac:dyDescent="0.25">
      <c r="A4182" t="s">
        <v>2838</v>
      </c>
      <c r="B4182">
        <v>3</v>
      </c>
      <c r="C4182" t="s">
        <v>2727</v>
      </c>
      <c r="D4182" t="str">
        <f>"2X3/4"</f>
        <v>2X3/4</v>
      </c>
      <c r="E4182" t="s">
        <v>2728</v>
      </c>
      <c r="F4182">
        <v>1</v>
      </c>
      <c r="G4182" t="s">
        <v>23</v>
      </c>
      <c r="H4182">
        <v>1</v>
      </c>
      <c r="I4182" t="s">
        <v>24</v>
      </c>
      <c r="J4182" t="s">
        <v>2840</v>
      </c>
      <c r="K4182" t="s">
        <v>19</v>
      </c>
      <c r="L4182" t="s">
        <v>44</v>
      </c>
      <c r="M4182">
        <v>1</v>
      </c>
    </row>
    <row r="4183" spans="1:13" x14ac:dyDescent="0.25">
      <c r="A4183" t="s">
        <v>2838</v>
      </c>
      <c r="B4183">
        <v>4</v>
      </c>
      <c r="C4183" t="s">
        <v>172</v>
      </c>
      <c r="D4183" t="str">
        <f t="shared" ref="D4183:D4203" si="143">"2"</f>
        <v>2</v>
      </c>
      <c r="E4183" t="s">
        <v>173</v>
      </c>
      <c r="F4183">
        <v>1</v>
      </c>
      <c r="G4183" t="s">
        <v>23</v>
      </c>
      <c r="H4183">
        <v>1</v>
      </c>
      <c r="I4183" t="s">
        <v>24</v>
      </c>
      <c r="J4183" t="s">
        <v>2840</v>
      </c>
      <c r="K4183" t="s">
        <v>19</v>
      </c>
      <c r="L4183" t="s">
        <v>44</v>
      </c>
      <c r="M4183">
        <v>1</v>
      </c>
    </row>
    <row r="4184" spans="1:13" x14ac:dyDescent="0.25">
      <c r="A4184" t="s">
        <v>2838</v>
      </c>
      <c r="B4184">
        <v>5</v>
      </c>
      <c r="C4184" t="s">
        <v>172</v>
      </c>
      <c r="D4184" t="str">
        <f t="shared" si="143"/>
        <v>2</v>
      </c>
      <c r="E4184" t="s">
        <v>173</v>
      </c>
      <c r="F4184">
        <v>1</v>
      </c>
      <c r="G4184" t="s">
        <v>23</v>
      </c>
      <c r="H4184">
        <v>1</v>
      </c>
      <c r="I4184" t="s">
        <v>24</v>
      </c>
      <c r="J4184" t="s">
        <v>2840</v>
      </c>
      <c r="K4184" t="s">
        <v>19</v>
      </c>
      <c r="L4184" t="s">
        <v>44</v>
      </c>
      <c r="M4184">
        <v>1</v>
      </c>
    </row>
    <row r="4185" spans="1:13" x14ac:dyDescent="0.25">
      <c r="A4185" t="s">
        <v>2838</v>
      </c>
      <c r="B4185">
        <v>6</v>
      </c>
      <c r="C4185" t="s">
        <v>172</v>
      </c>
      <c r="D4185" t="str">
        <f t="shared" si="143"/>
        <v>2</v>
      </c>
      <c r="E4185" t="s">
        <v>173</v>
      </c>
      <c r="F4185">
        <v>1</v>
      </c>
      <c r="G4185" t="s">
        <v>23</v>
      </c>
      <c r="H4185">
        <v>1</v>
      </c>
      <c r="I4185" t="s">
        <v>24</v>
      </c>
      <c r="J4185" t="s">
        <v>2840</v>
      </c>
      <c r="K4185" t="s">
        <v>19</v>
      </c>
      <c r="L4185" t="s">
        <v>44</v>
      </c>
      <c r="M4185">
        <v>1</v>
      </c>
    </row>
    <row r="4186" spans="1:13" x14ac:dyDescent="0.25">
      <c r="A4186" t="s">
        <v>2838</v>
      </c>
      <c r="B4186">
        <v>7</v>
      </c>
      <c r="C4186" t="s">
        <v>56</v>
      </c>
      <c r="D4186" t="str">
        <f t="shared" si="143"/>
        <v>2</v>
      </c>
      <c r="E4186" t="s">
        <v>57</v>
      </c>
      <c r="F4186">
        <v>1</v>
      </c>
      <c r="G4186" t="s">
        <v>23</v>
      </c>
      <c r="H4186">
        <v>1</v>
      </c>
      <c r="I4186" t="s">
        <v>27</v>
      </c>
      <c r="J4186" t="s">
        <v>2840</v>
      </c>
      <c r="K4186" t="s">
        <v>19</v>
      </c>
      <c r="L4186" t="s">
        <v>44</v>
      </c>
      <c r="M4186">
        <v>1</v>
      </c>
    </row>
    <row r="4187" spans="1:13" x14ac:dyDescent="0.25">
      <c r="A4187" t="s">
        <v>2838</v>
      </c>
      <c r="B4187">
        <v>8</v>
      </c>
      <c r="C4187" t="s">
        <v>2839</v>
      </c>
      <c r="D4187" t="str">
        <f t="shared" si="143"/>
        <v>2</v>
      </c>
      <c r="E4187" t="s">
        <v>1006</v>
      </c>
      <c r="F4187">
        <v>1</v>
      </c>
      <c r="G4187" t="s">
        <v>23</v>
      </c>
      <c r="H4187">
        <v>1</v>
      </c>
      <c r="I4187" t="s">
        <v>135</v>
      </c>
      <c r="J4187" t="s">
        <v>2840</v>
      </c>
      <c r="K4187" t="s">
        <v>19</v>
      </c>
      <c r="L4187" t="s">
        <v>44</v>
      </c>
      <c r="M4187">
        <v>1</v>
      </c>
    </row>
    <row r="4188" spans="1:13" x14ac:dyDescent="0.25">
      <c r="A4188" t="s">
        <v>2838</v>
      </c>
      <c r="B4188">
        <v>9</v>
      </c>
      <c r="C4188" t="s">
        <v>56</v>
      </c>
      <c r="D4188" t="str">
        <f t="shared" si="143"/>
        <v>2</v>
      </c>
      <c r="E4188" t="s">
        <v>57</v>
      </c>
      <c r="F4188">
        <v>1</v>
      </c>
      <c r="G4188" t="s">
        <v>23</v>
      </c>
      <c r="H4188">
        <v>1</v>
      </c>
      <c r="I4188" t="s">
        <v>27</v>
      </c>
      <c r="J4188" t="s">
        <v>2840</v>
      </c>
      <c r="K4188" t="s">
        <v>19</v>
      </c>
      <c r="L4188" t="s">
        <v>44</v>
      </c>
      <c r="M4188">
        <v>1</v>
      </c>
    </row>
    <row r="4189" spans="1:13" x14ac:dyDescent="0.25">
      <c r="A4189" t="s">
        <v>2841</v>
      </c>
      <c r="B4189">
        <v>1</v>
      </c>
      <c r="C4189" t="s">
        <v>966</v>
      </c>
      <c r="D4189" t="str">
        <f t="shared" si="143"/>
        <v>2</v>
      </c>
      <c r="E4189" t="s">
        <v>967</v>
      </c>
      <c r="F4189">
        <v>1</v>
      </c>
      <c r="G4189" t="s">
        <v>23</v>
      </c>
      <c r="H4189">
        <v>1</v>
      </c>
      <c r="I4189" t="s">
        <v>24</v>
      </c>
      <c r="J4189" t="s">
        <v>2842</v>
      </c>
      <c r="K4189" t="s">
        <v>19</v>
      </c>
      <c r="L4189" t="s">
        <v>924</v>
      </c>
      <c r="M4189">
        <v>1</v>
      </c>
    </row>
    <row r="4190" spans="1:13" x14ac:dyDescent="0.25">
      <c r="A4190" t="s">
        <v>2841</v>
      </c>
      <c r="B4190">
        <v>2</v>
      </c>
      <c r="C4190" t="s">
        <v>968</v>
      </c>
      <c r="D4190" t="str">
        <f t="shared" si="143"/>
        <v>2</v>
      </c>
      <c r="E4190" t="s">
        <v>969</v>
      </c>
      <c r="F4190">
        <v>32.9</v>
      </c>
      <c r="G4190" t="s">
        <v>16</v>
      </c>
      <c r="H4190">
        <v>1</v>
      </c>
      <c r="I4190" t="s">
        <v>17</v>
      </c>
      <c r="J4190" t="s">
        <v>2842</v>
      </c>
      <c r="K4190" t="s">
        <v>19</v>
      </c>
      <c r="L4190" t="s">
        <v>924</v>
      </c>
      <c r="M4190">
        <v>1</v>
      </c>
    </row>
    <row r="4191" spans="1:13" x14ac:dyDescent="0.25">
      <c r="A4191" t="s">
        <v>2841</v>
      </c>
      <c r="B4191">
        <v>3</v>
      </c>
      <c r="C4191" t="s">
        <v>966</v>
      </c>
      <c r="D4191" t="str">
        <f t="shared" si="143"/>
        <v>2</v>
      </c>
      <c r="E4191" t="s">
        <v>967</v>
      </c>
      <c r="F4191">
        <v>1</v>
      </c>
      <c r="G4191" t="s">
        <v>23</v>
      </c>
      <c r="H4191">
        <v>1</v>
      </c>
      <c r="I4191" t="s">
        <v>24</v>
      </c>
      <c r="J4191" t="s">
        <v>2842</v>
      </c>
      <c r="K4191" t="s">
        <v>19</v>
      </c>
      <c r="L4191" t="s">
        <v>924</v>
      </c>
      <c r="M4191">
        <v>1</v>
      </c>
    </row>
    <row r="4192" spans="1:13" x14ac:dyDescent="0.25">
      <c r="A4192" t="s">
        <v>2841</v>
      </c>
      <c r="B4192">
        <v>4</v>
      </c>
      <c r="C4192" t="s">
        <v>964</v>
      </c>
      <c r="D4192" t="str">
        <f t="shared" si="143"/>
        <v>2</v>
      </c>
      <c r="E4192" t="s">
        <v>965</v>
      </c>
      <c r="F4192">
        <v>1</v>
      </c>
      <c r="G4192" t="s">
        <v>23</v>
      </c>
      <c r="H4192">
        <v>1</v>
      </c>
      <c r="I4192" t="s">
        <v>27</v>
      </c>
      <c r="J4192" t="s">
        <v>2842</v>
      </c>
      <c r="K4192" t="s">
        <v>19</v>
      </c>
      <c r="L4192" t="s">
        <v>924</v>
      </c>
      <c r="M4192">
        <v>1</v>
      </c>
    </row>
    <row r="4193" spans="1:13" x14ac:dyDescent="0.25">
      <c r="A4193" t="s">
        <v>2841</v>
      </c>
      <c r="B4193">
        <v>5</v>
      </c>
      <c r="C4193" t="s">
        <v>964</v>
      </c>
      <c r="D4193" t="str">
        <f t="shared" si="143"/>
        <v>2</v>
      </c>
      <c r="E4193" t="s">
        <v>965</v>
      </c>
      <c r="F4193">
        <v>1</v>
      </c>
      <c r="G4193" t="s">
        <v>23</v>
      </c>
      <c r="H4193">
        <v>1</v>
      </c>
      <c r="I4193" t="s">
        <v>27</v>
      </c>
      <c r="J4193" t="s">
        <v>2842</v>
      </c>
      <c r="K4193" t="s">
        <v>19</v>
      </c>
      <c r="L4193" t="s">
        <v>924</v>
      </c>
      <c r="M4193">
        <v>1</v>
      </c>
    </row>
    <row r="4194" spans="1:13" x14ac:dyDescent="0.25">
      <c r="A4194" t="s">
        <v>2841</v>
      </c>
      <c r="B4194">
        <v>6</v>
      </c>
      <c r="C4194" t="s">
        <v>2843</v>
      </c>
      <c r="D4194" t="str">
        <f t="shared" si="143"/>
        <v>2</v>
      </c>
      <c r="E4194" t="s">
        <v>1006</v>
      </c>
      <c r="F4194">
        <v>1</v>
      </c>
      <c r="G4194" t="s">
        <v>23</v>
      </c>
      <c r="H4194">
        <v>1</v>
      </c>
      <c r="I4194" t="s">
        <v>135</v>
      </c>
      <c r="J4194" t="s">
        <v>2842</v>
      </c>
      <c r="K4194" t="s">
        <v>19</v>
      </c>
      <c r="L4194" t="s">
        <v>924</v>
      </c>
      <c r="M4194">
        <v>1</v>
      </c>
    </row>
    <row r="4195" spans="1:13" x14ac:dyDescent="0.25">
      <c r="A4195" t="s">
        <v>2841</v>
      </c>
      <c r="B4195">
        <v>7</v>
      </c>
      <c r="C4195" t="s">
        <v>2843</v>
      </c>
      <c r="D4195" t="str">
        <f t="shared" si="143"/>
        <v>2</v>
      </c>
      <c r="E4195" t="s">
        <v>1006</v>
      </c>
      <c r="F4195">
        <v>1</v>
      </c>
      <c r="G4195" t="s">
        <v>23</v>
      </c>
      <c r="H4195">
        <v>1</v>
      </c>
      <c r="I4195" t="s">
        <v>135</v>
      </c>
      <c r="J4195" t="s">
        <v>2842</v>
      </c>
      <c r="K4195" t="s">
        <v>19</v>
      </c>
      <c r="L4195" t="s">
        <v>924</v>
      </c>
      <c r="M4195">
        <v>1</v>
      </c>
    </row>
    <row r="4196" spans="1:13" x14ac:dyDescent="0.25">
      <c r="A4196" t="s">
        <v>2844</v>
      </c>
      <c r="B4196">
        <v>1</v>
      </c>
      <c r="C4196" t="s">
        <v>2845</v>
      </c>
      <c r="D4196" t="str">
        <f t="shared" si="143"/>
        <v>2</v>
      </c>
      <c r="E4196" t="s">
        <v>1006</v>
      </c>
      <c r="F4196">
        <v>1</v>
      </c>
      <c r="G4196" t="s">
        <v>23</v>
      </c>
      <c r="H4196">
        <v>1</v>
      </c>
      <c r="I4196" t="s">
        <v>135</v>
      </c>
      <c r="J4196" t="s">
        <v>2846</v>
      </c>
      <c r="K4196" t="s">
        <v>19</v>
      </c>
      <c r="L4196" t="s">
        <v>924</v>
      </c>
      <c r="M4196">
        <v>1</v>
      </c>
    </row>
    <row r="4197" spans="1:13" x14ac:dyDescent="0.25">
      <c r="A4197" t="s">
        <v>2844</v>
      </c>
      <c r="B4197">
        <v>2</v>
      </c>
      <c r="C4197" t="s">
        <v>2845</v>
      </c>
      <c r="D4197" t="str">
        <f t="shared" si="143"/>
        <v>2</v>
      </c>
      <c r="E4197" t="s">
        <v>1006</v>
      </c>
      <c r="F4197">
        <v>1</v>
      </c>
      <c r="G4197" t="s">
        <v>23</v>
      </c>
      <c r="H4197">
        <v>1</v>
      </c>
      <c r="I4197" t="s">
        <v>135</v>
      </c>
      <c r="J4197" t="s">
        <v>2846</v>
      </c>
      <c r="K4197" t="s">
        <v>19</v>
      </c>
      <c r="L4197" t="s">
        <v>924</v>
      </c>
      <c r="M4197">
        <v>1</v>
      </c>
    </row>
    <row r="4198" spans="1:13" x14ac:dyDescent="0.25">
      <c r="A4198" t="s">
        <v>2844</v>
      </c>
      <c r="B4198">
        <v>3</v>
      </c>
      <c r="C4198" t="s">
        <v>964</v>
      </c>
      <c r="D4198" t="str">
        <f t="shared" si="143"/>
        <v>2</v>
      </c>
      <c r="E4198" t="s">
        <v>965</v>
      </c>
      <c r="F4198">
        <v>1</v>
      </c>
      <c r="G4198" t="s">
        <v>23</v>
      </c>
      <c r="H4198">
        <v>1</v>
      </c>
      <c r="I4198" t="s">
        <v>27</v>
      </c>
      <c r="J4198" t="s">
        <v>2846</v>
      </c>
      <c r="K4198" t="s">
        <v>19</v>
      </c>
      <c r="L4198" t="s">
        <v>924</v>
      </c>
      <c r="M4198">
        <v>1</v>
      </c>
    </row>
    <row r="4199" spans="1:13" x14ac:dyDescent="0.25">
      <c r="A4199" t="s">
        <v>2844</v>
      </c>
      <c r="B4199">
        <v>4</v>
      </c>
      <c r="C4199" t="s">
        <v>968</v>
      </c>
      <c r="D4199" t="str">
        <f t="shared" si="143"/>
        <v>2</v>
      </c>
      <c r="E4199" t="s">
        <v>969</v>
      </c>
      <c r="F4199">
        <v>41.3</v>
      </c>
      <c r="G4199" t="s">
        <v>16</v>
      </c>
      <c r="H4199">
        <v>1</v>
      </c>
      <c r="I4199" t="s">
        <v>17</v>
      </c>
      <c r="J4199" t="s">
        <v>2846</v>
      </c>
      <c r="K4199" t="s">
        <v>19</v>
      </c>
      <c r="L4199" t="s">
        <v>924</v>
      </c>
      <c r="M4199">
        <v>1</v>
      </c>
    </row>
    <row r="4200" spans="1:13" x14ac:dyDescent="0.25">
      <c r="A4200" t="s">
        <v>2844</v>
      </c>
      <c r="B4200">
        <v>5</v>
      </c>
      <c r="C4200" t="s">
        <v>964</v>
      </c>
      <c r="D4200" t="str">
        <f t="shared" si="143"/>
        <v>2</v>
      </c>
      <c r="E4200" t="s">
        <v>965</v>
      </c>
      <c r="F4200">
        <v>1</v>
      </c>
      <c r="G4200" t="s">
        <v>23</v>
      </c>
      <c r="H4200">
        <v>1</v>
      </c>
      <c r="I4200" t="s">
        <v>27</v>
      </c>
      <c r="J4200" t="s">
        <v>2846</v>
      </c>
      <c r="K4200" t="s">
        <v>19</v>
      </c>
      <c r="L4200" t="s">
        <v>924</v>
      </c>
      <c r="M4200">
        <v>1</v>
      </c>
    </row>
    <row r="4201" spans="1:13" x14ac:dyDescent="0.25">
      <c r="A4201" t="s">
        <v>2844</v>
      </c>
      <c r="B4201">
        <v>6</v>
      </c>
      <c r="C4201" t="s">
        <v>966</v>
      </c>
      <c r="D4201" t="str">
        <f t="shared" si="143"/>
        <v>2</v>
      </c>
      <c r="E4201" t="s">
        <v>967</v>
      </c>
      <c r="F4201">
        <v>1</v>
      </c>
      <c r="G4201" t="s">
        <v>23</v>
      </c>
      <c r="H4201">
        <v>1</v>
      </c>
      <c r="I4201" t="s">
        <v>24</v>
      </c>
      <c r="J4201" t="s">
        <v>2846</v>
      </c>
      <c r="K4201" t="s">
        <v>19</v>
      </c>
      <c r="L4201" t="s">
        <v>924</v>
      </c>
      <c r="M4201">
        <v>1</v>
      </c>
    </row>
    <row r="4202" spans="1:13" x14ac:dyDescent="0.25">
      <c r="A4202" t="s">
        <v>2844</v>
      </c>
      <c r="B4202">
        <v>7</v>
      </c>
      <c r="C4202" t="s">
        <v>966</v>
      </c>
      <c r="D4202" t="str">
        <f t="shared" si="143"/>
        <v>2</v>
      </c>
      <c r="E4202" t="s">
        <v>967</v>
      </c>
      <c r="F4202">
        <v>1</v>
      </c>
      <c r="G4202" t="s">
        <v>23</v>
      </c>
      <c r="H4202">
        <v>1</v>
      </c>
      <c r="I4202" t="s">
        <v>24</v>
      </c>
      <c r="J4202" t="s">
        <v>2846</v>
      </c>
      <c r="K4202" t="s">
        <v>19</v>
      </c>
      <c r="L4202" t="s">
        <v>924</v>
      </c>
      <c r="M4202">
        <v>1</v>
      </c>
    </row>
    <row r="4203" spans="1:13" x14ac:dyDescent="0.25">
      <c r="A4203" t="s">
        <v>2847</v>
      </c>
      <c r="B4203">
        <v>1</v>
      </c>
      <c r="C4203" t="s">
        <v>968</v>
      </c>
      <c r="D4203" t="str">
        <f t="shared" si="143"/>
        <v>2</v>
      </c>
      <c r="E4203" t="s">
        <v>969</v>
      </c>
      <c r="F4203">
        <v>41.6</v>
      </c>
      <c r="G4203" t="s">
        <v>16</v>
      </c>
      <c r="H4203">
        <v>1</v>
      </c>
      <c r="I4203" t="s">
        <v>17</v>
      </c>
      <c r="J4203" t="s">
        <v>2848</v>
      </c>
      <c r="K4203" t="s">
        <v>19</v>
      </c>
      <c r="L4203" t="s">
        <v>924</v>
      </c>
      <c r="M4203">
        <v>1</v>
      </c>
    </row>
    <row r="4204" spans="1:13" x14ac:dyDescent="0.25">
      <c r="A4204" t="s">
        <v>2847</v>
      </c>
      <c r="B4204">
        <v>2</v>
      </c>
      <c r="C4204" t="s">
        <v>2849</v>
      </c>
      <c r="D4204" t="str">
        <f>"2X1 1/2"</f>
        <v>2X1 1/2</v>
      </c>
      <c r="E4204" t="s">
        <v>2850</v>
      </c>
      <c r="F4204">
        <v>1</v>
      </c>
      <c r="G4204" t="s">
        <v>23</v>
      </c>
      <c r="H4204">
        <v>1</v>
      </c>
      <c r="I4204" t="s">
        <v>24</v>
      </c>
      <c r="J4204" t="s">
        <v>2848</v>
      </c>
      <c r="K4204" t="s">
        <v>19</v>
      </c>
      <c r="L4204" t="s">
        <v>924</v>
      </c>
      <c r="M4204">
        <v>1</v>
      </c>
    </row>
    <row r="4205" spans="1:13" x14ac:dyDescent="0.25">
      <c r="A4205" t="s">
        <v>2847</v>
      </c>
      <c r="B4205">
        <v>3</v>
      </c>
      <c r="C4205" t="s">
        <v>966</v>
      </c>
      <c r="D4205" t="str">
        <f t="shared" ref="D4205:D4220" si="144">"2"</f>
        <v>2</v>
      </c>
      <c r="E4205" t="s">
        <v>967</v>
      </c>
      <c r="F4205">
        <v>1</v>
      </c>
      <c r="G4205" t="s">
        <v>23</v>
      </c>
      <c r="H4205">
        <v>1</v>
      </c>
      <c r="I4205" t="s">
        <v>24</v>
      </c>
      <c r="J4205" t="s">
        <v>2848</v>
      </c>
      <c r="K4205" t="s">
        <v>19</v>
      </c>
      <c r="L4205" t="s">
        <v>924</v>
      </c>
      <c r="M4205">
        <v>1</v>
      </c>
    </row>
    <row r="4206" spans="1:13" x14ac:dyDescent="0.25">
      <c r="A4206" t="s">
        <v>2847</v>
      </c>
      <c r="B4206">
        <v>4</v>
      </c>
      <c r="C4206" t="s">
        <v>966</v>
      </c>
      <c r="D4206" t="str">
        <f t="shared" si="144"/>
        <v>2</v>
      </c>
      <c r="E4206" t="s">
        <v>967</v>
      </c>
      <c r="F4206">
        <v>1</v>
      </c>
      <c r="G4206" t="s">
        <v>23</v>
      </c>
      <c r="H4206">
        <v>1</v>
      </c>
      <c r="I4206" t="s">
        <v>24</v>
      </c>
      <c r="J4206" t="s">
        <v>2848</v>
      </c>
      <c r="K4206" t="s">
        <v>19</v>
      </c>
      <c r="L4206" t="s">
        <v>924</v>
      </c>
      <c r="M4206">
        <v>1</v>
      </c>
    </row>
    <row r="4207" spans="1:13" x14ac:dyDescent="0.25">
      <c r="A4207" t="s">
        <v>2847</v>
      </c>
      <c r="B4207">
        <v>5</v>
      </c>
      <c r="C4207" t="s">
        <v>966</v>
      </c>
      <c r="D4207" t="str">
        <f t="shared" si="144"/>
        <v>2</v>
      </c>
      <c r="E4207" t="s">
        <v>967</v>
      </c>
      <c r="F4207">
        <v>1</v>
      </c>
      <c r="G4207" t="s">
        <v>23</v>
      </c>
      <c r="H4207">
        <v>1</v>
      </c>
      <c r="I4207" t="s">
        <v>24</v>
      </c>
      <c r="J4207" t="s">
        <v>2848</v>
      </c>
      <c r="K4207" t="s">
        <v>19</v>
      </c>
      <c r="L4207" t="s">
        <v>924</v>
      </c>
      <c r="M4207">
        <v>1</v>
      </c>
    </row>
    <row r="4208" spans="1:13" x14ac:dyDescent="0.25">
      <c r="A4208" t="s">
        <v>2847</v>
      </c>
      <c r="B4208">
        <v>6</v>
      </c>
      <c r="C4208" t="s">
        <v>964</v>
      </c>
      <c r="D4208" t="str">
        <f t="shared" si="144"/>
        <v>2</v>
      </c>
      <c r="E4208" t="s">
        <v>965</v>
      </c>
      <c r="F4208">
        <v>1</v>
      </c>
      <c r="G4208" t="s">
        <v>23</v>
      </c>
      <c r="H4208">
        <v>1</v>
      </c>
      <c r="I4208" t="s">
        <v>27</v>
      </c>
      <c r="J4208" t="s">
        <v>2848</v>
      </c>
      <c r="K4208" t="s">
        <v>19</v>
      </c>
      <c r="L4208" t="s">
        <v>924</v>
      </c>
      <c r="M4208">
        <v>1</v>
      </c>
    </row>
    <row r="4209" spans="1:13" x14ac:dyDescent="0.25">
      <c r="A4209" t="s">
        <v>2847</v>
      </c>
      <c r="B4209">
        <v>7</v>
      </c>
      <c r="C4209" t="s">
        <v>2851</v>
      </c>
      <c r="D4209" t="str">
        <f t="shared" si="144"/>
        <v>2</v>
      </c>
      <c r="E4209" t="s">
        <v>1006</v>
      </c>
      <c r="F4209">
        <v>1</v>
      </c>
      <c r="G4209" t="s">
        <v>23</v>
      </c>
      <c r="H4209">
        <v>1</v>
      </c>
      <c r="I4209" t="s">
        <v>135</v>
      </c>
      <c r="J4209" t="s">
        <v>2848</v>
      </c>
      <c r="K4209" t="s">
        <v>19</v>
      </c>
      <c r="L4209" t="s">
        <v>924</v>
      </c>
      <c r="M4209">
        <v>1</v>
      </c>
    </row>
    <row r="4210" spans="1:13" x14ac:dyDescent="0.25">
      <c r="A4210" t="s">
        <v>2847</v>
      </c>
      <c r="B4210">
        <v>8</v>
      </c>
      <c r="C4210" t="s">
        <v>2852</v>
      </c>
      <c r="D4210" t="str">
        <f t="shared" si="144"/>
        <v>2</v>
      </c>
      <c r="E4210" t="s">
        <v>960</v>
      </c>
      <c r="F4210">
        <v>1</v>
      </c>
      <c r="G4210" t="s">
        <v>23</v>
      </c>
      <c r="H4210">
        <v>1</v>
      </c>
      <c r="I4210" t="s">
        <v>135</v>
      </c>
      <c r="J4210" t="s">
        <v>2848</v>
      </c>
      <c r="K4210" t="s">
        <v>19</v>
      </c>
      <c r="L4210" t="s">
        <v>924</v>
      </c>
      <c r="M4210">
        <v>1</v>
      </c>
    </row>
    <row r="4211" spans="1:13" x14ac:dyDescent="0.25">
      <c r="A4211" t="s">
        <v>2847</v>
      </c>
      <c r="B4211">
        <v>9</v>
      </c>
      <c r="C4211" t="s">
        <v>966</v>
      </c>
      <c r="D4211" t="str">
        <f t="shared" si="144"/>
        <v>2</v>
      </c>
      <c r="E4211" t="s">
        <v>967</v>
      </c>
      <c r="F4211">
        <v>1</v>
      </c>
      <c r="G4211" t="s">
        <v>23</v>
      </c>
      <c r="H4211">
        <v>1</v>
      </c>
      <c r="I4211" t="s">
        <v>24</v>
      </c>
      <c r="J4211" t="s">
        <v>2848</v>
      </c>
      <c r="K4211" t="s">
        <v>19</v>
      </c>
      <c r="L4211" t="s">
        <v>924</v>
      </c>
      <c r="M4211">
        <v>1</v>
      </c>
    </row>
    <row r="4212" spans="1:13" x14ac:dyDescent="0.25">
      <c r="A4212" t="s">
        <v>2847</v>
      </c>
      <c r="B4212">
        <v>10</v>
      </c>
      <c r="C4212" t="s">
        <v>2851</v>
      </c>
      <c r="D4212" t="str">
        <f t="shared" si="144"/>
        <v>2</v>
      </c>
      <c r="E4212" t="s">
        <v>1006</v>
      </c>
      <c r="F4212">
        <v>1</v>
      </c>
      <c r="G4212" t="s">
        <v>23</v>
      </c>
      <c r="H4212">
        <v>1</v>
      </c>
      <c r="I4212" t="s">
        <v>135</v>
      </c>
      <c r="J4212" t="s">
        <v>2848</v>
      </c>
      <c r="K4212" t="s">
        <v>19</v>
      </c>
      <c r="L4212" t="s">
        <v>924</v>
      </c>
      <c r="M4212">
        <v>1</v>
      </c>
    </row>
    <row r="4213" spans="1:13" x14ac:dyDescent="0.25">
      <c r="A4213" t="s">
        <v>2847</v>
      </c>
      <c r="B4213">
        <v>11</v>
      </c>
      <c r="C4213" t="s">
        <v>964</v>
      </c>
      <c r="D4213" t="str">
        <f t="shared" si="144"/>
        <v>2</v>
      </c>
      <c r="E4213" t="s">
        <v>965</v>
      </c>
      <c r="F4213">
        <v>1</v>
      </c>
      <c r="G4213" t="s">
        <v>23</v>
      </c>
      <c r="H4213">
        <v>1</v>
      </c>
      <c r="I4213" t="s">
        <v>27</v>
      </c>
      <c r="J4213" t="s">
        <v>2848</v>
      </c>
      <c r="K4213" t="s">
        <v>19</v>
      </c>
      <c r="L4213" t="s">
        <v>924</v>
      </c>
      <c r="M4213">
        <v>1</v>
      </c>
    </row>
    <row r="4214" spans="1:13" x14ac:dyDescent="0.25">
      <c r="A4214" t="s">
        <v>2853</v>
      </c>
      <c r="B4214">
        <v>1</v>
      </c>
      <c r="C4214" t="s">
        <v>968</v>
      </c>
      <c r="D4214" t="str">
        <f t="shared" si="144"/>
        <v>2</v>
      </c>
      <c r="E4214" t="s">
        <v>969</v>
      </c>
      <c r="F4214">
        <v>39.5</v>
      </c>
      <c r="G4214" t="s">
        <v>16</v>
      </c>
      <c r="H4214">
        <v>1</v>
      </c>
      <c r="I4214" t="s">
        <v>17</v>
      </c>
      <c r="J4214" t="s">
        <v>2854</v>
      </c>
      <c r="K4214" t="s">
        <v>19</v>
      </c>
      <c r="L4214" t="s">
        <v>924</v>
      </c>
      <c r="M4214">
        <v>1</v>
      </c>
    </row>
    <row r="4215" spans="1:13" x14ac:dyDescent="0.25">
      <c r="A4215" t="s">
        <v>2853</v>
      </c>
      <c r="B4215">
        <v>2</v>
      </c>
      <c r="C4215" t="s">
        <v>2855</v>
      </c>
      <c r="D4215" t="str">
        <f t="shared" si="144"/>
        <v>2</v>
      </c>
      <c r="E4215" t="s">
        <v>1006</v>
      </c>
      <c r="F4215">
        <v>1</v>
      </c>
      <c r="G4215" t="s">
        <v>23</v>
      </c>
      <c r="H4215">
        <v>1</v>
      </c>
      <c r="I4215" t="s">
        <v>135</v>
      </c>
      <c r="J4215" t="s">
        <v>2854</v>
      </c>
      <c r="K4215" t="s">
        <v>19</v>
      </c>
      <c r="L4215" t="s">
        <v>924</v>
      </c>
      <c r="M4215">
        <v>1</v>
      </c>
    </row>
    <row r="4216" spans="1:13" x14ac:dyDescent="0.25">
      <c r="A4216" t="s">
        <v>2853</v>
      </c>
      <c r="B4216">
        <v>3</v>
      </c>
      <c r="C4216" t="s">
        <v>2855</v>
      </c>
      <c r="D4216" t="str">
        <f t="shared" si="144"/>
        <v>2</v>
      </c>
      <c r="E4216" t="s">
        <v>1006</v>
      </c>
      <c r="F4216">
        <v>1</v>
      </c>
      <c r="G4216" t="s">
        <v>23</v>
      </c>
      <c r="H4216">
        <v>1</v>
      </c>
      <c r="I4216" t="s">
        <v>135</v>
      </c>
      <c r="J4216" t="s">
        <v>2854</v>
      </c>
      <c r="K4216" t="s">
        <v>19</v>
      </c>
      <c r="L4216" t="s">
        <v>924</v>
      </c>
      <c r="M4216">
        <v>1</v>
      </c>
    </row>
    <row r="4217" spans="1:13" x14ac:dyDescent="0.25">
      <c r="A4217" t="s">
        <v>2853</v>
      </c>
      <c r="B4217">
        <v>4</v>
      </c>
      <c r="C4217" t="s">
        <v>964</v>
      </c>
      <c r="D4217" t="str">
        <f t="shared" si="144"/>
        <v>2</v>
      </c>
      <c r="E4217" t="s">
        <v>965</v>
      </c>
      <c r="F4217">
        <v>1</v>
      </c>
      <c r="G4217" t="s">
        <v>23</v>
      </c>
      <c r="H4217">
        <v>1</v>
      </c>
      <c r="I4217" t="s">
        <v>27</v>
      </c>
      <c r="J4217" t="s">
        <v>2854</v>
      </c>
      <c r="K4217" t="s">
        <v>19</v>
      </c>
      <c r="L4217" t="s">
        <v>924</v>
      </c>
      <c r="M4217">
        <v>1</v>
      </c>
    </row>
    <row r="4218" spans="1:13" x14ac:dyDescent="0.25">
      <c r="A4218" t="s">
        <v>2853</v>
      </c>
      <c r="B4218">
        <v>5</v>
      </c>
      <c r="C4218" t="s">
        <v>964</v>
      </c>
      <c r="D4218" t="str">
        <f t="shared" si="144"/>
        <v>2</v>
      </c>
      <c r="E4218" t="s">
        <v>965</v>
      </c>
      <c r="F4218">
        <v>1</v>
      </c>
      <c r="G4218" t="s">
        <v>23</v>
      </c>
      <c r="H4218">
        <v>1</v>
      </c>
      <c r="I4218" t="s">
        <v>27</v>
      </c>
      <c r="J4218" t="s">
        <v>2854</v>
      </c>
      <c r="K4218" t="s">
        <v>19</v>
      </c>
      <c r="L4218" t="s">
        <v>924</v>
      </c>
      <c r="M4218">
        <v>1</v>
      </c>
    </row>
    <row r="4219" spans="1:13" x14ac:dyDescent="0.25">
      <c r="A4219" t="s">
        <v>2856</v>
      </c>
      <c r="B4219">
        <v>1</v>
      </c>
      <c r="C4219" t="s">
        <v>964</v>
      </c>
      <c r="D4219" t="str">
        <f t="shared" si="144"/>
        <v>2</v>
      </c>
      <c r="E4219" t="s">
        <v>965</v>
      </c>
      <c r="F4219">
        <v>1</v>
      </c>
      <c r="G4219" t="s">
        <v>23</v>
      </c>
      <c r="H4219">
        <v>1</v>
      </c>
      <c r="I4219" t="s">
        <v>27</v>
      </c>
      <c r="J4219" t="s">
        <v>2857</v>
      </c>
      <c r="K4219" t="s">
        <v>19</v>
      </c>
      <c r="L4219" t="s">
        <v>924</v>
      </c>
      <c r="M4219">
        <v>1</v>
      </c>
    </row>
    <row r="4220" spans="1:13" x14ac:dyDescent="0.25">
      <c r="A4220" t="s">
        <v>2856</v>
      </c>
      <c r="B4220">
        <v>2</v>
      </c>
      <c r="C4220" t="s">
        <v>964</v>
      </c>
      <c r="D4220" t="str">
        <f t="shared" si="144"/>
        <v>2</v>
      </c>
      <c r="E4220" t="s">
        <v>965</v>
      </c>
      <c r="F4220">
        <v>1</v>
      </c>
      <c r="G4220" t="s">
        <v>23</v>
      </c>
      <c r="H4220">
        <v>1</v>
      </c>
      <c r="I4220" t="s">
        <v>27</v>
      </c>
      <c r="J4220" t="s">
        <v>2857</v>
      </c>
      <c r="K4220" t="s">
        <v>19</v>
      </c>
      <c r="L4220" t="s">
        <v>924</v>
      </c>
      <c r="M4220">
        <v>1</v>
      </c>
    </row>
    <row r="4221" spans="1:13" x14ac:dyDescent="0.25">
      <c r="A4221" t="s">
        <v>2856</v>
      </c>
      <c r="B4221">
        <v>3</v>
      </c>
      <c r="C4221" t="s">
        <v>1038</v>
      </c>
      <c r="D4221" t="str">
        <f>"3/4"</f>
        <v>3/4</v>
      </c>
      <c r="E4221" t="s">
        <v>3379</v>
      </c>
      <c r="F4221">
        <v>1</v>
      </c>
      <c r="G4221" t="s">
        <v>23</v>
      </c>
      <c r="H4221">
        <v>1</v>
      </c>
      <c r="I4221" t="s">
        <v>48</v>
      </c>
      <c r="J4221" t="s">
        <v>2857</v>
      </c>
      <c r="K4221" t="s">
        <v>19</v>
      </c>
      <c r="L4221" t="s">
        <v>924</v>
      </c>
      <c r="M4221">
        <v>1</v>
      </c>
    </row>
    <row r="4222" spans="1:13" x14ac:dyDescent="0.25">
      <c r="A4222" t="s">
        <v>2856</v>
      </c>
      <c r="B4222">
        <v>4</v>
      </c>
      <c r="C4222" t="s">
        <v>2858</v>
      </c>
      <c r="D4222" t="str">
        <f>"2"</f>
        <v>2</v>
      </c>
      <c r="E4222" t="s">
        <v>1006</v>
      </c>
      <c r="F4222">
        <v>1</v>
      </c>
      <c r="G4222" t="s">
        <v>23</v>
      </c>
      <c r="H4222">
        <v>1</v>
      </c>
      <c r="I4222" t="s">
        <v>135</v>
      </c>
      <c r="J4222" t="s">
        <v>2857</v>
      </c>
      <c r="K4222" t="s">
        <v>19</v>
      </c>
      <c r="L4222" t="s">
        <v>924</v>
      </c>
      <c r="M4222">
        <v>1</v>
      </c>
    </row>
    <row r="4223" spans="1:13" x14ac:dyDescent="0.25">
      <c r="A4223" t="s">
        <v>2856</v>
      </c>
      <c r="B4223">
        <v>5</v>
      </c>
      <c r="C4223" t="s">
        <v>966</v>
      </c>
      <c r="D4223" t="str">
        <f>"2"</f>
        <v>2</v>
      </c>
      <c r="E4223" t="s">
        <v>967</v>
      </c>
      <c r="F4223">
        <v>1</v>
      </c>
      <c r="G4223" t="s">
        <v>23</v>
      </c>
      <c r="H4223">
        <v>1</v>
      </c>
      <c r="I4223" t="s">
        <v>24</v>
      </c>
      <c r="J4223" t="s">
        <v>2857</v>
      </c>
      <c r="K4223" t="s">
        <v>19</v>
      </c>
      <c r="L4223" t="s">
        <v>924</v>
      </c>
      <c r="M4223">
        <v>1</v>
      </c>
    </row>
    <row r="4224" spans="1:13" x14ac:dyDescent="0.25">
      <c r="A4224" t="s">
        <v>2856</v>
      </c>
      <c r="B4224">
        <v>6</v>
      </c>
      <c r="C4224" t="s">
        <v>41</v>
      </c>
      <c r="D4224" t="str">
        <f>"3/4"</f>
        <v>3/4</v>
      </c>
      <c r="E4224" t="s">
        <v>42</v>
      </c>
      <c r="F4224">
        <v>0.4</v>
      </c>
      <c r="G4224" t="s">
        <v>16</v>
      </c>
      <c r="H4224">
        <v>1</v>
      </c>
      <c r="I4224" t="s">
        <v>17</v>
      </c>
      <c r="J4224" t="s">
        <v>2857</v>
      </c>
      <c r="K4224" t="s">
        <v>19</v>
      </c>
      <c r="L4224" t="s">
        <v>924</v>
      </c>
      <c r="M4224">
        <v>1</v>
      </c>
    </row>
    <row r="4225" spans="1:13" x14ac:dyDescent="0.25">
      <c r="A4225" t="s">
        <v>2856</v>
      </c>
      <c r="B4225">
        <v>7</v>
      </c>
      <c r="C4225" t="s">
        <v>2858</v>
      </c>
      <c r="D4225" t="str">
        <f>"2"</f>
        <v>2</v>
      </c>
      <c r="E4225" t="s">
        <v>1006</v>
      </c>
      <c r="F4225">
        <v>1</v>
      </c>
      <c r="G4225" t="s">
        <v>23</v>
      </c>
      <c r="H4225">
        <v>1</v>
      </c>
      <c r="I4225" t="s">
        <v>135</v>
      </c>
      <c r="J4225" t="s">
        <v>2857</v>
      </c>
      <c r="K4225" t="s">
        <v>19</v>
      </c>
      <c r="L4225" t="s">
        <v>924</v>
      </c>
      <c r="M4225">
        <v>1</v>
      </c>
    </row>
    <row r="4226" spans="1:13" x14ac:dyDescent="0.25">
      <c r="A4226" t="s">
        <v>2856</v>
      </c>
      <c r="B4226">
        <v>8</v>
      </c>
      <c r="C4226" t="s">
        <v>2859</v>
      </c>
      <c r="D4226" t="str">
        <f>"2X3/4"</f>
        <v>2X3/4</v>
      </c>
      <c r="E4226" t="s">
        <v>2860</v>
      </c>
      <c r="F4226">
        <v>1</v>
      </c>
      <c r="G4226" t="s">
        <v>23</v>
      </c>
      <c r="H4226">
        <v>1</v>
      </c>
      <c r="I4226" t="s">
        <v>24</v>
      </c>
      <c r="J4226" t="s">
        <v>2857</v>
      </c>
      <c r="K4226" t="s">
        <v>19</v>
      </c>
      <c r="L4226" t="s">
        <v>924</v>
      </c>
      <c r="M4226">
        <v>1</v>
      </c>
    </row>
    <row r="4227" spans="1:13" x14ac:dyDescent="0.25">
      <c r="A4227" t="s">
        <v>2856</v>
      </c>
      <c r="B4227">
        <v>9</v>
      </c>
      <c r="C4227" t="s">
        <v>968</v>
      </c>
      <c r="D4227" t="str">
        <f t="shared" ref="D4227:D4245" si="145">"2"</f>
        <v>2</v>
      </c>
      <c r="E4227" t="s">
        <v>969</v>
      </c>
      <c r="F4227">
        <v>21.1</v>
      </c>
      <c r="G4227" t="s">
        <v>16</v>
      </c>
      <c r="H4227">
        <v>1</v>
      </c>
      <c r="I4227" t="s">
        <v>17</v>
      </c>
      <c r="J4227" t="s">
        <v>2857</v>
      </c>
      <c r="K4227" t="s">
        <v>19</v>
      </c>
      <c r="L4227" t="s">
        <v>924</v>
      </c>
      <c r="M4227">
        <v>1</v>
      </c>
    </row>
    <row r="4228" spans="1:13" x14ac:dyDescent="0.25">
      <c r="A4228" t="s">
        <v>2856</v>
      </c>
      <c r="B4228">
        <v>10</v>
      </c>
      <c r="C4228" t="s">
        <v>966</v>
      </c>
      <c r="D4228" t="str">
        <f t="shared" si="145"/>
        <v>2</v>
      </c>
      <c r="E4228" t="s">
        <v>967</v>
      </c>
      <c r="F4228">
        <v>1</v>
      </c>
      <c r="G4228" t="s">
        <v>23</v>
      </c>
      <c r="H4228">
        <v>1</v>
      </c>
      <c r="I4228" t="s">
        <v>24</v>
      </c>
      <c r="J4228" t="s">
        <v>2857</v>
      </c>
      <c r="K4228" t="s">
        <v>19</v>
      </c>
      <c r="L4228" t="s">
        <v>924</v>
      </c>
      <c r="M4228">
        <v>1</v>
      </c>
    </row>
    <row r="4229" spans="1:13" x14ac:dyDescent="0.25">
      <c r="A4229" t="s">
        <v>2856</v>
      </c>
      <c r="B4229">
        <v>11</v>
      </c>
      <c r="C4229" t="s">
        <v>966</v>
      </c>
      <c r="D4229" t="str">
        <f t="shared" si="145"/>
        <v>2</v>
      </c>
      <c r="E4229" t="s">
        <v>967</v>
      </c>
      <c r="F4229">
        <v>1</v>
      </c>
      <c r="G4229" t="s">
        <v>23</v>
      </c>
      <c r="H4229">
        <v>1</v>
      </c>
      <c r="I4229" t="s">
        <v>24</v>
      </c>
      <c r="J4229" t="s">
        <v>2857</v>
      </c>
      <c r="K4229" t="s">
        <v>19</v>
      </c>
      <c r="L4229" t="s">
        <v>924</v>
      </c>
      <c r="M4229">
        <v>1</v>
      </c>
    </row>
    <row r="4230" spans="1:13" x14ac:dyDescent="0.25">
      <c r="A4230" t="s">
        <v>2861</v>
      </c>
      <c r="B4230">
        <v>1</v>
      </c>
      <c r="C4230" t="s">
        <v>968</v>
      </c>
      <c r="D4230" t="str">
        <f t="shared" si="145"/>
        <v>2</v>
      </c>
      <c r="E4230" t="s">
        <v>969</v>
      </c>
      <c r="F4230">
        <v>7</v>
      </c>
      <c r="G4230" t="s">
        <v>16</v>
      </c>
      <c r="H4230">
        <v>1</v>
      </c>
      <c r="I4230" t="s">
        <v>17</v>
      </c>
      <c r="J4230" t="s">
        <v>2862</v>
      </c>
      <c r="K4230" t="s">
        <v>19</v>
      </c>
      <c r="L4230" t="s">
        <v>924</v>
      </c>
      <c r="M4230">
        <v>1</v>
      </c>
    </row>
    <row r="4231" spans="1:13" x14ac:dyDescent="0.25">
      <c r="A4231" t="s">
        <v>2861</v>
      </c>
      <c r="B4231">
        <v>2</v>
      </c>
      <c r="C4231" t="s">
        <v>964</v>
      </c>
      <c r="D4231" t="str">
        <f t="shared" si="145"/>
        <v>2</v>
      </c>
      <c r="E4231" t="s">
        <v>965</v>
      </c>
      <c r="F4231">
        <v>1</v>
      </c>
      <c r="G4231" t="s">
        <v>23</v>
      </c>
      <c r="H4231">
        <v>1</v>
      </c>
      <c r="I4231" t="s">
        <v>27</v>
      </c>
      <c r="J4231" t="s">
        <v>2862</v>
      </c>
      <c r="K4231" t="s">
        <v>19</v>
      </c>
      <c r="L4231" t="s">
        <v>924</v>
      </c>
      <c r="M4231">
        <v>1</v>
      </c>
    </row>
    <row r="4232" spans="1:13" x14ac:dyDescent="0.25">
      <c r="A4232" t="s">
        <v>2861</v>
      </c>
      <c r="B4232">
        <v>3</v>
      </c>
      <c r="C4232" t="s">
        <v>964</v>
      </c>
      <c r="D4232" t="str">
        <f t="shared" si="145"/>
        <v>2</v>
      </c>
      <c r="E4232" t="s">
        <v>965</v>
      </c>
      <c r="F4232">
        <v>1</v>
      </c>
      <c r="G4232" t="s">
        <v>23</v>
      </c>
      <c r="H4232">
        <v>1</v>
      </c>
      <c r="I4232" t="s">
        <v>27</v>
      </c>
      <c r="J4232" t="s">
        <v>2862</v>
      </c>
      <c r="K4232" t="s">
        <v>19</v>
      </c>
      <c r="L4232" t="s">
        <v>924</v>
      </c>
      <c r="M4232">
        <v>1</v>
      </c>
    </row>
    <row r="4233" spans="1:13" x14ac:dyDescent="0.25">
      <c r="A4233" t="s">
        <v>2863</v>
      </c>
      <c r="B4233">
        <v>1</v>
      </c>
      <c r="C4233" t="s">
        <v>968</v>
      </c>
      <c r="D4233" t="str">
        <f t="shared" si="145"/>
        <v>2</v>
      </c>
      <c r="E4233" t="s">
        <v>969</v>
      </c>
      <c r="F4233">
        <v>39.299999999999997</v>
      </c>
      <c r="G4233" t="s">
        <v>16</v>
      </c>
      <c r="H4233">
        <v>1</v>
      </c>
      <c r="I4233" t="s">
        <v>17</v>
      </c>
      <c r="J4233" t="s">
        <v>2864</v>
      </c>
      <c r="K4233" t="s">
        <v>19</v>
      </c>
      <c r="L4233" t="s">
        <v>924</v>
      </c>
      <c r="M4233">
        <v>1</v>
      </c>
    </row>
    <row r="4234" spans="1:13" x14ac:dyDescent="0.25">
      <c r="A4234" t="s">
        <v>2863</v>
      </c>
      <c r="B4234">
        <v>2</v>
      </c>
      <c r="C4234" t="s">
        <v>966</v>
      </c>
      <c r="D4234" t="str">
        <f t="shared" si="145"/>
        <v>2</v>
      </c>
      <c r="E4234" t="s">
        <v>967</v>
      </c>
      <c r="F4234">
        <v>1</v>
      </c>
      <c r="G4234" t="s">
        <v>23</v>
      </c>
      <c r="H4234">
        <v>1</v>
      </c>
      <c r="I4234" t="s">
        <v>24</v>
      </c>
      <c r="J4234" t="s">
        <v>2864</v>
      </c>
      <c r="K4234" t="s">
        <v>19</v>
      </c>
      <c r="L4234" t="s">
        <v>924</v>
      </c>
      <c r="M4234">
        <v>1</v>
      </c>
    </row>
    <row r="4235" spans="1:13" x14ac:dyDescent="0.25">
      <c r="A4235" t="s">
        <v>2863</v>
      </c>
      <c r="B4235">
        <v>3</v>
      </c>
      <c r="C4235" t="s">
        <v>964</v>
      </c>
      <c r="D4235" t="str">
        <f t="shared" si="145"/>
        <v>2</v>
      </c>
      <c r="E4235" t="s">
        <v>965</v>
      </c>
      <c r="F4235">
        <v>1</v>
      </c>
      <c r="G4235" t="s">
        <v>23</v>
      </c>
      <c r="H4235">
        <v>1</v>
      </c>
      <c r="I4235" t="s">
        <v>27</v>
      </c>
      <c r="J4235" t="s">
        <v>2864</v>
      </c>
      <c r="K4235" t="s">
        <v>19</v>
      </c>
      <c r="L4235" t="s">
        <v>924</v>
      </c>
      <c r="M4235">
        <v>1</v>
      </c>
    </row>
    <row r="4236" spans="1:13" x14ac:dyDescent="0.25">
      <c r="A4236" t="s">
        <v>2863</v>
      </c>
      <c r="B4236">
        <v>4</v>
      </c>
      <c r="C4236" t="s">
        <v>964</v>
      </c>
      <c r="D4236" t="str">
        <f t="shared" si="145"/>
        <v>2</v>
      </c>
      <c r="E4236" t="s">
        <v>965</v>
      </c>
      <c r="F4236">
        <v>1</v>
      </c>
      <c r="G4236" t="s">
        <v>23</v>
      </c>
      <c r="H4236">
        <v>1</v>
      </c>
      <c r="I4236" t="s">
        <v>27</v>
      </c>
      <c r="J4236" t="s">
        <v>2864</v>
      </c>
      <c r="K4236" t="s">
        <v>19</v>
      </c>
      <c r="L4236" t="s">
        <v>924</v>
      </c>
      <c r="M4236">
        <v>1</v>
      </c>
    </row>
    <row r="4237" spans="1:13" x14ac:dyDescent="0.25">
      <c r="A4237" t="s">
        <v>2863</v>
      </c>
      <c r="B4237">
        <v>5</v>
      </c>
      <c r="C4237" t="s">
        <v>2865</v>
      </c>
      <c r="D4237" t="str">
        <f t="shared" si="145"/>
        <v>2</v>
      </c>
      <c r="E4237" t="s">
        <v>1006</v>
      </c>
      <c r="F4237">
        <v>1</v>
      </c>
      <c r="G4237" t="s">
        <v>23</v>
      </c>
      <c r="H4237">
        <v>1</v>
      </c>
      <c r="I4237" t="s">
        <v>135</v>
      </c>
      <c r="J4237" t="s">
        <v>2864</v>
      </c>
      <c r="K4237" t="s">
        <v>19</v>
      </c>
      <c r="L4237" t="s">
        <v>924</v>
      </c>
      <c r="M4237">
        <v>1</v>
      </c>
    </row>
    <row r="4238" spans="1:13" x14ac:dyDescent="0.25">
      <c r="A4238" t="s">
        <v>2863</v>
      </c>
      <c r="B4238">
        <v>6</v>
      </c>
      <c r="C4238" t="s">
        <v>2865</v>
      </c>
      <c r="D4238" t="str">
        <f t="shared" si="145"/>
        <v>2</v>
      </c>
      <c r="E4238" t="s">
        <v>1006</v>
      </c>
      <c r="F4238">
        <v>1</v>
      </c>
      <c r="G4238" t="s">
        <v>23</v>
      </c>
      <c r="H4238">
        <v>1</v>
      </c>
      <c r="I4238" t="s">
        <v>135</v>
      </c>
      <c r="J4238" t="s">
        <v>2864</v>
      </c>
      <c r="K4238" t="s">
        <v>19</v>
      </c>
      <c r="L4238" t="s">
        <v>924</v>
      </c>
      <c r="M4238">
        <v>1</v>
      </c>
    </row>
    <row r="4239" spans="1:13" x14ac:dyDescent="0.25">
      <c r="A4239" t="s">
        <v>2863</v>
      </c>
      <c r="B4239">
        <v>7</v>
      </c>
      <c r="C4239" t="s">
        <v>2865</v>
      </c>
      <c r="D4239" t="str">
        <f t="shared" si="145"/>
        <v>2</v>
      </c>
      <c r="E4239" t="s">
        <v>1006</v>
      </c>
      <c r="F4239">
        <v>1</v>
      </c>
      <c r="G4239" t="s">
        <v>23</v>
      </c>
      <c r="H4239">
        <v>1</v>
      </c>
      <c r="I4239" t="s">
        <v>135</v>
      </c>
      <c r="J4239" t="s">
        <v>2864</v>
      </c>
      <c r="K4239" t="s">
        <v>19</v>
      </c>
      <c r="L4239" t="s">
        <v>924</v>
      </c>
      <c r="M4239">
        <v>1</v>
      </c>
    </row>
    <row r="4240" spans="1:13" x14ac:dyDescent="0.25">
      <c r="A4240" t="s">
        <v>2866</v>
      </c>
      <c r="B4240">
        <v>1</v>
      </c>
      <c r="C4240" t="s">
        <v>966</v>
      </c>
      <c r="D4240" t="str">
        <f t="shared" si="145"/>
        <v>2</v>
      </c>
      <c r="E4240" t="s">
        <v>967</v>
      </c>
      <c r="F4240">
        <v>1</v>
      </c>
      <c r="G4240" t="s">
        <v>23</v>
      </c>
      <c r="H4240">
        <v>1</v>
      </c>
      <c r="I4240" t="s">
        <v>24</v>
      </c>
      <c r="J4240" t="s">
        <v>2867</v>
      </c>
      <c r="K4240" t="s">
        <v>19</v>
      </c>
      <c r="L4240" t="s">
        <v>924</v>
      </c>
      <c r="M4240">
        <v>1</v>
      </c>
    </row>
    <row r="4241" spans="1:13" x14ac:dyDescent="0.25">
      <c r="A4241" t="s">
        <v>2866</v>
      </c>
      <c r="B4241">
        <v>2</v>
      </c>
      <c r="C4241" t="s">
        <v>966</v>
      </c>
      <c r="D4241" t="str">
        <f t="shared" si="145"/>
        <v>2</v>
      </c>
      <c r="E4241" t="s">
        <v>967</v>
      </c>
      <c r="F4241">
        <v>1</v>
      </c>
      <c r="G4241" t="s">
        <v>23</v>
      </c>
      <c r="H4241">
        <v>1</v>
      </c>
      <c r="I4241" t="s">
        <v>24</v>
      </c>
      <c r="J4241" t="s">
        <v>2867</v>
      </c>
      <c r="K4241" t="s">
        <v>19</v>
      </c>
      <c r="L4241" t="s">
        <v>924</v>
      </c>
      <c r="M4241">
        <v>1</v>
      </c>
    </row>
    <row r="4242" spans="1:13" x14ac:dyDescent="0.25">
      <c r="A4242" t="s">
        <v>2866</v>
      </c>
      <c r="B4242">
        <v>3</v>
      </c>
      <c r="C4242" t="s">
        <v>966</v>
      </c>
      <c r="D4242" t="str">
        <f t="shared" si="145"/>
        <v>2</v>
      </c>
      <c r="E4242" t="s">
        <v>967</v>
      </c>
      <c r="F4242">
        <v>1</v>
      </c>
      <c r="G4242" t="s">
        <v>23</v>
      </c>
      <c r="H4242">
        <v>1</v>
      </c>
      <c r="I4242" t="s">
        <v>24</v>
      </c>
      <c r="J4242" t="s">
        <v>2867</v>
      </c>
      <c r="K4242" t="s">
        <v>19</v>
      </c>
      <c r="L4242" t="s">
        <v>924</v>
      </c>
      <c r="M4242">
        <v>1</v>
      </c>
    </row>
    <row r="4243" spans="1:13" x14ac:dyDescent="0.25">
      <c r="A4243" t="s">
        <v>2866</v>
      </c>
      <c r="B4243">
        <v>4</v>
      </c>
      <c r="C4243" t="s">
        <v>2868</v>
      </c>
      <c r="D4243" t="str">
        <f t="shared" si="145"/>
        <v>2</v>
      </c>
      <c r="E4243" t="s">
        <v>960</v>
      </c>
      <c r="F4243">
        <v>1</v>
      </c>
      <c r="G4243" t="s">
        <v>23</v>
      </c>
      <c r="H4243">
        <v>1</v>
      </c>
      <c r="I4243" t="s">
        <v>135</v>
      </c>
      <c r="J4243" t="s">
        <v>2867</v>
      </c>
      <c r="K4243" t="s">
        <v>19</v>
      </c>
      <c r="L4243" t="s">
        <v>924</v>
      </c>
      <c r="M4243">
        <v>1</v>
      </c>
    </row>
    <row r="4244" spans="1:13" x14ac:dyDescent="0.25">
      <c r="A4244" t="s">
        <v>2866</v>
      </c>
      <c r="B4244">
        <v>5</v>
      </c>
      <c r="C4244" t="s">
        <v>964</v>
      </c>
      <c r="D4244" t="str">
        <f t="shared" si="145"/>
        <v>2</v>
      </c>
      <c r="E4244" t="s">
        <v>965</v>
      </c>
      <c r="F4244">
        <v>1</v>
      </c>
      <c r="G4244" t="s">
        <v>23</v>
      </c>
      <c r="H4244">
        <v>1</v>
      </c>
      <c r="I4244" t="s">
        <v>27</v>
      </c>
      <c r="J4244" t="s">
        <v>2867</v>
      </c>
      <c r="K4244" t="s">
        <v>19</v>
      </c>
      <c r="L4244" t="s">
        <v>924</v>
      </c>
      <c r="M4244">
        <v>1</v>
      </c>
    </row>
    <row r="4245" spans="1:13" x14ac:dyDescent="0.25">
      <c r="A4245" t="s">
        <v>2866</v>
      </c>
      <c r="B4245">
        <v>6</v>
      </c>
      <c r="C4245" t="s">
        <v>966</v>
      </c>
      <c r="D4245" t="str">
        <f t="shared" si="145"/>
        <v>2</v>
      </c>
      <c r="E4245" t="s">
        <v>967</v>
      </c>
      <c r="F4245">
        <v>1</v>
      </c>
      <c r="G4245" t="s">
        <v>23</v>
      </c>
      <c r="H4245">
        <v>1</v>
      </c>
      <c r="I4245" t="s">
        <v>24</v>
      </c>
      <c r="J4245" t="s">
        <v>2867</v>
      </c>
      <c r="K4245" t="s">
        <v>19</v>
      </c>
      <c r="L4245" t="s">
        <v>924</v>
      </c>
      <c r="M4245">
        <v>1</v>
      </c>
    </row>
    <row r="4246" spans="1:13" x14ac:dyDescent="0.25">
      <c r="A4246" t="s">
        <v>2866</v>
      </c>
      <c r="B4246">
        <v>7</v>
      </c>
      <c r="C4246" t="s">
        <v>2859</v>
      </c>
      <c r="D4246" t="str">
        <f>"2X3/4"</f>
        <v>2X3/4</v>
      </c>
      <c r="E4246" t="s">
        <v>2860</v>
      </c>
      <c r="F4246">
        <v>1</v>
      </c>
      <c r="G4246" t="s">
        <v>23</v>
      </c>
      <c r="H4246">
        <v>1</v>
      </c>
      <c r="I4246" t="s">
        <v>24</v>
      </c>
      <c r="J4246" t="s">
        <v>2867</v>
      </c>
      <c r="K4246" t="s">
        <v>19</v>
      </c>
      <c r="L4246" t="s">
        <v>924</v>
      </c>
      <c r="M4246">
        <v>1</v>
      </c>
    </row>
    <row r="4247" spans="1:13" x14ac:dyDescent="0.25">
      <c r="A4247" t="s">
        <v>2866</v>
      </c>
      <c r="B4247">
        <v>8</v>
      </c>
      <c r="C4247" t="s">
        <v>2869</v>
      </c>
      <c r="D4247" t="str">
        <f t="shared" ref="D4247:D4275" si="146">"2"</f>
        <v>2</v>
      </c>
      <c r="E4247" t="s">
        <v>1006</v>
      </c>
      <c r="F4247">
        <v>1</v>
      </c>
      <c r="G4247" t="s">
        <v>23</v>
      </c>
      <c r="H4247">
        <v>1</v>
      </c>
      <c r="I4247" t="s">
        <v>135</v>
      </c>
      <c r="J4247" t="s">
        <v>2867</v>
      </c>
      <c r="K4247" t="s">
        <v>19</v>
      </c>
      <c r="L4247" t="s">
        <v>924</v>
      </c>
      <c r="M4247">
        <v>1</v>
      </c>
    </row>
    <row r="4248" spans="1:13" x14ac:dyDescent="0.25">
      <c r="A4248" t="s">
        <v>2866</v>
      </c>
      <c r="B4248">
        <v>9</v>
      </c>
      <c r="C4248" t="s">
        <v>968</v>
      </c>
      <c r="D4248" t="str">
        <f t="shared" si="146"/>
        <v>2</v>
      </c>
      <c r="E4248" t="s">
        <v>969</v>
      </c>
      <c r="F4248">
        <v>19.600000000000001</v>
      </c>
      <c r="G4248" t="s">
        <v>16</v>
      </c>
      <c r="H4248">
        <v>1</v>
      </c>
      <c r="I4248" t="s">
        <v>17</v>
      </c>
      <c r="J4248" t="s">
        <v>2867</v>
      </c>
      <c r="K4248" t="s">
        <v>19</v>
      </c>
      <c r="L4248" t="s">
        <v>924</v>
      </c>
      <c r="M4248">
        <v>1</v>
      </c>
    </row>
    <row r="4249" spans="1:13" x14ac:dyDescent="0.25">
      <c r="A4249" t="s">
        <v>2866</v>
      </c>
      <c r="B4249">
        <v>10</v>
      </c>
      <c r="C4249" t="s">
        <v>964</v>
      </c>
      <c r="D4249" t="str">
        <f t="shared" si="146"/>
        <v>2</v>
      </c>
      <c r="E4249" t="s">
        <v>965</v>
      </c>
      <c r="F4249">
        <v>1</v>
      </c>
      <c r="G4249" t="s">
        <v>23</v>
      </c>
      <c r="H4249">
        <v>1</v>
      </c>
      <c r="I4249" t="s">
        <v>27</v>
      </c>
      <c r="J4249" t="s">
        <v>2867</v>
      </c>
      <c r="K4249" t="s">
        <v>19</v>
      </c>
      <c r="L4249" t="s">
        <v>924</v>
      </c>
      <c r="M4249">
        <v>1</v>
      </c>
    </row>
    <row r="4250" spans="1:13" x14ac:dyDescent="0.25">
      <c r="A4250" t="s">
        <v>2870</v>
      </c>
      <c r="B4250">
        <v>1</v>
      </c>
      <c r="C4250" t="s">
        <v>968</v>
      </c>
      <c r="D4250" t="str">
        <f t="shared" si="146"/>
        <v>2</v>
      </c>
      <c r="E4250" t="s">
        <v>969</v>
      </c>
      <c r="F4250">
        <v>40.1</v>
      </c>
      <c r="G4250" t="s">
        <v>16</v>
      </c>
      <c r="H4250">
        <v>1</v>
      </c>
      <c r="I4250" t="s">
        <v>17</v>
      </c>
      <c r="J4250" t="s">
        <v>2871</v>
      </c>
      <c r="K4250" t="s">
        <v>19</v>
      </c>
      <c r="L4250" t="s">
        <v>924</v>
      </c>
      <c r="M4250">
        <v>1</v>
      </c>
    </row>
    <row r="4251" spans="1:13" x14ac:dyDescent="0.25">
      <c r="A4251" t="s">
        <v>2870</v>
      </c>
      <c r="B4251">
        <v>2</v>
      </c>
      <c r="C4251" t="s">
        <v>2872</v>
      </c>
      <c r="D4251" t="str">
        <f t="shared" si="146"/>
        <v>2</v>
      </c>
      <c r="E4251" t="s">
        <v>1006</v>
      </c>
      <c r="F4251">
        <v>1</v>
      </c>
      <c r="G4251" t="s">
        <v>23</v>
      </c>
      <c r="H4251">
        <v>1</v>
      </c>
      <c r="I4251" t="s">
        <v>135</v>
      </c>
      <c r="J4251" t="s">
        <v>2871</v>
      </c>
      <c r="K4251" t="s">
        <v>19</v>
      </c>
      <c r="L4251" t="s">
        <v>924</v>
      </c>
      <c r="M4251">
        <v>1</v>
      </c>
    </row>
    <row r="4252" spans="1:13" x14ac:dyDescent="0.25">
      <c r="A4252" t="s">
        <v>2870</v>
      </c>
      <c r="B4252">
        <v>3</v>
      </c>
      <c r="C4252" t="s">
        <v>2872</v>
      </c>
      <c r="D4252" t="str">
        <f t="shared" si="146"/>
        <v>2</v>
      </c>
      <c r="E4252" t="s">
        <v>1006</v>
      </c>
      <c r="F4252">
        <v>1</v>
      </c>
      <c r="G4252" t="s">
        <v>23</v>
      </c>
      <c r="H4252">
        <v>1</v>
      </c>
      <c r="I4252" t="s">
        <v>135</v>
      </c>
      <c r="J4252" t="s">
        <v>2871</v>
      </c>
      <c r="K4252" t="s">
        <v>19</v>
      </c>
      <c r="L4252" t="s">
        <v>924</v>
      </c>
      <c r="M4252">
        <v>1</v>
      </c>
    </row>
    <row r="4253" spans="1:13" x14ac:dyDescent="0.25">
      <c r="A4253" t="s">
        <v>2870</v>
      </c>
      <c r="B4253">
        <v>4</v>
      </c>
      <c r="C4253" t="s">
        <v>964</v>
      </c>
      <c r="D4253" t="str">
        <f t="shared" si="146"/>
        <v>2</v>
      </c>
      <c r="E4253" t="s">
        <v>965</v>
      </c>
      <c r="F4253">
        <v>1</v>
      </c>
      <c r="G4253" t="s">
        <v>23</v>
      </c>
      <c r="H4253">
        <v>1</v>
      </c>
      <c r="I4253" t="s">
        <v>27</v>
      </c>
      <c r="J4253" t="s">
        <v>2871</v>
      </c>
      <c r="K4253" t="s">
        <v>19</v>
      </c>
      <c r="L4253" t="s">
        <v>924</v>
      </c>
      <c r="M4253">
        <v>1</v>
      </c>
    </row>
    <row r="4254" spans="1:13" x14ac:dyDescent="0.25">
      <c r="A4254" t="s">
        <v>2870</v>
      </c>
      <c r="B4254">
        <v>5</v>
      </c>
      <c r="C4254" t="s">
        <v>964</v>
      </c>
      <c r="D4254" t="str">
        <f t="shared" si="146"/>
        <v>2</v>
      </c>
      <c r="E4254" t="s">
        <v>965</v>
      </c>
      <c r="F4254">
        <v>1</v>
      </c>
      <c r="G4254" t="s">
        <v>23</v>
      </c>
      <c r="H4254">
        <v>1</v>
      </c>
      <c r="I4254" t="s">
        <v>27</v>
      </c>
      <c r="J4254" t="s">
        <v>2871</v>
      </c>
      <c r="K4254" t="s">
        <v>19</v>
      </c>
      <c r="L4254" t="s">
        <v>924</v>
      </c>
      <c r="M4254">
        <v>1</v>
      </c>
    </row>
    <row r="4255" spans="1:13" x14ac:dyDescent="0.25">
      <c r="A4255" t="s">
        <v>2870</v>
      </c>
      <c r="B4255">
        <v>6</v>
      </c>
      <c r="C4255" t="s">
        <v>966</v>
      </c>
      <c r="D4255" t="str">
        <f t="shared" si="146"/>
        <v>2</v>
      </c>
      <c r="E4255" t="s">
        <v>967</v>
      </c>
      <c r="F4255">
        <v>1</v>
      </c>
      <c r="G4255" t="s">
        <v>23</v>
      </c>
      <c r="H4255">
        <v>1</v>
      </c>
      <c r="I4255" t="s">
        <v>24</v>
      </c>
      <c r="J4255" t="s">
        <v>2871</v>
      </c>
      <c r="K4255" t="s">
        <v>19</v>
      </c>
      <c r="L4255" t="s">
        <v>924</v>
      </c>
      <c r="M4255">
        <v>1</v>
      </c>
    </row>
    <row r="4256" spans="1:13" x14ac:dyDescent="0.25">
      <c r="A4256" t="s">
        <v>2870</v>
      </c>
      <c r="B4256">
        <v>7</v>
      </c>
      <c r="C4256" t="s">
        <v>966</v>
      </c>
      <c r="D4256" t="str">
        <f t="shared" si="146"/>
        <v>2</v>
      </c>
      <c r="E4256" t="s">
        <v>967</v>
      </c>
      <c r="F4256">
        <v>1</v>
      </c>
      <c r="G4256" t="s">
        <v>23</v>
      </c>
      <c r="H4256">
        <v>1</v>
      </c>
      <c r="I4256" t="s">
        <v>24</v>
      </c>
      <c r="J4256" t="s">
        <v>2871</v>
      </c>
      <c r="K4256" t="s">
        <v>19</v>
      </c>
      <c r="L4256" t="s">
        <v>924</v>
      </c>
      <c r="M4256">
        <v>1</v>
      </c>
    </row>
    <row r="4257" spans="1:13" x14ac:dyDescent="0.25">
      <c r="A4257" t="s">
        <v>2873</v>
      </c>
      <c r="B4257">
        <v>1</v>
      </c>
      <c r="C4257" t="s">
        <v>968</v>
      </c>
      <c r="D4257" t="str">
        <f t="shared" si="146"/>
        <v>2</v>
      </c>
      <c r="E4257" t="s">
        <v>969</v>
      </c>
      <c r="F4257">
        <v>39.5</v>
      </c>
      <c r="G4257" t="s">
        <v>16</v>
      </c>
      <c r="H4257">
        <v>1</v>
      </c>
      <c r="I4257" t="s">
        <v>17</v>
      </c>
      <c r="J4257" t="s">
        <v>2874</v>
      </c>
      <c r="K4257" t="s">
        <v>19</v>
      </c>
      <c r="L4257" t="s">
        <v>924</v>
      </c>
      <c r="M4257">
        <v>1</v>
      </c>
    </row>
    <row r="4258" spans="1:13" x14ac:dyDescent="0.25">
      <c r="A4258" t="s">
        <v>2873</v>
      </c>
      <c r="B4258">
        <v>2</v>
      </c>
      <c r="C4258" t="s">
        <v>964</v>
      </c>
      <c r="D4258" t="str">
        <f t="shared" si="146"/>
        <v>2</v>
      </c>
      <c r="E4258" t="s">
        <v>965</v>
      </c>
      <c r="F4258">
        <v>1</v>
      </c>
      <c r="G4258" t="s">
        <v>23</v>
      </c>
      <c r="H4258">
        <v>1</v>
      </c>
      <c r="I4258" t="s">
        <v>27</v>
      </c>
      <c r="J4258" t="s">
        <v>2874</v>
      </c>
      <c r="K4258" t="s">
        <v>19</v>
      </c>
      <c r="L4258" t="s">
        <v>924</v>
      </c>
      <c r="M4258">
        <v>1</v>
      </c>
    </row>
    <row r="4259" spans="1:13" x14ac:dyDescent="0.25">
      <c r="A4259" t="s">
        <v>2873</v>
      </c>
      <c r="B4259">
        <v>3</v>
      </c>
      <c r="C4259" t="s">
        <v>2875</v>
      </c>
      <c r="D4259" t="str">
        <f t="shared" si="146"/>
        <v>2</v>
      </c>
      <c r="E4259" t="s">
        <v>1006</v>
      </c>
      <c r="F4259">
        <v>1</v>
      </c>
      <c r="G4259" t="s">
        <v>23</v>
      </c>
      <c r="H4259">
        <v>1</v>
      </c>
      <c r="I4259" t="s">
        <v>135</v>
      </c>
      <c r="J4259" t="s">
        <v>2874</v>
      </c>
      <c r="K4259" t="s">
        <v>19</v>
      </c>
      <c r="L4259" t="s">
        <v>924</v>
      </c>
      <c r="M4259">
        <v>1</v>
      </c>
    </row>
    <row r="4260" spans="1:13" x14ac:dyDescent="0.25">
      <c r="A4260" t="s">
        <v>2873</v>
      </c>
      <c r="B4260">
        <v>4</v>
      </c>
      <c r="C4260" t="s">
        <v>2875</v>
      </c>
      <c r="D4260" t="str">
        <f t="shared" si="146"/>
        <v>2</v>
      </c>
      <c r="E4260" t="s">
        <v>1006</v>
      </c>
      <c r="F4260">
        <v>1</v>
      </c>
      <c r="G4260" t="s">
        <v>23</v>
      </c>
      <c r="H4260">
        <v>1</v>
      </c>
      <c r="I4260" t="s">
        <v>135</v>
      </c>
      <c r="J4260" t="s">
        <v>2874</v>
      </c>
      <c r="K4260" t="s">
        <v>19</v>
      </c>
      <c r="L4260" t="s">
        <v>924</v>
      </c>
      <c r="M4260">
        <v>1</v>
      </c>
    </row>
    <row r="4261" spans="1:13" x14ac:dyDescent="0.25">
      <c r="A4261" t="s">
        <v>2873</v>
      </c>
      <c r="B4261">
        <v>5</v>
      </c>
      <c r="C4261" t="s">
        <v>964</v>
      </c>
      <c r="D4261" t="str">
        <f t="shared" si="146"/>
        <v>2</v>
      </c>
      <c r="E4261" t="s">
        <v>965</v>
      </c>
      <c r="F4261">
        <v>1</v>
      </c>
      <c r="G4261" t="s">
        <v>23</v>
      </c>
      <c r="H4261">
        <v>1</v>
      </c>
      <c r="I4261" t="s">
        <v>27</v>
      </c>
      <c r="J4261" t="s">
        <v>2874</v>
      </c>
      <c r="K4261" t="s">
        <v>19</v>
      </c>
      <c r="L4261" t="s">
        <v>924</v>
      </c>
      <c r="M4261">
        <v>1</v>
      </c>
    </row>
    <row r="4262" spans="1:13" x14ac:dyDescent="0.25">
      <c r="A4262" t="s">
        <v>2876</v>
      </c>
      <c r="B4262">
        <v>1</v>
      </c>
      <c r="C4262" t="s">
        <v>2877</v>
      </c>
      <c r="D4262" t="str">
        <f t="shared" si="146"/>
        <v>2</v>
      </c>
      <c r="E4262" t="s">
        <v>1006</v>
      </c>
      <c r="F4262">
        <v>1</v>
      </c>
      <c r="G4262" t="s">
        <v>23</v>
      </c>
      <c r="H4262">
        <v>1</v>
      </c>
      <c r="I4262" t="s">
        <v>135</v>
      </c>
      <c r="J4262" t="s">
        <v>2878</v>
      </c>
      <c r="K4262" t="s">
        <v>19</v>
      </c>
      <c r="L4262" t="s">
        <v>924</v>
      </c>
      <c r="M4262">
        <v>1</v>
      </c>
    </row>
    <row r="4263" spans="1:13" x14ac:dyDescent="0.25">
      <c r="A4263" t="s">
        <v>2876</v>
      </c>
      <c r="B4263">
        <v>2</v>
      </c>
      <c r="C4263" t="s">
        <v>964</v>
      </c>
      <c r="D4263" t="str">
        <f t="shared" si="146"/>
        <v>2</v>
      </c>
      <c r="E4263" t="s">
        <v>965</v>
      </c>
      <c r="F4263">
        <v>1</v>
      </c>
      <c r="G4263" t="s">
        <v>23</v>
      </c>
      <c r="H4263">
        <v>1</v>
      </c>
      <c r="I4263" t="s">
        <v>27</v>
      </c>
      <c r="J4263" t="s">
        <v>2878</v>
      </c>
      <c r="K4263" t="s">
        <v>19</v>
      </c>
      <c r="L4263" t="s">
        <v>924</v>
      </c>
      <c r="M4263">
        <v>1</v>
      </c>
    </row>
    <row r="4264" spans="1:13" x14ac:dyDescent="0.25">
      <c r="A4264" t="s">
        <v>2876</v>
      </c>
      <c r="B4264">
        <v>3</v>
      </c>
      <c r="C4264" t="s">
        <v>964</v>
      </c>
      <c r="D4264" t="str">
        <f t="shared" si="146"/>
        <v>2</v>
      </c>
      <c r="E4264" t="s">
        <v>965</v>
      </c>
      <c r="F4264">
        <v>1</v>
      </c>
      <c r="G4264" t="s">
        <v>23</v>
      </c>
      <c r="H4264">
        <v>1</v>
      </c>
      <c r="I4264" t="s">
        <v>27</v>
      </c>
      <c r="J4264" t="s">
        <v>2878</v>
      </c>
      <c r="K4264" t="s">
        <v>19</v>
      </c>
      <c r="L4264" t="s">
        <v>924</v>
      </c>
      <c r="M4264">
        <v>1</v>
      </c>
    </row>
    <row r="4265" spans="1:13" x14ac:dyDescent="0.25">
      <c r="A4265" t="s">
        <v>2876</v>
      </c>
      <c r="B4265">
        <v>4</v>
      </c>
      <c r="C4265" t="s">
        <v>968</v>
      </c>
      <c r="D4265" t="str">
        <f t="shared" si="146"/>
        <v>2</v>
      </c>
      <c r="E4265" t="s">
        <v>969</v>
      </c>
      <c r="F4265">
        <v>28.5</v>
      </c>
      <c r="G4265" t="s">
        <v>16</v>
      </c>
      <c r="H4265">
        <v>1</v>
      </c>
      <c r="I4265" t="s">
        <v>17</v>
      </c>
      <c r="J4265" t="s">
        <v>2878</v>
      </c>
      <c r="K4265" t="s">
        <v>19</v>
      </c>
      <c r="L4265" t="s">
        <v>924</v>
      </c>
      <c r="M4265">
        <v>1</v>
      </c>
    </row>
    <row r="4266" spans="1:13" x14ac:dyDescent="0.25">
      <c r="A4266" t="s">
        <v>2879</v>
      </c>
      <c r="B4266">
        <v>1</v>
      </c>
      <c r="C4266" t="s">
        <v>966</v>
      </c>
      <c r="D4266" t="str">
        <f t="shared" si="146"/>
        <v>2</v>
      </c>
      <c r="E4266" t="s">
        <v>967</v>
      </c>
      <c r="F4266">
        <v>1</v>
      </c>
      <c r="G4266" t="s">
        <v>23</v>
      </c>
      <c r="H4266">
        <v>1</v>
      </c>
      <c r="I4266" t="s">
        <v>24</v>
      </c>
      <c r="J4266" t="s">
        <v>2880</v>
      </c>
      <c r="K4266" t="s">
        <v>19</v>
      </c>
      <c r="L4266" t="s">
        <v>924</v>
      </c>
      <c r="M4266">
        <v>1</v>
      </c>
    </row>
    <row r="4267" spans="1:13" x14ac:dyDescent="0.25">
      <c r="A4267" t="s">
        <v>2879</v>
      </c>
      <c r="B4267">
        <v>2</v>
      </c>
      <c r="C4267" t="s">
        <v>966</v>
      </c>
      <c r="D4267" t="str">
        <f t="shared" si="146"/>
        <v>2</v>
      </c>
      <c r="E4267" t="s">
        <v>967</v>
      </c>
      <c r="F4267">
        <v>1</v>
      </c>
      <c r="G4267" t="s">
        <v>23</v>
      </c>
      <c r="H4267">
        <v>1</v>
      </c>
      <c r="I4267" t="s">
        <v>24</v>
      </c>
      <c r="J4267" t="s">
        <v>2880</v>
      </c>
      <c r="K4267" t="s">
        <v>19</v>
      </c>
      <c r="L4267" t="s">
        <v>924</v>
      </c>
      <c r="M4267">
        <v>1</v>
      </c>
    </row>
    <row r="4268" spans="1:13" x14ac:dyDescent="0.25">
      <c r="A4268" t="s">
        <v>2879</v>
      </c>
      <c r="B4268">
        <v>3</v>
      </c>
      <c r="C4268" t="s">
        <v>964</v>
      </c>
      <c r="D4268" t="str">
        <f t="shared" si="146"/>
        <v>2</v>
      </c>
      <c r="E4268" t="s">
        <v>965</v>
      </c>
      <c r="F4268">
        <v>1</v>
      </c>
      <c r="G4268" t="s">
        <v>23</v>
      </c>
      <c r="H4268">
        <v>1</v>
      </c>
      <c r="I4268" t="s">
        <v>27</v>
      </c>
      <c r="J4268" t="s">
        <v>2880</v>
      </c>
      <c r="K4268" t="s">
        <v>19</v>
      </c>
      <c r="L4268" t="s">
        <v>924</v>
      </c>
      <c r="M4268">
        <v>1</v>
      </c>
    </row>
    <row r="4269" spans="1:13" x14ac:dyDescent="0.25">
      <c r="A4269" t="s">
        <v>2879</v>
      </c>
      <c r="B4269">
        <v>4</v>
      </c>
      <c r="C4269" t="s">
        <v>964</v>
      </c>
      <c r="D4269" t="str">
        <f t="shared" si="146"/>
        <v>2</v>
      </c>
      <c r="E4269" t="s">
        <v>965</v>
      </c>
      <c r="F4269">
        <v>1</v>
      </c>
      <c r="G4269" t="s">
        <v>23</v>
      </c>
      <c r="H4269">
        <v>1</v>
      </c>
      <c r="I4269" t="s">
        <v>27</v>
      </c>
      <c r="J4269" t="s">
        <v>2880</v>
      </c>
      <c r="K4269" t="s">
        <v>19</v>
      </c>
      <c r="L4269" t="s">
        <v>924</v>
      </c>
      <c r="M4269">
        <v>1</v>
      </c>
    </row>
    <row r="4270" spans="1:13" x14ac:dyDescent="0.25">
      <c r="A4270" t="s">
        <v>2879</v>
      </c>
      <c r="B4270">
        <v>5</v>
      </c>
      <c r="C4270" t="s">
        <v>2881</v>
      </c>
      <c r="D4270" t="str">
        <f t="shared" si="146"/>
        <v>2</v>
      </c>
      <c r="E4270" t="s">
        <v>1006</v>
      </c>
      <c r="F4270">
        <v>1</v>
      </c>
      <c r="G4270" t="s">
        <v>23</v>
      </c>
      <c r="H4270">
        <v>1</v>
      </c>
      <c r="I4270" t="s">
        <v>135</v>
      </c>
      <c r="J4270" t="s">
        <v>2880</v>
      </c>
      <c r="K4270" t="s">
        <v>19</v>
      </c>
      <c r="L4270" t="s">
        <v>924</v>
      </c>
      <c r="M4270">
        <v>1</v>
      </c>
    </row>
    <row r="4271" spans="1:13" x14ac:dyDescent="0.25">
      <c r="A4271" t="s">
        <v>2879</v>
      </c>
      <c r="B4271">
        <v>6</v>
      </c>
      <c r="C4271" t="s">
        <v>2881</v>
      </c>
      <c r="D4271" t="str">
        <f t="shared" si="146"/>
        <v>2</v>
      </c>
      <c r="E4271" t="s">
        <v>1006</v>
      </c>
      <c r="F4271">
        <v>1</v>
      </c>
      <c r="G4271" t="s">
        <v>23</v>
      </c>
      <c r="H4271">
        <v>1</v>
      </c>
      <c r="I4271" t="s">
        <v>135</v>
      </c>
      <c r="J4271" t="s">
        <v>2880</v>
      </c>
      <c r="K4271" t="s">
        <v>19</v>
      </c>
      <c r="L4271" t="s">
        <v>924</v>
      </c>
      <c r="M4271">
        <v>1</v>
      </c>
    </row>
    <row r="4272" spans="1:13" x14ac:dyDescent="0.25">
      <c r="A4272" t="s">
        <v>2879</v>
      </c>
      <c r="B4272">
        <v>7</v>
      </c>
      <c r="C4272" t="s">
        <v>2881</v>
      </c>
      <c r="D4272" t="str">
        <f t="shared" si="146"/>
        <v>2</v>
      </c>
      <c r="E4272" t="s">
        <v>1006</v>
      </c>
      <c r="F4272">
        <v>1</v>
      </c>
      <c r="G4272" t="s">
        <v>23</v>
      </c>
      <c r="H4272">
        <v>1</v>
      </c>
      <c r="I4272" t="s">
        <v>135</v>
      </c>
      <c r="J4272" t="s">
        <v>2880</v>
      </c>
      <c r="K4272" t="s">
        <v>19</v>
      </c>
      <c r="L4272" t="s">
        <v>924</v>
      </c>
      <c r="M4272">
        <v>1</v>
      </c>
    </row>
    <row r="4273" spans="1:13" x14ac:dyDescent="0.25">
      <c r="A4273" t="s">
        <v>2879</v>
      </c>
      <c r="B4273">
        <v>8</v>
      </c>
      <c r="C4273" t="s">
        <v>968</v>
      </c>
      <c r="D4273" t="str">
        <f t="shared" si="146"/>
        <v>2</v>
      </c>
      <c r="E4273" t="s">
        <v>969</v>
      </c>
      <c r="F4273">
        <v>40.5</v>
      </c>
      <c r="G4273" t="s">
        <v>16</v>
      </c>
      <c r="H4273">
        <v>1</v>
      </c>
      <c r="I4273" t="s">
        <v>17</v>
      </c>
      <c r="J4273" t="s">
        <v>2880</v>
      </c>
      <c r="K4273" t="s">
        <v>19</v>
      </c>
      <c r="L4273" t="s">
        <v>924</v>
      </c>
      <c r="M4273">
        <v>1</v>
      </c>
    </row>
    <row r="4274" spans="1:13" x14ac:dyDescent="0.25">
      <c r="A4274" t="s">
        <v>2882</v>
      </c>
      <c r="B4274">
        <v>1</v>
      </c>
      <c r="C4274" t="s">
        <v>964</v>
      </c>
      <c r="D4274" t="str">
        <f t="shared" si="146"/>
        <v>2</v>
      </c>
      <c r="E4274" t="s">
        <v>965</v>
      </c>
      <c r="F4274">
        <v>1</v>
      </c>
      <c r="G4274" t="s">
        <v>23</v>
      </c>
      <c r="H4274">
        <v>1</v>
      </c>
      <c r="I4274" t="s">
        <v>27</v>
      </c>
      <c r="J4274" t="s">
        <v>2883</v>
      </c>
      <c r="K4274" t="s">
        <v>19</v>
      </c>
      <c r="L4274" t="s">
        <v>924</v>
      </c>
      <c r="M4274">
        <v>1</v>
      </c>
    </row>
    <row r="4275" spans="1:13" x14ac:dyDescent="0.25">
      <c r="A4275" t="s">
        <v>2882</v>
      </c>
      <c r="B4275">
        <v>2</v>
      </c>
      <c r="C4275" t="s">
        <v>964</v>
      </c>
      <c r="D4275" t="str">
        <f t="shared" si="146"/>
        <v>2</v>
      </c>
      <c r="E4275" t="s">
        <v>965</v>
      </c>
      <c r="F4275">
        <v>1</v>
      </c>
      <c r="G4275" t="s">
        <v>23</v>
      </c>
      <c r="H4275">
        <v>1</v>
      </c>
      <c r="I4275" t="s">
        <v>27</v>
      </c>
      <c r="J4275" t="s">
        <v>2883</v>
      </c>
      <c r="K4275" t="s">
        <v>19</v>
      </c>
      <c r="L4275" t="s">
        <v>924</v>
      </c>
      <c r="M4275">
        <v>1</v>
      </c>
    </row>
    <row r="4276" spans="1:13" x14ac:dyDescent="0.25">
      <c r="A4276" t="s">
        <v>2882</v>
      </c>
      <c r="B4276">
        <v>3</v>
      </c>
      <c r="C4276" t="s">
        <v>1038</v>
      </c>
      <c r="D4276" t="str">
        <f>"3/4"</f>
        <v>3/4</v>
      </c>
      <c r="E4276" t="s">
        <v>3379</v>
      </c>
      <c r="F4276">
        <v>1</v>
      </c>
      <c r="G4276" t="s">
        <v>23</v>
      </c>
      <c r="H4276">
        <v>1</v>
      </c>
      <c r="I4276" t="s">
        <v>48</v>
      </c>
      <c r="J4276" t="s">
        <v>2883</v>
      </c>
      <c r="K4276" t="s">
        <v>19</v>
      </c>
      <c r="L4276" t="s">
        <v>924</v>
      </c>
      <c r="M4276">
        <v>1</v>
      </c>
    </row>
    <row r="4277" spans="1:13" x14ac:dyDescent="0.25">
      <c r="A4277" t="s">
        <v>2882</v>
      </c>
      <c r="B4277">
        <v>4</v>
      </c>
      <c r="C4277" t="s">
        <v>2884</v>
      </c>
      <c r="D4277" t="str">
        <f>"2"</f>
        <v>2</v>
      </c>
      <c r="E4277" t="s">
        <v>1006</v>
      </c>
      <c r="F4277">
        <v>1</v>
      </c>
      <c r="G4277" t="s">
        <v>23</v>
      </c>
      <c r="H4277">
        <v>1</v>
      </c>
      <c r="I4277" t="s">
        <v>135</v>
      </c>
      <c r="J4277" t="s">
        <v>2883</v>
      </c>
      <c r="K4277" t="s">
        <v>19</v>
      </c>
      <c r="L4277" t="s">
        <v>924</v>
      </c>
      <c r="M4277">
        <v>1</v>
      </c>
    </row>
    <row r="4278" spans="1:13" x14ac:dyDescent="0.25">
      <c r="A4278" t="s">
        <v>2882</v>
      </c>
      <c r="B4278">
        <v>5</v>
      </c>
      <c r="C4278" t="s">
        <v>966</v>
      </c>
      <c r="D4278" t="str">
        <f>"2"</f>
        <v>2</v>
      </c>
      <c r="E4278" t="s">
        <v>967</v>
      </c>
      <c r="F4278">
        <v>1</v>
      </c>
      <c r="G4278" t="s">
        <v>23</v>
      </c>
      <c r="H4278">
        <v>1</v>
      </c>
      <c r="I4278" t="s">
        <v>24</v>
      </c>
      <c r="J4278" t="s">
        <v>2883</v>
      </c>
      <c r="K4278" t="s">
        <v>19</v>
      </c>
      <c r="L4278" t="s">
        <v>924</v>
      </c>
      <c r="M4278">
        <v>1</v>
      </c>
    </row>
    <row r="4279" spans="1:13" x14ac:dyDescent="0.25">
      <c r="A4279" t="s">
        <v>2882</v>
      </c>
      <c r="B4279">
        <v>6</v>
      </c>
      <c r="C4279" t="s">
        <v>966</v>
      </c>
      <c r="D4279" t="str">
        <f>"2"</f>
        <v>2</v>
      </c>
      <c r="E4279" t="s">
        <v>967</v>
      </c>
      <c r="F4279">
        <v>1</v>
      </c>
      <c r="G4279" t="s">
        <v>23</v>
      </c>
      <c r="H4279">
        <v>1</v>
      </c>
      <c r="I4279" t="s">
        <v>24</v>
      </c>
      <c r="J4279" t="s">
        <v>2883</v>
      </c>
      <c r="K4279" t="s">
        <v>19</v>
      </c>
      <c r="L4279" t="s">
        <v>924</v>
      </c>
      <c r="M4279">
        <v>1</v>
      </c>
    </row>
    <row r="4280" spans="1:13" x14ac:dyDescent="0.25">
      <c r="A4280" t="s">
        <v>2882</v>
      </c>
      <c r="B4280">
        <v>7</v>
      </c>
      <c r="C4280" t="s">
        <v>2859</v>
      </c>
      <c r="D4280" t="str">
        <f>"2X3/4"</f>
        <v>2X3/4</v>
      </c>
      <c r="E4280" t="s">
        <v>2860</v>
      </c>
      <c r="F4280">
        <v>1</v>
      </c>
      <c r="G4280" t="s">
        <v>23</v>
      </c>
      <c r="H4280">
        <v>1</v>
      </c>
      <c r="I4280" t="s">
        <v>24</v>
      </c>
      <c r="J4280" t="s">
        <v>2883</v>
      </c>
      <c r="K4280" t="s">
        <v>19</v>
      </c>
      <c r="L4280" t="s">
        <v>924</v>
      </c>
      <c r="M4280">
        <v>1</v>
      </c>
    </row>
    <row r="4281" spans="1:13" x14ac:dyDescent="0.25">
      <c r="A4281" t="s">
        <v>2882</v>
      </c>
      <c r="B4281">
        <v>8</v>
      </c>
      <c r="C4281" t="s">
        <v>966</v>
      </c>
      <c r="D4281" t="str">
        <f>"2"</f>
        <v>2</v>
      </c>
      <c r="E4281" t="s">
        <v>967</v>
      </c>
      <c r="F4281">
        <v>1</v>
      </c>
      <c r="G4281" t="s">
        <v>23</v>
      </c>
      <c r="H4281">
        <v>1</v>
      </c>
      <c r="I4281" t="s">
        <v>24</v>
      </c>
      <c r="J4281" t="s">
        <v>2883</v>
      </c>
      <c r="K4281" t="s">
        <v>19</v>
      </c>
      <c r="L4281" t="s">
        <v>924</v>
      </c>
      <c r="M4281">
        <v>1</v>
      </c>
    </row>
    <row r="4282" spans="1:13" x14ac:dyDescent="0.25">
      <c r="A4282" t="s">
        <v>2882</v>
      </c>
      <c r="B4282">
        <v>9</v>
      </c>
      <c r="C4282" t="s">
        <v>968</v>
      </c>
      <c r="D4282" t="str">
        <f>"2"</f>
        <v>2</v>
      </c>
      <c r="E4282" t="s">
        <v>969</v>
      </c>
      <c r="F4282">
        <v>9.8000000000000007</v>
      </c>
      <c r="G4282" t="s">
        <v>16</v>
      </c>
      <c r="H4282">
        <v>1</v>
      </c>
      <c r="I4282" t="s">
        <v>17</v>
      </c>
      <c r="J4282" t="s">
        <v>2883</v>
      </c>
      <c r="K4282" t="s">
        <v>19</v>
      </c>
      <c r="L4282" t="s">
        <v>924</v>
      </c>
      <c r="M4282">
        <v>1</v>
      </c>
    </row>
    <row r="4283" spans="1:13" x14ac:dyDescent="0.25">
      <c r="A4283" t="s">
        <v>2882</v>
      </c>
      <c r="B4283">
        <v>10</v>
      </c>
      <c r="C4283" t="s">
        <v>41</v>
      </c>
      <c r="D4283" t="str">
        <f>"3/4"</f>
        <v>3/4</v>
      </c>
      <c r="E4283" t="s">
        <v>42</v>
      </c>
      <c r="F4283">
        <v>0.4</v>
      </c>
      <c r="G4283" t="s">
        <v>16</v>
      </c>
      <c r="H4283">
        <v>1</v>
      </c>
      <c r="I4283" t="s">
        <v>17</v>
      </c>
      <c r="J4283" t="s">
        <v>2883</v>
      </c>
      <c r="K4283" t="s">
        <v>19</v>
      </c>
      <c r="L4283" t="s">
        <v>924</v>
      </c>
      <c r="M4283">
        <v>1</v>
      </c>
    </row>
    <row r="4284" spans="1:13" x14ac:dyDescent="0.25">
      <c r="A4284" t="s">
        <v>2885</v>
      </c>
      <c r="B4284">
        <v>1</v>
      </c>
      <c r="C4284" t="s">
        <v>968</v>
      </c>
      <c r="D4284" t="str">
        <f t="shared" ref="D4284:D4315" si="147">"2"</f>
        <v>2</v>
      </c>
      <c r="E4284" t="s">
        <v>969</v>
      </c>
      <c r="F4284">
        <v>10.1</v>
      </c>
      <c r="G4284" t="s">
        <v>16</v>
      </c>
      <c r="H4284">
        <v>1</v>
      </c>
      <c r="I4284" t="s">
        <v>17</v>
      </c>
      <c r="J4284" t="s">
        <v>2886</v>
      </c>
      <c r="K4284" t="s">
        <v>19</v>
      </c>
      <c r="L4284" t="s">
        <v>924</v>
      </c>
      <c r="M4284">
        <v>1</v>
      </c>
    </row>
    <row r="4285" spans="1:13" x14ac:dyDescent="0.25">
      <c r="A4285" t="s">
        <v>2885</v>
      </c>
      <c r="B4285">
        <v>2</v>
      </c>
      <c r="C4285" t="s">
        <v>966</v>
      </c>
      <c r="D4285" t="str">
        <f t="shared" si="147"/>
        <v>2</v>
      </c>
      <c r="E4285" t="s">
        <v>967</v>
      </c>
      <c r="F4285">
        <v>1</v>
      </c>
      <c r="G4285" t="s">
        <v>23</v>
      </c>
      <c r="H4285">
        <v>1</v>
      </c>
      <c r="I4285" t="s">
        <v>24</v>
      </c>
      <c r="J4285" t="s">
        <v>2886</v>
      </c>
      <c r="K4285" t="s">
        <v>19</v>
      </c>
      <c r="L4285" t="s">
        <v>924</v>
      </c>
      <c r="M4285">
        <v>1</v>
      </c>
    </row>
    <row r="4286" spans="1:13" x14ac:dyDescent="0.25">
      <c r="A4286" t="s">
        <v>2885</v>
      </c>
      <c r="B4286">
        <v>3</v>
      </c>
      <c r="C4286" t="s">
        <v>964</v>
      </c>
      <c r="D4286" t="str">
        <f t="shared" si="147"/>
        <v>2</v>
      </c>
      <c r="E4286" t="s">
        <v>965</v>
      </c>
      <c r="F4286">
        <v>1</v>
      </c>
      <c r="G4286" t="s">
        <v>23</v>
      </c>
      <c r="H4286">
        <v>1</v>
      </c>
      <c r="I4286" t="s">
        <v>27</v>
      </c>
      <c r="J4286" t="s">
        <v>2886</v>
      </c>
      <c r="K4286" t="s">
        <v>19</v>
      </c>
      <c r="L4286" t="s">
        <v>924</v>
      </c>
      <c r="M4286">
        <v>1</v>
      </c>
    </row>
    <row r="4287" spans="1:13" x14ac:dyDescent="0.25">
      <c r="A4287" t="s">
        <v>2885</v>
      </c>
      <c r="B4287">
        <v>4</v>
      </c>
      <c r="C4287" t="s">
        <v>964</v>
      </c>
      <c r="D4287" t="str">
        <f t="shared" si="147"/>
        <v>2</v>
      </c>
      <c r="E4287" t="s">
        <v>965</v>
      </c>
      <c r="F4287">
        <v>1</v>
      </c>
      <c r="G4287" t="s">
        <v>23</v>
      </c>
      <c r="H4287">
        <v>1</v>
      </c>
      <c r="I4287" t="s">
        <v>27</v>
      </c>
      <c r="J4287" t="s">
        <v>2886</v>
      </c>
      <c r="K4287" t="s">
        <v>19</v>
      </c>
      <c r="L4287" t="s">
        <v>924</v>
      </c>
      <c r="M4287">
        <v>1</v>
      </c>
    </row>
    <row r="4288" spans="1:13" x14ac:dyDescent="0.25">
      <c r="A4288" t="s">
        <v>2887</v>
      </c>
      <c r="B4288">
        <v>1</v>
      </c>
      <c r="C4288" t="s">
        <v>2888</v>
      </c>
      <c r="D4288" t="str">
        <f t="shared" si="147"/>
        <v>2</v>
      </c>
      <c r="E4288" t="s">
        <v>1006</v>
      </c>
      <c r="F4288">
        <v>1</v>
      </c>
      <c r="G4288" t="s">
        <v>23</v>
      </c>
      <c r="H4288">
        <v>1</v>
      </c>
      <c r="I4288" t="s">
        <v>135</v>
      </c>
      <c r="J4288" t="s">
        <v>2889</v>
      </c>
      <c r="K4288" t="s">
        <v>19</v>
      </c>
      <c r="L4288" t="s">
        <v>924</v>
      </c>
      <c r="M4288">
        <v>1</v>
      </c>
    </row>
    <row r="4289" spans="1:13" x14ac:dyDescent="0.25">
      <c r="A4289" t="s">
        <v>2887</v>
      </c>
      <c r="B4289">
        <v>2</v>
      </c>
      <c r="C4289" t="s">
        <v>2888</v>
      </c>
      <c r="D4289" t="str">
        <f t="shared" si="147"/>
        <v>2</v>
      </c>
      <c r="E4289" t="s">
        <v>1006</v>
      </c>
      <c r="F4289">
        <v>1</v>
      </c>
      <c r="G4289" t="s">
        <v>23</v>
      </c>
      <c r="H4289">
        <v>1</v>
      </c>
      <c r="I4289" t="s">
        <v>135</v>
      </c>
      <c r="J4289" t="s">
        <v>2889</v>
      </c>
      <c r="K4289" t="s">
        <v>19</v>
      </c>
      <c r="L4289" t="s">
        <v>924</v>
      </c>
      <c r="M4289">
        <v>1</v>
      </c>
    </row>
    <row r="4290" spans="1:13" x14ac:dyDescent="0.25">
      <c r="A4290" t="s">
        <v>2887</v>
      </c>
      <c r="B4290">
        <v>3</v>
      </c>
      <c r="C4290" t="s">
        <v>964</v>
      </c>
      <c r="D4290" t="str">
        <f t="shared" si="147"/>
        <v>2</v>
      </c>
      <c r="E4290" t="s">
        <v>965</v>
      </c>
      <c r="F4290">
        <v>1</v>
      </c>
      <c r="G4290" t="s">
        <v>23</v>
      </c>
      <c r="H4290">
        <v>1</v>
      </c>
      <c r="I4290" t="s">
        <v>27</v>
      </c>
      <c r="J4290" t="s">
        <v>2889</v>
      </c>
      <c r="K4290" t="s">
        <v>19</v>
      </c>
      <c r="L4290" t="s">
        <v>924</v>
      </c>
      <c r="M4290">
        <v>1</v>
      </c>
    </row>
    <row r="4291" spans="1:13" x14ac:dyDescent="0.25">
      <c r="A4291" t="s">
        <v>2887</v>
      </c>
      <c r="B4291">
        <v>4</v>
      </c>
      <c r="C4291" t="s">
        <v>964</v>
      </c>
      <c r="D4291" t="str">
        <f t="shared" si="147"/>
        <v>2</v>
      </c>
      <c r="E4291" t="s">
        <v>965</v>
      </c>
      <c r="F4291">
        <v>1</v>
      </c>
      <c r="G4291" t="s">
        <v>23</v>
      </c>
      <c r="H4291">
        <v>1</v>
      </c>
      <c r="I4291" t="s">
        <v>27</v>
      </c>
      <c r="J4291" t="s">
        <v>2889</v>
      </c>
      <c r="K4291" t="s">
        <v>19</v>
      </c>
      <c r="L4291" t="s">
        <v>924</v>
      </c>
      <c r="M4291">
        <v>1</v>
      </c>
    </row>
    <row r="4292" spans="1:13" x14ac:dyDescent="0.25">
      <c r="A4292" t="s">
        <v>2887</v>
      </c>
      <c r="B4292">
        <v>5</v>
      </c>
      <c r="C4292" t="s">
        <v>968</v>
      </c>
      <c r="D4292" t="str">
        <f t="shared" si="147"/>
        <v>2</v>
      </c>
      <c r="E4292" t="s">
        <v>969</v>
      </c>
      <c r="F4292">
        <v>34.6</v>
      </c>
      <c r="G4292" t="s">
        <v>16</v>
      </c>
      <c r="H4292">
        <v>1</v>
      </c>
      <c r="I4292" t="s">
        <v>17</v>
      </c>
      <c r="J4292" t="s">
        <v>2889</v>
      </c>
      <c r="K4292" t="s">
        <v>19</v>
      </c>
      <c r="L4292" t="s">
        <v>924</v>
      </c>
      <c r="M4292">
        <v>1</v>
      </c>
    </row>
    <row r="4293" spans="1:13" x14ac:dyDescent="0.25">
      <c r="A4293" t="s">
        <v>2890</v>
      </c>
      <c r="B4293">
        <v>1</v>
      </c>
      <c r="C4293" t="s">
        <v>964</v>
      </c>
      <c r="D4293" t="str">
        <f t="shared" si="147"/>
        <v>2</v>
      </c>
      <c r="E4293" t="s">
        <v>965</v>
      </c>
      <c r="F4293">
        <v>1</v>
      </c>
      <c r="G4293" t="s">
        <v>23</v>
      </c>
      <c r="H4293">
        <v>1</v>
      </c>
      <c r="I4293" t="s">
        <v>27</v>
      </c>
      <c r="J4293" t="s">
        <v>2891</v>
      </c>
      <c r="K4293" t="s">
        <v>19</v>
      </c>
      <c r="L4293" t="s">
        <v>924</v>
      </c>
      <c r="M4293">
        <v>1</v>
      </c>
    </row>
    <row r="4294" spans="1:13" x14ac:dyDescent="0.25">
      <c r="A4294" t="s">
        <v>2890</v>
      </c>
      <c r="B4294">
        <v>2</v>
      </c>
      <c r="C4294" t="s">
        <v>964</v>
      </c>
      <c r="D4294" t="str">
        <f t="shared" si="147"/>
        <v>2</v>
      </c>
      <c r="E4294" t="s">
        <v>965</v>
      </c>
      <c r="F4294">
        <v>1</v>
      </c>
      <c r="G4294" t="s">
        <v>23</v>
      </c>
      <c r="H4294">
        <v>1</v>
      </c>
      <c r="I4294" t="s">
        <v>27</v>
      </c>
      <c r="J4294" t="s">
        <v>2891</v>
      </c>
      <c r="K4294" t="s">
        <v>19</v>
      </c>
      <c r="L4294" t="s">
        <v>924</v>
      </c>
      <c r="M4294">
        <v>1</v>
      </c>
    </row>
    <row r="4295" spans="1:13" x14ac:dyDescent="0.25">
      <c r="A4295" t="s">
        <v>2890</v>
      </c>
      <c r="B4295">
        <v>3</v>
      </c>
      <c r="C4295" t="s">
        <v>968</v>
      </c>
      <c r="D4295" t="str">
        <f t="shared" si="147"/>
        <v>2</v>
      </c>
      <c r="E4295" t="s">
        <v>969</v>
      </c>
      <c r="F4295">
        <v>39.5</v>
      </c>
      <c r="G4295" t="s">
        <v>16</v>
      </c>
      <c r="H4295">
        <v>1</v>
      </c>
      <c r="I4295" t="s">
        <v>17</v>
      </c>
      <c r="J4295" t="s">
        <v>2891</v>
      </c>
      <c r="K4295" t="s">
        <v>19</v>
      </c>
      <c r="L4295" t="s">
        <v>924</v>
      </c>
      <c r="M4295">
        <v>1</v>
      </c>
    </row>
    <row r="4296" spans="1:13" x14ac:dyDescent="0.25">
      <c r="A4296" t="s">
        <v>2890</v>
      </c>
      <c r="B4296">
        <v>4</v>
      </c>
      <c r="C4296" t="s">
        <v>2892</v>
      </c>
      <c r="D4296" t="str">
        <f t="shared" si="147"/>
        <v>2</v>
      </c>
      <c r="E4296" t="s">
        <v>1006</v>
      </c>
      <c r="F4296">
        <v>1</v>
      </c>
      <c r="G4296" t="s">
        <v>23</v>
      </c>
      <c r="H4296">
        <v>1</v>
      </c>
      <c r="I4296" t="s">
        <v>135</v>
      </c>
      <c r="J4296" t="s">
        <v>2891</v>
      </c>
      <c r="K4296" t="s">
        <v>19</v>
      </c>
      <c r="L4296" t="s">
        <v>924</v>
      </c>
      <c r="M4296">
        <v>1</v>
      </c>
    </row>
    <row r="4297" spans="1:13" x14ac:dyDescent="0.25">
      <c r="A4297" t="s">
        <v>2890</v>
      </c>
      <c r="B4297">
        <v>5</v>
      </c>
      <c r="C4297" t="s">
        <v>2892</v>
      </c>
      <c r="D4297" t="str">
        <f t="shared" si="147"/>
        <v>2</v>
      </c>
      <c r="E4297" t="s">
        <v>1006</v>
      </c>
      <c r="F4297">
        <v>1</v>
      </c>
      <c r="G4297" t="s">
        <v>23</v>
      </c>
      <c r="H4297">
        <v>1</v>
      </c>
      <c r="I4297" t="s">
        <v>135</v>
      </c>
      <c r="J4297" t="s">
        <v>2891</v>
      </c>
      <c r="K4297" t="s">
        <v>19</v>
      </c>
      <c r="L4297" t="s">
        <v>924</v>
      </c>
      <c r="M4297">
        <v>1</v>
      </c>
    </row>
    <row r="4298" spans="1:13" x14ac:dyDescent="0.25">
      <c r="A4298" t="s">
        <v>2893</v>
      </c>
      <c r="B4298">
        <v>1</v>
      </c>
      <c r="C4298" t="s">
        <v>2894</v>
      </c>
      <c r="D4298" t="str">
        <f t="shared" si="147"/>
        <v>2</v>
      </c>
      <c r="E4298" t="s">
        <v>1006</v>
      </c>
      <c r="F4298">
        <v>1</v>
      </c>
      <c r="G4298" t="s">
        <v>23</v>
      </c>
      <c r="H4298">
        <v>1</v>
      </c>
      <c r="I4298" t="s">
        <v>135</v>
      </c>
      <c r="J4298" t="s">
        <v>2895</v>
      </c>
      <c r="K4298" t="s">
        <v>19</v>
      </c>
      <c r="L4298" t="s">
        <v>924</v>
      </c>
      <c r="M4298">
        <v>1</v>
      </c>
    </row>
    <row r="4299" spans="1:13" x14ac:dyDescent="0.25">
      <c r="A4299" t="s">
        <v>2893</v>
      </c>
      <c r="B4299">
        <v>2</v>
      </c>
      <c r="C4299" t="s">
        <v>2894</v>
      </c>
      <c r="D4299" t="str">
        <f t="shared" si="147"/>
        <v>2</v>
      </c>
      <c r="E4299" t="s">
        <v>1006</v>
      </c>
      <c r="F4299">
        <v>1</v>
      </c>
      <c r="G4299" t="s">
        <v>23</v>
      </c>
      <c r="H4299">
        <v>1</v>
      </c>
      <c r="I4299" t="s">
        <v>135</v>
      </c>
      <c r="J4299" t="s">
        <v>2895</v>
      </c>
      <c r="K4299" t="s">
        <v>19</v>
      </c>
      <c r="L4299" t="s">
        <v>924</v>
      </c>
      <c r="M4299">
        <v>1</v>
      </c>
    </row>
    <row r="4300" spans="1:13" x14ac:dyDescent="0.25">
      <c r="A4300" t="s">
        <v>2893</v>
      </c>
      <c r="B4300">
        <v>3</v>
      </c>
      <c r="C4300" t="s">
        <v>964</v>
      </c>
      <c r="D4300" t="str">
        <f t="shared" si="147"/>
        <v>2</v>
      </c>
      <c r="E4300" t="s">
        <v>965</v>
      </c>
      <c r="F4300">
        <v>1</v>
      </c>
      <c r="G4300" t="s">
        <v>23</v>
      </c>
      <c r="H4300">
        <v>1</v>
      </c>
      <c r="I4300" t="s">
        <v>27</v>
      </c>
      <c r="J4300" t="s">
        <v>2895</v>
      </c>
      <c r="K4300" t="s">
        <v>19</v>
      </c>
      <c r="L4300" t="s">
        <v>924</v>
      </c>
      <c r="M4300">
        <v>1</v>
      </c>
    </row>
    <row r="4301" spans="1:13" x14ac:dyDescent="0.25">
      <c r="A4301" t="s">
        <v>2893</v>
      </c>
      <c r="B4301">
        <v>4</v>
      </c>
      <c r="C4301" t="s">
        <v>964</v>
      </c>
      <c r="D4301" t="str">
        <f t="shared" si="147"/>
        <v>2</v>
      </c>
      <c r="E4301" t="s">
        <v>965</v>
      </c>
      <c r="F4301">
        <v>1</v>
      </c>
      <c r="G4301" t="s">
        <v>23</v>
      </c>
      <c r="H4301">
        <v>1</v>
      </c>
      <c r="I4301" t="s">
        <v>27</v>
      </c>
      <c r="J4301" t="s">
        <v>2895</v>
      </c>
      <c r="K4301" t="s">
        <v>19</v>
      </c>
      <c r="L4301" t="s">
        <v>924</v>
      </c>
      <c r="M4301">
        <v>1</v>
      </c>
    </row>
    <row r="4302" spans="1:13" x14ac:dyDescent="0.25">
      <c r="A4302" t="s">
        <v>2893</v>
      </c>
      <c r="B4302">
        <v>5</v>
      </c>
      <c r="C4302" t="s">
        <v>966</v>
      </c>
      <c r="D4302" t="str">
        <f t="shared" si="147"/>
        <v>2</v>
      </c>
      <c r="E4302" t="s">
        <v>967</v>
      </c>
      <c r="F4302">
        <v>1</v>
      </c>
      <c r="G4302" t="s">
        <v>23</v>
      </c>
      <c r="H4302">
        <v>1</v>
      </c>
      <c r="I4302" t="s">
        <v>24</v>
      </c>
      <c r="J4302" t="s">
        <v>2895</v>
      </c>
      <c r="K4302" t="s">
        <v>19</v>
      </c>
      <c r="L4302" t="s">
        <v>924</v>
      </c>
      <c r="M4302">
        <v>1</v>
      </c>
    </row>
    <row r="4303" spans="1:13" x14ac:dyDescent="0.25">
      <c r="A4303" t="s">
        <v>2893</v>
      </c>
      <c r="B4303">
        <v>6</v>
      </c>
      <c r="C4303" t="s">
        <v>966</v>
      </c>
      <c r="D4303" t="str">
        <f t="shared" si="147"/>
        <v>2</v>
      </c>
      <c r="E4303" t="s">
        <v>967</v>
      </c>
      <c r="F4303">
        <v>1</v>
      </c>
      <c r="G4303" t="s">
        <v>23</v>
      </c>
      <c r="H4303">
        <v>1</v>
      </c>
      <c r="I4303" t="s">
        <v>24</v>
      </c>
      <c r="J4303" t="s">
        <v>2895</v>
      </c>
      <c r="K4303" t="s">
        <v>19</v>
      </c>
      <c r="L4303" t="s">
        <v>924</v>
      </c>
      <c r="M4303">
        <v>1</v>
      </c>
    </row>
    <row r="4304" spans="1:13" x14ac:dyDescent="0.25">
      <c r="A4304" t="s">
        <v>2893</v>
      </c>
      <c r="B4304">
        <v>7</v>
      </c>
      <c r="C4304" t="s">
        <v>966</v>
      </c>
      <c r="D4304" t="str">
        <f t="shared" si="147"/>
        <v>2</v>
      </c>
      <c r="E4304" t="s">
        <v>967</v>
      </c>
      <c r="F4304">
        <v>1</v>
      </c>
      <c r="G4304" t="s">
        <v>23</v>
      </c>
      <c r="H4304">
        <v>1</v>
      </c>
      <c r="I4304" t="s">
        <v>24</v>
      </c>
      <c r="J4304" t="s">
        <v>2895</v>
      </c>
      <c r="K4304" t="s">
        <v>19</v>
      </c>
      <c r="L4304" t="s">
        <v>924</v>
      </c>
      <c r="M4304">
        <v>1</v>
      </c>
    </row>
    <row r="4305" spans="1:13" x14ac:dyDescent="0.25">
      <c r="A4305" t="s">
        <v>2893</v>
      </c>
      <c r="B4305">
        <v>8</v>
      </c>
      <c r="C4305" t="s">
        <v>968</v>
      </c>
      <c r="D4305" t="str">
        <f t="shared" si="147"/>
        <v>2</v>
      </c>
      <c r="E4305" t="s">
        <v>969</v>
      </c>
      <c r="F4305">
        <v>41</v>
      </c>
      <c r="G4305" t="s">
        <v>16</v>
      </c>
      <c r="H4305">
        <v>1</v>
      </c>
      <c r="I4305" t="s">
        <v>17</v>
      </c>
      <c r="J4305" t="s">
        <v>2895</v>
      </c>
      <c r="K4305" t="s">
        <v>19</v>
      </c>
      <c r="L4305" t="s">
        <v>924</v>
      </c>
      <c r="M4305">
        <v>1</v>
      </c>
    </row>
    <row r="4306" spans="1:13" x14ac:dyDescent="0.25">
      <c r="A4306" t="s">
        <v>2893</v>
      </c>
      <c r="B4306">
        <v>9</v>
      </c>
      <c r="C4306" t="s">
        <v>2894</v>
      </c>
      <c r="D4306" t="str">
        <f t="shared" si="147"/>
        <v>2</v>
      </c>
      <c r="E4306" t="s">
        <v>1006</v>
      </c>
      <c r="F4306">
        <v>1</v>
      </c>
      <c r="G4306" t="s">
        <v>23</v>
      </c>
      <c r="H4306">
        <v>1</v>
      </c>
      <c r="I4306" t="s">
        <v>135</v>
      </c>
      <c r="J4306" t="s">
        <v>2895</v>
      </c>
      <c r="K4306" t="s">
        <v>19</v>
      </c>
      <c r="L4306" t="s">
        <v>924</v>
      </c>
      <c r="M4306">
        <v>1</v>
      </c>
    </row>
    <row r="4307" spans="1:13" x14ac:dyDescent="0.25">
      <c r="A4307" t="s">
        <v>2896</v>
      </c>
      <c r="B4307">
        <v>1</v>
      </c>
      <c r="C4307" t="s">
        <v>1346</v>
      </c>
      <c r="D4307" t="str">
        <f t="shared" si="147"/>
        <v>2</v>
      </c>
      <c r="E4307" t="s">
        <v>1347</v>
      </c>
      <c r="F4307">
        <v>1</v>
      </c>
      <c r="G4307" t="s">
        <v>23</v>
      </c>
      <c r="H4307">
        <v>1</v>
      </c>
      <c r="I4307" t="s">
        <v>24</v>
      </c>
      <c r="J4307" t="s">
        <v>2897</v>
      </c>
      <c r="K4307" t="s">
        <v>19</v>
      </c>
      <c r="L4307" t="s">
        <v>924</v>
      </c>
      <c r="M4307">
        <v>1</v>
      </c>
    </row>
    <row r="4308" spans="1:13" x14ac:dyDescent="0.25">
      <c r="A4308" t="s">
        <v>2896</v>
      </c>
      <c r="B4308">
        <v>2</v>
      </c>
      <c r="C4308" t="s">
        <v>968</v>
      </c>
      <c r="D4308" t="str">
        <f t="shared" si="147"/>
        <v>2</v>
      </c>
      <c r="E4308" t="s">
        <v>969</v>
      </c>
      <c r="F4308">
        <v>40.299999999999997</v>
      </c>
      <c r="G4308" t="s">
        <v>16</v>
      </c>
      <c r="H4308">
        <v>1</v>
      </c>
      <c r="I4308" t="s">
        <v>17</v>
      </c>
      <c r="J4308" t="s">
        <v>2897</v>
      </c>
      <c r="K4308" t="s">
        <v>19</v>
      </c>
      <c r="L4308" t="s">
        <v>924</v>
      </c>
      <c r="M4308">
        <v>1</v>
      </c>
    </row>
    <row r="4309" spans="1:13" x14ac:dyDescent="0.25">
      <c r="A4309" t="s">
        <v>2896</v>
      </c>
      <c r="B4309">
        <v>3</v>
      </c>
      <c r="C4309" t="s">
        <v>1346</v>
      </c>
      <c r="D4309" t="str">
        <f t="shared" si="147"/>
        <v>2</v>
      </c>
      <c r="E4309" t="s">
        <v>1347</v>
      </c>
      <c r="F4309">
        <v>1</v>
      </c>
      <c r="G4309" t="s">
        <v>23</v>
      </c>
      <c r="H4309">
        <v>1</v>
      </c>
      <c r="I4309" t="s">
        <v>24</v>
      </c>
      <c r="J4309" t="s">
        <v>2897</v>
      </c>
      <c r="K4309" t="s">
        <v>19</v>
      </c>
      <c r="L4309" t="s">
        <v>924</v>
      </c>
      <c r="M4309">
        <v>1</v>
      </c>
    </row>
    <row r="4310" spans="1:13" x14ac:dyDescent="0.25">
      <c r="A4310" t="s">
        <v>2896</v>
      </c>
      <c r="B4310">
        <v>4</v>
      </c>
      <c r="C4310" t="s">
        <v>964</v>
      </c>
      <c r="D4310" t="str">
        <f t="shared" si="147"/>
        <v>2</v>
      </c>
      <c r="E4310" t="s">
        <v>965</v>
      </c>
      <c r="F4310">
        <v>1</v>
      </c>
      <c r="G4310" t="s">
        <v>23</v>
      </c>
      <c r="H4310">
        <v>1</v>
      </c>
      <c r="I4310" t="s">
        <v>27</v>
      </c>
      <c r="J4310" t="s">
        <v>2897</v>
      </c>
      <c r="K4310" t="s">
        <v>19</v>
      </c>
      <c r="L4310" t="s">
        <v>924</v>
      </c>
      <c r="M4310">
        <v>1</v>
      </c>
    </row>
    <row r="4311" spans="1:13" x14ac:dyDescent="0.25">
      <c r="A4311" t="s">
        <v>2896</v>
      </c>
      <c r="B4311">
        <v>5</v>
      </c>
      <c r="C4311" t="s">
        <v>964</v>
      </c>
      <c r="D4311" t="str">
        <f t="shared" si="147"/>
        <v>2</v>
      </c>
      <c r="E4311" t="s">
        <v>965</v>
      </c>
      <c r="F4311">
        <v>1</v>
      </c>
      <c r="G4311" t="s">
        <v>23</v>
      </c>
      <c r="H4311">
        <v>1</v>
      </c>
      <c r="I4311" t="s">
        <v>27</v>
      </c>
      <c r="J4311" t="s">
        <v>2897</v>
      </c>
      <c r="K4311" t="s">
        <v>19</v>
      </c>
      <c r="L4311" t="s">
        <v>924</v>
      </c>
      <c r="M4311">
        <v>1</v>
      </c>
    </row>
    <row r="4312" spans="1:13" x14ac:dyDescent="0.25">
      <c r="A4312" t="s">
        <v>2896</v>
      </c>
      <c r="B4312">
        <v>6</v>
      </c>
      <c r="C4312" t="s">
        <v>2898</v>
      </c>
      <c r="D4312" t="str">
        <f t="shared" si="147"/>
        <v>2</v>
      </c>
      <c r="E4312" t="s">
        <v>1006</v>
      </c>
      <c r="F4312">
        <v>1</v>
      </c>
      <c r="G4312" t="s">
        <v>23</v>
      </c>
      <c r="H4312">
        <v>1</v>
      </c>
      <c r="I4312" t="s">
        <v>135</v>
      </c>
      <c r="J4312" t="s">
        <v>2897</v>
      </c>
      <c r="K4312" t="s">
        <v>19</v>
      </c>
      <c r="L4312" t="s">
        <v>924</v>
      </c>
      <c r="M4312">
        <v>1</v>
      </c>
    </row>
    <row r="4313" spans="1:13" x14ac:dyDescent="0.25">
      <c r="A4313" t="s">
        <v>2896</v>
      </c>
      <c r="B4313">
        <v>7</v>
      </c>
      <c r="C4313" t="s">
        <v>2898</v>
      </c>
      <c r="D4313" t="str">
        <f t="shared" si="147"/>
        <v>2</v>
      </c>
      <c r="E4313" t="s">
        <v>1006</v>
      </c>
      <c r="F4313">
        <v>1</v>
      </c>
      <c r="G4313" t="s">
        <v>23</v>
      </c>
      <c r="H4313">
        <v>1</v>
      </c>
      <c r="I4313" t="s">
        <v>135</v>
      </c>
      <c r="J4313" t="s">
        <v>2897</v>
      </c>
      <c r="K4313" t="s">
        <v>19</v>
      </c>
      <c r="L4313" t="s">
        <v>924</v>
      </c>
      <c r="M4313">
        <v>1</v>
      </c>
    </row>
    <row r="4314" spans="1:13" x14ac:dyDescent="0.25">
      <c r="A4314" t="s">
        <v>2899</v>
      </c>
      <c r="B4314">
        <v>1</v>
      </c>
      <c r="C4314" t="s">
        <v>2900</v>
      </c>
      <c r="D4314" t="str">
        <f t="shared" si="147"/>
        <v>2</v>
      </c>
      <c r="E4314" t="s">
        <v>1006</v>
      </c>
      <c r="F4314">
        <v>1</v>
      </c>
      <c r="G4314" t="s">
        <v>23</v>
      </c>
      <c r="H4314">
        <v>1</v>
      </c>
      <c r="I4314" t="s">
        <v>135</v>
      </c>
      <c r="J4314" t="s">
        <v>2901</v>
      </c>
      <c r="K4314" t="s">
        <v>19</v>
      </c>
      <c r="L4314" t="s">
        <v>924</v>
      </c>
      <c r="M4314">
        <v>1</v>
      </c>
    </row>
    <row r="4315" spans="1:13" x14ac:dyDescent="0.25">
      <c r="A4315" t="s">
        <v>2899</v>
      </c>
      <c r="B4315">
        <v>2</v>
      </c>
      <c r="C4315" t="s">
        <v>2900</v>
      </c>
      <c r="D4315" t="str">
        <f t="shared" si="147"/>
        <v>2</v>
      </c>
      <c r="E4315" t="s">
        <v>1006</v>
      </c>
      <c r="F4315">
        <v>1</v>
      </c>
      <c r="G4315" t="s">
        <v>23</v>
      </c>
      <c r="H4315">
        <v>1</v>
      </c>
      <c r="I4315" t="s">
        <v>135</v>
      </c>
      <c r="J4315" t="s">
        <v>2901</v>
      </c>
      <c r="K4315" t="s">
        <v>19</v>
      </c>
      <c r="L4315" t="s">
        <v>924</v>
      </c>
      <c r="M4315">
        <v>1</v>
      </c>
    </row>
    <row r="4316" spans="1:13" x14ac:dyDescent="0.25">
      <c r="A4316" t="s">
        <v>2899</v>
      </c>
      <c r="B4316">
        <v>3</v>
      </c>
      <c r="C4316" t="s">
        <v>964</v>
      </c>
      <c r="D4316" t="str">
        <f t="shared" ref="D4316:D4348" si="148">"2"</f>
        <v>2</v>
      </c>
      <c r="E4316" t="s">
        <v>965</v>
      </c>
      <c r="F4316">
        <v>1</v>
      </c>
      <c r="G4316" t="s">
        <v>23</v>
      </c>
      <c r="H4316">
        <v>1</v>
      </c>
      <c r="I4316" t="s">
        <v>27</v>
      </c>
      <c r="J4316" t="s">
        <v>2901</v>
      </c>
      <c r="K4316" t="s">
        <v>19</v>
      </c>
      <c r="L4316" t="s">
        <v>924</v>
      </c>
      <c r="M4316">
        <v>1</v>
      </c>
    </row>
    <row r="4317" spans="1:13" x14ac:dyDescent="0.25">
      <c r="A4317" t="s">
        <v>2899</v>
      </c>
      <c r="B4317">
        <v>4</v>
      </c>
      <c r="C4317" t="s">
        <v>968</v>
      </c>
      <c r="D4317" t="str">
        <f t="shared" si="148"/>
        <v>2</v>
      </c>
      <c r="E4317" t="s">
        <v>969</v>
      </c>
      <c r="F4317">
        <v>39.5</v>
      </c>
      <c r="G4317" t="s">
        <v>16</v>
      </c>
      <c r="H4317">
        <v>1</v>
      </c>
      <c r="I4317" t="s">
        <v>17</v>
      </c>
      <c r="J4317" t="s">
        <v>2901</v>
      </c>
      <c r="K4317" t="s">
        <v>19</v>
      </c>
      <c r="L4317" t="s">
        <v>924</v>
      </c>
      <c r="M4317">
        <v>1</v>
      </c>
    </row>
    <row r="4318" spans="1:13" x14ac:dyDescent="0.25">
      <c r="A4318" t="s">
        <v>2899</v>
      </c>
      <c r="B4318">
        <v>5</v>
      </c>
      <c r="C4318" t="s">
        <v>964</v>
      </c>
      <c r="D4318" t="str">
        <f t="shared" si="148"/>
        <v>2</v>
      </c>
      <c r="E4318" t="s">
        <v>965</v>
      </c>
      <c r="F4318">
        <v>1</v>
      </c>
      <c r="G4318" t="s">
        <v>23</v>
      </c>
      <c r="H4318">
        <v>1</v>
      </c>
      <c r="I4318" t="s">
        <v>27</v>
      </c>
      <c r="J4318" t="s">
        <v>2901</v>
      </c>
      <c r="K4318" t="s">
        <v>19</v>
      </c>
      <c r="L4318" t="s">
        <v>924</v>
      </c>
      <c r="M4318">
        <v>1</v>
      </c>
    </row>
    <row r="4319" spans="1:13" x14ac:dyDescent="0.25">
      <c r="A4319" t="s">
        <v>2902</v>
      </c>
      <c r="B4319">
        <v>1</v>
      </c>
      <c r="C4319" t="s">
        <v>968</v>
      </c>
      <c r="D4319" t="str">
        <f t="shared" si="148"/>
        <v>2</v>
      </c>
      <c r="E4319" t="s">
        <v>969</v>
      </c>
      <c r="F4319">
        <v>39.9</v>
      </c>
      <c r="G4319" t="s">
        <v>16</v>
      </c>
      <c r="H4319">
        <v>1</v>
      </c>
      <c r="I4319" t="s">
        <v>17</v>
      </c>
      <c r="J4319" t="s">
        <v>2903</v>
      </c>
      <c r="K4319" t="s">
        <v>19</v>
      </c>
      <c r="L4319" t="s">
        <v>924</v>
      </c>
      <c r="M4319">
        <v>1</v>
      </c>
    </row>
    <row r="4320" spans="1:13" x14ac:dyDescent="0.25">
      <c r="A4320" t="s">
        <v>2902</v>
      </c>
      <c r="B4320">
        <v>2</v>
      </c>
      <c r="C4320" t="s">
        <v>1346</v>
      </c>
      <c r="D4320" t="str">
        <f t="shared" si="148"/>
        <v>2</v>
      </c>
      <c r="E4320" t="s">
        <v>1347</v>
      </c>
      <c r="F4320">
        <v>1</v>
      </c>
      <c r="G4320" t="s">
        <v>23</v>
      </c>
      <c r="H4320">
        <v>1</v>
      </c>
      <c r="I4320" t="s">
        <v>24</v>
      </c>
      <c r="J4320" t="s">
        <v>2903</v>
      </c>
      <c r="K4320" t="s">
        <v>19</v>
      </c>
      <c r="L4320" t="s">
        <v>924</v>
      </c>
      <c r="M4320">
        <v>1</v>
      </c>
    </row>
    <row r="4321" spans="1:13" x14ac:dyDescent="0.25">
      <c r="A4321" t="s">
        <v>2902</v>
      </c>
      <c r="B4321">
        <v>3</v>
      </c>
      <c r="C4321" t="s">
        <v>1346</v>
      </c>
      <c r="D4321" t="str">
        <f t="shared" si="148"/>
        <v>2</v>
      </c>
      <c r="E4321" t="s">
        <v>1347</v>
      </c>
      <c r="F4321">
        <v>1</v>
      </c>
      <c r="G4321" t="s">
        <v>23</v>
      </c>
      <c r="H4321">
        <v>1</v>
      </c>
      <c r="I4321" t="s">
        <v>24</v>
      </c>
      <c r="J4321" t="s">
        <v>2903</v>
      </c>
      <c r="K4321" t="s">
        <v>19</v>
      </c>
      <c r="L4321" t="s">
        <v>924</v>
      </c>
      <c r="M4321">
        <v>1</v>
      </c>
    </row>
    <row r="4322" spans="1:13" x14ac:dyDescent="0.25">
      <c r="A4322" t="s">
        <v>2902</v>
      </c>
      <c r="B4322">
        <v>4</v>
      </c>
      <c r="C4322" t="s">
        <v>964</v>
      </c>
      <c r="D4322" t="str">
        <f t="shared" si="148"/>
        <v>2</v>
      </c>
      <c r="E4322" t="s">
        <v>965</v>
      </c>
      <c r="F4322">
        <v>1</v>
      </c>
      <c r="G4322" t="s">
        <v>23</v>
      </c>
      <c r="H4322">
        <v>1</v>
      </c>
      <c r="I4322" t="s">
        <v>27</v>
      </c>
      <c r="J4322" t="s">
        <v>2903</v>
      </c>
      <c r="K4322" t="s">
        <v>19</v>
      </c>
      <c r="L4322" t="s">
        <v>924</v>
      </c>
      <c r="M4322">
        <v>1</v>
      </c>
    </row>
    <row r="4323" spans="1:13" x14ac:dyDescent="0.25">
      <c r="A4323" t="s">
        <v>2902</v>
      </c>
      <c r="B4323">
        <v>5</v>
      </c>
      <c r="C4323" t="s">
        <v>2904</v>
      </c>
      <c r="D4323" t="str">
        <f t="shared" si="148"/>
        <v>2</v>
      </c>
      <c r="E4323" t="s">
        <v>1006</v>
      </c>
      <c r="F4323">
        <v>1</v>
      </c>
      <c r="G4323" t="s">
        <v>23</v>
      </c>
      <c r="H4323">
        <v>1</v>
      </c>
      <c r="I4323" t="s">
        <v>135</v>
      </c>
      <c r="J4323" t="s">
        <v>2903</v>
      </c>
      <c r="K4323" t="s">
        <v>19</v>
      </c>
      <c r="L4323" t="s">
        <v>924</v>
      </c>
      <c r="M4323">
        <v>1</v>
      </c>
    </row>
    <row r="4324" spans="1:13" x14ac:dyDescent="0.25">
      <c r="A4324" t="s">
        <v>2902</v>
      </c>
      <c r="B4324">
        <v>6</v>
      </c>
      <c r="C4324" t="s">
        <v>964</v>
      </c>
      <c r="D4324" t="str">
        <f t="shared" si="148"/>
        <v>2</v>
      </c>
      <c r="E4324" t="s">
        <v>965</v>
      </c>
      <c r="F4324">
        <v>1</v>
      </c>
      <c r="G4324" t="s">
        <v>23</v>
      </c>
      <c r="H4324">
        <v>1</v>
      </c>
      <c r="I4324" t="s">
        <v>27</v>
      </c>
      <c r="J4324" t="s">
        <v>2903</v>
      </c>
      <c r="K4324" t="s">
        <v>19</v>
      </c>
      <c r="L4324" t="s">
        <v>924</v>
      </c>
      <c r="M4324">
        <v>1</v>
      </c>
    </row>
    <row r="4325" spans="1:13" x14ac:dyDescent="0.25">
      <c r="A4325" t="s">
        <v>2902</v>
      </c>
      <c r="B4325">
        <v>7</v>
      </c>
      <c r="C4325" t="s">
        <v>2904</v>
      </c>
      <c r="D4325" t="str">
        <f t="shared" si="148"/>
        <v>2</v>
      </c>
      <c r="E4325" t="s">
        <v>1006</v>
      </c>
      <c r="F4325">
        <v>1</v>
      </c>
      <c r="G4325" t="s">
        <v>23</v>
      </c>
      <c r="H4325">
        <v>1</v>
      </c>
      <c r="I4325" t="s">
        <v>135</v>
      </c>
      <c r="J4325" t="s">
        <v>2903</v>
      </c>
      <c r="K4325" t="s">
        <v>19</v>
      </c>
      <c r="L4325" t="s">
        <v>924</v>
      </c>
      <c r="M4325">
        <v>1</v>
      </c>
    </row>
    <row r="4326" spans="1:13" x14ac:dyDescent="0.25">
      <c r="A4326" t="s">
        <v>2902</v>
      </c>
      <c r="B4326">
        <v>8</v>
      </c>
      <c r="C4326" t="s">
        <v>2904</v>
      </c>
      <c r="D4326" t="str">
        <f t="shared" si="148"/>
        <v>2</v>
      </c>
      <c r="E4326" t="s">
        <v>1006</v>
      </c>
      <c r="F4326">
        <v>1</v>
      </c>
      <c r="G4326" t="s">
        <v>23</v>
      </c>
      <c r="H4326">
        <v>1</v>
      </c>
      <c r="I4326" t="s">
        <v>135</v>
      </c>
      <c r="J4326" t="s">
        <v>2903</v>
      </c>
      <c r="K4326" t="s">
        <v>19</v>
      </c>
      <c r="L4326" t="s">
        <v>924</v>
      </c>
      <c r="M4326">
        <v>1</v>
      </c>
    </row>
    <row r="4327" spans="1:13" x14ac:dyDescent="0.25">
      <c r="A4327" t="s">
        <v>2905</v>
      </c>
      <c r="B4327">
        <v>1</v>
      </c>
      <c r="C4327" t="s">
        <v>2906</v>
      </c>
      <c r="D4327" t="str">
        <f t="shared" si="148"/>
        <v>2</v>
      </c>
      <c r="E4327" t="s">
        <v>1006</v>
      </c>
      <c r="F4327">
        <v>1</v>
      </c>
      <c r="G4327" t="s">
        <v>23</v>
      </c>
      <c r="H4327">
        <v>1</v>
      </c>
      <c r="I4327" t="s">
        <v>135</v>
      </c>
      <c r="J4327" t="s">
        <v>2907</v>
      </c>
      <c r="K4327" t="s">
        <v>19</v>
      </c>
      <c r="L4327" t="s">
        <v>924</v>
      </c>
      <c r="M4327">
        <v>1</v>
      </c>
    </row>
    <row r="4328" spans="1:13" x14ac:dyDescent="0.25">
      <c r="A4328" t="s">
        <v>2905</v>
      </c>
      <c r="B4328">
        <v>2</v>
      </c>
      <c r="C4328" t="s">
        <v>2906</v>
      </c>
      <c r="D4328" t="str">
        <f t="shared" si="148"/>
        <v>2</v>
      </c>
      <c r="E4328" t="s">
        <v>1006</v>
      </c>
      <c r="F4328">
        <v>1</v>
      </c>
      <c r="G4328" t="s">
        <v>23</v>
      </c>
      <c r="H4328">
        <v>1</v>
      </c>
      <c r="I4328" t="s">
        <v>135</v>
      </c>
      <c r="J4328" t="s">
        <v>2907</v>
      </c>
      <c r="K4328" t="s">
        <v>19</v>
      </c>
      <c r="L4328" t="s">
        <v>924</v>
      </c>
      <c r="M4328">
        <v>1</v>
      </c>
    </row>
    <row r="4329" spans="1:13" x14ac:dyDescent="0.25">
      <c r="A4329" t="s">
        <v>2905</v>
      </c>
      <c r="B4329">
        <v>3</v>
      </c>
      <c r="C4329" t="s">
        <v>964</v>
      </c>
      <c r="D4329" t="str">
        <f t="shared" si="148"/>
        <v>2</v>
      </c>
      <c r="E4329" t="s">
        <v>965</v>
      </c>
      <c r="F4329">
        <v>1</v>
      </c>
      <c r="G4329" t="s">
        <v>23</v>
      </c>
      <c r="H4329">
        <v>1</v>
      </c>
      <c r="I4329" t="s">
        <v>27</v>
      </c>
      <c r="J4329" t="s">
        <v>2907</v>
      </c>
      <c r="K4329" t="s">
        <v>19</v>
      </c>
      <c r="L4329" t="s">
        <v>924</v>
      </c>
      <c r="M4329">
        <v>1</v>
      </c>
    </row>
    <row r="4330" spans="1:13" x14ac:dyDescent="0.25">
      <c r="A4330" t="s">
        <v>2905</v>
      </c>
      <c r="B4330">
        <v>4</v>
      </c>
      <c r="C4330" t="s">
        <v>964</v>
      </c>
      <c r="D4330" t="str">
        <f t="shared" si="148"/>
        <v>2</v>
      </c>
      <c r="E4330" t="s">
        <v>965</v>
      </c>
      <c r="F4330">
        <v>1</v>
      </c>
      <c r="G4330" t="s">
        <v>23</v>
      </c>
      <c r="H4330">
        <v>1</v>
      </c>
      <c r="I4330" t="s">
        <v>27</v>
      </c>
      <c r="J4330" t="s">
        <v>2907</v>
      </c>
      <c r="K4330" t="s">
        <v>19</v>
      </c>
      <c r="L4330" t="s">
        <v>924</v>
      </c>
      <c r="M4330">
        <v>1</v>
      </c>
    </row>
    <row r="4331" spans="1:13" x14ac:dyDescent="0.25">
      <c r="A4331" t="s">
        <v>2905</v>
      </c>
      <c r="B4331">
        <v>5</v>
      </c>
      <c r="C4331" t="s">
        <v>966</v>
      </c>
      <c r="D4331" t="str">
        <f t="shared" si="148"/>
        <v>2</v>
      </c>
      <c r="E4331" t="s">
        <v>967</v>
      </c>
      <c r="F4331">
        <v>1</v>
      </c>
      <c r="G4331" t="s">
        <v>23</v>
      </c>
      <c r="H4331">
        <v>1</v>
      </c>
      <c r="I4331" t="s">
        <v>24</v>
      </c>
      <c r="J4331" t="s">
        <v>2907</v>
      </c>
      <c r="K4331" t="s">
        <v>19</v>
      </c>
      <c r="L4331" t="s">
        <v>924</v>
      </c>
      <c r="M4331">
        <v>1</v>
      </c>
    </row>
    <row r="4332" spans="1:13" x14ac:dyDescent="0.25">
      <c r="A4332" t="s">
        <v>2905</v>
      </c>
      <c r="B4332">
        <v>6</v>
      </c>
      <c r="C4332" t="s">
        <v>968</v>
      </c>
      <c r="D4332" t="str">
        <f t="shared" si="148"/>
        <v>2</v>
      </c>
      <c r="E4332" t="s">
        <v>969</v>
      </c>
      <c r="F4332">
        <v>39.4</v>
      </c>
      <c r="G4332" t="s">
        <v>16</v>
      </c>
      <c r="H4332">
        <v>1</v>
      </c>
      <c r="I4332" t="s">
        <v>17</v>
      </c>
      <c r="J4332" t="s">
        <v>2907</v>
      </c>
      <c r="K4332" t="s">
        <v>19</v>
      </c>
      <c r="L4332" t="s">
        <v>924</v>
      </c>
      <c r="M4332">
        <v>1</v>
      </c>
    </row>
    <row r="4333" spans="1:13" x14ac:dyDescent="0.25">
      <c r="A4333" t="s">
        <v>2905</v>
      </c>
      <c r="B4333">
        <v>7</v>
      </c>
      <c r="C4333" t="s">
        <v>966</v>
      </c>
      <c r="D4333" t="str">
        <f t="shared" si="148"/>
        <v>2</v>
      </c>
      <c r="E4333" t="s">
        <v>967</v>
      </c>
      <c r="F4333">
        <v>1</v>
      </c>
      <c r="G4333" t="s">
        <v>23</v>
      </c>
      <c r="H4333">
        <v>1</v>
      </c>
      <c r="I4333" t="s">
        <v>24</v>
      </c>
      <c r="J4333" t="s">
        <v>2907</v>
      </c>
      <c r="K4333" t="s">
        <v>19</v>
      </c>
      <c r="L4333" t="s">
        <v>924</v>
      </c>
      <c r="M4333">
        <v>1</v>
      </c>
    </row>
    <row r="4334" spans="1:13" x14ac:dyDescent="0.25">
      <c r="A4334" t="s">
        <v>2905</v>
      </c>
      <c r="B4334">
        <v>8</v>
      </c>
      <c r="C4334" t="s">
        <v>2906</v>
      </c>
      <c r="D4334" t="str">
        <f t="shared" si="148"/>
        <v>2</v>
      </c>
      <c r="E4334" t="s">
        <v>1006</v>
      </c>
      <c r="F4334">
        <v>1</v>
      </c>
      <c r="G4334" t="s">
        <v>23</v>
      </c>
      <c r="H4334">
        <v>1</v>
      </c>
      <c r="I4334" t="s">
        <v>135</v>
      </c>
      <c r="J4334" t="s">
        <v>2907</v>
      </c>
      <c r="K4334" t="s">
        <v>19</v>
      </c>
      <c r="L4334" t="s">
        <v>924</v>
      </c>
      <c r="M4334">
        <v>1</v>
      </c>
    </row>
    <row r="4335" spans="1:13" x14ac:dyDescent="0.25">
      <c r="A4335" t="s">
        <v>2908</v>
      </c>
      <c r="B4335">
        <v>1</v>
      </c>
      <c r="C4335" t="s">
        <v>2909</v>
      </c>
      <c r="D4335" t="str">
        <f t="shared" si="148"/>
        <v>2</v>
      </c>
      <c r="E4335" t="s">
        <v>1006</v>
      </c>
      <c r="F4335">
        <v>1</v>
      </c>
      <c r="G4335" t="s">
        <v>23</v>
      </c>
      <c r="H4335">
        <v>1</v>
      </c>
      <c r="I4335" t="s">
        <v>135</v>
      </c>
      <c r="J4335" t="s">
        <v>2910</v>
      </c>
      <c r="K4335" t="s">
        <v>19</v>
      </c>
      <c r="L4335" t="s">
        <v>924</v>
      </c>
      <c r="M4335">
        <v>1</v>
      </c>
    </row>
    <row r="4336" spans="1:13" x14ac:dyDescent="0.25">
      <c r="A4336" t="s">
        <v>2908</v>
      </c>
      <c r="B4336">
        <v>2</v>
      </c>
      <c r="C4336" t="s">
        <v>2909</v>
      </c>
      <c r="D4336" t="str">
        <f t="shared" si="148"/>
        <v>2</v>
      </c>
      <c r="E4336" t="s">
        <v>1006</v>
      </c>
      <c r="F4336">
        <v>1</v>
      </c>
      <c r="G4336" t="s">
        <v>23</v>
      </c>
      <c r="H4336">
        <v>1</v>
      </c>
      <c r="I4336" t="s">
        <v>135</v>
      </c>
      <c r="J4336" t="s">
        <v>2910</v>
      </c>
      <c r="K4336" t="s">
        <v>19</v>
      </c>
      <c r="L4336" t="s">
        <v>924</v>
      </c>
      <c r="M4336">
        <v>1</v>
      </c>
    </row>
    <row r="4337" spans="1:13" x14ac:dyDescent="0.25">
      <c r="A4337" t="s">
        <v>2908</v>
      </c>
      <c r="B4337">
        <v>3</v>
      </c>
      <c r="C4337" t="s">
        <v>2909</v>
      </c>
      <c r="D4337" t="str">
        <f t="shared" si="148"/>
        <v>2</v>
      </c>
      <c r="E4337" t="s">
        <v>1006</v>
      </c>
      <c r="F4337">
        <v>1</v>
      </c>
      <c r="G4337" t="s">
        <v>23</v>
      </c>
      <c r="H4337">
        <v>1</v>
      </c>
      <c r="I4337" t="s">
        <v>135</v>
      </c>
      <c r="J4337" t="s">
        <v>2910</v>
      </c>
      <c r="K4337" t="s">
        <v>19</v>
      </c>
      <c r="L4337" t="s">
        <v>924</v>
      </c>
      <c r="M4337">
        <v>1</v>
      </c>
    </row>
    <row r="4338" spans="1:13" x14ac:dyDescent="0.25">
      <c r="A4338" t="s">
        <v>2908</v>
      </c>
      <c r="B4338">
        <v>4</v>
      </c>
      <c r="C4338" t="s">
        <v>964</v>
      </c>
      <c r="D4338" t="str">
        <f t="shared" si="148"/>
        <v>2</v>
      </c>
      <c r="E4338" t="s">
        <v>965</v>
      </c>
      <c r="F4338">
        <v>1</v>
      </c>
      <c r="G4338" t="s">
        <v>23</v>
      </c>
      <c r="H4338">
        <v>1</v>
      </c>
      <c r="I4338" t="s">
        <v>27</v>
      </c>
      <c r="J4338" t="s">
        <v>2910</v>
      </c>
      <c r="K4338" t="s">
        <v>19</v>
      </c>
      <c r="L4338" t="s">
        <v>924</v>
      </c>
      <c r="M4338">
        <v>1</v>
      </c>
    </row>
    <row r="4339" spans="1:13" x14ac:dyDescent="0.25">
      <c r="A4339" t="s">
        <v>2908</v>
      </c>
      <c r="B4339">
        <v>5</v>
      </c>
      <c r="C4339" t="s">
        <v>964</v>
      </c>
      <c r="D4339" t="str">
        <f t="shared" si="148"/>
        <v>2</v>
      </c>
      <c r="E4339" t="s">
        <v>965</v>
      </c>
      <c r="F4339">
        <v>1</v>
      </c>
      <c r="G4339" t="s">
        <v>23</v>
      </c>
      <c r="H4339">
        <v>1</v>
      </c>
      <c r="I4339" t="s">
        <v>27</v>
      </c>
      <c r="J4339" t="s">
        <v>2910</v>
      </c>
      <c r="K4339" t="s">
        <v>19</v>
      </c>
      <c r="L4339" t="s">
        <v>924</v>
      </c>
      <c r="M4339">
        <v>1</v>
      </c>
    </row>
    <row r="4340" spans="1:13" x14ac:dyDescent="0.25">
      <c r="A4340" t="s">
        <v>2908</v>
      </c>
      <c r="B4340">
        <v>6</v>
      </c>
      <c r="C4340" t="s">
        <v>968</v>
      </c>
      <c r="D4340" t="str">
        <f t="shared" si="148"/>
        <v>2</v>
      </c>
      <c r="E4340" t="s">
        <v>969</v>
      </c>
      <c r="F4340">
        <v>39.5</v>
      </c>
      <c r="G4340" t="s">
        <v>16</v>
      </c>
      <c r="H4340">
        <v>1</v>
      </c>
      <c r="I4340" t="s">
        <v>17</v>
      </c>
      <c r="J4340" t="s">
        <v>2910</v>
      </c>
      <c r="K4340" t="s">
        <v>19</v>
      </c>
      <c r="L4340" t="s">
        <v>924</v>
      </c>
      <c r="M4340">
        <v>1</v>
      </c>
    </row>
    <row r="4341" spans="1:13" x14ac:dyDescent="0.25">
      <c r="A4341" t="s">
        <v>2911</v>
      </c>
      <c r="B4341">
        <v>1</v>
      </c>
      <c r="C4341" t="s">
        <v>968</v>
      </c>
      <c r="D4341" t="str">
        <f t="shared" si="148"/>
        <v>2</v>
      </c>
      <c r="E4341" t="s">
        <v>969</v>
      </c>
      <c r="F4341">
        <v>16.3</v>
      </c>
      <c r="G4341" t="s">
        <v>16</v>
      </c>
      <c r="H4341">
        <v>1</v>
      </c>
      <c r="I4341" t="s">
        <v>17</v>
      </c>
      <c r="J4341" t="s">
        <v>2912</v>
      </c>
      <c r="K4341" t="s">
        <v>19</v>
      </c>
      <c r="L4341" t="s">
        <v>924</v>
      </c>
      <c r="M4341">
        <v>1</v>
      </c>
    </row>
    <row r="4342" spans="1:13" x14ac:dyDescent="0.25">
      <c r="A4342" t="s">
        <v>2911</v>
      </c>
      <c r="B4342">
        <v>2</v>
      </c>
      <c r="C4342" t="s">
        <v>2913</v>
      </c>
      <c r="D4342" t="str">
        <f t="shared" si="148"/>
        <v>2</v>
      </c>
      <c r="E4342" t="s">
        <v>1006</v>
      </c>
      <c r="F4342">
        <v>1</v>
      </c>
      <c r="G4342" t="s">
        <v>23</v>
      </c>
      <c r="H4342">
        <v>1</v>
      </c>
      <c r="I4342" t="s">
        <v>135</v>
      </c>
      <c r="J4342" t="s">
        <v>2912</v>
      </c>
      <c r="K4342" t="s">
        <v>19</v>
      </c>
      <c r="L4342" t="s">
        <v>924</v>
      </c>
      <c r="M4342">
        <v>1</v>
      </c>
    </row>
    <row r="4343" spans="1:13" x14ac:dyDescent="0.25">
      <c r="A4343" t="s">
        <v>2911</v>
      </c>
      <c r="B4343">
        <v>3</v>
      </c>
      <c r="C4343" t="s">
        <v>964</v>
      </c>
      <c r="D4343" t="str">
        <f t="shared" si="148"/>
        <v>2</v>
      </c>
      <c r="E4343" t="s">
        <v>965</v>
      </c>
      <c r="F4343">
        <v>1</v>
      </c>
      <c r="G4343" t="s">
        <v>23</v>
      </c>
      <c r="H4343">
        <v>1</v>
      </c>
      <c r="I4343" t="s">
        <v>27</v>
      </c>
      <c r="J4343" t="s">
        <v>2912</v>
      </c>
      <c r="K4343" t="s">
        <v>19</v>
      </c>
      <c r="L4343" t="s">
        <v>924</v>
      </c>
      <c r="M4343">
        <v>1</v>
      </c>
    </row>
    <row r="4344" spans="1:13" x14ac:dyDescent="0.25">
      <c r="A4344" t="s">
        <v>2911</v>
      </c>
      <c r="B4344">
        <v>4</v>
      </c>
      <c r="C4344" t="s">
        <v>964</v>
      </c>
      <c r="D4344" t="str">
        <f t="shared" si="148"/>
        <v>2</v>
      </c>
      <c r="E4344" t="s">
        <v>965</v>
      </c>
      <c r="F4344">
        <v>1</v>
      </c>
      <c r="G4344" t="s">
        <v>23</v>
      </c>
      <c r="H4344">
        <v>1</v>
      </c>
      <c r="I4344" t="s">
        <v>27</v>
      </c>
      <c r="J4344" t="s">
        <v>2912</v>
      </c>
      <c r="K4344" t="s">
        <v>19</v>
      </c>
      <c r="L4344" t="s">
        <v>924</v>
      </c>
      <c r="M4344">
        <v>1</v>
      </c>
    </row>
    <row r="4345" spans="1:13" x14ac:dyDescent="0.25">
      <c r="A4345" t="s">
        <v>2914</v>
      </c>
      <c r="B4345">
        <v>1</v>
      </c>
      <c r="C4345" t="s">
        <v>2915</v>
      </c>
      <c r="D4345" t="str">
        <f t="shared" si="148"/>
        <v>2</v>
      </c>
      <c r="E4345" t="s">
        <v>1006</v>
      </c>
      <c r="F4345">
        <v>1</v>
      </c>
      <c r="G4345" t="s">
        <v>23</v>
      </c>
      <c r="H4345">
        <v>1</v>
      </c>
      <c r="I4345" t="s">
        <v>135</v>
      </c>
      <c r="J4345" t="s">
        <v>2916</v>
      </c>
      <c r="K4345" t="s">
        <v>19</v>
      </c>
      <c r="L4345" t="s">
        <v>924</v>
      </c>
      <c r="M4345">
        <v>1</v>
      </c>
    </row>
    <row r="4346" spans="1:13" x14ac:dyDescent="0.25">
      <c r="A4346" t="s">
        <v>2914</v>
      </c>
      <c r="B4346">
        <v>2</v>
      </c>
      <c r="C4346" t="s">
        <v>966</v>
      </c>
      <c r="D4346" t="str">
        <f t="shared" si="148"/>
        <v>2</v>
      </c>
      <c r="E4346" t="s">
        <v>967</v>
      </c>
      <c r="F4346">
        <v>1</v>
      </c>
      <c r="G4346" t="s">
        <v>23</v>
      </c>
      <c r="H4346">
        <v>1</v>
      </c>
      <c r="I4346" t="s">
        <v>24</v>
      </c>
      <c r="J4346" t="s">
        <v>2916</v>
      </c>
      <c r="K4346" t="s">
        <v>19</v>
      </c>
      <c r="L4346" t="s">
        <v>924</v>
      </c>
      <c r="M4346">
        <v>1</v>
      </c>
    </row>
    <row r="4347" spans="1:13" x14ac:dyDescent="0.25">
      <c r="A4347" t="s">
        <v>2914</v>
      </c>
      <c r="B4347">
        <v>3</v>
      </c>
      <c r="C4347" t="s">
        <v>964</v>
      </c>
      <c r="D4347" t="str">
        <f t="shared" si="148"/>
        <v>2</v>
      </c>
      <c r="E4347" t="s">
        <v>965</v>
      </c>
      <c r="F4347">
        <v>1</v>
      </c>
      <c r="G4347" t="s">
        <v>23</v>
      </c>
      <c r="H4347">
        <v>1</v>
      </c>
      <c r="I4347" t="s">
        <v>27</v>
      </c>
      <c r="J4347" t="s">
        <v>2916</v>
      </c>
      <c r="K4347" t="s">
        <v>19</v>
      </c>
      <c r="L4347" t="s">
        <v>924</v>
      </c>
      <c r="M4347">
        <v>1</v>
      </c>
    </row>
    <row r="4348" spans="1:13" x14ac:dyDescent="0.25">
      <c r="A4348" t="s">
        <v>2914</v>
      </c>
      <c r="B4348">
        <v>4</v>
      </c>
      <c r="C4348" t="s">
        <v>964</v>
      </c>
      <c r="D4348" t="str">
        <f t="shared" si="148"/>
        <v>2</v>
      </c>
      <c r="E4348" t="s">
        <v>965</v>
      </c>
      <c r="F4348">
        <v>1</v>
      </c>
      <c r="G4348" t="s">
        <v>23</v>
      </c>
      <c r="H4348">
        <v>1</v>
      </c>
      <c r="I4348" t="s">
        <v>27</v>
      </c>
      <c r="J4348" t="s">
        <v>2916</v>
      </c>
      <c r="K4348" t="s">
        <v>19</v>
      </c>
      <c r="L4348" t="s">
        <v>924</v>
      </c>
      <c r="M4348">
        <v>1</v>
      </c>
    </row>
    <row r="4349" spans="1:13" x14ac:dyDescent="0.25">
      <c r="A4349" t="s">
        <v>2914</v>
      </c>
      <c r="B4349">
        <v>5</v>
      </c>
      <c r="C4349" t="s">
        <v>1038</v>
      </c>
      <c r="D4349" t="str">
        <f>"3/4"</f>
        <v>3/4</v>
      </c>
      <c r="E4349" t="s">
        <v>3379</v>
      </c>
      <c r="F4349">
        <v>1</v>
      </c>
      <c r="G4349" t="s">
        <v>23</v>
      </c>
      <c r="H4349">
        <v>1</v>
      </c>
      <c r="I4349" t="s">
        <v>48</v>
      </c>
      <c r="J4349" t="s">
        <v>2916</v>
      </c>
      <c r="K4349" t="s">
        <v>19</v>
      </c>
      <c r="L4349" t="s">
        <v>924</v>
      </c>
      <c r="M4349">
        <v>1</v>
      </c>
    </row>
    <row r="4350" spans="1:13" x14ac:dyDescent="0.25">
      <c r="A4350" t="s">
        <v>2914</v>
      </c>
      <c r="B4350">
        <v>6</v>
      </c>
      <c r="C4350" t="s">
        <v>966</v>
      </c>
      <c r="D4350" t="str">
        <f>"2"</f>
        <v>2</v>
      </c>
      <c r="E4350" t="s">
        <v>967</v>
      </c>
      <c r="F4350">
        <v>1</v>
      </c>
      <c r="G4350" t="s">
        <v>23</v>
      </c>
      <c r="H4350">
        <v>1</v>
      </c>
      <c r="I4350" t="s">
        <v>24</v>
      </c>
      <c r="J4350" t="s">
        <v>2916</v>
      </c>
      <c r="K4350" t="s">
        <v>19</v>
      </c>
      <c r="L4350" t="s">
        <v>924</v>
      </c>
      <c r="M4350">
        <v>1</v>
      </c>
    </row>
    <row r="4351" spans="1:13" x14ac:dyDescent="0.25">
      <c r="A4351" t="s">
        <v>2914</v>
      </c>
      <c r="B4351">
        <v>7</v>
      </c>
      <c r="C4351" t="s">
        <v>2915</v>
      </c>
      <c r="D4351" t="str">
        <f>"2"</f>
        <v>2</v>
      </c>
      <c r="E4351" t="s">
        <v>1006</v>
      </c>
      <c r="F4351">
        <v>1</v>
      </c>
      <c r="G4351" t="s">
        <v>23</v>
      </c>
      <c r="H4351">
        <v>1</v>
      </c>
      <c r="I4351" t="s">
        <v>135</v>
      </c>
      <c r="J4351" t="s">
        <v>2916</v>
      </c>
      <c r="K4351" t="s">
        <v>19</v>
      </c>
      <c r="L4351" t="s">
        <v>924</v>
      </c>
      <c r="M4351">
        <v>1</v>
      </c>
    </row>
    <row r="4352" spans="1:13" x14ac:dyDescent="0.25">
      <c r="A4352" t="s">
        <v>2914</v>
      </c>
      <c r="B4352">
        <v>8</v>
      </c>
      <c r="C4352" t="s">
        <v>966</v>
      </c>
      <c r="D4352" t="str">
        <f>"2"</f>
        <v>2</v>
      </c>
      <c r="E4352" t="s">
        <v>967</v>
      </c>
      <c r="F4352">
        <v>1</v>
      </c>
      <c r="G4352" t="s">
        <v>23</v>
      </c>
      <c r="H4352">
        <v>1</v>
      </c>
      <c r="I4352" t="s">
        <v>24</v>
      </c>
      <c r="J4352" t="s">
        <v>2916</v>
      </c>
      <c r="K4352" t="s">
        <v>19</v>
      </c>
      <c r="L4352" t="s">
        <v>924</v>
      </c>
      <c r="M4352">
        <v>1</v>
      </c>
    </row>
    <row r="4353" spans="1:13" x14ac:dyDescent="0.25">
      <c r="A4353" t="s">
        <v>2914</v>
      </c>
      <c r="B4353">
        <v>9</v>
      </c>
      <c r="C4353" t="s">
        <v>2915</v>
      </c>
      <c r="D4353" t="str">
        <f>"2"</f>
        <v>2</v>
      </c>
      <c r="E4353" t="s">
        <v>1006</v>
      </c>
      <c r="F4353">
        <v>1</v>
      </c>
      <c r="G4353" t="s">
        <v>23</v>
      </c>
      <c r="H4353">
        <v>1</v>
      </c>
      <c r="I4353" t="s">
        <v>135</v>
      </c>
      <c r="J4353" t="s">
        <v>2916</v>
      </c>
      <c r="K4353" t="s">
        <v>19</v>
      </c>
      <c r="L4353" t="s">
        <v>924</v>
      </c>
      <c r="M4353">
        <v>1</v>
      </c>
    </row>
    <row r="4354" spans="1:13" x14ac:dyDescent="0.25">
      <c r="A4354" t="s">
        <v>2914</v>
      </c>
      <c r="B4354">
        <v>10</v>
      </c>
      <c r="C4354" t="s">
        <v>966</v>
      </c>
      <c r="D4354" t="str">
        <f>"2"</f>
        <v>2</v>
      </c>
      <c r="E4354" t="s">
        <v>967</v>
      </c>
      <c r="F4354">
        <v>1</v>
      </c>
      <c r="G4354" t="s">
        <v>23</v>
      </c>
      <c r="H4354">
        <v>1</v>
      </c>
      <c r="I4354" t="s">
        <v>24</v>
      </c>
      <c r="J4354" t="s">
        <v>2916</v>
      </c>
      <c r="K4354" t="s">
        <v>19</v>
      </c>
      <c r="L4354" t="s">
        <v>924</v>
      </c>
      <c r="M4354">
        <v>1</v>
      </c>
    </row>
    <row r="4355" spans="1:13" x14ac:dyDescent="0.25">
      <c r="A4355" t="s">
        <v>2914</v>
      </c>
      <c r="B4355">
        <v>11</v>
      </c>
      <c r="C4355" t="s">
        <v>2859</v>
      </c>
      <c r="D4355" t="str">
        <f>"2X3/4"</f>
        <v>2X3/4</v>
      </c>
      <c r="E4355" t="s">
        <v>2860</v>
      </c>
      <c r="F4355">
        <v>1</v>
      </c>
      <c r="G4355" t="s">
        <v>23</v>
      </c>
      <c r="H4355">
        <v>1</v>
      </c>
      <c r="I4355" t="s">
        <v>24</v>
      </c>
      <c r="J4355" t="s">
        <v>2916</v>
      </c>
      <c r="K4355" t="s">
        <v>19</v>
      </c>
      <c r="L4355" t="s">
        <v>924</v>
      </c>
      <c r="M4355">
        <v>1</v>
      </c>
    </row>
    <row r="4356" spans="1:13" x14ac:dyDescent="0.25">
      <c r="A4356" t="s">
        <v>2914</v>
      </c>
      <c r="B4356">
        <v>12</v>
      </c>
      <c r="C4356" t="s">
        <v>41</v>
      </c>
      <c r="D4356" t="str">
        <f>"3/4"</f>
        <v>3/4</v>
      </c>
      <c r="E4356" t="s">
        <v>42</v>
      </c>
      <c r="F4356">
        <v>0.4</v>
      </c>
      <c r="G4356" t="s">
        <v>16</v>
      </c>
      <c r="H4356">
        <v>1</v>
      </c>
      <c r="I4356" t="s">
        <v>17</v>
      </c>
      <c r="J4356" t="s">
        <v>2916</v>
      </c>
      <c r="K4356" t="s">
        <v>19</v>
      </c>
      <c r="L4356" t="s">
        <v>924</v>
      </c>
      <c r="M4356">
        <v>1</v>
      </c>
    </row>
    <row r="4357" spans="1:13" x14ac:dyDescent="0.25">
      <c r="A4357" t="s">
        <v>2914</v>
      </c>
      <c r="B4357">
        <v>13</v>
      </c>
      <c r="C4357" t="s">
        <v>968</v>
      </c>
      <c r="D4357" t="str">
        <f t="shared" ref="D4357:D4367" si="149">"2"</f>
        <v>2</v>
      </c>
      <c r="E4357" t="s">
        <v>969</v>
      </c>
      <c r="F4357">
        <v>36.6</v>
      </c>
      <c r="G4357" t="s">
        <v>16</v>
      </c>
      <c r="H4357">
        <v>1</v>
      </c>
      <c r="I4357" t="s">
        <v>17</v>
      </c>
      <c r="J4357" t="s">
        <v>2916</v>
      </c>
      <c r="K4357" t="s">
        <v>19</v>
      </c>
      <c r="L4357" t="s">
        <v>924</v>
      </c>
      <c r="M4357">
        <v>1</v>
      </c>
    </row>
    <row r="4358" spans="1:13" x14ac:dyDescent="0.25">
      <c r="A4358" t="s">
        <v>2914</v>
      </c>
      <c r="B4358">
        <v>14</v>
      </c>
      <c r="C4358" t="s">
        <v>966</v>
      </c>
      <c r="D4358" t="str">
        <f t="shared" si="149"/>
        <v>2</v>
      </c>
      <c r="E4358" t="s">
        <v>967</v>
      </c>
      <c r="F4358">
        <v>1</v>
      </c>
      <c r="G4358" t="s">
        <v>23</v>
      </c>
      <c r="H4358">
        <v>1</v>
      </c>
      <c r="I4358" t="s">
        <v>24</v>
      </c>
      <c r="J4358" t="s">
        <v>2916</v>
      </c>
      <c r="K4358" t="s">
        <v>19</v>
      </c>
      <c r="L4358" t="s">
        <v>924</v>
      </c>
      <c r="M4358">
        <v>1</v>
      </c>
    </row>
    <row r="4359" spans="1:13" x14ac:dyDescent="0.25">
      <c r="A4359" t="s">
        <v>2917</v>
      </c>
      <c r="B4359">
        <v>1</v>
      </c>
      <c r="C4359" t="s">
        <v>2918</v>
      </c>
      <c r="D4359" t="str">
        <f t="shared" si="149"/>
        <v>2</v>
      </c>
      <c r="E4359" t="s">
        <v>1006</v>
      </c>
      <c r="F4359">
        <v>1</v>
      </c>
      <c r="G4359" t="s">
        <v>23</v>
      </c>
      <c r="H4359">
        <v>1</v>
      </c>
      <c r="I4359" t="s">
        <v>135</v>
      </c>
      <c r="J4359" t="s">
        <v>2919</v>
      </c>
      <c r="K4359" t="s">
        <v>19</v>
      </c>
      <c r="L4359" t="s">
        <v>924</v>
      </c>
      <c r="M4359">
        <v>1</v>
      </c>
    </row>
    <row r="4360" spans="1:13" x14ac:dyDescent="0.25">
      <c r="A4360" t="s">
        <v>2917</v>
      </c>
      <c r="B4360">
        <v>2</v>
      </c>
      <c r="C4360" t="s">
        <v>2918</v>
      </c>
      <c r="D4360" t="str">
        <f t="shared" si="149"/>
        <v>2</v>
      </c>
      <c r="E4360" t="s">
        <v>1006</v>
      </c>
      <c r="F4360">
        <v>1</v>
      </c>
      <c r="G4360" t="s">
        <v>23</v>
      </c>
      <c r="H4360">
        <v>1</v>
      </c>
      <c r="I4360" t="s">
        <v>135</v>
      </c>
      <c r="J4360" t="s">
        <v>2919</v>
      </c>
      <c r="K4360" t="s">
        <v>19</v>
      </c>
      <c r="L4360" t="s">
        <v>924</v>
      </c>
      <c r="M4360">
        <v>1</v>
      </c>
    </row>
    <row r="4361" spans="1:13" x14ac:dyDescent="0.25">
      <c r="A4361" t="s">
        <v>2917</v>
      </c>
      <c r="B4361">
        <v>3</v>
      </c>
      <c r="C4361" t="s">
        <v>964</v>
      </c>
      <c r="D4361" t="str">
        <f t="shared" si="149"/>
        <v>2</v>
      </c>
      <c r="E4361" t="s">
        <v>965</v>
      </c>
      <c r="F4361">
        <v>1</v>
      </c>
      <c r="G4361" t="s">
        <v>23</v>
      </c>
      <c r="H4361">
        <v>1</v>
      </c>
      <c r="I4361" t="s">
        <v>27</v>
      </c>
      <c r="J4361" t="s">
        <v>2919</v>
      </c>
      <c r="K4361" t="s">
        <v>19</v>
      </c>
      <c r="L4361" t="s">
        <v>924</v>
      </c>
      <c r="M4361">
        <v>1</v>
      </c>
    </row>
    <row r="4362" spans="1:13" x14ac:dyDescent="0.25">
      <c r="A4362" t="s">
        <v>2917</v>
      </c>
      <c r="B4362">
        <v>4</v>
      </c>
      <c r="C4362" t="s">
        <v>968</v>
      </c>
      <c r="D4362" t="str">
        <f t="shared" si="149"/>
        <v>2</v>
      </c>
      <c r="E4362" t="s">
        <v>969</v>
      </c>
      <c r="F4362">
        <v>37.799999999999997</v>
      </c>
      <c r="G4362" t="s">
        <v>16</v>
      </c>
      <c r="H4362">
        <v>1</v>
      </c>
      <c r="I4362" t="s">
        <v>17</v>
      </c>
      <c r="J4362" t="s">
        <v>2919</v>
      </c>
      <c r="K4362" t="s">
        <v>19</v>
      </c>
      <c r="L4362" t="s">
        <v>924</v>
      </c>
      <c r="M4362">
        <v>1</v>
      </c>
    </row>
    <row r="4363" spans="1:13" x14ac:dyDescent="0.25">
      <c r="A4363" t="s">
        <v>2920</v>
      </c>
      <c r="B4363">
        <v>1</v>
      </c>
      <c r="C4363" t="s">
        <v>2921</v>
      </c>
      <c r="D4363" t="str">
        <f t="shared" si="149"/>
        <v>2</v>
      </c>
      <c r="E4363" t="s">
        <v>1006</v>
      </c>
      <c r="F4363">
        <v>1</v>
      </c>
      <c r="G4363" t="s">
        <v>23</v>
      </c>
      <c r="H4363">
        <v>1</v>
      </c>
      <c r="I4363" t="s">
        <v>135</v>
      </c>
      <c r="J4363" t="s">
        <v>2922</v>
      </c>
      <c r="K4363" t="s">
        <v>19</v>
      </c>
      <c r="L4363" t="s">
        <v>924</v>
      </c>
      <c r="M4363">
        <v>1</v>
      </c>
    </row>
    <row r="4364" spans="1:13" x14ac:dyDescent="0.25">
      <c r="A4364" t="s">
        <v>2920</v>
      </c>
      <c r="B4364">
        <v>2</v>
      </c>
      <c r="C4364" t="s">
        <v>2921</v>
      </c>
      <c r="D4364" t="str">
        <f t="shared" si="149"/>
        <v>2</v>
      </c>
      <c r="E4364" t="s">
        <v>1006</v>
      </c>
      <c r="F4364">
        <v>1</v>
      </c>
      <c r="G4364" t="s">
        <v>23</v>
      </c>
      <c r="H4364">
        <v>1</v>
      </c>
      <c r="I4364" t="s">
        <v>135</v>
      </c>
      <c r="J4364" t="s">
        <v>2922</v>
      </c>
      <c r="K4364" t="s">
        <v>19</v>
      </c>
      <c r="L4364" t="s">
        <v>924</v>
      </c>
      <c r="M4364">
        <v>1</v>
      </c>
    </row>
    <row r="4365" spans="1:13" x14ac:dyDescent="0.25">
      <c r="A4365" t="s">
        <v>2920</v>
      </c>
      <c r="B4365">
        <v>3</v>
      </c>
      <c r="C4365" t="s">
        <v>968</v>
      </c>
      <c r="D4365" t="str">
        <f t="shared" si="149"/>
        <v>2</v>
      </c>
      <c r="E4365" t="s">
        <v>969</v>
      </c>
      <c r="F4365">
        <v>40</v>
      </c>
      <c r="G4365" t="s">
        <v>16</v>
      </c>
      <c r="H4365">
        <v>1</v>
      </c>
      <c r="I4365" t="s">
        <v>17</v>
      </c>
      <c r="J4365" t="s">
        <v>2922</v>
      </c>
      <c r="K4365" t="s">
        <v>19</v>
      </c>
      <c r="L4365" t="s">
        <v>924</v>
      </c>
      <c r="M4365">
        <v>1</v>
      </c>
    </row>
    <row r="4366" spans="1:13" x14ac:dyDescent="0.25">
      <c r="A4366" t="s">
        <v>2920</v>
      </c>
      <c r="B4366">
        <v>4</v>
      </c>
      <c r="C4366" t="s">
        <v>2921</v>
      </c>
      <c r="D4366" t="str">
        <f t="shared" si="149"/>
        <v>2</v>
      </c>
      <c r="E4366" t="s">
        <v>1006</v>
      </c>
      <c r="F4366">
        <v>1</v>
      </c>
      <c r="G4366" t="s">
        <v>23</v>
      </c>
      <c r="H4366">
        <v>1</v>
      </c>
      <c r="I4366" t="s">
        <v>135</v>
      </c>
      <c r="J4366" t="s">
        <v>2922</v>
      </c>
      <c r="K4366" t="s">
        <v>19</v>
      </c>
      <c r="L4366" t="s">
        <v>924</v>
      </c>
      <c r="M4366">
        <v>1</v>
      </c>
    </row>
    <row r="4367" spans="1:13" x14ac:dyDescent="0.25">
      <c r="A4367" t="s">
        <v>2923</v>
      </c>
      <c r="B4367">
        <v>1</v>
      </c>
      <c r="C4367" t="s">
        <v>2924</v>
      </c>
      <c r="D4367" t="str">
        <f t="shared" si="149"/>
        <v>2</v>
      </c>
      <c r="E4367" t="s">
        <v>1006</v>
      </c>
      <c r="F4367">
        <v>1</v>
      </c>
      <c r="G4367" t="s">
        <v>23</v>
      </c>
      <c r="H4367">
        <v>1</v>
      </c>
      <c r="I4367" t="s">
        <v>135</v>
      </c>
      <c r="J4367" t="s">
        <v>2925</v>
      </c>
      <c r="K4367" t="s">
        <v>19</v>
      </c>
      <c r="L4367" t="s">
        <v>924</v>
      </c>
      <c r="M4367">
        <v>1</v>
      </c>
    </row>
    <row r="4368" spans="1:13" x14ac:dyDescent="0.25">
      <c r="A4368" t="s">
        <v>2923</v>
      </c>
      <c r="B4368">
        <v>2</v>
      </c>
      <c r="C4368" t="s">
        <v>1560</v>
      </c>
      <c r="D4368" t="str">
        <f>"2X2"</f>
        <v>2X2</v>
      </c>
      <c r="E4368" t="s">
        <v>1561</v>
      </c>
      <c r="F4368">
        <v>1</v>
      </c>
      <c r="G4368" t="s">
        <v>23</v>
      </c>
      <c r="H4368">
        <v>1</v>
      </c>
      <c r="I4368" t="s">
        <v>24</v>
      </c>
      <c r="J4368" t="s">
        <v>2925</v>
      </c>
      <c r="K4368" t="s">
        <v>19</v>
      </c>
      <c r="L4368" t="s">
        <v>924</v>
      </c>
      <c r="M4368">
        <v>1</v>
      </c>
    </row>
    <row r="4369" spans="1:13" x14ac:dyDescent="0.25">
      <c r="A4369" t="s">
        <v>2923</v>
      </c>
      <c r="B4369">
        <v>3</v>
      </c>
      <c r="C4369" t="s">
        <v>968</v>
      </c>
      <c r="D4369" t="str">
        <f t="shared" ref="D4369:D4410" si="150">"2"</f>
        <v>2</v>
      </c>
      <c r="E4369" t="s">
        <v>969</v>
      </c>
      <c r="F4369">
        <v>32.9</v>
      </c>
      <c r="G4369" t="s">
        <v>16</v>
      </c>
      <c r="H4369">
        <v>1</v>
      </c>
      <c r="I4369" t="s">
        <v>17</v>
      </c>
      <c r="J4369" t="s">
        <v>2925</v>
      </c>
      <c r="K4369" t="s">
        <v>19</v>
      </c>
      <c r="L4369" t="s">
        <v>924</v>
      </c>
      <c r="M4369">
        <v>1</v>
      </c>
    </row>
    <row r="4370" spans="1:13" x14ac:dyDescent="0.25">
      <c r="A4370" t="s">
        <v>2923</v>
      </c>
      <c r="B4370">
        <v>4</v>
      </c>
      <c r="C4370" t="s">
        <v>2924</v>
      </c>
      <c r="D4370" t="str">
        <f t="shared" si="150"/>
        <v>2</v>
      </c>
      <c r="E4370" t="s">
        <v>1006</v>
      </c>
      <c r="F4370">
        <v>1</v>
      </c>
      <c r="G4370" t="s">
        <v>23</v>
      </c>
      <c r="H4370">
        <v>1</v>
      </c>
      <c r="I4370" t="s">
        <v>135</v>
      </c>
      <c r="J4370" t="s">
        <v>2925</v>
      </c>
      <c r="K4370" t="s">
        <v>19</v>
      </c>
      <c r="L4370" t="s">
        <v>924</v>
      </c>
      <c r="M4370">
        <v>1</v>
      </c>
    </row>
    <row r="4371" spans="1:13" x14ac:dyDescent="0.25">
      <c r="A4371" t="s">
        <v>2926</v>
      </c>
      <c r="B4371">
        <v>1</v>
      </c>
      <c r="C4371" t="s">
        <v>2927</v>
      </c>
      <c r="D4371" t="str">
        <f t="shared" si="150"/>
        <v>2</v>
      </c>
      <c r="E4371" t="s">
        <v>1006</v>
      </c>
      <c r="F4371">
        <v>1</v>
      </c>
      <c r="G4371" t="s">
        <v>23</v>
      </c>
      <c r="H4371">
        <v>1</v>
      </c>
      <c r="I4371" t="s">
        <v>135</v>
      </c>
      <c r="J4371" t="s">
        <v>2928</v>
      </c>
      <c r="K4371" t="s">
        <v>19</v>
      </c>
      <c r="L4371" t="s">
        <v>924</v>
      </c>
      <c r="M4371">
        <v>1</v>
      </c>
    </row>
    <row r="4372" spans="1:13" x14ac:dyDescent="0.25">
      <c r="A4372" t="s">
        <v>2926</v>
      </c>
      <c r="B4372">
        <v>2</v>
      </c>
      <c r="C4372" t="s">
        <v>2927</v>
      </c>
      <c r="D4372" t="str">
        <f t="shared" si="150"/>
        <v>2</v>
      </c>
      <c r="E4372" t="s">
        <v>1006</v>
      </c>
      <c r="F4372">
        <v>1</v>
      </c>
      <c r="G4372" t="s">
        <v>23</v>
      </c>
      <c r="H4372">
        <v>1</v>
      </c>
      <c r="I4372" t="s">
        <v>135</v>
      </c>
      <c r="J4372" t="s">
        <v>2928</v>
      </c>
      <c r="K4372" t="s">
        <v>19</v>
      </c>
      <c r="L4372" t="s">
        <v>924</v>
      </c>
      <c r="M4372">
        <v>1</v>
      </c>
    </row>
    <row r="4373" spans="1:13" x14ac:dyDescent="0.25">
      <c r="A4373" t="s">
        <v>2926</v>
      </c>
      <c r="B4373">
        <v>3</v>
      </c>
      <c r="C4373" t="s">
        <v>968</v>
      </c>
      <c r="D4373" t="str">
        <f t="shared" si="150"/>
        <v>2</v>
      </c>
      <c r="E4373" t="s">
        <v>969</v>
      </c>
      <c r="F4373">
        <v>40</v>
      </c>
      <c r="G4373" t="s">
        <v>16</v>
      </c>
      <c r="H4373">
        <v>1</v>
      </c>
      <c r="I4373" t="s">
        <v>17</v>
      </c>
      <c r="J4373" t="s">
        <v>2928</v>
      </c>
      <c r="K4373" t="s">
        <v>19</v>
      </c>
      <c r="L4373" t="s">
        <v>924</v>
      </c>
      <c r="M4373">
        <v>1</v>
      </c>
    </row>
    <row r="4374" spans="1:13" x14ac:dyDescent="0.25">
      <c r="A4374" t="s">
        <v>2929</v>
      </c>
      <c r="B4374">
        <v>1</v>
      </c>
      <c r="C4374" t="s">
        <v>2930</v>
      </c>
      <c r="D4374" t="str">
        <f t="shared" si="150"/>
        <v>2</v>
      </c>
      <c r="E4374" t="s">
        <v>1006</v>
      </c>
      <c r="F4374">
        <v>1</v>
      </c>
      <c r="G4374" t="s">
        <v>23</v>
      </c>
      <c r="H4374">
        <v>1</v>
      </c>
      <c r="I4374" t="s">
        <v>135</v>
      </c>
      <c r="J4374" t="s">
        <v>2931</v>
      </c>
      <c r="K4374" t="s">
        <v>19</v>
      </c>
      <c r="L4374" t="s">
        <v>924</v>
      </c>
      <c r="M4374">
        <v>1</v>
      </c>
    </row>
    <row r="4375" spans="1:13" x14ac:dyDescent="0.25">
      <c r="A4375" t="s">
        <v>2929</v>
      </c>
      <c r="B4375">
        <v>2</v>
      </c>
      <c r="C4375" t="s">
        <v>2930</v>
      </c>
      <c r="D4375" t="str">
        <f t="shared" si="150"/>
        <v>2</v>
      </c>
      <c r="E4375" t="s">
        <v>1006</v>
      </c>
      <c r="F4375">
        <v>1</v>
      </c>
      <c r="G4375" t="s">
        <v>23</v>
      </c>
      <c r="H4375">
        <v>1</v>
      </c>
      <c r="I4375" t="s">
        <v>135</v>
      </c>
      <c r="J4375" t="s">
        <v>2931</v>
      </c>
      <c r="K4375" t="s">
        <v>19</v>
      </c>
      <c r="L4375" t="s">
        <v>924</v>
      </c>
      <c r="M4375">
        <v>1</v>
      </c>
    </row>
    <row r="4376" spans="1:13" x14ac:dyDescent="0.25">
      <c r="A4376" t="s">
        <v>2929</v>
      </c>
      <c r="B4376">
        <v>3</v>
      </c>
      <c r="C4376" t="s">
        <v>968</v>
      </c>
      <c r="D4376" t="str">
        <f t="shared" si="150"/>
        <v>2</v>
      </c>
      <c r="E4376" t="s">
        <v>969</v>
      </c>
      <c r="F4376">
        <v>39</v>
      </c>
      <c r="G4376" t="s">
        <v>16</v>
      </c>
      <c r="H4376">
        <v>1</v>
      </c>
      <c r="I4376" t="s">
        <v>17</v>
      </c>
      <c r="J4376" t="s">
        <v>2931</v>
      </c>
      <c r="K4376" t="s">
        <v>19</v>
      </c>
      <c r="L4376" t="s">
        <v>924</v>
      </c>
      <c r="M4376">
        <v>1</v>
      </c>
    </row>
    <row r="4377" spans="1:13" x14ac:dyDescent="0.25">
      <c r="A4377" t="s">
        <v>2932</v>
      </c>
      <c r="B4377">
        <v>1</v>
      </c>
      <c r="C4377" t="s">
        <v>968</v>
      </c>
      <c r="D4377" t="str">
        <f t="shared" si="150"/>
        <v>2</v>
      </c>
      <c r="E4377" t="s">
        <v>969</v>
      </c>
      <c r="F4377">
        <v>12.8</v>
      </c>
      <c r="G4377" t="s">
        <v>16</v>
      </c>
      <c r="H4377">
        <v>1</v>
      </c>
      <c r="I4377" t="s">
        <v>17</v>
      </c>
      <c r="J4377" t="s">
        <v>2933</v>
      </c>
      <c r="K4377" t="s">
        <v>19</v>
      </c>
      <c r="L4377" t="s">
        <v>924</v>
      </c>
      <c r="M4377">
        <v>1</v>
      </c>
    </row>
    <row r="4378" spans="1:13" x14ac:dyDescent="0.25">
      <c r="A4378" t="s">
        <v>2932</v>
      </c>
      <c r="B4378">
        <v>2</v>
      </c>
      <c r="C4378" t="s">
        <v>2934</v>
      </c>
      <c r="D4378" t="str">
        <f t="shared" si="150"/>
        <v>2</v>
      </c>
      <c r="E4378" t="s">
        <v>1006</v>
      </c>
      <c r="F4378">
        <v>1</v>
      </c>
      <c r="G4378" t="s">
        <v>23</v>
      </c>
      <c r="H4378">
        <v>1</v>
      </c>
      <c r="I4378" t="s">
        <v>135</v>
      </c>
      <c r="J4378" t="s">
        <v>2933</v>
      </c>
      <c r="K4378" t="s">
        <v>19</v>
      </c>
      <c r="L4378" t="s">
        <v>924</v>
      </c>
      <c r="M4378">
        <v>1</v>
      </c>
    </row>
    <row r="4379" spans="1:13" x14ac:dyDescent="0.25">
      <c r="A4379" t="s">
        <v>2932</v>
      </c>
      <c r="B4379">
        <v>3</v>
      </c>
      <c r="C4379" t="s">
        <v>2934</v>
      </c>
      <c r="D4379" t="str">
        <f t="shared" si="150"/>
        <v>2</v>
      </c>
      <c r="E4379" t="s">
        <v>1006</v>
      </c>
      <c r="F4379">
        <v>1</v>
      </c>
      <c r="G4379" t="s">
        <v>23</v>
      </c>
      <c r="H4379">
        <v>1</v>
      </c>
      <c r="I4379" t="s">
        <v>135</v>
      </c>
      <c r="J4379" t="s">
        <v>2933</v>
      </c>
      <c r="K4379" t="s">
        <v>19</v>
      </c>
      <c r="L4379" t="s">
        <v>924</v>
      </c>
      <c r="M4379">
        <v>1</v>
      </c>
    </row>
    <row r="4380" spans="1:13" x14ac:dyDescent="0.25">
      <c r="A4380" t="s">
        <v>2932</v>
      </c>
      <c r="B4380">
        <v>4</v>
      </c>
      <c r="C4380" t="s">
        <v>966</v>
      </c>
      <c r="D4380" t="str">
        <f t="shared" si="150"/>
        <v>2</v>
      </c>
      <c r="E4380" t="s">
        <v>967</v>
      </c>
      <c r="F4380">
        <v>1</v>
      </c>
      <c r="G4380" t="s">
        <v>23</v>
      </c>
      <c r="H4380">
        <v>1</v>
      </c>
      <c r="I4380" t="s">
        <v>24</v>
      </c>
      <c r="J4380" t="s">
        <v>2933</v>
      </c>
      <c r="K4380" t="s">
        <v>19</v>
      </c>
      <c r="L4380" t="s">
        <v>924</v>
      </c>
      <c r="M4380">
        <v>1</v>
      </c>
    </row>
    <row r="4381" spans="1:13" x14ac:dyDescent="0.25">
      <c r="A4381" t="s">
        <v>2932</v>
      </c>
      <c r="B4381">
        <v>5</v>
      </c>
      <c r="C4381" t="s">
        <v>966</v>
      </c>
      <c r="D4381" t="str">
        <f t="shared" si="150"/>
        <v>2</v>
      </c>
      <c r="E4381" t="s">
        <v>967</v>
      </c>
      <c r="F4381">
        <v>1</v>
      </c>
      <c r="G4381" t="s">
        <v>23</v>
      </c>
      <c r="H4381">
        <v>1</v>
      </c>
      <c r="I4381" t="s">
        <v>24</v>
      </c>
      <c r="J4381" t="s">
        <v>2933</v>
      </c>
      <c r="K4381" t="s">
        <v>19</v>
      </c>
      <c r="L4381" t="s">
        <v>924</v>
      </c>
      <c r="M4381">
        <v>1</v>
      </c>
    </row>
    <row r="4382" spans="1:13" x14ac:dyDescent="0.25">
      <c r="A4382" t="s">
        <v>2935</v>
      </c>
      <c r="B4382">
        <v>1</v>
      </c>
      <c r="C4382" t="s">
        <v>966</v>
      </c>
      <c r="D4382" t="str">
        <f t="shared" si="150"/>
        <v>2</v>
      </c>
      <c r="E4382" t="s">
        <v>967</v>
      </c>
      <c r="F4382">
        <v>1</v>
      </c>
      <c r="G4382" t="s">
        <v>23</v>
      </c>
      <c r="H4382">
        <v>1</v>
      </c>
      <c r="I4382" t="s">
        <v>24</v>
      </c>
      <c r="J4382" t="s">
        <v>2936</v>
      </c>
      <c r="K4382" t="s">
        <v>19</v>
      </c>
      <c r="L4382" t="s">
        <v>924</v>
      </c>
      <c r="M4382">
        <v>1</v>
      </c>
    </row>
    <row r="4383" spans="1:13" x14ac:dyDescent="0.25">
      <c r="A4383" t="s">
        <v>2935</v>
      </c>
      <c r="B4383">
        <v>2</v>
      </c>
      <c r="C4383" t="s">
        <v>966</v>
      </c>
      <c r="D4383" t="str">
        <f t="shared" si="150"/>
        <v>2</v>
      </c>
      <c r="E4383" t="s">
        <v>967</v>
      </c>
      <c r="F4383">
        <v>1</v>
      </c>
      <c r="G4383" t="s">
        <v>23</v>
      </c>
      <c r="H4383">
        <v>1</v>
      </c>
      <c r="I4383" t="s">
        <v>24</v>
      </c>
      <c r="J4383" t="s">
        <v>2936</v>
      </c>
      <c r="K4383" t="s">
        <v>19</v>
      </c>
      <c r="L4383" t="s">
        <v>924</v>
      </c>
      <c r="M4383">
        <v>1</v>
      </c>
    </row>
    <row r="4384" spans="1:13" x14ac:dyDescent="0.25">
      <c r="A4384" t="s">
        <v>2935</v>
      </c>
      <c r="B4384">
        <v>3</v>
      </c>
      <c r="C4384" t="s">
        <v>968</v>
      </c>
      <c r="D4384" t="str">
        <f t="shared" si="150"/>
        <v>2</v>
      </c>
      <c r="E4384" t="s">
        <v>969</v>
      </c>
      <c r="F4384">
        <v>25.7</v>
      </c>
      <c r="G4384" t="s">
        <v>16</v>
      </c>
      <c r="H4384">
        <v>1</v>
      </c>
      <c r="I4384" t="s">
        <v>17</v>
      </c>
      <c r="J4384" t="s">
        <v>2936</v>
      </c>
      <c r="K4384" t="s">
        <v>19</v>
      </c>
      <c r="L4384" t="s">
        <v>924</v>
      </c>
      <c r="M4384">
        <v>1</v>
      </c>
    </row>
    <row r="4385" spans="1:13" x14ac:dyDescent="0.25">
      <c r="A4385" t="s">
        <v>2935</v>
      </c>
      <c r="B4385">
        <v>4</v>
      </c>
      <c r="C4385" t="s">
        <v>2937</v>
      </c>
      <c r="D4385" t="str">
        <f t="shared" si="150"/>
        <v>2</v>
      </c>
      <c r="E4385" t="s">
        <v>1006</v>
      </c>
      <c r="F4385">
        <v>1</v>
      </c>
      <c r="G4385" t="s">
        <v>23</v>
      </c>
      <c r="H4385">
        <v>1</v>
      </c>
      <c r="I4385" t="s">
        <v>135</v>
      </c>
      <c r="J4385" t="s">
        <v>2936</v>
      </c>
      <c r="K4385" t="s">
        <v>19</v>
      </c>
      <c r="L4385" t="s">
        <v>924</v>
      </c>
      <c r="M4385">
        <v>1</v>
      </c>
    </row>
    <row r="4386" spans="1:13" x14ac:dyDescent="0.25">
      <c r="A4386" t="s">
        <v>2938</v>
      </c>
      <c r="B4386">
        <v>1</v>
      </c>
      <c r="C4386" t="s">
        <v>2939</v>
      </c>
      <c r="D4386" t="str">
        <f t="shared" si="150"/>
        <v>2</v>
      </c>
      <c r="E4386" t="s">
        <v>1006</v>
      </c>
      <c r="F4386">
        <v>1</v>
      </c>
      <c r="G4386" t="s">
        <v>23</v>
      </c>
      <c r="H4386">
        <v>1</v>
      </c>
      <c r="I4386" t="s">
        <v>135</v>
      </c>
      <c r="J4386" t="s">
        <v>2940</v>
      </c>
      <c r="K4386" t="s">
        <v>19</v>
      </c>
      <c r="L4386" t="s">
        <v>924</v>
      </c>
      <c r="M4386">
        <v>1</v>
      </c>
    </row>
    <row r="4387" spans="1:13" x14ac:dyDescent="0.25">
      <c r="A4387" t="s">
        <v>2938</v>
      </c>
      <c r="B4387">
        <v>2</v>
      </c>
      <c r="C4387" t="s">
        <v>968</v>
      </c>
      <c r="D4387" t="str">
        <f t="shared" si="150"/>
        <v>2</v>
      </c>
      <c r="E4387" t="s">
        <v>969</v>
      </c>
      <c r="F4387">
        <v>40</v>
      </c>
      <c r="G4387" t="s">
        <v>16</v>
      </c>
      <c r="H4387">
        <v>1</v>
      </c>
      <c r="I4387" t="s">
        <v>17</v>
      </c>
      <c r="J4387" t="s">
        <v>2940</v>
      </c>
      <c r="K4387" t="s">
        <v>19</v>
      </c>
      <c r="L4387" t="s">
        <v>924</v>
      </c>
      <c r="M4387">
        <v>1</v>
      </c>
    </row>
    <row r="4388" spans="1:13" x14ac:dyDescent="0.25">
      <c r="A4388" t="s">
        <v>2938</v>
      </c>
      <c r="B4388">
        <v>3</v>
      </c>
      <c r="C4388" t="s">
        <v>2939</v>
      </c>
      <c r="D4388" t="str">
        <f t="shared" si="150"/>
        <v>2</v>
      </c>
      <c r="E4388" t="s">
        <v>1006</v>
      </c>
      <c r="F4388">
        <v>1</v>
      </c>
      <c r="G4388" t="s">
        <v>23</v>
      </c>
      <c r="H4388">
        <v>1</v>
      </c>
      <c r="I4388" t="s">
        <v>135</v>
      </c>
      <c r="J4388" t="s">
        <v>2940</v>
      </c>
      <c r="K4388" t="s">
        <v>19</v>
      </c>
      <c r="L4388" t="s">
        <v>924</v>
      </c>
      <c r="M4388">
        <v>1</v>
      </c>
    </row>
    <row r="4389" spans="1:13" x14ac:dyDescent="0.25">
      <c r="A4389" t="s">
        <v>2941</v>
      </c>
      <c r="B4389">
        <v>1</v>
      </c>
      <c r="C4389" t="s">
        <v>2942</v>
      </c>
      <c r="D4389" t="str">
        <f t="shared" si="150"/>
        <v>2</v>
      </c>
      <c r="E4389" t="s">
        <v>1006</v>
      </c>
      <c r="F4389">
        <v>1</v>
      </c>
      <c r="G4389" t="s">
        <v>23</v>
      </c>
      <c r="H4389">
        <v>1</v>
      </c>
      <c r="I4389" t="s">
        <v>135</v>
      </c>
      <c r="J4389" t="s">
        <v>2943</v>
      </c>
      <c r="K4389" t="s">
        <v>19</v>
      </c>
      <c r="L4389" t="s">
        <v>924</v>
      </c>
      <c r="M4389">
        <v>1</v>
      </c>
    </row>
    <row r="4390" spans="1:13" x14ac:dyDescent="0.25">
      <c r="A4390" t="s">
        <v>2941</v>
      </c>
      <c r="B4390">
        <v>2</v>
      </c>
      <c r="C4390" t="s">
        <v>968</v>
      </c>
      <c r="D4390" t="str">
        <f t="shared" si="150"/>
        <v>2</v>
      </c>
      <c r="E4390" t="s">
        <v>969</v>
      </c>
      <c r="F4390">
        <v>40</v>
      </c>
      <c r="G4390" t="s">
        <v>16</v>
      </c>
      <c r="H4390">
        <v>1</v>
      </c>
      <c r="I4390" t="s">
        <v>17</v>
      </c>
      <c r="J4390" t="s">
        <v>2943</v>
      </c>
      <c r="K4390" t="s">
        <v>19</v>
      </c>
      <c r="L4390" t="s">
        <v>924</v>
      </c>
      <c r="M4390">
        <v>1</v>
      </c>
    </row>
    <row r="4391" spans="1:13" x14ac:dyDescent="0.25">
      <c r="A4391" t="s">
        <v>2941</v>
      </c>
      <c r="B4391">
        <v>3</v>
      </c>
      <c r="C4391" t="s">
        <v>2942</v>
      </c>
      <c r="D4391" t="str">
        <f t="shared" si="150"/>
        <v>2</v>
      </c>
      <c r="E4391" t="s">
        <v>1006</v>
      </c>
      <c r="F4391">
        <v>1</v>
      </c>
      <c r="G4391" t="s">
        <v>23</v>
      </c>
      <c r="H4391">
        <v>1</v>
      </c>
      <c r="I4391" t="s">
        <v>135</v>
      </c>
      <c r="J4391" t="s">
        <v>2943</v>
      </c>
      <c r="K4391" t="s">
        <v>19</v>
      </c>
      <c r="L4391" t="s">
        <v>924</v>
      </c>
      <c r="M4391">
        <v>1</v>
      </c>
    </row>
    <row r="4392" spans="1:13" x14ac:dyDescent="0.25">
      <c r="A4392" t="s">
        <v>2944</v>
      </c>
      <c r="B4392">
        <v>1</v>
      </c>
      <c r="C4392" t="s">
        <v>968</v>
      </c>
      <c r="D4392" t="str">
        <f t="shared" si="150"/>
        <v>2</v>
      </c>
      <c r="E4392" t="s">
        <v>969</v>
      </c>
      <c r="F4392">
        <v>40</v>
      </c>
      <c r="G4392" t="s">
        <v>16</v>
      </c>
      <c r="H4392">
        <v>1</v>
      </c>
      <c r="I4392" t="s">
        <v>17</v>
      </c>
      <c r="J4392" t="s">
        <v>2945</v>
      </c>
      <c r="K4392" t="s">
        <v>19</v>
      </c>
      <c r="L4392" t="s">
        <v>924</v>
      </c>
      <c r="M4392">
        <v>1</v>
      </c>
    </row>
    <row r="4393" spans="1:13" x14ac:dyDescent="0.25">
      <c r="A4393" t="s">
        <v>2944</v>
      </c>
      <c r="B4393">
        <v>2</v>
      </c>
      <c r="C4393" t="s">
        <v>2946</v>
      </c>
      <c r="D4393" t="str">
        <f t="shared" si="150"/>
        <v>2</v>
      </c>
      <c r="E4393" t="s">
        <v>1006</v>
      </c>
      <c r="F4393">
        <v>1</v>
      </c>
      <c r="G4393" t="s">
        <v>23</v>
      </c>
      <c r="H4393">
        <v>1</v>
      </c>
      <c r="I4393" t="s">
        <v>135</v>
      </c>
      <c r="J4393" t="s">
        <v>2945</v>
      </c>
      <c r="K4393" t="s">
        <v>19</v>
      </c>
      <c r="L4393" t="s">
        <v>924</v>
      </c>
      <c r="M4393">
        <v>1</v>
      </c>
    </row>
    <row r="4394" spans="1:13" x14ac:dyDescent="0.25">
      <c r="A4394" t="s">
        <v>2944</v>
      </c>
      <c r="B4394">
        <v>3</v>
      </c>
      <c r="C4394" t="s">
        <v>2946</v>
      </c>
      <c r="D4394" t="str">
        <f t="shared" si="150"/>
        <v>2</v>
      </c>
      <c r="E4394" t="s">
        <v>1006</v>
      </c>
      <c r="F4394">
        <v>1</v>
      </c>
      <c r="G4394" t="s">
        <v>23</v>
      </c>
      <c r="H4394">
        <v>1</v>
      </c>
      <c r="I4394" t="s">
        <v>135</v>
      </c>
      <c r="J4394" t="s">
        <v>2945</v>
      </c>
      <c r="K4394" t="s">
        <v>19</v>
      </c>
      <c r="L4394" t="s">
        <v>924</v>
      </c>
      <c r="M4394">
        <v>1</v>
      </c>
    </row>
    <row r="4395" spans="1:13" x14ac:dyDescent="0.25">
      <c r="A4395" t="s">
        <v>2947</v>
      </c>
      <c r="B4395">
        <v>1</v>
      </c>
      <c r="C4395" t="s">
        <v>2948</v>
      </c>
      <c r="D4395" t="str">
        <f t="shared" si="150"/>
        <v>2</v>
      </c>
      <c r="E4395" t="s">
        <v>1006</v>
      </c>
      <c r="F4395">
        <v>1</v>
      </c>
      <c r="G4395" t="s">
        <v>23</v>
      </c>
      <c r="H4395">
        <v>1</v>
      </c>
      <c r="I4395" t="s">
        <v>135</v>
      </c>
      <c r="J4395" t="s">
        <v>2949</v>
      </c>
      <c r="K4395" t="s">
        <v>19</v>
      </c>
      <c r="L4395" t="s">
        <v>924</v>
      </c>
      <c r="M4395">
        <v>1</v>
      </c>
    </row>
    <row r="4396" spans="1:13" x14ac:dyDescent="0.25">
      <c r="A4396" t="s">
        <v>2947</v>
      </c>
      <c r="B4396">
        <v>2</v>
      </c>
      <c r="C4396" t="s">
        <v>2948</v>
      </c>
      <c r="D4396" t="str">
        <f t="shared" si="150"/>
        <v>2</v>
      </c>
      <c r="E4396" t="s">
        <v>1006</v>
      </c>
      <c r="F4396">
        <v>1</v>
      </c>
      <c r="G4396" t="s">
        <v>23</v>
      </c>
      <c r="H4396">
        <v>1</v>
      </c>
      <c r="I4396" t="s">
        <v>135</v>
      </c>
      <c r="J4396" t="s">
        <v>2949</v>
      </c>
      <c r="K4396" t="s">
        <v>19</v>
      </c>
      <c r="L4396" t="s">
        <v>924</v>
      </c>
      <c r="M4396">
        <v>1</v>
      </c>
    </row>
    <row r="4397" spans="1:13" x14ac:dyDescent="0.25">
      <c r="A4397" t="s">
        <v>2947</v>
      </c>
      <c r="B4397">
        <v>3</v>
      </c>
      <c r="C4397" t="s">
        <v>968</v>
      </c>
      <c r="D4397" t="str">
        <f t="shared" si="150"/>
        <v>2</v>
      </c>
      <c r="E4397" t="s">
        <v>969</v>
      </c>
      <c r="F4397">
        <v>40.5</v>
      </c>
      <c r="G4397" t="s">
        <v>16</v>
      </c>
      <c r="H4397">
        <v>1</v>
      </c>
      <c r="I4397" t="s">
        <v>17</v>
      </c>
      <c r="J4397" t="s">
        <v>2949</v>
      </c>
      <c r="K4397" t="s">
        <v>19</v>
      </c>
      <c r="L4397" t="s">
        <v>924</v>
      </c>
      <c r="M4397">
        <v>1</v>
      </c>
    </row>
    <row r="4398" spans="1:13" x14ac:dyDescent="0.25">
      <c r="A4398" t="s">
        <v>2950</v>
      </c>
      <c r="B4398">
        <v>1</v>
      </c>
      <c r="C4398" t="s">
        <v>2951</v>
      </c>
      <c r="D4398" t="str">
        <f t="shared" si="150"/>
        <v>2</v>
      </c>
      <c r="E4398" t="s">
        <v>1006</v>
      </c>
      <c r="F4398">
        <v>1</v>
      </c>
      <c r="G4398" t="s">
        <v>23</v>
      </c>
      <c r="H4398">
        <v>1</v>
      </c>
      <c r="I4398" t="s">
        <v>135</v>
      </c>
      <c r="J4398" t="s">
        <v>2952</v>
      </c>
      <c r="K4398" t="s">
        <v>19</v>
      </c>
      <c r="L4398" t="s">
        <v>924</v>
      </c>
      <c r="M4398">
        <v>1</v>
      </c>
    </row>
    <row r="4399" spans="1:13" x14ac:dyDescent="0.25">
      <c r="A4399" t="s">
        <v>2950</v>
      </c>
      <c r="B4399">
        <v>2</v>
      </c>
      <c r="C4399" t="s">
        <v>2951</v>
      </c>
      <c r="D4399" t="str">
        <f t="shared" si="150"/>
        <v>2</v>
      </c>
      <c r="E4399" t="s">
        <v>1006</v>
      </c>
      <c r="F4399">
        <v>1</v>
      </c>
      <c r="G4399" t="s">
        <v>23</v>
      </c>
      <c r="H4399">
        <v>1</v>
      </c>
      <c r="I4399" t="s">
        <v>135</v>
      </c>
      <c r="J4399" t="s">
        <v>2952</v>
      </c>
      <c r="K4399" t="s">
        <v>19</v>
      </c>
      <c r="L4399" t="s">
        <v>924</v>
      </c>
      <c r="M4399">
        <v>1</v>
      </c>
    </row>
    <row r="4400" spans="1:13" x14ac:dyDescent="0.25">
      <c r="A4400" t="s">
        <v>2950</v>
      </c>
      <c r="B4400">
        <v>3</v>
      </c>
      <c r="C4400" t="s">
        <v>968</v>
      </c>
      <c r="D4400" t="str">
        <f t="shared" si="150"/>
        <v>2</v>
      </c>
      <c r="E4400" t="s">
        <v>969</v>
      </c>
      <c r="F4400">
        <v>40</v>
      </c>
      <c r="G4400" t="s">
        <v>16</v>
      </c>
      <c r="H4400">
        <v>1</v>
      </c>
      <c r="I4400" t="s">
        <v>17</v>
      </c>
      <c r="J4400" t="s">
        <v>2952</v>
      </c>
      <c r="K4400" t="s">
        <v>19</v>
      </c>
      <c r="L4400" t="s">
        <v>924</v>
      </c>
      <c r="M4400">
        <v>1</v>
      </c>
    </row>
    <row r="4401" spans="1:13" x14ac:dyDescent="0.25">
      <c r="A4401" t="s">
        <v>2953</v>
      </c>
      <c r="B4401">
        <v>1</v>
      </c>
      <c r="C4401" t="s">
        <v>2954</v>
      </c>
      <c r="D4401" t="str">
        <f t="shared" si="150"/>
        <v>2</v>
      </c>
      <c r="E4401" t="s">
        <v>1006</v>
      </c>
      <c r="F4401">
        <v>1</v>
      </c>
      <c r="G4401" t="s">
        <v>23</v>
      </c>
      <c r="H4401">
        <v>1</v>
      </c>
      <c r="I4401" t="s">
        <v>135</v>
      </c>
      <c r="J4401" t="s">
        <v>2955</v>
      </c>
      <c r="K4401" t="s">
        <v>19</v>
      </c>
      <c r="L4401" t="s">
        <v>924</v>
      </c>
      <c r="M4401">
        <v>1</v>
      </c>
    </row>
    <row r="4402" spans="1:13" x14ac:dyDescent="0.25">
      <c r="A4402" t="s">
        <v>2953</v>
      </c>
      <c r="B4402">
        <v>2</v>
      </c>
      <c r="C4402" t="s">
        <v>2954</v>
      </c>
      <c r="D4402" t="str">
        <f t="shared" si="150"/>
        <v>2</v>
      </c>
      <c r="E4402" t="s">
        <v>1006</v>
      </c>
      <c r="F4402">
        <v>1</v>
      </c>
      <c r="G4402" t="s">
        <v>23</v>
      </c>
      <c r="H4402">
        <v>1</v>
      </c>
      <c r="I4402" t="s">
        <v>135</v>
      </c>
      <c r="J4402" t="s">
        <v>2955</v>
      </c>
      <c r="K4402" t="s">
        <v>19</v>
      </c>
      <c r="L4402" t="s">
        <v>924</v>
      </c>
      <c r="M4402">
        <v>1</v>
      </c>
    </row>
    <row r="4403" spans="1:13" x14ac:dyDescent="0.25">
      <c r="A4403" t="s">
        <v>2953</v>
      </c>
      <c r="B4403">
        <v>3</v>
      </c>
      <c r="C4403" t="s">
        <v>968</v>
      </c>
      <c r="D4403" t="str">
        <f t="shared" si="150"/>
        <v>2</v>
      </c>
      <c r="E4403" t="s">
        <v>969</v>
      </c>
      <c r="F4403">
        <v>40</v>
      </c>
      <c r="G4403" t="s">
        <v>16</v>
      </c>
      <c r="H4403">
        <v>1</v>
      </c>
      <c r="I4403" t="s">
        <v>17</v>
      </c>
      <c r="J4403" t="s">
        <v>2955</v>
      </c>
      <c r="K4403" t="s">
        <v>19</v>
      </c>
      <c r="L4403" t="s">
        <v>924</v>
      </c>
      <c r="M4403">
        <v>1</v>
      </c>
    </row>
    <row r="4404" spans="1:13" x14ac:dyDescent="0.25">
      <c r="A4404" t="s">
        <v>2956</v>
      </c>
      <c r="B4404">
        <v>1</v>
      </c>
      <c r="C4404" t="s">
        <v>2957</v>
      </c>
      <c r="D4404" t="str">
        <f t="shared" si="150"/>
        <v>2</v>
      </c>
      <c r="E4404" t="s">
        <v>1006</v>
      </c>
      <c r="F4404">
        <v>1</v>
      </c>
      <c r="G4404" t="s">
        <v>23</v>
      </c>
      <c r="H4404">
        <v>1</v>
      </c>
      <c r="I4404" t="s">
        <v>135</v>
      </c>
      <c r="J4404" t="s">
        <v>2958</v>
      </c>
      <c r="K4404" t="s">
        <v>19</v>
      </c>
      <c r="L4404" t="s">
        <v>924</v>
      </c>
      <c r="M4404">
        <v>1</v>
      </c>
    </row>
    <row r="4405" spans="1:13" x14ac:dyDescent="0.25">
      <c r="A4405" t="s">
        <v>2956</v>
      </c>
      <c r="B4405">
        <v>2</v>
      </c>
      <c r="C4405" t="s">
        <v>968</v>
      </c>
      <c r="D4405" t="str">
        <f t="shared" si="150"/>
        <v>2</v>
      </c>
      <c r="E4405" t="s">
        <v>969</v>
      </c>
      <c r="F4405">
        <v>40</v>
      </c>
      <c r="G4405" t="s">
        <v>16</v>
      </c>
      <c r="H4405">
        <v>1</v>
      </c>
      <c r="I4405" t="s">
        <v>17</v>
      </c>
      <c r="J4405" t="s">
        <v>2958</v>
      </c>
      <c r="K4405" t="s">
        <v>19</v>
      </c>
      <c r="L4405" t="s">
        <v>924</v>
      </c>
      <c r="M4405">
        <v>1</v>
      </c>
    </row>
    <row r="4406" spans="1:13" x14ac:dyDescent="0.25">
      <c r="A4406" t="s">
        <v>2956</v>
      </c>
      <c r="B4406">
        <v>3</v>
      </c>
      <c r="C4406" t="s">
        <v>2957</v>
      </c>
      <c r="D4406" t="str">
        <f t="shared" si="150"/>
        <v>2</v>
      </c>
      <c r="E4406" t="s">
        <v>1006</v>
      </c>
      <c r="F4406">
        <v>1</v>
      </c>
      <c r="G4406" t="s">
        <v>23</v>
      </c>
      <c r="H4406">
        <v>1</v>
      </c>
      <c r="I4406" t="s">
        <v>135</v>
      </c>
      <c r="J4406" t="s">
        <v>2958</v>
      </c>
      <c r="K4406" t="s">
        <v>19</v>
      </c>
      <c r="L4406" t="s">
        <v>924</v>
      </c>
      <c r="M4406">
        <v>1</v>
      </c>
    </row>
    <row r="4407" spans="1:13" x14ac:dyDescent="0.25">
      <c r="A4407" t="s">
        <v>2959</v>
      </c>
      <c r="B4407">
        <v>1</v>
      </c>
      <c r="C4407" t="s">
        <v>968</v>
      </c>
      <c r="D4407" t="str">
        <f t="shared" si="150"/>
        <v>2</v>
      </c>
      <c r="E4407" t="s">
        <v>969</v>
      </c>
      <c r="F4407">
        <v>8.6999999999999993</v>
      </c>
      <c r="G4407" t="s">
        <v>16</v>
      </c>
      <c r="H4407">
        <v>1</v>
      </c>
      <c r="I4407" t="s">
        <v>17</v>
      </c>
      <c r="J4407" t="s">
        <v>2960</v>
      </c>
      <c r="K4407" t="s">
        <v>19</v>
      </c>
      <c r="L4407" t="s">
        <v>924</v>
      </c>
      <c r="M4407">
        <v>1</v>
      </c>
    </row>
    <row r="4408" spans="1:13" x14ac:dyDescent="0.25">
      <c r="A4408" t="s">
        <v>2959</v>
      </c>
      <c r="B4408">
        <v>2</v>
      </c>
      <c r="C4408" t="s">
        <v>966</v>
      </c>
      <c r="D4408" t="str">
        <f t="shared" si="150"/>
        <v>2</v>
      </c>
      <c r="E4408" t="s">
        <v>967</v>
      </c>
      <c r="F4408">
        <v>1</v>
      </c>
      <c r="G4408" t="s">
        <v>23</v>
      </c>
      <c r="H4408">
        <v>1</v>
      </c>
      <c r="I4408" t="s">
        <v>24</v>
      </c>
      <c r="J4408" t="s">
        <v>2960</v>
      </c>
      <c r="K4408" t="s">
        <v>19</v>
      </c>
      <c r="L4408" t="s">
        <v>924</v>
      </c>
      <c r="M4408">
        <v>1</v>
      </c>
    </row>
    <row r="4409" spans="1:13" x14ac:dyDescent="0.25">
      <c r="A4409" t="s">
        <v>2959</v>
      </c>
      <c r="B4409">
        <v>3</v>
      </c>
      <c r="C4409" t="s">
        <v>2961</v>
      </c>
      <c r="D4409" t="str">
        <f t="shared" si="150"/>
        <v>2</v>
      </c>
      <c r="E4409" t="s">
        <v>1006</v>
      </c>
      <c r="F4409">
        <v>1</v>
      </c>
      <c r="G4409" t="s">
        <v>23</v>
      </c>
      <c r="H4409">
        <v>1</v>
      </c>
      <c r="I4409" t="s">
        <v>135</v>
      </c>
      <c r="J4409" t="s">
        <v>2960</v>
      </c>
      <c r="K4409" t="s">
        <v>19</v>
      </c>
      <c r="L4409" t="s">
        <v>924</v>
      </c>
      <c r="M4409">
        <v>1</v>
      </c>
    </row>
    <row r="4410" spans="1:13" x14ac:dyDescent="0.25">
      <c r="A4410" t="s">
        <v>2962</v>
      </c>
      <c r="B4410">
        <v>1</v>
      </c>
      <c r="C4410" t="s">
        <v>2963</v>
      </c>
      <c r="D4410" t="str">
        <f t="shared" si="150"/>
        <v>2</v>
      </c>
      <c r="E4410" t="s">
        <v>1006</v>
      </c>
      <c r="F4410">
        <v>1</v>
      </c>
      <c r="G4410" t="s">
        <v>23</v>
      </c>
      <c r="H4410">
        <v>1</v>
      </c>
      <c r="I4410" t="s">
        <v>135</v>
      </c>
      <c r="J4410" t="s">
        <v>2964</v>
      </c>
      <c r="K4410" t="s">
        <v>19</v>
      </c>
      <c r="L4410" t="s">
        <v>924</v>
      </c>
      <c r="M4410">
        <v>1</v>
      </c>
    </row>
    <row r="4411" spans="1:13" x14ac:dyDescent="0.25">
      <c r="A4411" t="s">
        <v>2962</v>
      </c>
      <c r="B4411">
        <v>2</v>
      </c>
      <c r="C4411" t="s">
        <v>1038</v>
      </c>
      <c r="D4411" t="str">
        <f>"3/4"</f>
        <v>3/4</v>
      </c>
      <c r="E4411" t="s">
        <v>3379</v>
      </c>
      <c r="F4411">
        <v>1</v>
      </c>
      <c r="G4411" t="s">
        <v>23</v>
      </c>
      <c r="H4411">
        <v>1</v>
      </c>
      <c r="I4411" t="s">
        <v>48</v>
      </c>
      <c r="J4411" t="s">
        <v>2964</v>
      </c>
      <c r="K4411" t="s">
        <v>19</v>
      </c>
      <c r="L4411" t="s">
        <v>924</v>
      </c>
      <c r="M4411">
        <v>1</v>
      </c>
    </row>
    <row r="4412" spans="1:13" x14ac:dyDescent="0.25">
      <c r="A4412" t="s">
        <v>2962</v>
      </c>
      <c r="B4412">
        <v>3</v>
      </c>
      <c r="C4412" t="s">
        <v>966</v>
      </c>
      <c r="D4412" t="str">
        <f>"2"</f>
        <v>2</v>
      </c>
      <c r="E4412" t="s">
        <v>967</v>
      </c>
      <c r="F4412">
        <v>1</v>
      </c>
      <c r="G4412" t="s">
        <v>23</v>
      </c>
      <c r="H4412">
        <v>1</v>
      </c>
      <c r="I4412" t="s">
        <v>24</v>
      </c>
      <c r="J4412" t="s">
        <v>2964</v>
      </c>
      <c r="K4412" t="s">
        <v>19</v>
      </c>
      <c r="L4412" t="s">
        <v>924</v>
      </c>
      <c r="M4412">
        <v>1</v>
      </c>
    </row>
    <row r="4413" spans="1:13" x14ac:dyDescent="0.25">
      <c r="A4413" t="s">
        <v>2962</v>
      </c>
      <c r="B4413">
        <v>4</v>
      </c>
      <c r="C4413" t="s">
        <v>2859</v>
      </c>
      <c r="D4413" t="str">
        <f>"2X3/4"</f>
        <v>2X3/4</v>
      </c>
      <c r="E4413" t="s">
        <v>2860</v>
      </c>
      <c r="F4413">
        <v>1</v>
      </c>
      <c r="G4413" t="s">
        <v>23</v>
      </c>
      <c r="H4413">
        <v>1</v>
      </c>
      <c r="I4413" t="s">
        <v>24</v>
      </c>
      <c r="J4413" t="s">
        <v>2964</v>
      </c>
      <c r="K4413" t="s">
        <v>19</v>
      </c>
      <c r="L4413" t="s">
        <v>924</v>
      </c>
      <c r="M4413">
        <v>1</v>
      </c>
    </row>
    <row r="4414" spans="1:13" x14ac:dyDescent="0.25">
      <c r="A4414" t="s">
        <v>2962</v>
      </c>
      <c r="B4414">
        <v>5</v>
      </c>
      <c r="C4414" t="s">
        <v>41</v>
      </c>
      <c r="D4414" t="str">
        <f>"3/4"</f>
        <v>3/4</v>
      </c>
      <c r="E4414" t="s">
        <v>42</v>
      </c>
      <c r="F4414">
        <v>0.4</v>
      </c>
      <c r="G4414" t="s">
        <v>16</v>
      </c>
      <c r="H4414">
        <v>1</v>
      </c>
      <c r="I4414" t="s">
        <v>17</v>
      </c>
      <c r="J4414" t="s">
        <v>2964</v>
      </c>
      <c r="K4414" t="s">
        <v>19</v>
      </c>
      <c r="L4414" t="s">
        <v>924</v>
      </c>
      <c r="M4414">
        <v>1</v>
      </c>
    </row>
    <row r="4415" spans="1:13" x14ac:dyDescent="0.25">
      <c r="A4415" t="s">
        <v>2962</v>
      </c>
      <c r="B4415">
        <v>6</v>
      </c>
      <c r="C4415" t="s">
        <v>968</v>
      </c>
      <c r="D4415" t="str">
        <f>"2"</f>
        <v>2</v>
      </c>
      <c r="E4415" t="s">
        <v>969</v>
      </c>
      <c r="F4415">
        <v>13.7</v>
      </c>
      <c r="G4415" t="s">
        <v>16</v>
      </c>
      <c r="H4415">
        <v>1</v>
      </c>
      <c r="I4415" t="s">
        <v>17</v>
      </c>
      <c r="J4415" t="s">
        <v>2964</v>
      </c>
      <c r="K4415" t="s">
        <v>19</v>
      </c>
      <c r="L4415" t="s">
        <v>924</v>
      </c>
      <c r="M4415">
        <v>1</v>
      </c>
    </row>
    <row r="4416" spans="1:13" x14ac:dyDescent="0.25">
      <c r="A4416" t="s">
        <v>2965</v>
      </c>
      <c r="B4416">
        <v>1</v>
      </c>
      <c r="C4416" t="s">
        <v>2966</v>
      </c>
      <c r="D4416" t="str">
        <f>"2"</f>
        <v>2</v>
      </c>
      <c r="E4416" t="s">
        <v>1006</v>
      </c>
      <c r="F4416">
        <v>1</v>
      </c>
      <c r="G4416" t="s">
        <v>23</v>
      </c>
      <c r="H4416">
        <v>1</v>
      </c>
      <c r="I4416" t="s">
        <v>135</v>
      </c>
      <c r="J4416" t="s">
        <v>2967</v>
      </c>
      <c r="K4416" t="s">
        <v>19</v>
      </c>
      <c r="L4416" t="s">
        <v>924</v>
      </c>
      <c r="M4416">
        <v>1</v>
      </c>
    </row>
    <row r="4417" spans="1:13" x14ac:dyDescent="0.25">
      <c r="A4417" t="s">
        <v>2965</v>
      </c>
      <c r="B4417">
        <v>2</v>
      </c>
      <c r="C4417" t="s">
        <v>968</v>
      </c>
      <c r="D4417" t="str">
        <f>"2"</f>
        <v>2</v>
      </c>
      <c r="E4417" t="s">
        <v>969</v>
      </c>
      <c r="F4417">
        <v>17</v>
      </c>
      <c r="G4417" t="s">
        <v>16</v>
      </c>
      <c r="H4417">
        <v>1</v>
      </c>
      <c r="I4417" t="s">
        <v>17</v>
      </c>
      <c r="J4417" t="s">
        <v>2967</v>
      </c>
      <c r="K4417" t="s">
        <v>19</v>
      </c>
      <c r="L4417" t="s">
        <v>924</v>
      </c>
      <c r="M4417">
        <v>1</v>
      </c>
    </row>
    <row r="4418" spans="1:13" x14ac:dyDescent="0.25">
      <c r="A4418" t="s">
        <v>2968</v>
      </c>
      <c r="B4418">
        <v>1</v>
      </c>
      <c r="C4418" t="s">
        <v>2969</v>
      </c>
      <c r="D4418" t="str">
        <f>"2"</f>
        <v>2</v>
      </c>
      <c r="E4418" t="s">
        <v>1006</v>
      </c>
      <c r="F4418">
        <v>1</v>
      </c>
      <c r="G4418" t="s">
        <v>23</v>
      </c>
      <c r="H4418">
        <v>1</v>
      </c>
      <c r="I4418" t="s">
        <v>135</v>
      </c>
      <c r="J4418" t="s">
        <v>2970</v>
      </c>
      <c r="K4418" t="s">
        <v>19</v>
      </c>
      <c r="L4418" t="s">
        <v>924</v>
      </c>
      <c r="M4418">
        <v>1</v>
      </c>
    </row>
    <row r="4419" spans="1:13" x14ac:dyDescent="0.25">
      <c r="A4419" t="s">
        <v>2968</v>
      </c>
      <c r="B4419">
        <v>2</v>
      </c>
      <c r="C4419" t="s">
        <v>968</v>
      </c>
      <c r="D4419" t="str">
        <f>"2"</f>
        <v>2</v>
      </c>
      <c r="E4419" t="s">
        <v>969</v>
      </c>
      <c r="F4419">
        <v>36</v>
      </c>
      <c r="G4419" t="s">
        <v>16</v>
      </c>
      <c r="H4419">
        <v>1</v>
      </c>
      <c r="I4419" t="s">
        <v>17</v>
      </c>
      <c r="J4419" t="s">
        <v>2970</v>
      </c>
      <c r="K4419" t="s">
        <v>19</v>
      </c>
      <c r="L4419" t="s">
        <v>924</v>
      </c>
      <c r="M4419">
        <v>1</v>
      </c>
    </row>
    <row r="4420" spans="1:13" x14ac:dyDescent="0.25">
      <c r="A4420" t="s">
        <v>2968</v>
      </c>
      <c r="B4420">
        <v>3</v>
      </c>
      <c r="C4420" t="s">
        <v>2859</v>
      </c>
      <c r="D4420" t="str">
        <f>"2X3/4"</f>
        <v>2X3/4</v>
      </c>
      <c r="E4420" t="s">
        <v>2860</v>
      </c>
      <c r="F4420">
        <v>1</v>
      </c>
      <c r="G4420" t="s">
        <v>23</v>
      </c>
      <c r="H4420">
        <v>1</v>
      </c>
      <c r="I4420" t="s">
        <v>24</v>
      </c>
      <c r="J4420" t="s">
        <v>2970</v>
      </c>
      <c r="K4420" t="s">
        <v>19</v>
      </c>
      <c r="L4420" t="s">
        <v>924</v>
      </c>
      <c r="M4420">
        <v>1</v>
      </c>
    </row>
    <row r="4421" spans="1:13" x14ac:dyDescent="0.25">
      <c r="A4421" t="s">
        <v>2968</v>
      </c>
      <c r="B4421">
        <v>4</v>
      </c>
      <c r="C4421" t="s">
        <v>966</v>
      </c>
      <c r="D4421" t="str">
        <f>"2"</f>
        <v>2</v>
      </c>
      <c r="E4421" t="s">
        <v>967</v>
      </c>
      <c r="F4421">
        <v>1</v>
      </c>
      <c r="G4421" t="s">
        <v>23</v>
      </c>
      <c r="H4421">
        <v>1</v>
      </c>
      <c r="I4421" t="s">
        <v>24</v>
      </c>
      <c r="J4421" t="s">
        <v>2970</v>
      </c>
      <c r="K4421" t="s">
        <v>19</v>
      </c>
      <c r="L4421" t="s">
        <v>924</v>
      </c>
      <c r="M4421">
        <v>1</v>
      </c>
    </row>
    <row r="4422" spans="1:13" x14ac:dyDescent="0.25">
      <c r="A4422" t="s">
        <v>2968</v>
      </c>
      <c r="B4422">
        <v>5</v>
      </c>
      <c r="C4422" t="s">
        <v>966</v>
      </c>
      <c r="D4422" t="str">
        <f>"2"</f>
        <v>2</v>
      </c>
      <c r="E4422" t="s">
        <v>967</v>
      </c>
      <c r="F4422">
        <v>1</v>
      </c>
      <c r="G4422" t="s">
        <v>23</v>
      </c>
      <c r="H4422">
        <v>1</v>
      </c>
      <c r="I4422" t="s">
        <v>24</v>
      </c>
      <c r="J4422" t="s">
        <v>2970</v>
      </c>
      <c r="K4422" t="s">
        <v>19</v>
      </c>
      <c r="L4422" t="s">
        <v>924</v>
      </c>
      <c r="M4422">
        <v>1</v>
      </c>
    </row>
    <row r="4423" spans="1:13" x14ac:dyDescent="0.25">
      <c r="A4423" t="s">
        <v>2968</v>
      </c>
      <c r="B4423">
        <v>6</v>
      </c>
      <c r="C4423" t="s">
        <v>2969</v>
      </c>
      <c r="D4423" t="str">
        <f>"2"</f>
        <v>2</v>
      </c>
      <c r="E4423" t="s">
        <v>1006</v>
      </c>
      <c r="F4423">
        <v>1</v>
      </c>
      <c r="G4423" t="s">
        <v>23</v>
      </c>
      <c r="H4423">
        <v>1</v>
      </c>
      <c r="I4423" t="s">
        <v>135</v>
      </c>
      <c r="J4423" t="s">
        <v>2970</v>
      </c>
      <c r="K4423" t="s">
        <v>19</v>
      </c>
      <c r="L4423" t="s">
        <v>924</v>
      </c>
      <c r="M4423">
        <v>1</v>
      </c>
    </row>
    <row r="4424" spans="1:13" x14ac:dyDescent="0.25">
      <c r="A4424" t="s">
        <v>2968</v>
      </c>
      <c r="B4424">
        <v>7</v>
      </c>
      <c r="C4424" t="s">
        <v>2969</v>
      </c>
      <c r="D4424" t="str">
        <f>"2"</f>
        <v>2</v>
      </c>
      <c r="E4424" t="s">
        <v>1006</v>
      </c>
      <c r="F4424">
        <v>1</v>
      </c>
      <c r="G4424" t="s">
        <v>23</v>
      </c>
      <c r="H4424">
        <v>1</v>
      </c>
      <c r="I4424" t="s">
        <v>135</v>
      </c>
      <c r="J4424" t="s">
        <v>2970</v>
      </c>
      <c r="K4424" t="s">
        <v>19</v>
      </c>
      <c r="L4424" t="s">
        <v>924</v>
      </c>
      <c r="M4424">
        <v>1</v>
      </c>
    </row>
    <row r="4425" spans="1:13" x14ac:dyDescent="0.25">
      <c r="A4425" t="s">
        <v>2971</v>
      </c>
      <c r="B4425">
        <v>1</v>
      </c>
      <c r="C4425" t="s">
        <v>968</v>
      </c>
      <c r="D4425" t="str">
        <f>"2"</f>
        <v>2</v>
      </c>
      <c r="E4425" t="s">
        <v>969</v>
      </c>
      <c r="F4425">
        <v>25</v>
      </c>
      <c r="G4425" t="s">
        <v>16</v>
      </c>
      <c r="H4425">
        <v>1</v>
      </c>
      <c r="I4425" t="s">
        <v>17</v>
      </c>
      <c r="J4425" t="s">
        <v>2972</v>
      </c>
      <c r="K4425" t="s">
        <v>19</v>
      </c>
      <c r="L4425" t="s">
        <v>924</v>
      </c>
      <c r="M4425">
        <v>1</v>
      </c>
    </row>
    <row r="4426" spans="1:13" x14ac:dyDescent="0.25">
      <c r="A4426" t="s">
        <v>2971</v>
      </c>
      <c r="B4426">
        <v>2</v>
      </c>
      <c r="C4426" t="s">
        <v>1038</v>
      </c>
      <c r="D4426" t="str">
        <f>"3/4"</f>
        <v>3/4</v>
      </c>
      <c r="E4426" t="s">
        <v>3379</v>
      </c>
      <c r="F4426">
        <v>1</v>
      </c>
      <c r="G4426" t="s">
        <v>23</v>
      </c>
      <c r="H4426">
        <v>1</v>
      </c>
      <c r="I4426" t="s">
        <v>48</v>
      </c>
      <c r="J4426" t="s">
        <v>2972</v>
      </c>
      <c r="K4426" t="s">
        <v>19</v>
      </c>
      <c r="L4426" t="s">
        <v>924</v>
      </c>
      <c r="M4426">
        <v>1</v>
      </c>
    </row>
    <row r="4427" spans="1:13" x14ac:dyDescent="0.25">
      <c r="A4427" t="s">
        <v>2971</v>
      </c>
      <c r="B4427">
        <v>3</v>
      </c>
      <c r="C4427" t="s">
        <v>966</v>
      </c>
      <c r="D4427" t="str">
        <f>"2"</f>
        <v>2</v>
      </c>
      <c r="E4427" t="s">
        <v>967</v>
      </c>
      <c r="F4427">
        <v>1</v>
      </c>
      <c r="G4427" t="s">
        <v>23</v>
      </c>
      <c r="H4427">
        <v>1</v>
      </c>
      <c r="I4427" t="s">
        <v>24</v>
      </c>
      <c r="J4427" t="s">
        <v>2972</v>
      </c>
      <c r="K4427" t="s">
        <v>19</v>
      </c>
      <c r="L4427" t="s">
        <v>924</v>
      </c>
      <c r="M4427">
        <v>1</v>
      </c>
    </row>
    <row r="4428" spans="1:13" x14ac:dyDescent="0.25">
      <c r="A4428" t="s">
        <v>2971</v>
      </c>
      <c r="B4428">
        <v>4</v>
      </c>
      <c r="C4428" t="s">
        <v>966</v>
      </c>
      <c r="D4428" t="str">
        <f>"2"</f>
        <v>2</v>
      </c>
      <c r="E4428" t="s">
        <v>967</v>
      </c>
      <c r="F4428">
        <v>1</v>
      </c>
      <c r="G4428" t="s">
        <v>23</v>
      </c>
      <c r="H4428">
        <v>1</v>
      </c>
      <c r="I4428" t="s">
        <v>24</v>
      </c>
      <c r="J4428" t="s">
        <v>2972</v>
      </c>
      <c r="K4428" t="s">
        <v>19</v>
      </c>
      <c r="L4428" t="s">
        <v>924</v>
      </c>
      <c r="M4428">
        <v>1</v>
      </c>
    </row>
    <row r="4429" spans="1:13" x14ac:dyDescent="0.25">
      <c r="A4429" t="s">
        <v>2971</v>
      </c>
      <c r="B4429">
        <v>5</v>
      </c>
      <c r="C4429" t="s">
        <v>966</v>
      </c>
      <c r="D4429" t="str">
        <f>"2"</f>
        <v>2</v>
      </c>
      <c r="E4429" t="s">
        <v>967</v>
      </c>
      <c r="F4429">
        <v>1</v>
      </c>
      <c r="G4429" t="s">
        <v>23</v>
      </c>
      <c r="H4429">
        <v>1</v>
      </c>
      <c r="I4429" t="s">
        <v>24</v>
      </c>
      <c r="J4429" t="s">
        <v>2972</v>
      </c>
      <c r="K4429" t="s">
        <v>19</v>
      </c>
      <c r="L4429" t="s">
        <v>924</v>
      </c>
      <c r="M4429">
        <v>1</v>
      </c>
    </row>
    <row r="4430" spans="1:13" x14ac:dyDescent="0.25">
      <c r="A4430" t="s">
        <v>2971</v>
      </c>
      <c r="B4430">
        <v>6</v>
      </c>
      <c r="C4430" t="s">
        <v>2859</v>
      </c>
      <c r="D4430" t="str">
        <f>"2X3/4"</f>
        <v>2X3/4</v>
      </c>
      <c r="E4430" t="s">
        <v>2860</v>
      </c>
      <c r="F4430">
        <v>1</v>
      </c>
      <c r="G4430" t="s">
        <v>23</v>
      </c>
      <c r="H4430">
        <v>1</v>
      </c>
      <c r="I4430" t="s">
        <v>24</v>
      </c>
      <c r="J4430" t="s">
        <v>2972</v>
      </c>
      <c r="K4430" t="s">
        <v>19</v>
      </c>
      <c r="L4430" t="s">
        <v>924</v>
      </c>
      <c r="M4430">
        <v>1</v>
      </c>
    </row>
    <row r="4431" spans="1:13" x14ac:dyDescent="0.25">
      <c r="A4431" t="s">
        <v>2971</v>
      </c>
      <c r="B4431">
        <v>7</v>
      </c>
      <c r="C4431" t="s">
        <v>2973</v>
      </c>
      <c r="D4431" t="str">
        <f>"2"</f>
        <v>2</v>
      </c>
      <c r="E4431" t="s">
        <v>1006</v>
      </c>
      <c r="F4431">
        <v>1</v>
      </c>
      <c r="G4431" t="s">
        <v>23</v>
      </c>
      <c r="H4431">
        <v>1</v>
      </c>
      <c r="I4431" t="s">
        <v>135</v>
      </c>
      <c r="J4431" t="s">
        <v>2972</v>
      </c>
      <c r="K4431" t="s">
        <v>19</v>
      </c>
      <c r="L4431" t="s">
        <v>924</v>
      </c>
      <c r="M4431">
        <v>1</v>
      </c>
    </row>
    <row r="4432" spans="1:13" x14ac:dyDescent="0.25">
      <c r="A4432" t="s">
        <v>2971</v>
      </c>
      <c r="B4432">
        <v>8</v>
      </c>
      <c r="C4432" t="s">
        <v>41</v>
      </c>
      <c r="D4432" t="str">
        <f>"3/4"</f>
        <v>3/4</v>
      </c>
      <c r="E4432" t="s">
        <v>42</v>
      </c>
      <c r="F4432">
        <v>0.2</v>
      </c>
      <c r="G4432" t="s">
        <v>16</v>
      </c>
      <c r="H4432">
        <v>1</v>
      </c>
      <c r="I4432" t="s">
        <v>17</v>
      </c>
      <c r="J4432" t="s">
        <v>2972</v>
      </c>
      <c r="K4432" t="s">
        <v>19</v>
      </c>
      <c r="L4432" t="s">
        <v>924</v>
      </c>
      <c r="M4432">
        <v>1</v>
      </c>
    </row>
    <row r="4433" spans="1:13" x14ac:dyDescent="0.25">
      <c r="A4433" t="s">
        <v>2971</v>
      </c>
      <c r="B4433">
        <v>9</v>
      </c>
      <c r="C4433" t="s">
        <v>2974</v>
      </c>
      <c r="D4433" t="str">
        <f t="shared" ref="D4433:D4440" si="151">"2"</f>
        <v>2</v>
      </c>
      <c r="E4433" t="s">
        <v>2975</v>
      </c>
      <c r="F4433">
        <v>1</v>
      </c>
      <c r="G4433" t="s">
        <v>23</v>
      </c>
      <c r="H4433">
        <v>1</v>
      </c>
      <c r="I4433" t="s">
        <v>135</v>
      </c>
      <c r="J4433" t="s">
        <v>2972</v>
      </c>
      <c r="K4433" t="s">
        <v>19</v>
      </c>
      <c r="L4433" t="s">
        <v>924</v>
      </c>
      <c r="M4433">
        <v>1</v>
      </c>
    </row>
    <row r="4434" spans="1:13" x14ac:dyDescent="0.25">
      <c r="A4434" t="s">
        <v>2976</v>
      </c>
      <c r="B4434">
        <v>1</v>
      </c>
      <c r="C4434" t="s">
        <v>73</v>
      </c>
      <c r="D4434" t="str">
        <f t="shared" si="151"/>
        <v>2</v>
      </c>
      <c r="E4434" t="s">
        <v>74</v>
      </c>
      <c r="F4434">
        <v>36</v>
      </c>
      <c r="G4434" t="s">
        <v>16</v>
      </c>
      <c r="H4434">
        <v>1</v>
      </c>
      <c r="I4434" t="s">
        <v>17</v>
      </c>
      <c r="J4434" t="s">
        <v>2977</v>
      </c>
      <c r="K4434" t="s">
        <v>19</v>
      </c>
      <c r="L4434" t="s">
        <v>44</v>
      </c>
      <c r="M4434">
        <v>1</v>
      </c>
    </row>
    <row r="4435" spans="1:13" x14ac:dyDescent="0.25">
      <c r="A4435" t="s">
        <v>2976</v>
      </c>
      <c r="B4435">
        <v>2</v>
      </c>
      <c r="C4435" t="s">
        <v>2978</v>
      </c>
      <c r="D4435" t="str">
        <f t="shared" si="151"/>
        <v>2</v>
      </c>
      <c r="E4435" t="s">
        <v>1006</v>
      </c>
      <c r="F4435">
        <v>1</v>
      </c>
      <c r="G4435" t="s">
        <v>23</v>
      </c>
      <c r="H4435">
        <v>1</v>
      </c>
      <c r="I4435" t="s">
        <v>135</v>
      </c>
      <c r="J4435" t="s">
        <v>2977</v>
      </c>
      <c r="K4435" t="s">
        <v>19</v>
      </c>
      <c r="L4435" t="s">
        <v>44</v>
      </c>
      <c r="M4435">
        <v>1</v>
      </c>
    </row>
    <row r="4436" spans="1:13" x14ac:dyDescent="0.25">
      <c r="A4436" t="s">
        <v>2976</v>
      </c>
      <c r="B4436">
        <v>3</v>
      </c>
      <c r="C4436" t="s">
        <v>2978</v>
      </c>
      <c r="D4436" t="str">
        <f t="shared" si="151"/>
        <v>2</v>
      </c>
      <c r="E4436" t="s">
        <v>1006</v>
      </c>
      <c r="F4436">
        <v>1</v>
      </c>
      <c r="G4436" t="s">
        <v>23</v>
      </c>
      <c r="H4436">
        <v>1</v>
      </c>
      <c r="I4436" t="s">
        <v>135</v>
      </c>
      <c r="J4436" t="s">
        <v>2977</v>
      </c>
      <c r="K4436" t="s">
        <v>19</v>
      </c>
      <c r="L4436" t="s">
        <v>44</v>
      </c>
      <c r="M4436">
        <v>1</v>
      </c>
    </row>
    <row r="4437" spans="1:13" x14ac:dyDescent="0.25">
      <c r="A4437" t="s">
        <v>2976</v>
      </c>
      <c r="B4437">
        <v>4</v>
      </c>
      <c r="C4437" t="s">
        <v>172</v>
      </c>
      <c r="D4437" t="str">
        <f t="shared" si="151"/>
        <v>2</v>
      </c>
      <c r="E4437" t="s">
        <v>173</v>
      </c>
      <c r="F4437">
        <v>1</v>
      </c>
      <c r="G4437" t="s">
        <v>23</v>
      </c>
      <c r="H4437">
        <v>1</v>
      </c>
      <c r="I4437" t="s">
        <v>24</v>
      </c>
      <c r="J4437" t="s">
        <v>2977</v>
      </c>
      <c r="K4437" t="s">
        <v>19</v>
      </c>
      <c r="L4437" t="s">
        <v>44</v>
      </c>
      <c r="M4437">
        <v>1</v>
      </c>
    </row>
    <row r="4438" spans="1:13" x14ac:dyDescent="0.25">
      <c r="A4438" t="s">
        <v>2976</v>
      </c>
      <c r="B4438">
        <v>5</v>
      </c>
      <c r="C4438" t="s">
        <v>172</v>
      </c>
      <c r="D4438" t="str">
        <f t="shared" si="151"/>
        <v>2</v>
      </c>
      <c r="E4438" t="s">
        <v>173</v>
      </c>
      <c r="F4438">
        <v>1</v>
      </c>
      <c r="G4438" t="s">
        <v>23</v>
      </c>
      <c r="H4438">
        <v>1</v>
      </c>
      <c r="I4438" t="s">
        <v>24</v>
      </c>
      <c r="J4438" t="s">
        <v>2977</v>
      </c>
      <c r="K4438" t="s">
        <v>19</v>
      </c>
      <c r="L4438" t="s">
        <v>44</v>
      </c>
      <c r="M4438">
        <v>1</v>
      </c>
    </row>
    <row r="4439" spans="1:13" x14ac:dyDescent="0.25">
      <c r="A4439" t="s">
        <v>2976</v>
      </c>
      <c r="B4439">
        <v>6</v>
      </c>
      <c r="C4439" t="s">
        <v>172</v>
      </c>
      <c r="D4439" t="str">
        <f t="shared" si="151"/>
        <v>2</v>
      </c>
      <c r="E4439" t="s">
        <v>173</v>
      </c>
      <c r="F4439">
        <v>1</v>
      </c>
      <c r="G4439" t="s">
        <v>23</v>
      </c>
      <c r="H4439">
        <v>1</v>
      </c>
      <c r="I4439" t="s">
        <v>24</v>
      </c>
      <c r="J4439" t="s">
        <v>2977</v>
      </c>
      <c r="K4439" t="s">
        <v>19</v>
      </c>
      <c r="L4439" t="s">
        <v>44</v>
      </c>
      <c r="M4439">
        <v>1</v>
      </c>
    </row>
    <row r="4440" spans="1:13" x14ac:dyDescent="0.25">
      <c r="A4440" t="s">
        <v>2976</v>
      </c>
      <c r="B4440">
        <v>7</v>
      </c>
      <c r="C4440" t="s">
        <v>968</v>
      </c>
      <c r="D4440" t="str">
        <f t="shared" si="151"/>
        <v>2</v>
      </c>
      <c r="E4440" t="s">
        <v>969</v>
      </c>
      <c r="F4440">
        <v>3.6</v>
      </c>
      <c r="G4440" t="s">
        <v>16</v>
      </c>
      <c r="H4440">
        <v>1</v>
      </c>
      <c r="I4440" t="s">
        <v>17</v>
      </c>
      <c r="J4440" t="s">
        <v>2977</v>
      </c>
      <c r="K4440" t="s">
        <v>19</v>
      </c>
      <c r="L4440" t="s">
        <v>44</v>
      </c>
      <c r="M4440">
        <v>1</v>
      </c>
    </row>
    <row r="4441" spans="1:13" x14ac:dyDescent="0.25">
      <c r="A4441" t="s">
        <v>2979</v>
      </c>
      <c r="B4441">
        <v>1</v>
      </c>
      <c r="C4441" t="s">
        <v>2727</v>
      </c>
      <c r="D4441" t="str">
        <f>"2X3/4"</f>
        <v>2X3/4</v>
      </c>
      <c r="E4441" t="s">
        <v>2728</v>
      </c>
      <c r="F4441">
        <v>1</v>
      </c>
      <c r="G4441" t="s">
        <v>23</v>
      </c>
      <c r="H4441">
        <v>1</v>
      </c>
      <c r="I4441" t="s">
        <v>24</v>
      </c>
      <c r="J4441" t="s">
        <v>2980</v>
      </c>
      <c r="K4441" t="s">
        <v>19</v>
      </c>
      <c r="L4441" t="s">
        <v>44</v>
      </c>
      <c r="M4441">
        <v>1</v>
      </c>
    </row>
    <row r="4442" spans="1:13" x14ac:dyDescent="0.25">
      <c r="A4442" t="s">
        <v>2979</v>
      </c>
      <c r="B4442">
        <v>2</v>
      </c>
      <c r="C4442" t="s">
        <v>2981</v>
      </c>
      <c r="D4442" t="str">
        <f t="shared" ref="D4442:D4462" si="152">"2"</f>
        <v>2</v>
      </c>
      <c r="E4442" t="s">
        <v>1006</v>
      </c>
      <c r="F4442">
        <v>1</v>
      </c>
      <c r="G4442" t="s">
        <v>23</v>
      </c>
      <c r="H4442">
        <v>1</v>
      </c>
      <c r="I4442" t="s">
        <v>135</v>
      </c>
      <c r="J4442" t="s">
        <v>2980</v>
      </c>
      <c r="K4442" t="s">
        <v>19</v>
      </c>
      <c r="L4442" t="s">
        <v>44</v>
      </c>
      <c r="M4442">
        <v>1</v>
      </c>
    </row>
    <row r="4443" spans="1:13" x14ac:dyDescent="0.25">
      <c r="A4443" t="s">
        <v>2979</v>
      </c>
      <c r="B4443">
        <v>3</v>
      </c>
      <c r="C4443" t="s">
        <v>2981</v>
      </c>
      <c r="D4443" t="str">
        <f t="shared" si="152"/>
        <v>2</v>
      </c>
      <c r="E4443" t="s">
        <v>1006</v>
      </c>
      <c r="F4443">
        <v>1</v>
      </c>
      <c r="G4443" t="s">
        <v>23</v>
      </c>
      <c r="H4443">
        <v>1</v>
      </c>
      <c r="I4443" t="s">
        <v>135</v>
      </c>
      <c r="J4443" t="s">
        <v>2980</v>
      </c>
      <c r="K4443" t="s">
        <v>19</v>
      </c>
      <c r="L4443" t="s">
        <v>44</v>
      </c>
      <c r="M4443">
        <v>1</v>
      </c>
    </row>
    <row r="4444" spans="1:13" x14ac:dyDescent="0.25">
      <c r="A4444" t="s">
        <v>2979</v>
      </c>
      <c r="B4444">
        <v>4</v>
      </c>
      <c r="C4444" t="s">
        <v>2981</v>
      </c>
      <c r="D4444" t="str">
        <f t="shared" si="152"/>
        <v>2</v>
      </c>
      <c r="E4444" t="s">
        <v>1006</v>
      </c>
      <c r="F4444">
        <v>1</v>
      </c>
      <c r="G4444" t="s">
        <v>23</v>
      </c>
      <c r="H4444">
        <v>1</v>
      </c>
      <c r="I4444" t="s">
        <v>135</v>
      </c>
      <c r="J4444" t="s">
        <v>2980</v>
      </c>
      <c r="K4444" t="s">
        <v>19</v>
      </c>
      <c r="L4444" t="s">
        <v>44</v>
      </c>
      <c r="M4444">
        <v>1</v>
      </c>
    </row>
    <row r="4445" spans="1:13" x14ac:dyDescent="0.25">
      <c r="A4445" t="s">
        <v>2979</v>
      </c>
      <c r="B4445">
        <v>5</v>
      </c>
      <c r="C4445" t="s">
        <v>172</v>
      </c>
      <c r="D4445" t="str">
        <f t="shared" si="152"/>
        <v>2</v>
      </c>
      <c r="E4445" t="s">
        <v>173</v>
      </c>
      <c r="F4445">
        <v>1</v>
      </c>
      <c r="G4445" t="s">
        <v>23</v>
      </c>
      <c r="H4445">
        <v>1</v>
      </c>
      <c r="I4445" t="s">
        <v>24</v>
      </c>
      <c r="J4445" t="s">
        <v>2980</v>
      </c>
      <c r="K4445" t="s">
        <v>19</v>
      </c>
      <c r="L4445" t="s">
        <v>44</v>
      </c>
      <c r="M4445">
        <v>1</v>
      </c>
    </row>
    <row r="4446" spans="1:13" x14ac:dyDescent="0.25">
      <c r="A4446" t="s">
        <v>2979</v>
      </c>
      <c r="B4446">
        <v>6</v>
      </c>
      <c r="C4446" t="s">
        <v>172</v>
      </c>
      <c r="D4446" t="str">
        <f t="shared" si="152"/>
        <v>2</v>
      </c>
      <c r="E4446" t="s">
        <v>173</v>
      </c>
      <c r="F4446">
        <v>1</v>
      </c>
      <c r="G4446" t="s">
        <v>23</v>
      </c>
      <c r="H4446">
        <v>1</v>
      </c>
      <c r="I4446" t="s">
        <v>24</v>
      </c>
      <c r="J4446" t="s">
        <v>2980</v>
      </c>
      <c r="K4446" t="s">
        <v>19</v>
      </c>
      <c r="L4446" t="s">
        <v>44</v>
      </c>
      <c r="M4446">
        <v>1</v>
      </c>
    </row>
    <row r="4447" spans="1:13" x14ac:dyDescent="0.25">
      <c r="A4447" t="s">
        <v>2979</v>
      </c>
      <c r="B4447">
        <v>7</v>
      </c>
      <c r="C4447" t="s">
        <v>73</v>
      </c>
      <c r="D4447" t="str">
        <f t="shared" si="152"/>
        <v>2</v>
      </c>
      <c r="E4447" t="s">
        <v>74</v>
      </c>
      <c r="F4447">
        <v>35.4</v>
      </c>
      <c r="G4447" t="s">
        <v>16</v>
      </c>
      <c r="H4447">
        <v>1</v>
      </c>
      <c r="I4447" t="s">
        <v>17</v>
      </c>
      <c r="J4447" t="s">
        <v>2980</v>
      </c>
      <c r="K4447" t="s">
        <v>19</v>
      </c>
      <c r="L4447" t="s">
        <v>44</v>
      </c>
      <c r="M4447">
        <v>1</v>
      </c>
    </row>
    <row r="4448" spans="1:13" x14ac:dyDescent="0.25">
      <c r="A4448" t="s">
        <v>2982</v>
      </c>
      <c r="B4448">
        <v>1</v>
      </c>
      <c r="C4448" t="s">
        <v>73</v>
      </c>
      <c r="D4448" t="str">
        <f t="shared" si="152"/>
        <v>2</v>
      </c>
      <c r="E4448" t="s">
        <v>74</v>
      </c>
      <c r="F4448">
        <v>16.5</v>
      </c>
      <c r="G4448" t="s">
        <v>16</v>
      </c>
      <c r="H4448">
        <v>1</v>
      </c>
      <c r="I4448" t="s">
        <v>17</v>
      </c>
      <c r="J4448" t="s">
        <v>2983</v>
      </c>
      <c r="K4448" t="s">
        <v>19</v>
      </c>
      <c r="L4448" t="s">
        <v>44</v>
      </c>
      <c r="M4448">
        <v>1</v>
      </c>
    </row>
    <row r="4449" spans="1:13" x14ac:dyDescent="0.25">
      <c r="A4449" t="s">
        <v>2982</v>
      </c>
      <c r="B4449">
        <v>2</v>
      </c>
      <c r="C4449" t="s">
        <v>2984</v>
      </c>
      <c r="D4449" t="str">
        <f t="shared" si="152"/>
        <v>2</v>
      </c>
      <c r="E4449" t="s">
        <v>1006</v>
      </c>
      <c r="F4449">
        <v>1</v>
      </c>
      <c r="G4449" t="s">
        <v>23</v>
      </c>
      <c r="H4449">
        <v>1</v>
      </c>
      <c r="I4449" t="s">
        <v>135</v>
      </c>
      <c r="J4449" t="s">
        <v>2983</v>
      </c>
      <c r="K4449" t="s">
        <v>19</v>
      </c>
      <c r="L4449" t="s">
        <v>44</v>
      </c>
      <c r="M4449">
        <v>1</v>
      </c>
    </row>
    <row r="4450" spans="1:13" x14ac:dyDescent="0.25">
      <c r="A4450" t="s">
        <v>2985</v>
      </c>
      <c r="B4450">
        <v>1</v>
      </c>
      <c r="C4450" t="s">
        <v>2986</v>
      </c>
      <c r="D4450" t="str">
        <f t="shared" si="152"/>
        <v>2</v>
      </c>
      <c r="E4450" t="s">
        <v>1006</v>
      </c>
      <c r="F4450">
        <v>1</v>
      </c>
      <c r="G4450" t="s">
        <v>23</v>
      </c>
      <c r="H4450">
        <v>1</v>
      </c>
      <c r="I4450" t="s">
        <v>135</v>
      </c>
      <c r="J4450" t="s">
        <v>2987</v>
      </c>
      <c r="K4450" t="s">
        <v>19</v>
      </c>
      <c r="L4450" t="s">
        <v>44</v>
      </c>
      <c r="M4450">
        <v>1</v>
      </c>
    </row>
    <row r="4451" spans="1:13" x14ac:dyDescent="0.25">
      <c r="A4451" t="s">
        <v>2985</v>
      </c>
      <c r="B4451">
        <v>2</v>
      </c>
      <c r="C4451" t="s">
        <v>172</v>
      </c>
      <c r="D4451" t="str">
        <f t="shared" si="152"/>
        <v>2</v>
      </c>
      <c r="E4451" t="s">
        <v>173</v>
      </c>
      <c r="F4451">
        <v>1</v>
      </c>
      <c r="G4451" t="s">
        <v>23</v>
      </c>
      <c r="H4451">
        <v>1</v>
      </c>
      <c r="I4451" t="s">
        <v>24</v>
      </c>
      <c r="J4451" t="s">
        <v>2987</v>
      </c>
      <c r="K4451" t="s">
        <v>19</v>
      </c>
      <c r="L4451" t="s">
        <v>44</v>
      </c>
      <c r="M4451">
        <v>1</v>
      </c>
    </row>
    <row r="4452" spans="1:13" x14ac:dyDescent="0.25">
      <c r="A4452" t="s">
        <v>2985</v>
      </c>
      <c r="B4452">
        <v>3</v>
      </c>
      <c r="C4452" t="s">
        <v>73</v>
      </c>
      <c r="D4452" t="str">
        <f t="shared" si="152"/>
        <v>2</v>
      </c>
      <c r="E4452" t="s">
        <v>74</v>
      </c>
      <c r="F4452">
        <v>13</v>
      </c>
      <c r="G4452" t="s">
        <v>16</v>
      </c>
      <c r="H4452">
        <v>1</v>
      </c>
      <c r="I4452" t="s">
        <v>17</v>
      </c>
      <c r="J4452" t="s">
        <v>2987</v>
      </c>
      <c r="K4452" t="s">
        <v>19</v>
      </c>
      <c r="L4452" t="s">
        <v>44</v>
      </c>
      <c r="M4452">
        <v>1</v>
      </c>
    </row>
    <row r="4453" spans="1:13" x14ac:dyDescent="0.25">
      <c r="A4453" t="s">
        <v>2988</v>
      </c>
      <c r="B4453">
        <v>1</v>
      </c>
      <c r="C4453" t="s">
        <v>2989</v>
      </c>
      <c r="D4453" t="str">
        <f t="shared" si="152"/>
        <v>2</v>
      </c>
      <c r="E4453" t="s">
        <v>1006</v>
      </c>
      <c r="F4453">
        <v>1</v>
      </c>
      <c r="G4453" t="s">
        <v>23</v>
      </c>
      <c r="H4453">
        <v>1</v>
      </c>
      <c r="I4453" t="s">
        <v>135</v>
      </c>
      <c r="J4453" t="s">
        <v>2990</v>
      </c>
      <c r="K4453" t="s">
        <v>19</v>
      </c>
      <c r="L4453" t="s">
        <v>44</v>
      </c>
      <c r="M4453">
        <v>1</v>
      </c>
    </row>
    <row r="4454" spans="1:13" x14ac:dyDescent="0.25">
      <c r="A4454" t="s">
        <v>2988</v>
      </c>
      <c r="B4454">
        <v>2</v>
      </c>
      <c r="C4454" t="s">
        <v>73</v>
      </c>
      <c r="D4454" t="str">
        <f t="shared" si="152"/>
        <v>2</v>
      </c>
      <c r="E4454" t="s">
        <v>74</v>
      </c>
      <c r="F4454">
        <v>10.8</v>
      </c>
      <c r="G4454" t="s">
        <v>16</v>
      </c>
      <c r="H4454">
        <v>1</v>
      </c>
      <c r="I4454" t="s">
        <v>17</v>
      </c>
      <c r="J4454" t="s">
        <v>2990</v>
      </c>
      <c r="K4454" t="s">
        <v>19</v>
      </c>
      <c r="L4454" t="s">
        <v>44</v>
      </c>
      <c r="M4454">
        <v>1</v>
      </c>
    </row>
    <row r="4455" spans="1:13" x14ac:dyDescent="0.25">
      <c r="A4455" t="s">
        <v>2988</v>
      </c>
      <c r="B4455">
        <v>3</v>
      </c>
      <c r="C4455" t="s">
        <v>172</v>
      </c>
      <c r="D4455" t="str">
        <f t="shared" si="152"/>
        <v>2</v>
      </c>
      <c r="E4455" t="s">
        <v>173</v>
      </c>
      <c r="F4455">
        <v>1</v>
      </c>
      <c r="G4455" t="s">
        <v>23</v>
      </c>
      <c r="H4455">
        <v>1</v>
      </c>
      <c r="I4455" t="s">
        <v>24</v>
      </c>
      <c r="J4455" t="s">
        <v>2990</v>
      </c>
      <c r="K4455" t="s">
        <v>19</v>
      </c>
      <c r="L4455" t="s">
        <v>44</v>
      </c>
      <c r="M4455">
        <v>1</v>
      </c>
    </row>
    <row r="4456" spans="1:13" x14ac:dyDescent="0.25">
      <c r="A4456" t="s">
        <v>2991</v>
      </c>
      <c r="B4456">
        <v>1</v>
      </c>
      <c r="C4456" t="s">
        <v>2992</v>
      </c>
      <c r="D4456" t="str">
        <f t="shared" si="152"/>
        <v>2</v>
      </c>
      <c r="E4456" t="s">
        <v>1006</v>
      </c>
      <c r="F4456">
        <v>1</v>
      </c>
      <c r="G4456" t="s">
        <v>23</v>
      </c>
      <c r="H4456">
        <v>1</v>
      </c>
      <c r="I4456" t="s">
        <v>135</v>
      </c>
      <c r="J4456" t="s">
        <v>2993</v>
      </c>
      <c r="K4456" t="s">
        <v>19</v>
      </c>
      <c r="L4456" t="s">
        <v>44</v>
      </c>
      <c r="M4456">
        <v>1</v>
      </c>
    </row>
    <row r="4457" spans="1:13" x14ac:dyDescent="0.25">
      <c r="A4457" t="s">
        <v>2991</v>
      </c>
      <c r="B4457">
        <v>2</v>
      </c>
      <c r="C4457" t="s">
        <v>2992</v>
      </c>
      <c r="D4457" t="str">
        <f t="shared" si="152"/>
        <v>2</v>
      </c>
      <c r="E4457" t="s">
        <v>1006</v>
      </c>
      <c r="F4457">
        <v>1</v>
      </c>
      <c r="G4457" t="s">
        <v>23</v>
      </c>
      <c r="H4457">
        <v>1</v>
      </c>
      <c r="I4457" t="s">
        <v>135</v>
      </c>
      <c r="J4457" t="s">
        <v>2993</v>
      </c>
      <c r="K4457" t="s">
        <v>19</v>
      </c>
      <c r="L4457" t="s">
        <v>44</v>
      </c>
      <c r="M4457">
        <v>1</v>
      </c>
    </row>
    <row r="4458" spans="1:13" x14ac:dyDescent="0.25">
      <c r="A4458" t="s">
        <v>2991</v>
      </c>
      <c r="B4458">
        <v>3</v>
      </c>
      <c r="C4458" t="s">
        <v>73</v>
      </c>
      <c r="D4458" t="str">
        <f t="shared" si="152"/>
        <v>2</v>
      </c>
      <c r="E4458" t="s">
        <v>74</v>
      </c>
      <c r="F4458">
        <v>40</v>
      </c>
      <c r="G4458" t="s">
        <v>16</v>
      </c>
      <c r="H4458">
        <v>1</v>
      </c>
      <c r="I4458" t="s">
        <v>17</v>
      </c>
      <c r="J4458" t="s">
        <v>2993</v>
      </c>
      <c r="K4458" t="s">
        <v>19</v>
      </c>
      <c r="L4458" t="s">
        <v>44</v>
      </c>
      <c r="M4458">
        <v>1</v>
      </c>
    </row>
    <row r="4459" spans="1:13" x14ac:dyDescent="0.25">
      <c r="A4459" t="s">
        <v>2994</v>
      </c>
      <c r="B4459">
        <v>1</v>
      </c>
      <c r="C4459" t="s">
        <v>2995</v>
      </c>
      <c r="D4459" t="str">
        <f t="shared" si="152"/>
        <v>2</v>
      </c>
      <c r="E4459" t="s">
        <v>1006</v>
      </c>
      <c r="F4459">
        <v>1</v>
      </c>
      <c r="G4459" t="s">
        <v>23</v>
      </c>
      <c r="H4459">
        <v>1</v>
      </c>
      <c r="I4459" t="s">
        <v>135</v>
      </c>
      <c r="J4459" t="s">
        <v>2996</v>
      </c>
      <c r="K4459" t="s">
        <v>19</v>
      </c>
      <c r="L4459" t="s">
        <v>44</v>
      </c>
      <c r="M4459">
        <v>1</v>
      </c>
    </row>
    <row r="4460" spans="1:13" x14ac:dyDescent="0.25">
      <c r="A4460" t="s">
        <v>2994</v>
      </c>
      <c r="B4460">
        <v>2</v>
      </c>
      <c r="C4460" t="s">
        <v>73</v>
      </c>
      <c r="D4460" t="str">
        <f t="shared" si="152"/>
        <v>2</v>
      </c>
      <c r="E4460" t="s">
        <v>74</v>
      </c>
      <c r="F4460">
        <v>40</v>
      </c>
      <c r="G4460" t="s">
        <v>16</v>
      </c>
      <c r="H4460">
        <v>1</v>
      </c>
      <c r="I4460" t="s">
        <v>17</v>
      </c>
      <c r="J4460" t="s">
        <v>2996</v>
      </c>
      <c r="K4460" t="s">
        <v>19</v>
      </c>
      <c r="L4460" t="s">
        <v>44</v>
      </c>
      <c r="M4460">
        <v>1</v>
      </c>
    </row>
    <row r="4461" spans="1:13" x14ac:dyDescent="0.25">
      <c r="A4461" t="s">
        <v>2994</v>
      </c>
      <c r="B4461">
        <v>3</v>
      </c>
      <c r="C4461" t="s">
        <v>2995</v>
      </c>
      <c r="D4461" t="str">
        <f t="shared" si="152"/>
        <v>2</v>
      </c>
      <c r="E4461" t="s">
        <v>1006</v>
      </c>
      <c r="F4461">
        <v>1</v>
      </c>
      <c r="G4461" t="s">
        <v>23</v>
      </c>
      <c r="H4461">
        <v>1</v>
      </c>
      <c r="I4461" t="s">
        <v>135</v>
      </c>
      <c r="J4461" t="s">
        <v>2996</v>
      </c>
      <c r="K4461" t="s">
        <v>19</v>
      </c>
      <c r="L4461" t="s">
        <v>44</v>
      </c>
      <c r="M4461">
        <v>1</v>
      </c>
    </row>
    <row r="4462" spans="1:13" x14ac:dyDescent="0.25">
      <c r="A4462" t="s">
        <v>2997</v>
      </c>
      <c r="B4462">
        <v>1</v>
      </c>
      <c r="C4462" t="s">
        <v>73</v>
      </c>
      <c r="D4462" t="str">
        <f t="shared" si="152"/>
        <v>2</v>
      </c>
      <c r="E4462" t="s">
        <v>74</v>
      </c>
      <c r="F4462">
        <v>42.2</v>
      </c>
      <c r="G4462" t="s">
        <v>16</v>
      </c>
      <c r="H4462">
        <v>1</v>
      </c>
      <c r="I4462" t="s">
        <v>17</v>
      </c>
      <c r="J4462" t="s">
        <v>2998</v>
      </c>
      <c r="K4462" t="s">
        <v>19</v>
      </c>
      <c r="L4462" t="s">
        <v>44</v>
      </c>
      <c r="M4462">
        <v>1</v>
      </c>
    </row>
    <row r="4463" spans="1:13" x14ac:dyDescent="0.25">
      <c r="A4463" t="s">
        <v>2997</v>
      </c>
      <c r="B4463">
        <v>2</v>
      </c>
      <c r="C4463" t="s">
        <v>76</v>
      </c>
      <c r="D4463" t="str">
        <f>"3/4"</f>
        <v>3/4</v>
      </c>
      <c r="E4463" t="s">
        <v>77</v>
      </c>
      <c r="F4463">
        <v>0.2</v>
      </c>
      <c r="G4463" t="s">
        <v>16</v>
      </c>
      <c r="H4463">
        <v>1</v>
      </c>
      <c r="I4463" t="s">
        <v>17</v>
      </c>
      <c r="J4463" t="s">
        <v>2998</v>
      </c>
      <c r="K4463" t="s">
        <v>19</v>
      </c>
      <c r="L4463" t="s">
        <v>44</v>
      </c>
      <c r="M4463">
        <v>1</v>
      </c>
    </row>
    <row r="4464" spans="1:13" x14ac:dyDescent="0.25">
      <c r="A4464" t="s">
        <v>2997</v>
      </c>
      <c r="B4464">
        <v>3</v>
      </c>
      <c r="C4464" t="s">
        <v>2727</v>
      </c>
      <c r="D4464" t="str">
        <f>"2X3/4"</f>
        <v>2X3/4</v>
      </c>
      <c r="E4464" t="s">
        <v>2728</v>
      </c>
      <c r="F4464">
        <v>1</v>
      </c>
      <c r="G4464" t="s">
        <v>23</v>
      </c>
      <c r="H4464">
        <v>1</v>
      </c>
      <c r="I4464" t="s">
        <v>24</v>
      </c>
      <c r="J4464" t="s">
        <v>2998</v>
      </c>
      <c r="K4464" t="s">
        <v>19</v>
      </c>
      <c r="L4464" t="s">
        <v>44</v>
      </c>
      <c r="M4464">
        <v>1</v>
      </c>
    </row>
    <row r="4465" spans="1:13" x14ac:dyDescent="0.25">
      <c r="A4465" t="s">
        <v>2997</v>
      </c>
      <c r="B4465">
        <v>4</v>
      </c>
      <c r="C4465" t="s">
        <v>172</v>
      </c>
      <c r="D4465" t="str">
        <f>"2"</f>
        <v>2</v>
      </c>
      <c r="E4465" t="s">
        <v>173</v>
      </c>
      <c r="F4465">
        <v>1</v>
      </c>
      <c r="G4465" t="s">
        <v>23</v>
      </c>
      <c r="H4465">
        <v>1</v>
      </c>
      <c r="I4465" t="s">
        <v>24</v>
      </c>
      <c r="J4465" t="s">
        <v>2998</v>
      </c>
      <c r="K4465" t="s">
        <v>19</v>
      </c>
      <c r="L4465" t="s">
        <v>44</v>
      </c>
      <c r="M4465">
        <v>1</v>
      </c>
    </row>
    <row r="4466" spans="1:13" x14ac:dyDescent="0.25">
      <c r="A4466" t="s">
        <v>2997</v>
      </c>
      <c r="B4466">
        <v>5</v>
      </c>
      <c r="C4466" t="s">
        <v>172</v>
      </c>
      <c r="D4466" t="str">
        <f>"2"</f>
        <v>2</v>
      </c>
      <c r="E4466" t="s">
        <v>173</v>
      </c>
      <c r="F4466">
        <v>1</v>
      </c>
      <c r="G4466" t="s">
        <v>23</v>
      </c>
      <c r="H4466">
        <v>1</v>
      </c>
      <c r="I4466" t="s">
        <v>24</v>
      </c>
      <c r="J4466" t="s">
        <v>2998</v>
      </c>
      <c r="K4466" t="s">
        <v>19</v>
      </c>
      <c r="L4466" t="s">
        <v>44</v>
      </c>
      <c r="M4466">
        <v>1</v>
      </c>
    </row>
    <row r="4467" spans="1:13" x14ac:dyDescent="0.25">
      <c r="A4467" t="s">
        <v>2997</v>
      </c>
      <c r="B4467">
        <v>6</v>
      </c>
      <c r="C4467" t="s">
        <v>47</v>
      </c>
      <c r="D4467" t="str">
        <f>"3/4"</f>
        <v>3/4</v>
      </c>
      <c r="E4467" t="s">
        <v>3370</v>
      </c>
      <c r="F4467">
        <v>1</v>
      </c>
      <c r="G4467" t="s">
        <v>23</v>
      </c>
      <c r="H4467">
        <v>1</v>
      </c>
      <c r="I4467" t="s">
        <v>48</v>
      </c>
      <c r="J4467" t="s">
        <v>2998</v>
      </c>
      <c r="K4467" t="s">
        <v>19</v>
      </c>
      <c r="L4467" t="s">
        <v>44</v>
      </c>
      <c r="M4467">
        <v>1</v>
      </c>
    </row>
    <row r="4468" spans="1:13" x14ac:dyDescent="0.25">
      <c r="A4468" t="s">
        <v>2997</v>
      </c>
      <c r="B4468">
        <v>7</v>
      </c>
      <c r="C4468" t="s">
        <v>2999</v>
      </c>
      <c r="D4468" t="str">
        <f t="shared" ref="D4468:D4473" si="153">"2"</f>
        <v>2</v>
      </c>
      <c r="E4468" t="s">
        <v>1006</v>
      </c>
      <c r="F4468">
        <v>1</v>
      </c>
      <c r="G4468" t="s">
        <v>23</v>
      </c>
      <c r="H4468">
        <v>1</v>
      </c>
      <c r="I4468" t="s">
        <v>135</v>
      </c>
      <c r="J4468" t="s">
        <v>2998</v>
      </c>
      <c r="K4468" t="s">
        <v>19</v>
      </c>
      <c r="L4468" t="s">
        <v>44</v>
      </c>
      <c r="M4468">
        <v>1</v>
      </c>
    </row>
    <row r="4469" spans="1:13" x14ac:dyDescent="0.25">
      <c r="A4469" t="s">
        <v>2997</v>
      </c>
      <c r="B4469">
        <v>8</v>
      </c>
      <c r="C4469" t="s">
        <v>2999</v>
      </c>
      <c r="D4469" t="str">
        <f t="shared" si="153"/>
        <v>2</v>
      </c>
      <c r="E4469" t="s">
        <v>1006</v>
      </c>
      <c r="F4469">
        <v>1</v>
      </c>
      <c r="G4469" t="s">
        <v>23</v>
      </c>
      <c r="H4469">
        <v>1</v>
      </c>
      <c r="I4469" t="s">
        <v>135</v>
      </c>
      <c r="J4469" t="s">
        <v>2998</v>
      </c>
      <c r="K4469" t="s">
        <v>19</v>
      </c>
      <c r="L4469" t="s">
        <v>44</v>
      </c>
      <c r="M4469">
        <v>1</v>
      </c>
    </row>
    <row r="4470" spans="1:13" x14ac:dyDescent="0.25">
      <c r="A4470" t="s">
        <v>3000</v>
      </c>
      <c r="B4470">
        <v>1</v>
      </c>
      <c r="C4470" t="s">
        <v>3001</v>
      </c>
      <c r="D4470" t="str">
        <f t="shared" si="153"/>
        <v>2</v>
      </c>
      <c r="E4470" t="s">
        <v>1006</v>
      </c>
      <c r="F4470">
        <v>1</v>
      </c>
      <c r="G4470" t="s">
        <v>23</v>
      </c>
      <c r="H4470">
        <v>1</v>
      </c>
      <c r="I4470" t="s">
        <v>135</v>
      </c>
      <c r="J4470" t="s">
        <v>3002</v>
      </c>
      <c r="K4470" t="s">
        <v>19</v>
      </c>
      <c r="L4470" t="s">
        <v>44</v>
      </c>
      <c r="M4470">
        <v>1</v>
      </c>
    </row>
    <row r="4471" spans="1:13" x14ac:dyDescent="0.25">
      <c r="A4471" t="s">
        <v>3000</v>
      </c>
      <c r="B4471">
        <v>2</v>
      </c>
      <c r="C4471" t="s">
        <v>3001</v>
      </c>
      <c r="D4471" t="str">
        <f t="shared" si="153"/>
        <v>2</v>
      </c>
      <c r="E4471" t="s">
        <v>1006</v>
      </c>
      <c r="F4471">
        <v>1</v>
      </c>
      <c r="G4471" t="s">
        <v>23</v>
      </c>
      <c r="H4471">
        <v>1</v>
      </c>
      <c r="I4471" t="s">
        <v>135</v>
      </c>
      <c r="J4471" t="s">
        <v>3002</v>
      </c>
      <c r="K4471" t="s">
        <v>19</v>
      </c>
      <c r="L4471" t="s">
        <v>44</v>
      </c>
      <c r="M4471">
        <v>1</v>
      </c>
    </row>
    <row r="4472" spans="1:13" x14ac:dyDescent="0.25">
      <c r="A4472" t="s">
        <v>3000</v>
      </c>
      <c r="B4472">
        <v>3</v>
      </c>
      <c r="C4472" t="s">
        <v>172</v>
      </c>
      <c r="D4472" t="str">
        <f t="shared" si="153"/>
        <v>2</v>
      </c>
      <c r="E4472" t="s">
        <v>173</v>
      </c>
      <c r="F4472">
        <v>1</v>
      </c>
      <c r="G4472" t="s">
        <v>23</v>
      </c>
      <c r="H4472">
        <v>1</v>
      </c>
      <c r="I4472" t="s">
        <v>24</v>
      </c>
      <c r="J4472" t="s">
        <v>3002</v>
      </c>
      <c r="K4472" t="s">
        <v>19</v>
      </c>
      <c r="L4472" t="s">
        <v>44</v>
      </c>
      <c r="M4472">
        <v>1</v>
      </c>
    </row>
    <row r="4473" spans="1:13" x14ac:dyDescent="0.25">
      <c r="A4473" t="s">
        <v>3000</v>
      </c>
      <c r="B4473">
        <v>4</v>
      </c>
      <c r="C4473" t="s">
        <v>172</v>
      </c>
      <c r="D4473" t="str">
        <f t="shared" si="153"/>
        <v>2</v>
      </c>
      <c r="E4473" t="s">
        <v>173</v>
      </c>
      <c r="F4473">
        <v>1</v>
      </c>
      <c r="G4473" t="s">
        <v>23</v>
      </c>
      <c r="H4473">
        <v>1</v>
      </c>
      <c r="I4473" t="s">
        <v>24</v>
      </c>
      <c r="J4473" t="s">
        <v>3002</v>
      </c>
      <c r="K4473" t="s">
        <v>19</v>
      </c>
      <c r="L4473" t="s">
        <v>44</v>
      </c>
      <c r="M4473">
        <v>1</v>
      </c>
    </row>
    <row r="4474" spans="1:13" x14ac:dyDescent="0.25">
      <c r="A4474" t="s">
        <v>3000</v>
      </c>
      <c r="B4474">
        <v>5</v>
      </c>
      <c r="C4474" t="s">
        <v>2727</v>
      </c>
      <c r="D4474" t="str">
        <f>"2X3/4"</f>
        <v>2X3/4</v>
      </c>
      <c r="E4474" t="s">
        <v>2728</v>
      </c>
      <c r="F4474">
        <v>1</v>
      </c>
      <c r="G4474" t="s">
        <v>23</v>
      </c>
      <c r="H4474">
        <v>1</v>
      </c>
      <c r="I4474" t="s">
        <v>24</v>
      </c>
      <c r="J4474" t="s">
        <v>3002</v>
      </c>
      <c r="K4474" t="s">
        <v>19</v>
      </c>
      <c r="L4474" t="s">
        <v>44</v>
      </c>
      <c r="M4474">
        <v>1</v>
      </c>
    </row>
    <row r="4475" spans="1:13" x14ac:dyDescent="0.25">
      <c r="A4475" t="s">
        <v>3000</v>
      </c>
      <c r="B4475">
        <v>6</v>
      </c>
      <c r="C4475" t="s">
        <v>73</v>
      </c>
      <c r="D4475" t="str">
        <f t="shared" ref="D4475:D4486" si="154">"2"</f>
        <v>2</v>
      </c>
      <c r="E4475" t="s">
        <v>74</v>
      </c>
      <c r="F4475">
        <v>25.7</v>
      </c>
      <c r="G4475" t="s">
        <v>16</v>
      </c>
      <c r="H4475">
        <v>1</v>
      </c>
      <c r="I4475" t="s">
        <v>17</v>
      </c>
      <c r="J4475" t="s">
        <v>3002</v>
      </c>
      <c r="K4475" t="s">
        <v>19</v>
      </c>
      <c r="L4475" t="s">
        <v>44</v>
      </c>
      <c r="M4475">
        <v>1</v>
      </c>
    </row>
    <row r="4476" spans="1:13" x14ac:dyDescent="0.25">
      <c r="A4476" t="s">
        <v>3003</v>
      </c>
      <c r="B4476">
        <v>1</v>
      </c>
      <c r="C4476" t="s">
        <v>3004</v>
      </c>
      <c r="D4476" t="str">
        <f t="shared" si="154"/>
        <v>2</v>
      </c>
      <c r="E4476" t="s">
        <v>1006</v>
      </c>
      <c r="F4476">
        <v>1</v>
      </c>
      <c r="G4476" t="s">
        <v>23</v>
      </c>
      <c r="H4476">
        <v>1</v>
      </c>
      <c r="I4476" t="s">
        <v>135</v>
      </c>
      <c r="J4476" t="s">
        <v>3005</v>
      </c>
      <c r="K4476" t="s">
        <v>19</v>
      </c>
      <c r="L4476" t="s">
        <v>44</v>
      </c>
      <c r="M4476">
        <v>1</v>
      </c>
    </row>
    <row r="4477" spans="1:13" x14ac:dyDescent="0.25">
      <c r="A4477" t="s">
        <v>3003</v>
      </c>
      <c r="B4477">
        <v>2</v>
      </c>
      <c r="C4477" t="s">
        <v>172</v>
      </c>
      <c r="D4477" t="str">
        <f t="shared" si="154"/>
        <v>2</v>
      </c>
      <c r="E4477" t="s">
        <v>173</v>
      </c>
      <c r="F4477">
        <v>1</v>
      </c>
      <c r="G4477" t="s">
        <v>23</v>
      </c>
      <c r="H4477">
        <v>1</v>
      </c>
      <c r="I4477" t="s">
        <v>24</v>
      </c>
      <c r="J4477" t="s">
        <v>3005</v>
      </c>
      <c r="K4477" t="s">
        <v>19</v>
      </c>
      <c r="L4477" t="s">
        <v>44</v>
      </c>
      <c r="M4477">
        <v>1</v>
      </c>
    </row>
    <row r="4478" spans="1:13" x14ac:dyDescent="0.25">
      <c r="A4478" t="s">
        <v>3003</v>
      </c>
      <c r="B4478">
        <v>3</v>
      </c>
      <c r="C4478" t="s">
        <v>73</v>
      </c>
      <c r="D4478" t="str">
        <f t="shared" si="154"/>
        <v>2</v>
      </c>
      <c r="E4478" t="s">
        <v>74</v>
      </c>
      <c r="F4478">
        <v>29.2</v>
      </c>
      <c r="G4478" t="s">
        <v>16</v>
      </c>
      <c r="H4478">
        <v>1</v>
      </c>
      <c r="I4478" t="s">
        <v>17</v>
      </c>
      <c r="J4478" t="s">
        <v>3005</v>
      </c>
      <c r="K4478" t="s">
        <v>19</v>
      </c>
      <c r="L4478" t="s">
        <v>44</v>
      </c>
      <c r="M4478">
        <v>1</v>
      </c>
    </row>
    <row r="4479" spans="1:13" x14ac:dyDescent="0.25">
      <c r="A4479" t="s">
        <v>3003</v>
      </c>
      <c r="B4479">
        <v>4</v>
      </c>
      <c r="C4479" t="s">
        <v>172</v>
      </c>
      <c r="D4479" t="str">
        <f t="shared" si="154"/>
        <v>2</v>
      </c>
      <c r="E4479" t="s">
        <v>173</v>
      </c>
      <c r="F4479">
        <v>1</v>
      </c>
      <c r="G4479" t="s">
        <v>23</v>
      </c>
      <c r="H4479">
        <v>1</v>
      </c>
      <c r="I4479" t="s">
        <v>24</v>
      </c>
      <c r="J4479" t="s">
        <v>3005</v>
      </c>
      <c r="K4479" t="s">
        <v>19</v>
      </c>
      <c r="L4479" t="s">
        <v>44</v>
      </c>
      <c r="M4479">
        <v>1</v>
      </c>
    </row>
    <row r="4480" spans="1:13" x14ac:dyDescent="0.25">
      <c r="A4480" t="s">
        <v>3003</v>
      </c>
      <c r="B4480">
        <v>5</v>
      </c>
      <c r="C4480" t="s">
        <v>3004</v>
      </c>
      <c r="D4480" t="str">
        <f t="shared" si="154"/>
        <v>2</v>
      </c>
      <c r="E4480" t="s">
        <v>1006</v>
      </c>
      <c r="F4480">
        <v>1</v>
      </c>
      <c r="G4480" t="s">
        <v>23</v>
      </c>
      <c r="H4480">
        <v>1</v>
      </c>
      <c r="I4480" t="s">
        <v>135</v>
      </c>
      <c r="J4480" t="s">
        <v>3005</v>
      </c>
      <c r="K4480" t="s">
        <v>19</v>
      </c>
      <c r="L4480" t="s">
        <v>44</v>
      </c>
      <c r="M4480">
        <v>1</v>
      </c>
    </row>
    <row r="4481" spans="1:13" x14ac:dyDescent="0.25">
      <c r="A4481" t="s">
        <v>3006</v>
      </c>
      <c r="B4481">
        <v>1</v>
      </c>
      <c r="C4481" t="s">
        <v>73</v>
      </c>
      <c r="D4481" t="str">
        <f t="shared" si="154"/>
        <v>2</v>
      </c>
      <c r="E4481" t="s">
        <v>74</v>
      </c>
      <c r="F4481">
        <v>40</v>
      </c>
      <c r="G4481" t="s">
        <v>16</v>
      </c>
      <c r="H4481">
        <v>1</v>
      </c>
      <c r="I4481" t="s">
        <v>17</v>
      </c>
      <c r="J4481" t="s">
        <v>3007</v>
      </c>
      <c r="K4481" t="s">
        <v>19</v>
      </c>
      <c r="L4481" t="s">
        <v>44</v>
      </c>
      <c r="M4481">
        <v>1</v>
      </c>
    </row>
    <row r="4482" spans="1:13" x14ac:dyDescent="0.25">
      <c r="A4482" t="s">
        <v>3006</v>
      </c>
      <c r="B4482">
        <v>2</v>
      </c>
      <c r="C4482" t="s">
        <v>3008</v>
      </c>
      <c r="D4482" t="str">
        <f t="shared" si="154"/>
        <v>2</v>
      </c>
      <c r="E4482" t="s">
        <v>1006</v>
      </c>
      <c r="F4482">
        <v>1</v>
      </c>
      <c r="G4482" t="s">
        <v>23</v>
      </c>
      <c r="H4482">
        <v>1</v>
      </c>
      <c r="I4482" t="s">
        <v>135</v>
      </c>
      <c r="J4482" t="s">
        <v>3007</v>
      </c>
      <c r="K4482" t="s">
        <v>19</v>
      </c>
      <c r="L4482" t="s">
        <v>44</v>
      </c>
      <c r="M4482">
        <v>1</v>
      </c>
    </row>
    <row r="4483" spans="1:13" x14ac:dyDescent="0.25">
      <c r="A4483" t="s">
        <v>3006</v>
      </c>
      <c r="B4483">
        <v>3</v>
      </c>
      <c r="C4483" t="s">
        <v>3008</v>
      </c>
      <c r="D4483" t="str">
        <f t="shared" si="154"/>
        <v>2</v>
      </c>
      <c r="E4483" t="s">
        <v>1006</v>
      </c>
      <c r="F4483">
        <v>1</v>
      </c>
      <c r="G4483" t="s">
        <v>23</v>
      </c>
      <c r="H4483">
        <v>1</v>
      </c>
      <c r="I4483" t="s">
        <v>135</v>
      </c>
      <c r="J4483" t="s">
        <v>3007</v>
      </c>
      <c r="K4483" t="s">
        <v>19</v>
      </c>
      <c r="L4483" t="s">
        <v>44</v>
      </c>
      <c r="M4483">
        <v>1</v>
      </c>
    </row>
    <row r="4484" spans="1:13" x14ac:dyDescent="0.25">
      <c r="A4484" t="s">
        <v>3009</v>
      </c>
      <c r="B4484">
        <v>1</v>
      </c>
      <c r="C4484" t="s">
        <v>73</v>
      </c>
      <c r="D4484" t="str">
        <f t="shared" si="154"/>
        <v>2</v>
      </c>
      <c r="E4484" t="s">
        <v>74</v>
      </c>
      <c r="F4484">
        <v>40.5</v>
      </c>
      <c r="G4484" t="s">
        <v>16</v>
      </c>
      <c r="H4484">
        <v>1</v>
      </c>
      <c r="I4484" t="s">
        <v>17</v>
      </c>
      <c r="J4484" t="s">
        <v>3010</v>
      </c>
      <c r="K4484" t="s">
        <v>19</v>
      </c>
      <c r="L4484" t="s">
        <v>44</v>
      </c>
      <c r="M4484">
        <v>1</v>
      </c>
    </row>
    <row r="4485" spans="1:13" x14ac:dyDescent="0.25">
      <c r="A4485" t="s">
        <v>3009</v>
      </c>
      <c r="B4485">
        <v>2</v>
      </c>
      <c r="C4485" t="s">
        <v>3011</v>
      </c>
      <c r="D4485" t="str">
        <f t="shared" si="154"/>
        <v>2</v>
      </c>
      <c r="E4485" t="s">
        <v>1006</v>
      </c>
      <c r="F4485">
        <v>1</v>
      </c>
      <c r="G4485" t="s">
        <v>23</v>
      </c>
      <c r="H4485">
        <v>1</v>
      </c>
      <c r="I4485" t="s">
        <v>135</v>
      </c>
      <c r="J4485" t="s">
        <v>3010</v>
      </c>
      <c r="K4485" t="s">
        <v>19</v>
      </c>
      <c r="L4485" t="s">
        <v>44</v>
      </c>
      <c r="M4485">
        <v>1</v>
      </c>
    </row>
    <row r="4486" spans="1:13" x14ac:dyDescent="0.25">
      <c r="A4486" t="s">
        <v>3009</v>
      </c>
      <c r="B4486">
        <v>3</v>
      </c>
      <c r="C4486" t="s">
        <v>3011</v>
      </c>
      <c r="D4486" t="str">
        <f t="shared" si="154"/>
        <v>2</v>
      </c>
      <c r="E4486" t="s">
        <v>1006</v>
      </c>
      <c r="F4486">
        <v>1</v>
      </c>
      <c r="G4486" t="s">
        <v>23</v>
      </c>
      <c r="H4486">
        <v>1</v>
      </c>
      <c r="I4486" t="s">
        <v>135</v>
      </c>
      <c r="J4486" t="s">
        <v>3010</v>
      </c>
      <c r="K4486" t="s">
        <v>19</v>
      </c>
      <c r="L4486" t="s">
        <v>44</v>
      </c>
      <c r="M4486">
        <v>1</v>
      </c>
    </row>
    <row r="4487" spans="1:13" x14ac:dyDescent="0.25">
      <c r="A4487" t="s">
        <v>3012</v>
      </c>
      <c r="B4487">
        <v>1</v>
      </c>
      <c r="C4487" t="s">
        <v>47</v>
      </c>
      <c r="D4487" t="str">
        <f>"3/4"</f>
        <v>3/4</v>
      </c>
      <c r="E4487" t="s">
        <v>3370</v>
      </c>
      <c r="F4487">
        <v>1</v>
      </c>
      <c r="G4487" t="s">
        <v>23</v>
      </c>
      <c r="H4487">
        <v>1</v>
      </c>
      <c r="I4487" t="s">
        <v>48</v>
      </c>
      <c r="J4487" t="s">
        <v>3013</v>
      </c>
      <c r="K4487" t="s">
        <v>19</v>
      </c>
      <c r="L4487" t="s">
        <v>44</v>
      </c>
      <c r="M4487">
        <v>1</v>
      </c>
    </row>
    <row r="4488" spans="1:13" x14ac:dyDescent="0.25">
      <c r="A4488" t="s">
        <v>3012</v>
      </c>
      <c r="B4488">
        <v>2</v>
      </c>
      <c r="C4488" t="s">
        <v>73</v>
      </c>
      <c r="D4488" t="str">
        <f>"2"</f>
        <v>2</v>
      </c>
      <c r="E4488" t="s">
        <v>74</v>
      </c>
      <c r="F4488">
        <v>40.5</v>
      </c>
      <c r="G4488" t="s">
        <v>16</v>
      </c>
      <c r="H4488">
        <v>1</v>
      </c>
      <c r="I4488" t="s">
        <v>17</v>
      </c>
      <c r="J4488" t="s">
        <v>3013</v>
      </c>
      <c r="K4488" t="s">
        <v>19</v>
      </c>
      <c r="L4488" t="s">
        <v>44</v>
      </c>
      <c r="M4488">
        <v>1</v>
      </c>
    </row>
    <row r="4489" spans="1:13" x14ac:dyDescent="0.25">
      <c r="A4489" t="s">
        <v>3012</v>
      </c>
      <c r="B4489">
        <v>3</v>
      </c>
      <c r="C4489" t="s">
        <v>3014</v>
      </c>
      <c r="D4489" t="str">
        <f>"2"</f>
        <v>2</v>
      </c>
      <c r="E4489" t="s">
        <v>1006</v>
      </c>
      <c r="F4489">
        <v>1</v>
      </c>
      <c r="G4489" t="s">
        <v>23</v>
      </c>
      <c r="H4489">
        <v>1</v>
      </c>
      <c r="I4489" t="s">
        <v>135</v>
      </c>
      <c r="J4489" t="s">
        <v>3013</v>
      </c>
      <c r="K4489" t="s">
        <v>19</v>
      </c>
      <c r="L4489" t="s">
        <v>44</v>
      </c>
      <c r="M4489">
        <v>1</v>
      </c>
    </row>
    <row r="4490" spans="1:13" x14ac:dyDescent="0.25">
      <c r="A4490" t="s">
        <v>3012</v>
      </c>
      <c r="B4490">
        <v>4</v>
      </c>
      <c r="C4490" t="s">
        <v>3014</v>
      </c>
      <c r="D4490" t="str">
        <f>"2"</f>
        <v>2</v>
      </c>
      <c r="E4490" t="s">
        <v>1006</v>
      </c>
      <c r="F4490">
        <v>1</v>
      </c>
      <c r="G4490" t="s">
        <v>23</v>
      </c>
      <c r="H4490">
        <v>1</v>
      </c>
      <c r="I4490" t="s">
        <v>135</v>
      </c>
      <c r="J4490" t="s">
        <v>3013</v>
      </c>
      <c r="K4490" t="s">
        <v>19</v>
      </c>
      <c r="L4490" t="s">
        <v>44</v>
      </c>
      <c r="M4490">
        <v>1</v>
      </c>
    </row>
    <row r="4491" spans="1:13" x14ac:dyDescent="0.25">
      <c r="A4491" t="s">
        <v>3012</v>
      </c>
      <c r="B4491">
        <v>5</v>
      </c>
      <c r="C4491" t="s">
        <v>2727</v>
      </c>
      <c r="D4491" t="str">
        <f>"2X3/4"</f>
        <v>2X3/4</v>
      </c>
      <c r="E4491" t="s">
        <v>2728</v>
      </c>
      <c r="F4491">
        <v>1</v>
      </c>
      <c r="G4491" t="s">
        <v>23</v>
      </c>
      <c r="H4491">
        <v>1</v>
      </c>
      <c r="I4491" t="s">
        <v>24</v>
      </c>
      <c r="J4491" t="s">
        <v>3013</v>
      </c>
      <c r="K4491" t="s">
        <v>19</v>
      </c>
      <c r="L4491" t="s">
        <v>44</v>
      </c>
      <c r="M4491">
        <v>1</v>
      </c>
    </row>
    <row r="4492" spans="1:13" x14ac:dyDescent="0.25">
      <c r="A4492" t="s">
        <v>3012</v>
      </c>
      <c r="B4492">
        <v>6</v>
      </c>
      <c r="C4492" t="s">
        <v>76</v>
      </c>
      <c r="D4492" t="str">
        <f>"3/4"</f>
        <v>3/4</v>
      </c>
      <c r="E4492" t="s">
        <v>77</v>
      </c>
      <c r="F4492">
        <v>0.2</v>
      </c>
      <c r="G4492" t="s">
        <v>16</v>
      </c>
      <c r="H4492">
        <v>1</v>
      </c>
      <c r="I4492" t="s">
        <v>17</v>
      </c>
      <c r="J4492" t="s">
        <v>3013</v>
      </c>
      <c r="K4492" t="s">
        <v>19</v>
      </c>
      <c r="L4492" t="s">
        <v>44</v>
      </c>
      <c r="M4492">
        <v>1</v>
      </c>
    </row>
    <row r="4493" spans="1:13" x14ac:dyDescent="0.25">
      <c r="A4493" t="s">
        <v>3015</v>
      </c>
      <c r="B4493">
        <v>1</v>
      </c>
      <c r="C4493" t="s">
        <v>3016</v>
      </c>
      <c r="D4493" t="str">
        <f t="shared" ref="D4493:D4509" si="155">"2"</f>
        <v>2</v>
      </c>
      <c r="E4493" t="s">
        <v>1006</v>
      </c>
      <c r="F4493">
        <v>1</v>
      </c>
      <c r="G4493" t="s">
        <v>23</v>
      </c>
      <c r="H4493">
        <v>1</v>
      </c>
      <c r="I4493" t="s">
        <v>135</v>
      </c>
      <c r="J4493" t="s">
        <v>3017</v>
      </c>
      <c r="K4493" t="s">
        <v>19</v>
      </c>
      <c r="L4493" t="s">
        <v>44</v>
      </c>
      <c r="M4493">
        <v>1</v>
      </c>
    </row>
    <row r="4494" spans="1:13" x14ac:dyDescent="0.25">
      <c r="A4494" t="s">
        <v>3015</v>
      </c>
      <c r="B4494">
        <v>2</v>
      </c>
      <c r="C4494" t="s">
        <v>172</v>
      </c>
      <c r="D4494" t="str">
        <f t="shared" si="155"/>
        <v>2</v>
      </c>
      <c r="E4494" t="s">
        <v>173</v>
      </c>
      <c r="F4494">
        <v>1</v>
      </c>
      <c r="G4494" t="s">
        <v>23</v>
      </c>
      <c r="H4494">
        <v>1</v>
      </c>
      <c r="I4494" t="s">
        <v>24</v>
      </c>
      <c r="J4494" t="s">
        <v>3017</v>
      </c>
      <c r="K4494" t="s">
        <v>19</v>
      </c>
      <c r="L4494" t="s">
        <v>44</v>
      </c>
      <c r="M4494">
        <v>1</v>
      </c>
    </row>
    <row r="4495" spans="1:13" x14ac:dyDescent="0.25">
      <c r="A4495" t="s">
        <v>3015</v>
      </c>
      <c r="B4495">
        <v>3</v>
      </c>
      <c r="C4495" t="s">
        <v>172</v>
      </c>
      <c r="D4495" t="str">
        <f t="shared" si="155"/>
        <v>2</v>
      </c>
      <c r="E4495" t="s">
        <v>173</v>
      </c>
      <c r="F4495">
        <v>1</v>
      </c>
      <c r="G4495" t="s">
        <v>23</v>
      </c>
      <c r="H4495">
        <v>1</v>
      </c>
      <c r="I4495" t="s">
        <v>24</v>
      </c>
      <c r="J4495" t="s">
        <v>3017</v>
      </c>
      <c r="K4495" t="s">
        <v>19</v>
      </c>
      <c r="L4495" t="s">
        <v>44</v>
      </c>
      <c r="M4495">
        <v>1</v>
      </c>
    </row>
    <row r="4496" spans="1:13" x14ac:dyDescent="0.25">
      <c r="A4496" t="s">
        <v>3015</v>
      </c>
      <c r="B4496">
        <v>4</v>
      </c>
      <c r="C4496" t="s">
        <v>172</v>
      </c>
      <c r="D4496" t="str">
        <f t="shared" si="155"/>
        <v>2</v>
      </c>
      <c r="E4496" t="s">
        <v>173</v>
      </c>
      <c r="F4496">
        <v>1</v>
      </c>
      <c r="G4496" t="s">
        <v>23</v>
      </c>
      <c r="H4496">
        <v>1</v>
      </c>
      <c r="I4496" t="s">
        <v>24</v>
      </c>
      <c r="J4496" t="s">
        <v>3017</v>
      </c>
      <c r="K4496" t="s">
        <v>19</v>
      </c>
      <c r="L4496" t="s">
        <v>44</v>
      </c>
      <c r="M4496">
        <v>1</v>
      </c>
    </row>
    <row r="4497" spans="1:13" x14ac:dyDescent="0.25">
      <c r="A4497" t="s">
        <v>3015</v>
      </c>
      <c r="B4497">
        <v>5</v>
      </c>
      <c r="C4497" t="s">
        <v>73</v>
      </c>
      <c r="D4497" t="str">
        <f t="shared" si="155"/>
        <v>2</v>
      </c>
      <c r="E4497" t="s">
        <v>74</v>
      </c>
      <c r="F4497">
        <v>30.2</v>
      </c>
      <c r="G4497" t="s">
        <v>16</v>
      </c>
      <c r="H4497">
        <v>1</v>
      </c>
      <c r="I4497" t="s">
        <v>17</v>
      </c>
      <c r="J4497" t="s">
        <v>3017</v>
      </c>
      <c r="K4497" t="s">
        <v>19</v>
      </c>
      <c r="L4497" t="s">
        <v>44</v>
      </c>
      <c r="M4497">
        <v>1</v>
      </c>
    </row>
    <row r="4498" spans="1:13" x14ac:dyDescent="0.25">
      <c r="A4498" t="s">
        <v>3015</v>
      </c>
      <c r="B4498">
        <v>6</v>
      </c>
      <c r="C4498" t="s">
        <v>3016</v>
      </c>
      <c r="D4498" t="str">
        <f t="shared" si="155"/>
        <v>2</v>
      </c>
      <c r="E4498" t="s">
        <v>1006</v>
      </c>
      <c r="F4498">
        <v>1</v>
      </c>
      <c r="G4498" t="s">
        <v>23</v>
      </c>
      <c r="H4498">
        <v>1</v>
      </c>
      <c r="I4498" t="s">
        <v>135</v>
      </c>
      <c r="J4498" t="s">
        <v>3017</v>
      </c>
      <c r="K4498" t="s">
        <v>19</v>
      </c>
      <c r="L4498" t="s">
        <v>44</v>
      </c>
      <c r="M4498">
        <v>1</v>
      </c>
    </row>
    <row r="4499" spans="1:13" x14ac:dyDescent="0.25">
      <c r="A4499" t="s">
        <v>3018</v>
      </c>
      <c r="B4499">
        <v>1</v>
      </c>
      <c r="C4499" t="s">
        <v>73</v>
      </c>
      <c r="D4499" t="str">
        <f t="shared" si="155"/>
        <v>2</v>
      </c>
      <c r="E4499" t="s">
        <v>74</v>
      </c>
      <c r="F4499">
        <v>27.9</v>
      </c>
      <c r="G4499" t="s">
        <v>16</v>
      </c>
      <c r="H4499">
        <v>1</v>
      </c>
      <c r="I4499" t="s">
        <v>17</v>
      </c>
      <c r="J4499" t="s">
        <v>3019</v>
      </c>
      <c r="K4499" t="s">
        <v>19</v>
      </c>
      <c r="L4499" t="s">
        <v>44</v>
      </c>
      <c r="M4499">
        <v>1</v>
      </c>
    </row>
    <row r="4500" spans="1:13" x14ac:dyDescent="0.25">
      <c r="A4500" t="s">
        <v>3018</v>
      </c>
      <c r="B4500">
        <v>2</v>
      </c>
      <c r="C4500" t="s">
        <v>172</v>
      </c>
      <c r="D4500" t="str">
        <f t="shared" si="155"/>
        <v>2</v>
      </c>
      <c r="E4500" t="s">
        <v>173</v>
      </c>
      <c r="F4500">
        <v>1</v>
      </c>
      <c r="G4500" t="s">
        <v>23</v>
      </c>
      <c r="H4500">
        <v>1</v>
      </c>
      <c r="I4500" t="s">
        <v>24</v>
      </c>
      <c r="J4500" t="s">
        <v>3019</v>
      </c>
      <c r="K4500" t="s">
        <v>19</v>
      </c>
      <c r="L4500" t="s">
        <v>44</v>
      </c>
      <c r="M4500">
        <v>1</v>
      </c>
    </row>
    <row r="4501" spans="1:13" x14ac:dyDescent="0.25">
      <c r="A4501" t="s">
        <v>3018</v>
      </c>
      <c r="B4501">
        <v>3</v>
      </c>
      <c r="C4501" t="s">
        <v>3020</v>
      </c>
      <c r="D4501" t="str">
        <f t="shared" si="155"/>
        <v>2</v>
      </c>
      <c r="E4501" t="s">
        <v>1006</v>
      </c>
      <c r="F4501">
        <v>1</v>
      </c>
      <c r="G4501" t="s">
        <v>23</v>
      </c>
      <c r="H4501">
        <v>1</v>
      </c>
      <c r="I4501" t="s">
        <v>135</v>
      </c>
      <c r="J4501" t="s">
        <v>3019</v>
      </c>
      <c r="K4501" t="s">
        <v>19</v>
      </c>
      <c r="L4501" t="s">
        <v>44</v>
      </c>
      <c r="M4501">
        <v>1</v>
      </c>
    </row>
    <row r="4502" spans="1:13" x14ac:dyDescent="0.25">
      <c r="A4502" t="s">
        <v>3018</v>
      </c>
      <c r="B4502">
        <v>4</v>
      </c>
      <c r="C4502" t="s">
        <v>3020</v>
      </c>
      <c r="D4502" t="str">
        <f t="shared" si="155"/>
        <v>2</v>
      </c>
      <c r="E4502" t="s">
        <v>1006</v>
      </c>
      <c r="F4502">
        <v>1</v>
      </c>
      <c r="G4502" t="s">
        <v>23</v>
      </c>
      <c r="H4502">
        <v>1</v>
      </c>
      <c r="I4502" t="s">
        <v>135</v>
      </c>
      <c r="J4502" t="s">
        <v>3019</v>
      </c>
      <c r="K4502" t="s">
        <v>19</v>
      </c>
      <c r="L4502" t="s">
        <v>44</v>
      </c>
      <c r="M4502">
        <v>1</v>
      </c>
    </row>
    <row r="4503" spans="1:13" x14ac:dyDescent="0.25">
      <c r="A4503" t="s">
        <v>3021</v>
      </c>
      <c r="B4503">
        <v>1</v>
      </c>
      <c r="C4503" t="s">
        <v>73</v>
      </c>
      <c r="D4503" t="str">
        <f t="shared" si="155"/>
        <v>2</v>
      </c>
      <c r="E4503" t="s">
        <v>74</v>
      </c>
      <c r="F4503">
        <v>40</v>
      </c>
      <c r="G4503" t="s">
        <v>16</v>
      </c>
      <c r="H4503">
        <v>1</v>
      </c>
      <c r="I4503" t="s">
        <v>17</v>
      </c>
      <c r="J4503" t="s">
        <v>3022</v>
      </c>
      <c r="K4503" t="s">
        <v>19</v>
      </c>
      <c r="L4503" t="s">
        <v>44</v>
      </c>
      <c r="M4503">
        <v>1</v>
      </c>
    </row>
    <row r="4504" spans="1:13" x14ac:dyDescent="0.25">
      <c r="A4504" t="s">
        <v>3021</v>
      </c>
      <c r="B4504">
        <v>2</v>
      </c>
      <c r="C4504" t="s">
        <v>3023</v>
      </c>
      <c r="D4504" t="str">
        <f t="shared" si="155"/>
        <v>2</v>
      </c>
      <c r="E4504" t="s">
        <v>1006</v>
      </c>
      <c r="F4504">
        <v>1</v>
      </c>
      <c r="G4504" t="s">
        <v>23</v>
      </c>
      <c r="H4504">
        <v>1</v>
      </c>
      <c r="I4504" t="s">
        <v>135</v>
      </c>
      <c r="J4504" t="s">
        <v>3022</v>
      </c>
      <c r="K4504" t="s">
        <v>19</v>
      </c>
      <c r="L4504" t="s">
        <v>44</v>
      </c>
      <c r="M4504">
        <v>1</v>
      </c>
    </row>
    <row r="4505" spans="1:13" x14ac:dyDescent="0.25">
      <c r="A4505" t="s">
        <v>3021</v>
      </c>
      <c r="B4505">
        <v>3</v>
      </c>
      <c r="C4505" t="s">
        <v>3023</v>
      </c>
      <c r="D4505" t="str">
        <f t="shared" si="155"/>
        <v>2</v>
      </c>
      <c r="E4505" t="s">
        <v>1006</v>
      </c>
      <c r="F4505">
        <v>1</v>
      </c>
      <c r="G4505" t="s">
        <v>23</v>
      </c>
      <c r="H4505">
        <v>1</v>
      </c>
      <c r="I4505" t="s">
        <v>135</v>
      </c>
      <c r="J4505" t="s">
        <v>3022</v>
      </c>
      <c r="K4505" t="s">
        <v>19</v>
      </c>
      <c r="L4505" t="s">
        <v>44</v>
      </c>
      <c r="M4505">
        <v>1</v>
      </c>
    </row>
    <row r="4506" spans="1:13" x14ac:dyDescent="0.25">
      <c r="A4506" t="s">
        <v>3024</v>
      </c>
      <c r="B4506">
        <v>1</v>
      </c>
      <c r="C4506" t="s">
        <v>73</v>
      </c>
      <c r="D4506" t="str">
        <f t="shared" si="155"/>
        <v>2</v>
      </c>
      <c r="E4506" t="s">
        <v>74</v>
      </c>
      <c r="F4506">
        <v>40.5</v>
      </c>
      <c r="G4506" t="s">
        <v>16</v>
      </c>
      <c r="H4506">
        <v>1</v>
      </c>
      <c r="I4506" t="s">
        <v>17</v>
      </c>
      <c r="J4506" t="s">
        <v>3025</v>
      </c>
      <c r="K4506" t="s">
        <v>19</v>
      </c>
      <c r="L4506" t="s">
        <v>44</v>
      </c>
      <c r="M4506">
        <v>1</v>
      </c>
    </row>
    <row r="4507" spans="1:13" x14ac:dyDescent="0.25">
      <c r="A4507" t="s">
        <v>3024</v>
      </c>
      <c r="B4507">
        <v>2</v>
      </c>
      <c r="C4507" t="s">
        <v>3026</v>
      </c>
      <c r="D4507" t="str">
        <f t="shared" si="155"/>
        <v>2</v>
      </c>
      <c r="E4507" t="s">
        <v>1006</v>
      </c>
      <c r="F4507">
        <v>1</v>
      </c>
      <c r="G4507" t="s">
        <v>23</v>
      </c>
      <c r="H4507">
        <v>1</v>
      </c>
      <c r="I4507" t="s">
        <v>135</v>
      </c>
      <c r="J4507" t="s">
        <v>3025</v>
      </c>
      <c r="K4507" t="s">
        <v>19</v>
      </c>
      <c r="L4507" t="s">
        <v>44</v>
      </c>
      <c r="M4507">
        <v>1</v>
      </c>
    </row>
    <row r="4508" spans="1:13" x14ac:dyDescent="0.25">
      <c r="A4508" t="s">
        <v>3024</v>
      </c>
      <c r="B4508">
        <v>3</v>
      </c>
      <c r="C4508" t="s">
        <v>3026</v>
      </c>
      <c r="D4508" t="str">
        <f t="shared" si="155"/>
        <v>2</v>
      </c>
      <c r="E4508" t="s">
        <v>1006</v>
      </c>
      <c r="F4508">
        <v>1</v>
      </c>
      <c r="G4508" t="s">
        <v>23</v>
      </c>
      <c r="H4508">
        <v>1</v>
      </c>
      <c r="I4508" t="s">
        <v>135</v>
      </c>
      <c r="J4508" t="s">
        <v>3025</v>
      </c>
      <c r="K4508" t="s">
        <v>19</v>
      </c>
      <c r="L4508" t="s">
        <v>44</v>
      </c>
      <c r="M4508">
        <v>1</v>
      </c>
    </row>
    <row r="4509" spans="1:13" x14ac:dyDescent="0.25">
      <c r="A4509" t="s">
        <v>3024</v>
      </c>
      <c r="B4509">
        <v>4</v>
      </c>
      <c r="C4509" t="s">
        <v>3026</v>
      </c>
      <c r="D4509" t="str">
        <f t="shared" si="155"/>
        <v>2</v>
      </c>
      <c r="E4509" t="s">
        <v>1006</v>
      </c>
      <c r="F4509">
        <v>1</v>
      </c>
      <c r="G4509" t="s">
        <v>23</v>
      </c>
      <c r="H4509">
        <v>1</v>
      </c>
      <c r="I4509" t="s">
        <v>135</v>
      </c>
      <c r="J4509" t="s">
        <v>3025</v>
      </c>
      <c r="K4509" t="s">
        <v>19</v>
      </c>
      <c r="L4509" t="s">
        <v>44</v>
      </c>
      <c r="M4509">
        <v>1</v>
      </c>
    </row>
    <row r="4510" spans="1:13" x14ac:dyDescent="0.25">
      <c r="A4510" t="s">
        <v>3027</v>
      </c>
      <c r="B4510">
        <v>1</v>
      </c>
      <c r="C4510" t="s">
        <v>977</v>
      </c>
      <c r="D4510" t="str">
        <f t="shared" ref="D4510:D4517" si="156">"1"</f>
        <v>1</v>
      </c>
      <c r="E4510" t="s">
        <v>978</v>
      </c>
      <c r="F4510">
        <v>22.4</v>
      </c>
      <c r="G4510" t="s">
        <v>16</v>
      </c>
      <c r="H4510">
        <v>1</v>
      </c>
      <c r="I4510" t="s">
        <v>17</v>
      </c>
      <c r="J4510" t="s">
        <v>3028</v>
      </c>
      <c r="K4510" t="s">
        <v>19</v>
      </c>
      <c r="L4510" t="s">
        <v>924</v>
      </c>
      <c r="M4510">
        <v>1</v>
      </c>
    </row>
    <row r="4511" spans="1:13" x14ac:dyDescent="0.25">
      <c r="A4511" t="s">
        <v>3027</v>
      </c>
      <c r="B4511">
        <v>2</v>
      </c>
      <c r="C4511" t="s">
        <v>3029</v>
      </c>
      <c r="D4511" t="str">
        <f t="shared" si="156"/>
        <v>1</v>
      </c>
      <c r="E4511" t="s">
        <v>3030</v>
      </c>
      <c r="F4511">
        <v>1</v>
      </c>
      <c r="G4511" t="s">
        <v>23</v>
      </c>
      <c r="H4511">
        <v>1</v>
      </c>
      <c r="I4511" t="s">
        <v>135</v>
      </c>
      <c r="J4511" t="s">
        <v>3028</v>
      </c>
      <c r="K4511" t="s">
        <v>19</v>
      </c>
      <c r="L4511" t="s">
        <v>924</v>
      </c>
      <c r="M4511">
        <v>1</v>
      </c>
    </row>
    <row r="4512" spans="1:13" x14ac:dyDescent="0.25">
      <c r="A4512" t="s">
        <v>3027</v>
      </c>
      <c r="B4512">
        <v>3</v>
      </c>
      <c r="C4512" t="s">
        <v>3029</v>
      </c>
      <c r="D4512" t="str">
        <f t="shared" si="156"/>
        <v>1</v>
      </c>
      <c r="E4512" t="s">
        <v>3030</v>
      </c>
      <c r="F4512">
        <v>1</v>
      </c>
      <c r="G4512" t="s">
        <v>23</v>
      </c>
      <c r="H4512">
        <v>1</v>
      </c>
      <c r="I4512" t="s">
        <v>135</v>
      </c>
      <c r="J4512" t="s">
        <v>3028</v>
      </c>
      <c r="K4512" t="s">
        <v>19</v>
      </c>
      <c r="L4512" t="s">
        <v>924</v>
      </c>
      <c r="M4512">
        <v>1</v>
      </c>
    </row>
    <row r="4513" spans="1:13" x14ac:dyDescent="0.25">
      <c r="A4513" t="s">
        <v>3027</v>
      </c>
      <c r="B4513">
        <v>4</v>
      </c>
      <c r="C4513" t="s">
        <v>995</v>
      </c>
      <c r="D4513" t="str">
        <f t="shared" si="156"/>
        <v>1</v>
      </c>
      <c r="E4513" t="s">
        <v>3378</v>
      </c>
      <c r="F4513">
        <v>1</v>
      </c>
      <c r="G4513" t="s">
        <v>23</v>
      </c>
      <c r="H4513">
        <v>1</v>
      </c>
      <c r="I4513" t="s">
        <v>48</v>
      </c>
      <c r="J4513" t="s">
        <v>3028</v>
      </c>
      <c r="K4513" t="s">
        <v>19</v>
      </c>
      <c r="L4513" t="s">
        <v>924</v>
      </c>
      <c r="M4513">
        <v>1</v>
      </c>
    </row>
    <row r="4514" spans="1:13" x14ac:dyDescent="0.25">
      <c r="A4514" t="s">
        <v>3027</v>
      </c>
      <c r="B4514">
        <v>5</v>
      </c>
      <c r="C4514" t="s">
        <v>988</v>
      </c>
      <c r="D4514" t="str">
        <f t="shared" si="156"/>
        <v>1</v>
      </c>
      <c r="E4514" t="s">
        <v>989</v>
      </c>
      <c r="F4514">
        <v>1</v>
      </c>
      <c r="G4514" t="s">
        <v>23</v>
      </c>
      <c r="H4514">
        <v>1</v>
      </c>
      <c r="I4514" t="s">
        <v>24</v>
      </c>
      <c r="J4514" t="s">
        <v>3028</v>
      </c>
      <c r="K4514" t="s">
        <v>19</v>
      </c>
      <c r="L4514" t="s">
        <v>924</v>
      </c>
      <c r="M4514">
        <v>1</v>
      </c>
    </row>
    <row r="4515" spans="1:13" x14ac:dyDescent="0.25">
      <c r="A4515" t="s">
        <v>3027</v>
      </c>
      <c r="B4515">
        <v>6</v>
      </c>
      <c r="C4515" t="s">
        <v>988</v>
      </c>
      <c r="D4515" t="str">
        <f t="shared" si="156"/>
        <v>1</v>
      </c>
      <c r="E4515" t="s">
        <v>989</v>
      </c>
      <c r="F4515">
        <v>1</v>
      </c>
      <c r="G4515" t="s">
        <v>23</v>
      </c>
      <c r="H4515">
        <v>1</v>
      </c>
      <c r="I4515" t="s">
        <v>24</v>
      </c>
      <c r="J4515" t="s">
        <v>3028</v>
      </c>
      <c r="K4515" t="s">
        <v>19</v>
      </c>
      <c r="L4515" t="s">
        <v>924</v>
      </c>
      <c r="M4515">
        <v>1</v>
      </c>
    </row>
    <row r="4516" spans="1:13" x14ac:dyDescent="0.25">
      <c r="A4516" t="s">
        <v>3027</v>
      </c>
      <c r="B4516">
        <v>7</v>
      </c>
      <c r="C4516" t="s">
        <v>988</v>
      </c>
      <c r="D4516" t="str">
        <f t="shared" si="156"/>
        <v>1</v>
      </c>
      <c r="E4516" t="s">
        <v>989</v>
      </c>
      <c r="F4516">
        <v>1</v>
      </c>
      <c r="G4516" t="s">
        <v>23</v>
      </c>
      <c r="H4516">
        <v>1</v>
      </c>
      <c r="I4516" t="s">
        <v>24</v>
      </c>
      <c r="J4516" t="s">
        <v>3028</v>
      </c>
      <c r="K4516" t="s">
        <v>19</v>
      </c>
      <c r="L4516" t="s">
        <v>924</v>
      </c>
      <c r="M4516">
        <v>1</v>
      </c>
    </row>
    <row r="4517" spans="1:13" x14ac:dyDescent="0.25">
      <c r="A4517" t="s">
        <v>3027</v>
      </c>
      <c r="B4517">
        <v>8</v>
      </c>
      <c r="C4517" t="s">
        <v>988</v>
      </c>
      <c r="D4517" t="str">
        <f t="shared" si="156"/>
        <v>1</v>
      </c>
      <c r="E4517" t="s">
        <v>989</v>
      </c>
      <c r="F4517">
        <v>1</v>
      </c>
      <c r="G4517" t="s">
        <v>23</v>
      </c>
      <c r="H4517">
        <v>1</v>
      </c>
      <c r="I4517" t="s">
        <v>24</v>
      </c>
      <c r="J4517" t="s">
        <v>3028</v>
      </c>
      <c r="K4517" t="s">
        <v>19</v>
      </c>
      <c r="L4517" t="s">
        <v>924</v>
      </c>
      <c r="M4517">
        <v>1</v>
      </c>
    </row>
    <row r="4518" spans="1:13" x14ac:dyDescent="0.25">
      <c r="A4518" t="s">
        <v>3031</v>
      </c>
      <c r="B4518">
        <v>1</v>
      </c>
      <c r="C4518" t="s">
        <v>979</v>
      </c>
      <c r="D4518" t="str">
        <f>"1/2"</f>
        <v>1/2</v>
      </c>
      <c r="E4518" t="s">
        <v>980</v>
      </c>
      <c r="F4518">
        <v>0.4</v>
      </c>
      <c r="G4518" t="s">
        <v>16</v>
      </c>
      <c r="H4518">
        <v>1</v>
      </c>
      <c r="I4518" t="s">
        <v>17</v>
      </c>
      <c r="J4518" t="s">
        <v>3032</v>
      </c>
      <c r="K4518" t="s">
        <v>19</v>
      </c>
      <c r="L4518" t="s">
        <v>924</v>
      </c>
      <c r="M4518">
        <v>1</v>
      </c>
    </row>
    <row r="4519" spans="1:13" x14ac:dyDescent="0.25">
      <c r="A4519" t="s">
        <v>3031</v>
      </c>
      <c r="B4519">
        <v>2</v>
      </c>
      <c r="C4519" t="s">
        <v>992</v>
      </c>
      <c r="D4519" t="str">
        <f>"1"</f>
        <v>1</v>
      </c>
      <c r="E4519" t="s">
        <v>993</v>
      </c>
      <c r="F4519">
        <v>1</v>
      </c>
      <c r="G4519" t="s">
        <v>23</v>
      </c>
      <c r="H4519">
        <v>1</v>
      </c>
      <c r="I4519" t="s">
        <v>48</v>
      </c>
      <c r="J4519" t="s">
        <v>3032</v>
      </c>
      <c r="K4519" t="s">
        <v>19</v>
      </c>
      <c r="L4519" t="s">
        <v>924</v>
      </c>
      <c r="M4519">
        <v>1</v>
      </c>
    </row>
    <row r="4520" spans="1:13" x14ac:dyDescent="0.25">
      <c r="A4520" t="s">
        <v>3031</v>
      </c>
      <c r="B4520">
        <v>3</v>
      </c>
      <c r="C4520" t="s">
        <v>977</v>
      </c>
      <c r="D4520" t="str">
        <f>"1"</f>
        <v>1</v>
      </c>
      <c r="E4520" t="s">
        <v>978</v>
      </c>
      <c r="F4520">
        <v>2.6</v>
      </c>
      <c r="G4520" t="s">
        <v>16</v>
      </c>
      <c r="H4520">
        <v>1</v>
      </c>
      <c r="I4520" t="s">
        <v>17</v>
      </c>
      <c r="J4520" t="s">
        <v>3032</v>
      </c>
      <c r="K4520" t="s">
        <v>19</v>
      </c>
      <c r="L4520" t="s">
        <v>924</v>
      </c>
      <c r="M4520">
        <v>1</v>
      </c>
    </row>
    <row r="4521" spans="1:13" x14ac:dyDescent="0.25">
      <c r="A4521" t="s">
        <v>3031</v>
      </c>
      <c r="B4521">
        <v>4</v>
      </c>
      <c r="C4521" t="s">
        <v>988</v>
      </c>
      <c r="D4521" t="str">
        <f>"1"</f>
        <v>1</v>
      </c>
      <c r="E4521" t="s">
        <v>989</v>
      </c>
      <c r="F4521">
        <v>1</v>
      </c>
      <c r="G4521" t="s">
        <v>23</v>
      </c>
      <c r="H4521">
        <v>1</v>
      </c>
      <c r="I4521" t="s">
        <v>24</v>
      </c>
      <c r="J4521" t="s">
        <v>3032</v>
      </c>
      <c r="K4521" t="s">
        <v>19</v>
      </c>
      <c r="L4521" t="s">
        <v>924</v>
      </c>
      <c r="M4521">
        <v>1</v>
      </c>
    </row>
    <row r="4522" spans="1:13" x14ac:dyDescent="0.25">
      <c r="A4522" t="s">
        <v>3031</v>
      </c>
      <c r="B4522">
        <v>5</v>
      </c>
      <c r="C4522" t="s">
        <v>995</v>
      </c>
      <c r="D4522" t="str">
        <f>"1"</f>
        <v>1</v>
      </c>
      <c r="E4522" t="s">
        <v>3378</v>
      </c>
      <c r="F4522">
        <v>1</v>
      </c>
      <c r="G4522" t="s">
        <v>23</v>
      </c>
      <c r="H4522">
        <v>1</v>
      </c>
      <c r="I4522" t="s">
        <v>48</v>
      </c>
      <c r="J4522" t="s">
        <v>3032</v>
      </c>
      <c r="K4522" t="s">
        <v>19</v>
      </c>
      <c r="L4522" t="s">
        <v>924</v>
      </c>
      <c r="M4522">
        <v>1</v>
      </c>
    </row>
    <row r="4523" spans="1:13" x14ac:dyDescent="0.25">
      <c r="A4523" t="s">
        <v>3031</v>
      </c>
      <c r="B4523">
        <v>6</v>
      </c>
      <c r="C4523" t="s">
        <v>987</v>
      </c>
      <c r="D4523" t="str">
        <f>"1/2"</f>
        <v>1/2</v>
      </c>
      <c r="E4523" t="s">
        <v>3376</v>
      </c>
      <c r="F4523">
        <v>1</v>
      </c>
      <c r="G4523" t="s">
        <v>23</v>
      </c>
      <c r="H4523">
        <v>1</v>
      </c>
      <c r="I4523" t="s">
        <v>48</v>
      </c>
      <c r="J4523" t="s">
        <v>3032</v>
      </c>
      <c r="K4523" t="s">
        <v>19</v>
      </c>
      <c r="L4523" t="s">
        <v>924</v>
      </c>
      <c r="M4523">
        <v>1</v>
      </c>
    </row>
    <row r="4524" spans="1:13" x14ac:dyDescent="0.25">
      <c r="A4524" t="s">
        <v>3033</v>
      </c>
      <c r="B4524">
        <v>1</v>
      </c>
      <c r="C4524" t="s">
        <v>977</v>
      </c>
      <c r="D4524" t="str">
        <f t="shared" ref="D4524:D4534" si="157">"1"</f>
        <v>1</v>
      </c>
      <c r="E4524" t="s">
        <v>978</v>
      </c>
      <c r="F4524">
        <v>0.7</v>
      </c>
      <c r="G4524" t="s">
        <v>16</v>
      </c>
      <c r="H4524">
        <v>1</v>
      </c>
      <c r="I4524" t="s">
        <v>17</v>
      </c>
      <c r="J4524" t="s">
        <v>3034</v>
      </c>
      <c r="K4524" t="s">
        <v>19</v>
      </c>
      <c r="L4524" t="s">
        <v>924</v>
      </c>
      <c r="M4524">
        <v>1</v>
      </c>
    </row>
    <row r="4525" spans="1:13" x14ac:dyDescent="0.25">
      <c r="A4525" t="s">
        <v>3035</v>
      </c>
      <c r="B4525">
        <v>1</v>
      </c>
      <c r="C4525" t="s">
        <v>3036</v>
      </c>
      <c r="D4525" t="str">
        <f t="shared" si="157"/>
        <v>1</v>
      </c>
      <c r="E4525" t="s">
        <v>3037</v>
      </c>
      <c r="F4525">
        <v>1</v>
      </c>
      <c r="G4525" t="s">
        <v>23</v>
      </c>
      <c r="H4525">
        <v>1</v>
      </c>
      <c r="I4525" t="s">
        <v>135</v>
      </c>
      <c r="J4525" t="s">
        <v>3038</v>
      </c>
      <c r="K4525" t="s">
        <v>19</v>
      </c>
      <c r="L4525" t="s">
        <v>924</v>
      </c>
      <c r="M4525">
        <v>1</v>
      </c>
    </row>
    <row r="4526" spans="1:13" x14ac:dyDescent="0.25">
      <c r="A4526" t="s">
        <v>3035</v>
      </c>
      <c r="B4526">
        <v>2</v>
      </c>
      <c r="C4526" t="s">
        <v>988</v>
      </c>
      <c r="D4526" t="str">
        <f t="shared" si="157"/>
        <v>1</v>
      </c>
      <c r="E4526" t="s">
        <v>989</v>
      </c>
      <c r="F4526">
        <v>1</v>
      </c>
      <c r="G4526" t="s">
        <v>23</v>
      </c>
      <c r="H4526">
        <v>1</v>
      </c>
      <c r="I4526" t="s">
        <v>24</v>
      </c>
      <c r="J4526" t="s">
        <v>3038</v>
      </c>
      <c r="K4526" t="s">
        <v>19</v>
      </c>
      <c r="L4526" t="s">
        <v>924</v>
      </c>
      <c r="M4526">
        <v>1</v>
      </c>
    </row>
    <row r="4527" spans="1:13" x14ac:dyDescent="0.25">
      <c r="A4527" t="s">
        <v>3035</v>
      </c>
      <c r="B4527">
        <v>3</v>
      </c>
      <c r="C4527" t="s">
        <v>977</v>
      </c>
      <c r="D4527" t="str">
        <f t="shared" si="157"/>
        <v>1</v>
      </c>
      <c r="E4527" t="s">
        <v>978</v>
      </c>
      <c r="F4527">
        <v>1.3</v>
      </c>
      <c r="G4527" t="s">
        <v>16</v>
      </c>
      <c r="H4527">
        <v>1</v>
      </c>
      <c r="I4527" t="s">
        <v>17</v>
      </c>
      <c r="J4527" t="s">
        <v>3038</v>
      </c>
      <c r="K4527" t="s">
        <v>19</v>
      </c>
      <c r="L4527" t="s">
        <v>924</v>
      </c>
      <c r="M4527">
        <v>1</v>
      </c>
    </row>
    <row r="4528" spans="1:13" x14ac:dyDescent="0.25">
      <c r="A4528" t="s">
        <v>3039</v>
      </c>
      <c r="B4528">
        <v>1</v>
      </c>
      <c r="C4528" t="s">
        <v>988</v>
      </c>
      <c r="D4528" t="str">
        <f t="shared" si="157"/>
        <v>1</v>
      </c>
      <c r="E4528" t="s">
        <v>989</v>
      </c>
      <c r="F4528">
        <v>1</v>
      </c>
      <c r="G4528" t="s">
        <v>23</v>
      </c>
      <c r="H4528">
        <v>1</v>
      </c>
      <c r="I4528" t="s">
        <v>24</v>
      </c>
      <c r="J4528" t="s">
        <v>3040</v>
      </c>
      <c r="K4528" t="s">
        <v>19</v>
      </c>
      <c r="L4528" t="s">
        <v>924</v>
      </c>
      <c r="M4528">
        <v>1</v>
      </c>
    </row>
    <row r="4529" spans="1:13" x14ac:dyDescent="0.25">
      <c r="A4529" t="s">
        <v>3039</v>
      </c>
      <c r="B4529">
        <v>2</v>
      </c>
      <c r="C4529" t="s">
        <v>3041</v>
      </c>
      <c r="D4529" t="str">
        <f t="shared" si="157"/>
        <v>1</v>
      </c>
      <c r="E4529" t="s">
        <v>3030</v>
      </c>
      <c r="F4529">
        <v>1</v>
      </c>
      <c r="G4529" t="s">
        <v>23</v>
      </c>
      <c r="H4529">
        <v>1</v>
      </c>
      <c r="I4529" t="s">
        <v>135</v>
      </c>
      <c r="J4529" t="s">
        <v>3040</v>
      </c>
      <c r="K4529" t="s">
        <v>19</v>
      </c>
      <c r="L4529" t="s">
        <v>924</v>
      </c>
      <c r="M4529">
        <v>1</v>
      </c>
    </row>
    <row r="4530" spans="1:13" x14ac:dyDescent="0.25">
      <c r="A4530" t="s">
        <v>3039</v>
      </c>
      <c r="B4530">
        <v>3</v>
      </c>
      <c r="C4530" t="s">
        <v>995</v>
      </c>
      <c r="D4530" t="str">
        <f t="shared" si="157"/>
        <v>1</v>
      </c>
      <c r="E4530" t="s">
        <v>3378</v>
      </c>
      <c r="F4530">
        <v>1</v>
      </c>
      <c r="G4530" t="s">
        <v>23</v>
      </c>
      <c r="H4530">
        <v>1</v>
      </c>
      <c r="I4530" t="s">
        <v>48</v>
      </c>
      <c r="J4530" t="s">
        <v>3040</v>
      </c>
      <c r="K4530" t="s">
        <v>19</v>
      </c>
      <c r="L4530" t="s">
        <v>924</v>
      </c>
      <c r="M4530">
        <v>1</v>
      </c>
    </row>
    <row r="4531" spans="1:13" x14ac:dyDescent="0.25">
      <c r="A4531" t="s">
        <v>3039</v>
      </c>
      <c r="B4531">
        <v>4</v>
      </c>
      <c r="C4531" t="s">
        <v>988</v>
      </c>
      <c r="D4531" t="str">
        <f t="shared" si="157"/>
        <v>1</v>
      </c>
      <c r="E4531" t="s">
        <v>989</v>
      </c>
      <c r="F4531">
        <v>1</v>
      </c>
      <c r="G4531" t="s">
        <v>23</v>
      </c>
      <c r="H4531">
        <v>1</v>
      </c>
      <c r="I4531" t="s">
        <v>24</v>
      </c>
      <c r="J4531" t="s">
        <v>3040</v>
      </c>
      <c r="K4531" t="s">
        <v>19</v>
      </c>
      <c r="L4531" t="s">
        <v>924</v>
      </c>
      <c r="M4531">
        <v>1</v>
      </c>
    </row>
    <row r="4532" spans="1:13" x14ac:dyDescent="0.25">
      <c r="A4532" t="s">
        <v>3039</v>
      </c>
      <c r="B4532">
        <v>5</v>
      </c>
      <c r="C4532" t="s">
        <v>988</v>
      </c>
      <c r="D4532" t="str">
        <f t="shared" si="157"/>
        <v>1</v>
      </c>
      <c r="E4532" t="s">
        <v>989</v>
      </c>
      <c r="F4532">
        <v>1</v>
      </c>
      <c r="G4532" t="s">
        <v>23</v>
      </c>
      <c r="H4532">
        <v>1</v>
      </c>
      <c r="I4532" t="s">
        <v>24</v>
      </c>
      <c r="J4532" t="s">
        <v>3040</v>
      </c>
      <c r="K4532" t="s">
        <v>19</v>
      </c>
      <c r="L4532" t="s">
        <v>924</v>
      </c>
      <c r="M4532">
        <v>1</v>
      </c>
    </row>
    <row r="4533" spans="1:13" x14ac:dyDescent="0.25">
      <c r="A4533" t="s">
        <v>3039</v>
      </c>
      <c r="B4533">
        <v>6</v>
      </c>
      <c r="C4533" t="s">
        <v>977</v>
      </c>
      <c r="D4533" t="str">
        <f t="shared" si="157"/>
        <v>1</v>
      </c>
      <c r="E4533" t="s">
        <v>978</v>
      </c>
      <c r="F4533">
        <v>31.5</v>
      </c>
      <c r="G4533" t="s">
        <v>16</v>
      </c>
      <c r="H4533">
        <v>1</v>
      </c>
      <c r="I4533" t="s">
        <v>17</v>
      </c>
      <c r="J4533" t="s">
        <v>3040</v>
      </c>
      <c r="K4533" t="s">
        <v>19</v>
      </c>
      <c r="L4533" t="s">
        <v>924</v>
      </c>
      <c r="M4533">
        <v>1</v>
      </c>
    </row>
    <row r="4534" spans="1:13" x14ac:dyDescent="0.25">
      <c r="A4534" t="s">
        <v>3039</v>
      </c>
      <c r="B4534">
        <v>7</v>
      </c>
      <c r="C4534" t="s">
        <v>3041</v>
      </c>
      <c r="D4534" t="str">
        <f t="shared" si="157"/>
        <v>1</v>
      </c>
      <c r="E4534" t="s">
        <v>3030</v>
      </c>
      <c r="F4534">
        <v>1</v>
      </c>
      <c r="G4534" t="s">
        <v>23</v>
      </c>
      <c r="H4534">
        <v>1</v>
      </c>
      <c r="I4534" t="s">
        <v>135</v>
      </c>
      <c r="J4534" t="s">
        <v>3040</v>
      </c>
      <c r="K4534" t="s">
        <v>19</v>
      </c>
      <c r="L4534" t="s">
        <v>924</v>
      </c>
      <c r="M4534">
        <v>1</v>
      </c>
    </row>
    <row r="4535" spans="1:13" x14ac:dyDescent="0.25">
      <c r="A4535" t="s">
        <v>3042</v>
      </c>
      <c r="B4535">
        <v>1</v>
      </c>
      <c r="C4535" t="s">
        <v>979</v>
      </c>
      <c r="D4535" t="str">
        <f>"1/2"</f>
        <v>1/2</v>
      </c>
      <c r="E4535" t="s">
        <v>980</v>
      </c>
      <c r="F4535">
        <v>0.4</v>
      </c>
      <c r="G4535" t="s">
        <v>16</v>
      </c>
      <c r="H4535">
        <v>1</v>
      </c>
      <c r="I4535" t="s">
        <v>17</v>
      </c>
      <c r="J4535" t="s">
        <v>3043</v>
      </c>
      <c r="K4535" t="s">
        <v>19</v>
      </c>
      <c r="L4535" t="s">
        <v>924</v>
      </c>
      <c r="M4535">
        <v>1</v>
      </c>
    </row>
    <row r="4536" spans="1:13" x14ac:dyDescent="0.25">
      <c r="A4536" t="s">
        <v>3042</v>
      </c>
      <c r="B4536">
        <v>2</v>
      </c>
      <c r="C4536" t="s">
        <v>992</v>
      </c>
      <c r="D4536" t="str">
        <f>"1"</f>
        <v>1</v>
      </c>
      <c r="E4536" t="s">
        <v>993</v>
      </c>
      <c r="F4536">
        <v>1</v>
      </c>
      <c r="G4536" t="s">
        <v>23</v>
      </c>
      <c r="H4536">
        <v>1</v>
      </c>
      <c r="I4536" t="s">
        <v>48</v>
      </c>
      <c r="J4536" t="s">
        <v>3043</v>
      </c>
      <c r="K4536" t="s">
        <v>19</v>
      </c>
      <c r="L4536" t="s">
        <v>924</v>
      </c>
      <c r="M4536">
        <v>1</v>
      </c>
    </row>
    <row r="4537" spans="1:13" x14ac:dyDescent="0.25">
      <c r="A4537" t="s">
        <v>3042</v>
      </c>
      <c r="B4537">
        <v>3</v>
      </c>
      <c r="C4537" t="s">
        <v>995</v>
      </c>
      <c r="D4537" t="str">
        <f>"1"</f>
        <v>1</v>
      </c>
      <c r="E4537" t="s">
        <v>3378</v>
      </c>
      <c r="F4537">
        <v>1</v>
      </c>
      <c r="G4537" t="s">
        <v>23</v>
      </c>
      <c r="H4537">
        <v>1</v>
      </c>
      <c r="I4537" t="s">
        <v>48</v>
      </c>
      <c r="J4537" t="s">
        <v>3043</v>
      </c>
      <c r="K4537" t="s">
        <v>19</v>
      </c>
      <c r="L4537" t="s">
        <v>924</v>
      </c>
      <c r="M4537">
        <v>1</v>
      </c>
    </row>
    <row r="4538" spans="1:13" x14ac:dyDescent="0.25">
      <c r="A4538" t="s">
        <v>3042</v>
      </c>
      <c r="B4538">
        <v>4</v>
      </c>
      <c r="C4538" t="s">
        <v>988</v>
      </c>
      <c r="D4538" t="str">
        <f>"1"</f>
        <v>1</v>
      </c>
      <c r="E4538" t="s">
        <v>989</v>
      </c>
      <c r="F4538">
        <v>1</v>
      </c>
      <c r="G4538" t="s">
        <v>23</v>
      </c>
      <c r="H4538">
        <v>1</v>
      </c>
      <c r="I4538" t="s">
        <v>24</v>
      </c>
      <c r="J4538" t="s">
        <v>3043</v>
      </c>
      <c r="K4538" t="s">
        <v>19</v>
      </c>
      <c r="L4538" t="s">
        <v>924</v>
      </c>
      <c r="M4538">
        <v>1</v>
      </c>
    </row>
    <row r="4539" spans="1:13" x14ac:dyDescent="0.25">
      <c r="A4539" t="s">
        <v>3042</v>
      </c>
      <c r="B4539">
        <v>5</v>
      </c>
      <c r="C4539" t="s">
        <v>977</v>
      </c>
      <c r="D4539" t="str">
        <f>"1"</f>
        <v>1</v>
      </c>
      <c r="E4539" t="s">
        <v>978</v>
      </c>
      <c r="F4539">
        <v>2.7</v>
      </c>
      <c r="G4539" t="s">
        <v>16</v>
      </c>
      <c r="H4539">
        <v>1</v>
      </c>
      <c r="I4539" t="s">
        <v>17</v>
      </c>
      <c r="J4539" t="s">
        <v>3043</v>
      </c>
      <c r="K4539" t="s">
        <v>19</v>
      </c>
      <c r="L4539" t="s">
        <v>924</v>
      </c>
      <c r="M4539">
        <v>1</v>
      </c>
    </row>
    <row r="4540" spans="1:13" x14ac:dyDescent="0.25">
      <c r="A4540" t="s">
        <v>3042</v>
      </c>
      <c r="B4540">
        <v>6</v>
      </c>
      <c r="C4540" t="s">
        <v>996</v>
      </c>
      <c r="D4540" t="str">
        <f>"1"</f>
        <v>1</v>
      </c>
      <c r="E4540" t="s">
        <v>997</v>
      </c>
      <c r="F4540">
        <v>1</v>
      </c>
      <c r="G4540" t="s">
        <v>23</v>
      </c>
      <c r="H4540">
        <v>1</v>
      </c>
      <c r="I4540" t="s">
        <v>27</v>
      </c>
      <c r="J4540" t="s">
        <v>3043</v>
      </c>
      <c r="K4540" t="s">
        <v>19</v>
      </c>
      <c r="L4540" t="s">
        <v>924</v>
      </c>
      <c r="M4540">
        <v>1</v>
      </c>
    </row>
    <row r="4541" spans="1:13" x14ac:dyDescent="0.25">
      <c r="A4541" t="s">
        <v>3042</v>
      </c>
      <c r="B4541">
        <v>7</v>
      </c>
      <c r="C4541" t="s">
        <v>987</v>
      </c>
      <c r="D4541" t="str">
        <f>"1/2"</f>
        <v>1/2</v>
      </c>
      <c r="E4541" t="s">
        <v>3376</v>
      </c>
      <c r="F4541">
        <v>1</v>
      </c>
      <c r="G4541" t="s">
        <v>23</v>
      </c>
      <c r="H4541">
        <v>1</v>
      </c>
      <c r="I4541" t="s">
        <v>48</v>
      </c>
      <c r="J4541" t="s">
        <v>3043</v>
      </c>
      <c r="K4541" t="s">
        <v>19</v>
      </c>
      <c r="L4541" t="s">
        <v>924</v>
      </c>
      <c r="M4541">
        <v>1</v>
      </c>
    </row>
    <row r="4542" spans="1:13" x14ac:dyDescent="0.25">
      <c r="A4542" t="s">
        <v>3044</v>
      </c>
      <c r="B4542">
        <v>1</v>
      </c>
      <c r="C4542" t="s">
        <v>977</v>
      </c>
      <c r="D4542" t="str">
        <f t="shared" ref="D4542:D4557" si="158">"1"</f>
        <v>1</v>
      </c>
      <c r="E4542" t="s">
        <v>978</v>
      </c>
      <c r="F4542">
        <v>0.5</v>
      </c>
      <c r="G4542" t="s">
        <v>16</v>
      </c>
      <c r="H4542">
        <v>1</v>
      </c>
      <c r="I4542" t="s">
        <v>17</v>
      </c>
      <c r="J4542" t="s">
        <v>3045</v>
      </c>
      <c r="K4542" t="s">
        <v>19</v>
      </c>
      <c r="L4542" t="s">
        <v>924</v>
      </c>
      <c r="M4542">
        <v>1</v>
      </c>
    </row>
    <row r="4543" spans="1:13" x14ac:dyDescent="0.25">
      <c r="A4543" t="s">
        <v>3046</v>
      </c>
      <c r="B4543">
        <v>1</v>
      </c>
      <c r="C4543" t="s">
        <v>996</v>
      </c>
      <c r="D4543" t="str">
        <f t="shared" si="158"/>
        <v>1</v>
      </c>
      <c r="E4543" t="s">
        <v>997</v>
      </c>
      <c r="F4543">
        <v>1</v>
      </c>
      <c r="G4543" t="s">
        <v>23</v>
      </c>
      <c r="H4543">
        <v>1</v>
      </c>
      <c r="I4543" t="s">
        <v>27</v>
      </c>
      <c r="J4543" t="s">
        <v>3047</v>
      </c>
      <c r="K4543" t="s">
        <v>19</v>
      </c>
      <c r="L4543" t="s">
        <v>924</v>
      </c>
      <c r="M4543">
        <v>1</v>
      </c>
    </row>
    <row r="4544" spans="1:13" x14ac:dyDescent="0.25">
      <c r="A4544" t="s">
        <v>3046</v>
      </c>
      <c r="B4544">
        <v>2</v>
      </c>
      <c r="C4544" t="s">
        <v>988</v>
      </c>
      <c r="D4544" t="str">
        <f t="shared" si="158"/>
        <v>1</v>
      </c>
      <c r="E4544" t="s">
        <v>989</v>
      </c>
      <c r="F4544">
        <v>1</v>
      </c>
      <c r="G4544" t="s">
        <v>23</v>
      </c>
      <c r="H4544">
        <v>1</v>
      </c>
      <c r="I4544" t="s">
        <v>24</v>
      </c>
      <c r="J4544" t="s">
        <v>3047</v>
      </c>
      <c r="K4544" t="s">
        <v>19</v>
      </c>
      <c r="L4544" t="s">
        <v>924</v>
      </c>
      <c r="M4544">
        <v>1</v>
      </c>
    </row>
    <row r="4545" spans="1:13" x14ac:dyDescent="0.25">
      <c r="A4545" t="s">
        <v>3046</v>
      </c>
      <c r="B4545">
        <v>3</v>
      </c>
      <c r="C4545" t="s">
        <v>3048</v>
      </c>
      <c r="D4545" t="str">
        <f t="shared" si="158"/>
        <v>1</v>
      </c>
      <c r="E4545" t="s">
        <v>3037</v>
      </c>
      <c r="F4545">
        <v>1</v>
      </c>
      <c r="G4545" t="s">
        <v>23</v>
      </c>
      <c r="H4545">
        <v>1</v>
      </c>
      <c r="I4545" t="s">
        <v>135</v>
      </c>
      <c r="J4545" t="s">
        <v>3047</v>
      </c>
      <c r="K4545" t="s">
        <v>19</v>
      </c>
      <c r="L4545" t="s">
        <v>924</v>
      </c>
      <c r="M4545">
        <v>1</v>
      </c>
    </row>
    <row r="4546" spans="1:13" x14ac:dyDescent="0.25">
      <c r="A4546" t="s">
        <v>3046</v>
      </c>
      <c r="B4546">
        <v>4</v>
      </c>
      <c r="C4546" t="s">
        <v>977</v>
      </c>
      <c r="D4546" t="str">
        <f t="shared" si="158"/>
        <v>1</v>
      </c>
      <c r="E4546" t="s">
        <v>978</v>
      </c>
      <c r="F4546">
        <v>1.6</v>
      </c>
      <c r="G4546" t="s">
        <v>16</v>
      </c>
      <c r="H4546">
        <v>1</v>
      </c>
      <c r="I4546" t="s">
        <v>17</v>
      </c>
      <c r="J4546" t="s">
        <v>3047</v>
      </c>
      <c r="K4546" t="s">
        <v>19</v>
      </c>
      <c r="L4546" t="s">
        <v>924</v>
      </c>
      <c r="M4546">
        <v>1</v>
      </c>
    </row>
    <row r="4547" spans="1:13" x14ac:dyDescent="0.25">
      <c r="A4547" t="s">
        <v>3049</v>
      </c>
      <c r="B4547">
        <v>1</v>
      </c>
      <c r="C4547" t="s">
        <v>988</v>
      </c>
      <c r="D4547" t="str">
        <f t="shared" si="158"/>
        <v>1</v>
      </c>
      <c r="E4547" t="s">
        <v>989</v>
      </c>
      <c r="F4547">
        <v>1</v>
      </c>
      <c r="G4547" t="s">
        <v>23</v>
      </c>
      <c r="H4547">
        <v>1</v>
      </c>
      <c r="I4547" t="s">
        <v>24</v>
      </c>
      <c r="J4547" t="s">
        <v>3050</v>
      </c>
      <c r="K4547" t="s">
        <v>19</v>
      </c>
      <c r="L4547" t="s">
        <v>924</v>
      </c>
      <c r="M4547">
        <v>1</v>
      </c>
    </row>
    <row r="4548" spans="1:13" x14ac:dyDescent="0.25">
      <c r="A4548" t="s">
        <v>3049</v>
      </c>
      <c r="B4548">
        <v>2</v>
      </c>
      <c r="C4548" t="s">
        <v>3051</v>
      </c>
      <c r="D4548" t="str">
        <f t="shared" si="158"/>
        <v>1</v>
      </c>
      <c r="E4548" t="s">
        <v>3030</v>
      </c>
      <c r="F4548">
        <v>1</v>
      </c>
      <c r="G4548" t="s">
        <v>23</v>
      </c>
      <c r="H4548">
        <v>1</v>
      </c>
      <c r="I4548" t="s">
        <v>135</v>
      </c>
      <c r="J4548" t="s">
        <v>3050</v>
      </c>
      <c r="K4548" t="s">
        <v>19</v>
      </c>
      <c r="L4548" t="s">
        <v>924</v>
      </c>
      <c r="M4548">
        <v>1</v>
      </c>
    </row>
    <row r="4549" spans="1:13" x14ac:dyDescent="0.25">
      <c r="A4549" t="s">
        <v>3049</v>
      </c>
      <c r="B4549">
        <v>3</v>
      </c>
      <c r="C4549" t="s">
        <v>3051</v>
      </c>
      <c r="D4549" t="str">
        <f t="shared" si="158"/>
        <v>1</v>
      </c>
      <c r="E4549" t="s">
        <v>3030</v>
      </c>
      <c r="F4549">
        <v>1</v>
      </c>
      <c r="G4549" t="s">
        <v>23</v>
      </c>
      <c r="H4549">
        <v>1</v>
      </c>
      <c r="I4549" t="s">
        <v>135</v>
      </c>
      <c r="J4549" t="s">
        <v>3050</v>
      </c>
      <c r="K4549" t="s">
        <v>19</v>
      </c>
      <c r="L4549" t="s">
        <v>924</v>
      </c>
      <c r="M4549">
        <v>1</v>
      </c>
    </row>
    <row r="4550" spans="1:13" x14ac:dyDescent="0.25">
      <c r="A4550" t="s">
        <v>3049</v>
      </c>
      <c r="B4550">
        <v>4</v>
      </c>
      <c r="C4550" t="s">
        <v>995</v>
      </c>
      <c r="D4550" t="str">
        <f t="shared" si="158"/>
        <v>1</v>
      </c>
      <c r="E4550" t="s">
        <v>3378</v>
      </c>
      <c r="F4550">
        <v>1</v>
      </c>
      <c r="G4550" t="s">
        <v>23</v>
      </c>
      <c r="H4550">
        <v>1</v>
      </c>
      <c r="I4550" t="s">
        <v>48</v>
      </c>
      <c r="J4550" t="s">
        <v>3050</v>
      </c>
      <c r="K4550" t="s">
        <v>19</v>
      </c>
      <c r="L4550" t="s">
        <v>924</v>
      </c>
      <c r="M4550">
        <v>1</v>
      </c>
    </row>
    <row r="4551" spans="1:13" x14ac:dyDescent="0.25">
      <c r="A4551" t="s">
        <v>3049</v>
      </c>
      <c r="B4551">
        <v>5</v>
      </c>
      <c r="C4551" t="s">
        <v>988</v>
      </c>
      <c r="D4551" t="str">
        <f t="shared" si="158"/>
        <v>1</v>
      </c>
      <c r="E4551" t="s">
        <v>989</v>
      </c>
      <c r="F4551">
        <v>1</v>
      </c>
      <c r="G4551" t="s">
        <v>23</v>
      </c>
      <c r="H4551">
        <v>1</v>
      </c>
      <c r="I4551" t="s">
        <v>24</v>
      </c>
      <c r="J4551" t="s">
        <v>3050</v>
      </c>
      <c r="K4551" t="s">
        <v>19</v>
      </c>
      <c r="L4551" t="s">
        <v>924</v>
      </c>
      <c r="M4551">
        <v>1</v>
      </c>
    </row>
    <row r="4552" spans="1:13" x14ac:dyDescent="0.25">
      <c r="A4552" t="s">
        <v>3049</v>
      </c>
      <c r="B4552">
        <v>6</v>
      </c>
      <c r="C4552" t="s">
        <v>988</v>
      </c>
      <c r="D4552" t="str">
        <f t="shared" si="158"/>
        <v>1</v>
      </c>
      <c r="E4552" t="s">
        <v>989</v>
      </c>
      <c r="F4552">
        <v>1</v>
      </c>
      <c r="G4552" t="s">
        <v>23</v>
      </c>
      <c r="H4552">
        <v>1</v>
      </c>
      <c r="I4552" t="s">
        <v>24</v>
      </c>
      <c r="J4552" t="s">
        <v>3050</v>
      </c>
      <c r="K4552" t="s">
        <v>19</v>
      </c>
      <c r="L4552" t="s">
        <v>924</v>
      </c>
      <c r="M4552">
        <v>1</v>
      </c>
    </row>
    <row r="4553" spans="1:13" x14ac:dyDescent="0.25">
      <c r="A4553" t="s">
        <v>3049</v>
      </c>
      <c r="B4553">
        <v>7</v>
      </c>
      <c r="C4553" t="s">
        <v>988</v>
      </c>
      <c r="D4553" t="str">
        <f t="shared" si="158"/>
        <v>1</v>
      </c>
      <c r="E4553" t="s">
        <v>989</v>
      </c>
      <c r="F4553">
        <v>1</v>
      </c>
      <c r="G4553" t="s">
        <v>23</v>
      </c>
      <c r="H4553">
        <v>1</v>
      </c>
      <c r="I4553" t="s">
        <v>24</v>
      </c>
      <c r="J4553" t="s">
        <v>3050</v>
      </c>
      <c r="K4553" t="s">
        <v>19</v>
      </c>
      <c r="L4553" t="s">
        <v>924</v>
      </c>
      <c r="M4553">
        <v>1</v>
      </c>
    </row>
    <row r="4554" spans="1:13" x14ac:dyDescent="0.25">
      <c r="A4554" t="s">
        <v>3049</v>
      </c>
      <c r="B4554">
        <v>8</v>
      </c>
      <c r="C4554" t="s">
        <v>988</v>
      </c>
      <c r="D4554" t="str">
        <f t="shared" si="158"/>
        <v>1</v>
      </c>
      <c r="E4554" t="s">
        <v>989</v>
      </c>
      <c r="F4554">
        <v>1</v>
      </c>
      <c r="G4554" t="s">
        <v>23</v>
      </c>
      <c r="H4554">
        <v>1</v>
      </c>
      <c r="I4554" t="s">
        <v>24</v>
      </c>
      <c r="J4554" t="s">
        <v>3050</v>
      </c>
      <c r="K4554" t="s">
        <v>19</v>
      </c>
      <c r="L4554" t="s">
        <v>924</v>
      </c>
      <c r="M4554">
        <v>1</v>
      </c>
    </row>
    <row r="4555" spans="1:13" x14ac:dyDescent="0.25">
      <c r="A4555" t="s">
        <v>3049</v>
      </c>
      <c r="B4555">
        <v>9</v>
      </c>
      <c r="C4555" t="s">
        <v>977</v>
      </c>
      <c r="D4555" t="str">
        <f t="shared" si="158"/>
        <v>1</v>
      </c>
      <c r="E4555" t="s">
        <v>978</v>
      </c>
      <c r="F4555">
        <v>30.2</v>
      </c>
      <c r="G4555" t="s">
        <v>16</v>
      </c>
      <c r="H4555">
        <v>1</v>
      </c>
      <c r="I4555" t="s">
        <v>17</v>
      </c>
      <c r="J4555" t="s">
        <v>3050</v>
      </c>
      <c r="K4555" t="s">
        <v>19</v>
      </c>
      <c r="L4555" t="s">
        <v>924</v>
      </c>
      <c r="M4555">
        <v>1</v>
      </c>
    </row>
    <row r="4556" spans="1:13" x14ac:dyDescent="0.25">
      <c r="A4556" t="s">
        <v>3049</v>
      </c>
      <c r="B4556">
        <v>10</v>
      </c>
      <c r="C4556" t="s">
        <v>988</v>
      </c>
      <c r="D4556" t="str">
        <f t="shared" si="158"/>
        <v>1</v>
      </c>
      <c r="E4556" t="s">
        <v>989</v>
      </c>
      <c r="F4556">
        <v>1</v>
      </c>
      <c r="G4556" t="s">
        <v>23</v>
      </c>
      <c r="H4556">
        <v>1</v>
      </c>
      <c r="I4556" t="s">
        <v>24</v>
      </c>
      <c r="J4556" t="s">
        <v>3050</v>
      </c>
      <c r="K4556" t="s">
        <v>19</v>
      </c>
      <c r="L4556" t="s">
        <v>924</v>
      </c>
      <c r="M4556">
        <v>1</v>
      </c>
    </row>
    <row r="4557" spans="1:13" x14ac:dyDescent="0.25">
      <c r="A4557" t="s">
        <v>3052</v>
      </c>
      <c r="B4557">
        <v>1</v>
      </c>
      <c r="C4557" t="s">
        <v>977</v>
      </c>
      <c r="D4557" t="str">
        <f t="shared" si="158"/>
        <v>1</v>
      </c>
      <c r="E4557" t="s">
        <v>978</v>
      </c>
      <c r="F4557">
        <v>2.2999999999999998</v>
      </c>
      <c r="G4557" t="s">
        <v>16</v>
      </c>
      <c r="H4557">
        <v>1</v>
      </c>
      <c r="I4557" t="s">
        <v>17</v>
      </c>
      <c r="J4557" t="s">
        <v>3053</v>
      </c>
      <c r="K4557" t="s">
        <v>19</v>
      </c>
      <c r="L4557" t="s">
        <v>924</v>
      </c>
      <c r="M4557">
        <v>1</v>
      </c>
    </row>
    <row r="4558" spans="1:13" x14ac:dyDescent="0.25">
      <c r="A4558" t="s">
        <v>3052</v>
      </c>
      <c r="B4558">
        <v>2</v>
      </c>
      <c r="C4558" t="s">
        <v>987</v>
      </c>
      <c r="D4558" t="str">
        <f>"1/2"</f>
        <v>1/2</v>
      </c>
      <c r="E4558" t="s">
        <v>3376</v>
      </c>
      <c r="F4558">
        <v>1</v>
      </c>
      <c r="G4558" t="s">
        <v>23</v>
      </c>
      <c r="H4558">
        <v>1</v>
      </c>
      <c r="I4558" t="s">
        <v>48</v>
      </c>
      <c r="J4558" t="s">
        <v>3053</v>
      </c>
      <c r="K4558" t="s">
        <v>19</v>
      </c>
      <c r="L4558" t="s">
        <v>924</v>
      </c>
      <c r="M4558">
        <v>1</v>
      </c>
    </row>
    <row r="4559" spans="1:13" x14ac:dyDescent="0.25">
      <c r="A4559" t="s">
        <v>3052</v>
      </c>
      <c r="B4559">
        <v>3</v>
      </c>
      <c r="C4559" t="s">
        <v>992</v>
      </c>
      <c r="D4559" t="str">
        <f>"1"</f>
        <v>1</v>
      </c>
      <c r="E4559" t="s">
        <v>993</v>
      </c>
      <c r="F4559">
        <v>1</v>
      </c>
      <c r="G4559" t="s">
        <v>23</v>
      </c>
      <c r="H4559">
        <v>1</v>
      </c>
      <c r="I4559" t="s">
        <v>48</v>
      </c>
      <c r="J4559" t="s">
        <v>3053</v>
      </c>
      <c r="K4559" t="s">
        <v>19</v>
      </c>
      <c r="L4559" t="s">
        <v>924</v>
      </c>
      <c r="M4559">
        <v>1</v>
      </c>
    </row>
    <row r="4560" spans="1:13" x14ac:dyDescent="0.25">
      <c r="A4560" t="s">
        <v>3052</v>
      </c>
      <c r="B4560">
        <v>4</v>
      </c>
      <c r="C4560" t="s">
        <v>995</v>
      </c>
      <c r="D4560" t="str">
        <f>"1"</f>
        <v>1</v>
      </c>
      <c r="E4560" t="s">
        <v>3378</v>
      </c>
      <c r="F4560">
        <v>1</v>
      </c>
      <c r="G4560" t="s">
        <v>23</v>
      </c>
      <c r="H4560">
        <v>1</v>
      </c>
      <c r="I4560" t="s">
        <v>48</v>
      </c>
      <c r="J4560" t="s">
        <v>3053</v>
      </c>
      <c r="K4560" t="s">
        <v>19</v>
      </c>
      <c r="L4560" t="s">
        <v>924</v>
      </c>
      <c r="M4560">
        <v>1</v>
      </c>
    </row>
    <row r="4561" spans="1:13" x14ac:dyDescent="0.25">
      <c r="A4561" t="s">
        <v>3052</v>
      </c>
      <c r="B4561">
        <v>5</v>
      </c>
      <c r="C4561" t="s">
        <v>996</v>
      </c>
      <c r="D4561" t="str">
        <f>"1"</f>
        <v>1</v>
      </c>
      <c r="E4561" t="s">
        <v>997</v>
      </c>
      <c r="F4561">
        <v>1</v>
      </c>
      <c r="G4561" t="s">
        <v>23</v>
      </c>
      <c r="H4561">
        <v>1</v>
      </c>
      <c r="I4561" t="s">
        <v>27</v>
      </c>
      <c r="J4561" t="s">
        <v>3053</v>
      </c>
      <c r="K4561" t="s">
        <v>19</v>
      </c>
      <c r="L4561" t="s">
        <v>924</v>
      </c>
      <c r="M4561">
        <v>1</v>
      </c>
    </row>
    <row r="4562" spans="1:13" x14ac:dyDescent="0.25">
      <c r="A4562" t="s">
        <v>3052</v>
      </c>
      <c r="B4562">
        <v>6</v>
      </c>
      <c r="C4562" t="s">
        <v>979</v>
      </c>
      <c r="D4562" t="str">
        <f>"1/2"</f>
        <v>1/2</v>
      </c>
      <c r="E4562" t="s">
        <v>980</v>
      </c>
      <c r="F4562">
        <v>0.4</v>
      </c>
      <c r="G4562" t="s">
        <v>16</v>
      </c>
      <c r="H4562">
        <v>1</v>
      </c>
      <c r="I4562" t="s">
        <v>17</v>
      </c>
      <c r="J4562" t="s">
        <v>3053</v>
      </c>
      <c r="K4562" t="s">
        <v>19</v>
      </c>
      <c r="L4562" t="s">
        <v>924</v>
      </c>
      <c r="M4562">
        <v>1</v>
      </c>
    </row>
    <row r="4563" spans="1:13" x14ac:dyDescent="0.25">
      <c r="A4563" t="s">
        <v>3052</v>
      </c>
      <c r="B4563">
        <v>7</v>
      </c>
      <c r="C4563" t="s">
        <v>988</v>
      </c>
      <c r="D4563" t="str">
        <f t="shared" ref="D4563:D4568" si="159">"1"</f>
        <v>1</v>
      </c>
      <c r="E4563" t="s">
        <v>989</v>
      </c>
      <c r="F4563">
        <v>1</v>
      </c>
      <c r="G4563" t="s">
        <v>23</v>
      </c>
      <c r="H4563">
        <v>1</v>
      </c>
      <c r="I4563" t="s">
        <v>24</v>
      </c>
      <c r="J4563" t="s">
        <v>3053</v>
      </c>
      <c r="K4563" t="s">
        <v>19</v>
      </c>
      <c r="L4563" t="s">
        <v>924</v>
      </c>
      <c r="M4563">
        <v>1</v>
      </c>
    </row>
    <row r="4564" spans="1:13" x14ac:dyDescent="0.25">
      <c r="A4564" t="s">
        <v>3054</v>
      </c>
      <c r="B4564">
        <v>1</v>
      </c>
      <c r="C4564" t="s">
        <v>977</v>
      </c>
      <c r="D4564" t="str">
        <f t="shared" si="159"/>
        <v>1</v>
      </c>
      <c r="E4564" t="s">
        <v>978</v>
      </c>
      <c r="F4564">
        <v>0.5</v>
      </c>
      <c r="G4564" t="s">
        <v>16</v>
      </c>
      <c r="H4564">
        <v>1</v>
      </c>
      <c r="I4564" t="s">
        <v>17</v>
      </c>
      <c r="J4564" t="s">
        <v>3055</v>
      </c>
      <c r="K4564" t="s">
        <v>19</v>
      </c>
      <c r="L4564" t="s">
        <v>924</v>
      </c>
      <c r="M4564">
        <v>1</v>
      </c>
    </row>
    <row r="4565" spans="1:13" x14ac:dyDescent="0.25">
      <c r="A4565" t="s">
        <v>3056</v>
      </c>
      <c r="B4565">
        <v>1</v>
      </c>
      <c r="C4565" t="s">
        <v>996</v>
      </c>
      <c r="D4565" t="str">
        <f t="shared" si="159"/>
        <v>1</v>
      </c>
      <c r="E4565" t="s">
        <v>997</v>
      </c>
      <c r="F4565">
        <v>1</v>
      </c>
      <c r="G4565" t="s">
        <v>23</v>
      </c>
      <c r="H4565">
        <v>1</v>
      </c>
      <c r="I4565" t="s">
        <v>27</v>
      </c>
      <c r="J4565" t="s">
        <v>3057</v>
      </c>
      <c r="K4565" t="s">
        <v>19</v>
      </c>
      <c r="L4565" t="s">
        <v>924</v>
      </c>
      <c r="M4565">
        <v>1</v>
      </c>
    </row>
    <row r="4566" spans="1:13" x14ac:dyDescent="0.25">
      <c r="A4566" t="s">
        <v>3056</v>
      </c>
      <c r="B4566">
        <v>2</v>
      </c>
      <c r="C4566" t="s">
        <v>3058</v>
      </c>
      <c r="D4566" t="str">
        <f t="shared" si="159"/>
        <v>1</v>
      </c>
      <c r="E4566" t="s">
        <v>3037</v>
      </c>
      <c r="F4566">
        <v>1</v>
      </c>
      <c r="G4566" t="s">
        <v>23</v>
      </c>
      <c r="H4566">
        <v>1</v>
      </c>
      <c r="I4566" t="s">
        <v>135</v>
      </c>
      <c r="J4566" t="s">
        <v>3057</v>
      </c>
      <c r="K4566" t="s">
        <v>19</v>
      </c>
      <c r="L4566" t="s">
        <v>924</v>
      </c>
      <c r="M4566">
        <v>1</v>
      </c>
    </row>
    <row r="4567" spans="1:13" x14ac:dyDescent="0.25">
      <c r="A4567" t="s">
        <v>3056</v>
      </c>
      <c r="B4567">
        <v>3</v>
      </c>
      <c r="C4567" t="s">
        <v>988</v>
      </c>
      <c r="D4567" t="str">
        <f t="shared" si="159"/>
        <v>1</v>
      </c>
      <c r="E4567" t="s">
        <v>989</v>
      </c>
      <c r="F4567">
        <v>1</v>
      </c>
      <c r="G4567" t="s">
        <v>23</v>
      </c>
      <c r="H4567">
        <v>1</v>
      </c>
      <c r="I4567" t="s">
        <v>24</v>
      </c>
      <c r="J4567" t="s">
        <v>3057</v>
      </c>
      <c r="K4567" t="s">
        <v>19</v>
      </c>
      <c r="L4567" t="s">
        <v>924</v>
      </c>
      <c r="M4567">
        <v>1</v>
      </c>
    </row>
    <row r="4568" spans="1:13" x14ac:dyDescent="0.25">
      <c r="A4568" t="s">
        <v>3056</v>
      </c>
      <c r="B4568">
        <v>4</v>
      </c>
      <c r="C4568" t="s">
        <v>977</v>
      </c>
      <c r="D4568" t="str">
        <f t="shared" si="159"/>
        <v>1</v>
      </c>
      <c r="E4568" t="s">
        <v>978</v>
      </c>
      <c r="F4568">
        <v>1.5</v>
      </c>
      <c r="G4568" t="s">
        <v>16</v>
      </c>
      <c r="H4568">
        <v>1</v>
      </c>
      <c r="I4568" t="s">
        <v>17</v>
      </c>
      <c r="J4568" t="s">
        <v>3057</v>
      </c>
      <c r="K4568" t="s">
        <v>19</v>
      </c>
      <c r="L4568" t="s">
        <v>924</v>
      </c>
      <c r="M4568">
        <v>1</v>
      </c>
    </row>
    <row r="4569" spans="1:13" x14ac:dyDescent="0.25">
      <c r="A4569" t="s">
        <v>3059</v>
      </c>
      <c r="B4569">
        <v>1</v>
      </c>
      <c r="C4569" t="s">
        <v>979</v>
      </c>
      <c r="D4569" t="str">
        <f>"1/2"</f>
        <v>1/2</v>
      </c>
      <c r="E4569" t="s">
        <v>980</v>
      </c>
      <c r="F4569">
        <v>0.4</v>
      </c>
      <c r="G4569" t="s">
        <v>16</v>
      </c>
      <c r="H4569">
        <v>1</v>
      </c>
      <c r="I4569" t="s">
        <v>17</v>
      </c>
      <c r="J4569" t="s">
        <v>3060</v>
      </c>
      <c r="K4569" t="s">
        <v>19</v>
      </c>
      <c r="L4569" t="s">
        <v>924</v>
      </c>
      <c r="M4569">
        <v>1</v>
      </c>
    </row>
    <row r="4570" spans="1:13" x14ac:dyDescent="0.25">
      <c r="A4570" t="s">
        <v>3059</v>
      </c>
      <c r="B4570">
        <v>2</v>
      </c>
      <c r="C4570" t="s">
        <v>987</v>
      </c>
      <c r="D4570" t="str">
        <f>"1/2"</f>
        <v>1/2</v>
      </c>
      <c r="E4570" t="s">
        <v>3376</v>
      </c>
      <c r="F4570">
        <v>1</v>
      </c>
      <c r="G4570" t="s">
        <v>23</v>
      </c>
      <c r="H4570">
        <v>1</v>
      </c>
      <c r="I4570" t="s">
        <v>48</v>
      </c>
      <c r="J4570" t="s">
        <v>3060</v>
      </c>
      <c r="K4570" t="s">
        <v>19</v>
      </c>
      <c r="L4570" t="s">
        <v>924</v>
      </c>
      <c r="M4570">
        <v>1</v>
      </c>
    </row>
    <row r="4571" spans="1:13" x14ac:dyDescent="0.25">
      <c r="A4571" t="s">
        <v>3059</v>
      </c>
      <c r="B4571">
        <v>3</v>
      </c>
      <c r="C4571" t="s">
        <v>3061</v>
      </c>
      <c r="D4571" t="str">
        <f t="shared" ref="D4571:D4582" si="160">"1"</f>
        <v>1</v>
      </c>
      <c r="E4571" t="s">
        <v>3037</v>
      </c>
      <c r="F4571">
        <v>1</v>
      </c>
      <c r="G4571" t="s">
        <v>23</v>
      </c>
      <c r="H4571">
        <v>1</v>
      </c>
      <c r="I4571" t="s">
        <v>135</v>
      </c>
      <c r="J4571" t="s">
        <v>3060</v>
      </c>
      <c r="K4571" t="s">
        <v>19</v>
      </c>
      <c r="L4571" t="s">
        <v>924</v>
      </c>
      <c r="M4571">
        <v>1</v>
      </c>
    </row>
    <row r="4572" spans="1:13" x14ac:dyDescent="0.25">
      <c r="A4572" t="s">
        <v>3059</v>
      </c>
      <c r="B4572">
        <v>4</v>
      </c>
      <c r="C4572" t="s">
        <v>995</v>
      </c>
      <c r="D4572" t="str">
        <f t="shared" si="160"/>
        <v>1</v>
      </c>
      <c r="E4572" t="s">
        <v>3378</v>
      </c>
      <c r="F4572">
        <v>1</v>
      </c>
      <c r="G4572" t="s">
        <v>23</v>
      </c>
      <c r="H4572">
        <v>1</v>
      </c>
      <c r="I4572" t="s">
        <v>48</v>
      </c>
      <c r="J4572" t="s">
        <v>3060</v>
      </c>
      <c r="K4572" t="s">
        <v>19</v>
      </c>
      <c r="L4572" t="s">
        <v>924</v>
      </c>
      <c r="M4572">
        <v>1</v>
      </c>
    </row>
    <row r="4573" spans="1:13" x14ac:dyDescent="0.25">
      <c r="A4573" t="s">
        <v>3059</v>
      </c>
      <c r="B4573">
        <v>5</v>
      </c>
      <c r="C4573" t="s">
        <v>996</v>
      </c>
      <c r="D4573" t="str">
        <f t="shared" si="160"/>
        <v>1</v>
      </c>
      <c r="E4573" t="s">
        <v>997</v>
      </c>
      <c r="F4573">
        <v>1</v>
      </c>
      <c r="G4573" t="s">
        <v>23</v>
      </c>
      <c r="H4573">
        <v>1</v>
      </c>
      <c r="I4573" t="s">
        <v>27</v>
      </c>
      <c r="J4573" t="s">
        <v>3060</v>
      </c>
      <c r="K4573" t="s">
        <v>19</v>
      </c>
      <c r="L4573" t="s">
        <v>924</v>
      </c>
      <c r="M4573">
        <v>1</v>
      </c>
    </row>
    <row r="4574" spans="1:13" x14ac:dyDescent="0.25">
      <c r="A4574" t="s">
        <v>3059</v>
      </c>
      <c r="B4574">
        <v>6</v>
      </c>
      <c r="C4574" t="s">
        <v>977</v>
      </c>
      <c r="D4574" t="str">
        <f t="shared" si="160"/>
        <v>1</v>
      </c>
      <c r="E4574" t="s">
        <v>978</v>
      </c>
      <c r="F4574">
        <v>5.7</v>
      </c>
      <c r="G4574" t="s">
        <v>16</v>
      </c>
      <c r="H4574">
        <v>1</v>
      </c>
      <c r="I4574" t="s">
        <v>17</v>
      </c>
      <c r="J4574" t="s">
        <v>3060</v>
      </c>
      <c r="K4574" t="s">
        <v>19</v>
      </c>
      <c r="L4574" t="s">
        <v>924</v>
      </c>
      <c r="M4574">
        <v>1</v>
      </c>
    </row>
    <row r="4575" spans="1:13" x14ac:dyDescent="0.25">
      <c r="A4575" t="s">
        <v>3059</v>
      </c>
      <c r="B4575">
        <v>7</v>
      </c>
      <c r="C4575" t="s">
        <v>988</v>
      </c>
      <c r="D4575" t="str">
        <f t="shared" si="160"/>
        <v>1</v>
      </c>
      <c r="E4575" t="s">
        <v>989</v>
      </c>
      <c r="F4575">
        <v>1</v>
      </c>
      <c r="G4575" t="s">
        <v>23</v>
      </c>
      <c r="H4575">
        <v>1</v>
      </c>
      <c r="I4575" t="s">
        <v>24</v>
      </c>
      <c r="J4575" t="s">
        <v>3060</v>
      </c>
      <c r="K4575" t="s">
        <v>19</v>
      </c>
      <c r="L4575" t="s">
        <v>924</v>
      </c>
      <c r="M4575">
        <v>1</v>
      </c>
    </row>
    <row r="4576" spans="1:13" x14ac:dyDescent="0.25">
      <c r="A4576" t="s">
        <v>3059</v>
      </c>
      <c r="B4576">
        <v>8</v>
      </c>
      <c r="C4576" t="s">
        <v>988</v>
      </c>
      <c r="D4576" t="str">
        <f t="shared" si="160"/>
        <v>1</v>
      </c>
      <c r="E4576" t="s">
        <v>989</v>
      </c>
      <c r="F4576">
        <v>1</v>
      </c>
      <c r="G4576" t="s">
        <v>23</v>
      </c>
      <c r="H4576">
        <v>1</v>
      </c>
      <c r="I4576" t="s">
        <v>24</v>
      </c>
      <c r="J4576" t="s">
        <v>3060</v>
      </c>
      <c r="K4576" t="s">
        <v>19</v>
      </c>
      <c r="L4576" t="s">
        <v>924</v>
      </c>
      <c r="M4576">
        <v>1</v>
      </c>
    </row>
    <row r="4577" spans="1:13" x14ac:dyDescent="0.25">
      <c r="A4577" t="s">
        <v>3059</v>
      </c>
      <c r="B4577">
        <v>9</v>
      </c>
      <c r="C4577" t="s">
        <v>992</v>
      </c>
      <c r="D4577" t="str">
        <f t="shared" si="160"/>
        <v>1</v>
      </c>
      <c r="E4577" t="s">
        <v>993</v>
      </c>
      <c r="F4577">
        <v>1</v>
      </c>
      <c r="G4577" t="s">
        <v>23</v>
      </c>
      <c r="H4577">
        <v>1</v>
      </c>
      <c r="I4577" t="s">
        <v>48</v>
      </c>
      <c r="J4577" t="s">
        <v>3060</v>
      </c>
      <c r="K4577" t="s">
        <v>19</v>
      </c>
      <c r="L4577" t="s">
        <v>924</v>
      </c>
      <c r="M4577">
        <v>1</v>
      </c>
    </row>
    <row r="4578" spans="1:13" x14ac:dyDescent="0.25">
      <c r="A4578" t="s">
        <v>3062</v>
      </c>
      <c r="B4578">
        <v>1</v>
      </c>
      <c r="C4578" t="s">
        <v>977</v>
      </c>
      <c r="D4578" t="str">
        <f t="shared" si="160"/>
        <v>1</v>
      </c>
      <c r="E4578" t="s">
        <v>978</v>
      </c>
      <c r="F4578">
        <v>0.5</v>
      </c>
      <c r="G4578" t="s">
        <v>16</v>
      </c>
      <c r="H4578">
        <v>1</v>
      </c>
      <c r="I4578" t="s">
        <v>17</v>
      </c>
      <c r="J4578" t="s">
        <v>3063</v>
      </c>
      <c r="K4578" t="s">
        <v>19</v>
      </c>
      <c r="L4578" t="s">
        <v>924</v>
      </c>
      <c r="M4578">
        <v>1</v>
      </c>
    </row>
    <row r="4579" spans="1:13" x14ac:dyDescent="0.25">
      <c r="A4579" t="s">
        <v>3064</v>
      </c>
      <c r="B4579">
        <v>1</v>
      </c>
      <c r="C4579" t="s">
        <v>996</v>
      </c>
      <c r="D4579" t="str">
        <f t="shared" si="160"/>
        <v>1</v>
      </c>
      <c r="E4579" t="s">
        <v>997</v>
      </c>
      <c r="F4579">
        <v>1</v>
      </c>
      <c r="G4579" t="s">
        <v>23</v>
      </c>
      <c r="H4579">
        <v>1</v>
      </c>
      <c r="I4579" t="s">
        <v>27</v>
      </c>
      <c r="J4579" t="s">
        <v>3065</v>
      </c>
      <c r="K4579" t="s">
        <v>19</v>
      </c>
      <c r="L4579" t="s">
        <v>924</v>
      </c>
      <c r="M4579">
        <v>1</v>
      </c>
    </row>
    <row r="4580" spans="1:13" x14ac:dyDescent="0.25">
      <c r="A4580" t="s">
        <v>3064</v>
      </c>
      <c r="B4580">
        <v>2</v>
      </c>
      <c r="C4580" t="s">
        <v>988</v>
      </c>
      <c r="D4580" t="str">
        <f t="shared" si="160"/>
        <v>1</v>
      </c>
      <c r="E4580" t="s">
        <v>989</v>
      </c>
      <c r="F4580">
        <v>1</v>
      </c>
      <c r="G4580" t="s">
        <v>23</v>
      </c>
      <c r="H4580">
        <v>1</v>
      </c>
      <c r="I4580" t="s">
        <v>24</v>
      </c>
      <c r="J4580" t="s">
        <v>3065</v>
      </c>
      <c r="K4580" t="s">
        <v>19</v>
      </c>
      <c r="L4580" t="s">
        <v>924</v>
      </c>
      <c r="M4580">
        <v>1</v>
      </c>
    </row>
    <row r="4581" spans="1:13" x14ac:dyDescent="0.25">
      <c r="A4581" t="s">
        <v>3064</v>
      </c>
      <c r="B4581">
        <v>3</v>
      </c>
      <c r="C4581" t="s">
        <v>977</v>
      </c>
      <c r="D4581" t="str">
        <f t="shared" si="160"/>
        <v>1</v>
      </c>
      <c r="E4581" t="s">
        <v>978</v>
      </c>
      <c r="F4581">
        <v>1</v>
      </c>
      <c r="G4581" t="s">
        <v>16</v>
      </c>
      <c r="H4581">
        <v>1</v>
      </c>
      <c r="I4581" t="s">
        <v>17</v>
      </c>
      <c r="J4581" t="s">
        <v>3065</v>
      </c>
      <c r="K4581" t="s">
        <v>19</v>
      </c>
      <c r="L4581" t="s">
        <v>924</v>
      </c>
      <c r="M4581">
        <v>1</v>
      </c>
    </row>
    <row r="4582" spans="1:13" x14ac:dyDescent="0.25">
      <c r="A4582" t="s">
        <v>3066</v>
      </c>
      <c r="B4582">
        <v>1</v>
      </c>
      <c r="C4582" t="s">
        <v>992</v>
      </c>
      <c r="D4582" t="str">
        <f t="shared" si="160"/>
        <v>1</v>
      </c>
      <c r="E4582" t="s">
        <v>993</v>
      </c>
      <c r="F4582">
        <v>1</v>
      </c>
      <c r="G4582" t="s">
        <v>23</v>
      </c>
      <c r="H4582">
        <v>1</v>
      </c>
      <c r="I4582" t="s">
        <v>48</v>
      </c>
      <c r="J4582" t="s">
        <v>3067</v>
      </c>
      <c r="K4582" t="s">
        <v>19</v>
      </c>
      <c r="L4582" t="s">
        <v>924</v>
      </c>
      <c r="M4582">
        <v>1</v>
      </c>
    </row>
    <row r="4583" spans="1:13" x14ac:dyDescent="0.25">
      <c r="A4583" t="s">
        <v>3066</v>
      </c>
      <c r="B4583">
        <v>2</v>
      </c>
      <c r="C4583" t="s">
        <v>987</v>
      </c>
      <c r="D4583" t="str">
        <f>"1/2"</f>
        <v>1/2</v>
      </c>
      <c r="E4583" t="s">
        <v>3376</v>
      </c>
      <c r="F4583">
        <v>1</v>
      </c>
      <c r="G4583" t="s">
        <v>23</v>
      </c>
      <c r="H4583">
        <v>1</v>
      </c>
      <c r="I4583" t="s">
        <v>48</v>
      </c>
      <c r="J4583" t="s">
        <v>3067</v>
      </c>
      <c r="K4583" t="s">
        <v>19</v>
      </c>
      <c r="L4583" t="s">
        <v>924</v>
      </c>
      <c r="M4583">
        <v>1</v>
      </c>
    </row>
    <row r="4584" spans="1:13" x14ac:dyDescent="0.25">
      <c r="A4584" t="s">
        <v>3066</v>
      </c>
      <c r="B4584">
        <v>3</v>
      </c>
      <c r="C4584" t="s">
        <v>995</v>
      </c>
      <c r="D4584" t="str">
        <f>"1"</f>
        <v>1</v>
      </c>
      <c r="E4584" t="s">
        <v>3378</v>
      </c>
      <c r="F4584">
        <v>1</v>
      </c>
      <c r="G4584" t="s">
        <v>23</v>
      </c>
      <c r="H4584">
        <v>1</v>
      </c>
      <c r="I4584" t="s">
        <v>48</v>
      </c>
      <c r="J4584" t="s">
        <v>3067</v>
      </c>
      <c r="K4584" t="s">
        <v>19</v>
      </c>
      <c r="L4584" t="s">
        <v>924</v>
      </c>
      <c r="M4584">
        <v>1</v>
      </c>
    </row>
    <row r="4585" spans="1:13" x14ac:dyDescent="0.25">
      <c r="A4585" t="s">
        <v>3066</v>
      </c>
      <c r="B4585">
        <v>4</v>
      </c>
      <c r="C4585" t="s">
        <v>996</v>
      </c>
      <c r="D4585" t="str">
        <f>"1"</f>
        <v>1</v>
      </c>
      <c r="E4585" t="s">
        <v>997</v>
      </c>
      <c r="F4585">
        <v>1</v>
      </c>
      <c r="G4585" t="s">
        <v>23</v>
      </c>
      <c r="H4585">
        <v>1</v>
      </c>
      <c r="I4585" t="s">
        <v>27</v>
      </c>
      <c r="J4585" t="s">
        <v>3067</v>
      </c>
      <c r="K4585" t="s">
        <v>19</v>
      </c>
      <c r="L4585" t="s">
        <v>924</v>
      </c>
      <c r="M4585">
        <v>1</v>
      </c>
    </row>
    <row r="4586" spans="1:13" x14ac:dyDescent="0.25">
      <c r="A4586" t="s">
        <v>3066</v>
      </c>
      <c r="B4586">
        <v>5</v>
      </c>
      <c r="C4586" t="s">
        <v>988</v>
      </c>
      <c r="D4586" t="str">
        <f>"1"</f>
        <v>1</v>
      </c>
      <c r="E4586" t="s">
        <v>989</v>
      </c>
      <c r="F4586">
        <v>1</v>
      </c>
      <c r="G4586" t="s">
        <v>23</v>
      </c>
      <c r="H4586">
        <v>1</v>
      </c>
      <c r="I4586" t="s">
        <v>24</v>
      </c>
      <c r="J4586" t="s">
        <v>3067</v>
      </c>
      <c r="K4586" t="s">
        <v>19</v>
      </c>
      <c r="L4586" t="s">
        <v>924</v>
      </c>
      <c r="M4586">
        <v>1</v>
      </c>
    </row>
    <row r="4587" spans="1:13" x14ac:dyDescent="0.25">
      <c r="A4587" t="s">
        <v>3066</v>
      </c>
      <c r="B4587">
        <v>6</v>
      </c>
      <c r="C4587" t="s">
        <v>988</v>
      </c>
      <c r="D4587" t="str">
        <f>"1"</f>
        <v>1</v>
      </c>
      <c r="E4587" t="s">
        <v>989</v>
      </c>
      <c r="F4587">
        <v>1</v>
      </c>
      <c r="G4587" t="s">
        <v>23</v>
      </c>
      <c r="H4587">
        <v>1</v>
      </c>
      <c r="I4587" t="s">
        <v>24</v>
      </c>
      <c r="J4587" t="s">
        <v>3067</v>
      </c>
      <c r="K4587" t="s">
        <v>19</v>
      </c>
      <c r="L4587" t="s">
        <v>924</v>
      </c>
      <c r="M4587">
        <v>1</v>
      </c>
    </row>
    <row r="4588" spans="1:13" x14ac:dyDescent="0.25">
      <c r="A4588" t="s">
        <v>3066</v>
      </c>
      <c r="B4588">
        <v>7</v>
      </c>
      <c r="C4588" t="s">
        <v>979</v>
      </c>
      <c r="D4588" t="str">
        <f>"1/2"</f>
        <v>1/2</v>
      </c>
      <c r="E4588" t="s">
        <v>980</v>
      </c>
      <c r="F4588">
        <v>0.4</v>
      </c>
      <c r="G4588" t="s">
        <v>16</v>
      </c>
      <c r="H4588">
        <v>1</v>
      </c>
      <c r="I4588" t="s">
        <v>17</v>
      </c>
      <c r="J4588" t="s">
        <v>3067</v>
      </c>
      <c r="K4588" t="s">
        <v>19</v>
      </c>
      <c r="L4588" t="s">
        <v>924</v>
      </c>
      <c r="M4588">
        <v>1</v>
      </c>
    </row>
    <row r="4589" spans="1:13" x14ac:dyDescent="0.25">
      <c r="A4589" t="s">
        <v>3066</v>
      </c>
      <c r="B4589">
        <v>8</v>
      </c>
      <c r="C4589" t="s">
        <v>977</v>
      </c>
      <c r="D4589" t="str">
        <f t="shared" ref="D4589:D4596" si="161">"1"</f>
        <v>1</v>
      </c>
      <c r="E4589" t="s">
        <v>978</v>
      </c>
      <c r="F4589">
        <v>7.2</v>
      </c>
      <c r="G4589" t="s">
        <v>16</v>
      </c>
      <c r="H4589">
        <v>1</v>
      </c>
      <c r="I4589" t="s">
        <v>17</v>
      </c>
      <c r="J4589" t="s">
        <v>3067</v>
      </c>
      <c r="K4589" t="s">
        <v>19</v>
      </c>
      <c r="L4589" t="s">
        <v>924</v>
      </c>
      <c r="M4589">
        <v>1</v>
      </c>
    </row>
    <row r="4590" spans="1:13" x14ac:dyDescent="0.25">
      <c r="A4590" t="s">
        <v>3066</v>
      </c>
      <c r="B4590">
        <v>9</v>
      </c>
      <c r="C4590" t="s">
        <v>3068</v>
      </c>
      <c r="D4590" t="str">
        <f t="shared" si="161"/>
        <v>1</v>
      </c>
      <c r="E4590" t="s">
        <v>3037</v>
      </c>
      <c r="F4590">
        <v>1</v>
      </c>
      <c r="G4590" t="s">
        <v>23</v>
      </c>
      <c r="H4590">
        <v>1</v>
      </c>
      <c r="I4590" t="s">
        <v>135</v>
      </c>
      <c r="J4590" t="s">
        <v>3067</v>
      </c>
      <c r="K4590" t="s">
        <v>19</v>
      </c>
      <c r="L4590" t="s">
        <v>924</v>
      </c>
      <c r="M4590">
        <v>1</v>
      </c>
    </row>
    <row r="4591" spans="1:13" x14ac:dyDescent="0.25">
      <c r="A4591" t="s">
        <v>3069</v>
      </c>
      <c r="B4591">
        <v>1</v>
      </c>
      <c r="C4591" t="s">
        <v>977</v>
      </c>
      <c r="D4591" t="str">
        <f t="shared" si="161"/>
        <v>1</v>
      </c>
      <c r="E4591" t="s">
        <v>978</v>
      </c>
      <c r="F4591">
        <v>0.5</v>
      </c>
      <c r="G4591" t="s">
        <v>16</v>
      </c>
      <c r="H4591">
        <v>1</v>
      </c>
      <c r="I4591" t="s">
        <v>17</v>
      </c>
      <c r="J4591" t="s">
        <v>3070</v>
      </c>
      <c r="K4591" t="s">
        <v>19</v>
      </c>
      <c r="L4591" t="s">
        <v>924</v>
      </c>
      <c r="M4591">
        <v>1</v>
      </c>
    </row>
    <row r="4592" spans="1:13" x14ac:dyDescent="0.25">
      <c r="A4592" t="s">
        <v>3071</v>
      </c>
      <c r="B4592">
        <v>1</v>
      </c>
      <c r="C4592" t="s">
        <v>996</v>
      </c>
      <c r="D4592" t="str">
        <f t="shared" si="161"/>
        <v>1</v>
      </c>
      <c r="E4592" t="s">
        <v>997</v>
      </c>
      <c r="F4592">
        <v>1</v>
      </c>
      <c r="G4592" t="s">
        <v>23</v>
      </c>
      <c r="H4592">
        <v>1</v>
      </c>
      <c r="I4592" t="s">
        <v>27</v>
      </c>
      <c r="J4592" t="s">
        <v>3072</v>
      </c>
      <c r="K4592" t="s">
        <v>19</v>
      </c>
      <c r="L4592" t="s">
        <v>924</v>
      </c>
      <c r="M4592">
        <v>1</v>
      </c>
    </row>
    <row r="4593" spans="1:13" x14ac:dyDescent="0.25">
      <c r="A4593" t="s">
        <v>3071</v>
      </c>
      <c r="B4593">
        <v>2</v>
      </c>
      <c r="C4593" t="s">
        <v>988</v>
      </c>
      <c r="D4593" t="str">
        <f t="shared" si="161"/>
        <v>1</v>
      </c>
      <c r="E4593" t="s">
        <v>989</v>
      </c>
      <c r="F4593">
        <v>1</v>
      </c>
      <c r="G4593" t="s">
        <v>23</v>
      </c>
      <c r="H4593">
        <v>1</v>
      </c>
      <c r="I4593" t="s">
        <v>24</v>
      </c>
      <c r="J4593" t="s">
        <v>3072</v>
      </c>
      <c r="K4593" t="s">
        <v>19</v>
      </c>
      <c r="L4593" t="s">
        <v>924</v>
      </c>
      <c r="M4593">
        <v>1</v>
      </c>
    </row>
    <row r="4594" spans="1:13" x14ac:dyDescent="0.25">
      <c r="A4594" t="s">
        <v>3071</v>
      </c>
      <c r="B4594">
        <v>3</v>
      </c>
      <c r="C4594" t="s">
        <v>977</v>
      </c>
      <c r="D4594" t="str">
        <f t="shared" si="161"/>
        <v>1</v>
      </c>
      <c r="E4594" t="s">
        <v>978</v>
      </c>
      <c r="F4594">
        <v>1</v>
      </c>
      <c r="G4594" t="s">
        <v>16</v>
      </c>
      <c r="H4594">
        <v>1</v>
      </c>
      <c r="I4594" t="s">
        <v>17</v>
      </c>
      <c r="J4594" t="s">
        <v>3072</v>
      </c>
      <c r="K4594" t="s">
        <v>19</v>
      </c>
      <c r="L4594" t="s">
        <v>924</v>
      </c>
      <c r="M4594">
        <v>1</v>
      </c>
    </row>
    <row r="4595" spans="1:13" x14ac:dyDescent="0.25">
      <c r="A4595" t="s">
        <v>3073</v>
      </c>
      <c r="B4595">
        <v>1</v>
      </c>
      <c r="C4595" t="s">
        <v>977</v>
      </c>
      <c r="D4595" t="str">
        <f t="shared" si="161"/>
        <v>1</v>
      </c>
      <c r="E4595" t="s">
        <v>978</v>
      </c>
      <c r="F4595">
        <v>4</v>
      </c>
      <c r="G4595" t="s">
        <v>16</v>
      </c>
      <c r="H4595">
        <v>1</v>
      </c>
      <c r="I4595" t="s">
        <v>17</v>
      </c>
      <c r="J4595" t="s">
        <v>3074</v>
      </c>
      <c r="K4595" t="s">
        <v>19</v>
      </c>
      <c r="L4595" t="s">
        <v>924</v>
      </c>
      <c r="M4595">
        <v>1</v>
      </c>
    </row>
    <row r="4596" spans="1:13" x14ac:dyDescent="0.25">
      <c r="A4596" t="s">
        <v>3073</v>
      </c>
      <c r="B4596">
        <v>2</v>
      </c>
      <c r="C4596" t="s">
        <v>3075</v>
      </c>
      <c r="D4596" t="str">
        <f t="shared" si="161"/>
        <v>1</v>
      </c>
      <c r="E4596" t="s">
        <v>3037</v>
      </c>
      <c r="F4596">
        <v>1</v>
      </c>
      <c r="G4596" t="s">
        <v>23</v>
      </c>
      <c r="H4596">
        <v>1</v>
      </c>
      <c r="I4596" t="s">
        <v>135</v>
      </c>
      <c r="J4596" t="s">
        <v>3074</v>
      </c>
      <c r="K4596" t="s">
        <v>19</v>
      </c>
      <c r="L4596" t="s">
        <v>924</v>
      </c>
      <c r="M4596">
        <v>1</v>
      </c>
    </row>
    <row r="4597" spans="1:13" x14ac:dyDescent="0.25">
      <c r="A4597" t="s">
        <v>3073</v>
      </c>
      <c r="B4597">
        <v>3</v>
      </c>
      <c r="C4597" t="s">
        <v>987</v>
      </c>
      <c r="D4597" t="str">
        <f>"1/2"</f>
        <v>1/2</v>
      </c>
      <c r="E4597" t="s">
        <v>3376</v>
      </c>
      <c r="F4597">
        <v>1</v>
      </c>
      <c r="G4597" t="s">
        <v>23</v>
      </c>
      <c r="H4597">
        <v>1</v>
      </c>
      <c r="I4597" t="s">
        <v>48</v>
      </c>
      <c r="J4597" t="s">
        <v>3074</v>
      </c>
      <c r="K4597" t="s">
        <v>19</v>
      </c>
      <c r="L4597" t="s">
        <v>924</v>
      </c>
      <c r="M4597">
        <v>1</v>
      </c>
    </row>
    <row r="4598" spans="1:13" x14ac:dyDescent="0.25">
      <c r="A4598" t="s">
        <v>3073</v>
      </c>
      <c r="B4598">
        <v>4</v>
      </c>
      <c r="C4598" t="s">
        <v>992</v>
      </c>
      <c r="D4598" t="str">
        <f>"1"</f>
        <v>1</v>
      </c>
      <c r="E4598" t="s">
        <v>993</v>
      </c>
      <c r="F4598">
        <v>1</v>
      </c>
      <c r="G4598" t="s">
        <v>23</v>
      </c>
      <c r="H4598">
        <v>1</v>
      </c>
      <c r="I4598" t="s">
        <v>48</v>
      </c>
      <c r="J4598" t="s">
        <v>3074</v>
      </c>
      <c r="K4598" t="s">
        <v>19</v>
      </c>
      <c r="L4598" t="s">
        <v>924</v>
      </c>
      <c r="M4598">
        <v>1</v>
      </c>
    </row>
    <row r="4599" spans="1:13" x14ac:dyDescent="0.25">
      <c r="A4599" t="s">
        <v>3073</v>
      </c>
      <c r="B4599">
        <v>5</v>
      </c>
      <c r="C4599" t="s">
        <v>995</v>
      </c>
      <c r="D4599" t="str">
        <f>"1"</f>
        <v>1</v>
      </c>
      <c r="E4599" t="s">
        <v>3378</v>
      </c>
      <c r="F4599">
        <v>1</v>
      </c>
      <c r="G4599" t="s">
        <v>23</v>
      </c>
      <c r="H4599">
        <v>1</v>
      </c>
      <c r="I4599" t="s">
        <v>48</v>
      </c>
      <c r="J4599" t="s">
        <v>3074</v>
      </c>
      <c r="K4599" t="s">
        <v>19</v>
      </c>
      <c r="L4599" t="s">
        <v>924</v>
      </c>
      <c r="M4599">
        <v>1</v>
      </c>
    </row>
    <row r="4600" spans="1:13" x14ac:dyDescent="0.25">
      <c r="A4600" t="s">
        <v>3073</v>
      </c>
      <c r="B4600">
        <v>6</v>
      </c>
      <c r="C4600" t="s">
        <v>996</v>
      </c>
      <c r="D4600" t="str">
        <f>"1"</f>
        <v>1</v>
      </c>
      <c r="E4600" t="s">
        <v>997</v>
      </c>
      <c r="F4600">
        <v>1</v>
      </c>
      <c r="G4600" t="s">
        <v>23</v>
      </c>
      <c r="H4600">
        <v>1</v>
      </c>
      <c r="I4600" t="s">
        <v>27</v>
      </c>
      <c r="J4600" t="s">
        <v>3074</v>
      </c>
      <c r="K4600" t="s">
        <v>19</v>
      </c>
      <c r="L4600" t="s">
        <v>924</v>
      </c>
      <c r="M4600">
        <v>1</v>
      </c>
    </row>
    <row r="4601" spans="1:13" x14ac:dyDescent="0.25">
      <c r="A4601" t="s">
        <v>3073</v>
      </c>
      <c r="B4601">
        <v>7</v>
      </c>
      <c r="C4601" t="s">
        <v>988</v>
      </c>
      <c r="D4601" t="str">
        <f>"1"</f>
        <v>1</v>
      </c>
      <c r="E4601" t="s">
        <v>989</v>
      </c>
      <c r="F4601">
        <v>1</v>
      </c>
      <c r="G4601" t="s">
        <v>23</v>
      </c>
      <c r="H4601">
        <v>1</v>
      </c>
      <c r="I4601" t="s">
        <v>24</v>
      </c>
      <c r="J4601" t="s">
        <v>3074</v>
      </c>
      <c r="K4601" t="s">
        <v>19</v>
      </c>
      <c r="L4601" t="s">
        <v>924</v>
      </c>
      <c r="M4601">
        <v>1</v>
      </c>
    </row>
    <row r="4602" spans="1:13" x14ac:dyDescent="0.25">
      <c r="A4602" t="s">
        <v>3073</v>
      </c>
      <c r="B4602">
        <v>8</v>
      </c>
      <c r="C4602" t="s">
        <v>979</v>
      </c>
      <c r="D4602" t="str">
        <f>"1/2"</f>
        <v>1/2</v>
      </c>
      <c r="E4602" t="s">
        <v>980</v>
      </c>
      <c r="F4602">
        <v>0.4</v>
      </c>
      <c r="G4602" t="s">
        <v>16</v>
      </c>
      <c r="H4602">
        <v>1</v>
      </c>
      <c r="I4602" t="s">
        <v>17</v>
      </c>
      <c r="J4602" t="s">
        <v>3074</v>
      </c>
      <c r="K4602" t="s">
        <v>19</v>
      </c>
      <c r="L4602" t="s">
        <v>924</v>
      </c>
      <c r="M4602">
        <v>1</v>
      </c>
    </row>
    <row r="4603" spans="1:13" x14ac:dyDescent="0.25">
      <c r="A4603" t="s">
        <v>3073</v>
      </c>
      <c r="B4603">
        <v>9</v>
      </c>
      <c r="C4603" t="s">
        <v>988</v>
      </c>
      <c r="D4603" t="str">
        <f>"1"</f>
        <v>1</v>
      </c>
      <c r="E4603" t="s">
        <v>989</v>
      </c>
      <c r="F4603">
        <v>1</v>
      </c>
      <c r="G4603" t="s">
        <v>23</v>
      </c>
      <c r="H4603">
        <v>1</v>
      </c>
      <c r="I4603" t="s">
        <v>24</v>
      </c>
      <c r="J4603" t="s">
        <v>3074</v>
      </c>
      <c r="K4603" t="s">
        <v>19</v>
      </c>
      <c r="L4603" t="s">
        <v>924</v>
      </c>
      <c r="M4603">
        <v>1</v>
      </c>
    </row>
    <row r="4604" spans="1:13" x14ac:dyDescent="0.25">
      <c r="A4604" t="s">
        <v>3076</v>
      </c>
      <c r="B4604">
        <v>2</v>
      </c>
      <c r="C4604" t="s">
        <v>977</v>
      </c>
      <c r="D4604" t="str">
        <f>"1"</f>
        <v>1</v>
      </c>
      <c r="E4604" t="s">
        <v>978</v>
      </c>
      <c r="F4604">
        <v>0.5</v>
      </c>
      <c r="G4604" t="s">
        <v>16</v>
      </c>
      <c r="H4604">
        <v>1</v>
      </c>
      <c r="I4604" t="s">
        <v>17</v>
      </c>
      <c r="J4604" t="s">
        <v>3077</v>
      </c>
      <c r="K4604" t="s">
        <v>19</v>
      </c>
      <c r="L4604" t="s">
        <v>924</v>
      </c>
      <c r="M4604">
        <v>1</v>
      </c>
    </row>
    <row r="4605" spans="1:13" x14ac:dyDescent="0.25">
      <c r="A4605" t="s">
        <v>3078</v>
      </c>
      <c r="B4605">
        <v>1</v>
      </c>
      <c r="C4605" t="s">
        <v>977</v>
      </c>
      <c r="D4605" t="str">
        <f>"1"</f>
        <v>1</v>
      </c>
      <c r="E4605" t="s">
        <v>978</v>
      </c>
      <c r="F4605">
        <v>0.5</v>
      </c>
      <c r="G4605" t="s">
        <v>16</v>
      </c>
      <c r="H4605">
        <v>1</v>
      </c>
      <c r="I4605" t="s">
        <v>17</v>
      </c>
      <c r="J4605" t="s">
        <v>3079</v>
      </c>
      <c r="K4605" t="s">
        <v>19</v>
      </c>
      <c r="L4605" t="s">
        <v>924</v>
      </c>
      <c r="M4605">
        <v>1</v>
      </c>
    </row>
    <row r="4606" spans="1:13" x14ac:dyDescent="0.25">
      <c r="A4606" t="s">
        <v>3078</v>
      </c>
      <c r="B4606">
        <v>2</v>
      </c>
      <c r="C4606" t="s">
        <v>996</v>
      </c>
      <c r="D4606" t="str">
        <f>"1"</f>
        <v>1</v>
      </c>
      <c r="E4606" t="s">
        <v>997</v>
      </c>
      <c r="F4606">
        <v>1</v>
      </c>
      <c r="G4606" t="s">
        <v>23</v>
      </c>
      <c r="H4606">
        <v>1</v>
      </c>
      <c r="I4606" t="s">
        <v>27</v>
      </c>
      <c r="J4606" t="s">
        <v>3074</v>
      </c>
      <c r="K4606" t="s">
        <v>19</v>
      </c>
      <c r="L4606" t="s">
        <v>924</v>
      </c>
      <c r="M4606">
        <v>1</v>
      </c>
    </row>
    <row r="4607" spans="1:13" x14ac:dyDescent="0.25">
      <c r="A4607" t="s">
        <v>3078</v>
      </c>
      <c r="B4607">
        <v>3</v>
      </c>
      <c r="C4607" t="s">
        <v>988</v>
      </c>
      <c r="D4607" t="str">
        <f>"1"</f>
        <v>1</v>
      </c>
      <c r="E4607" t="s">
        <v>989</v>
      </c>
      <c r="F4607">
        <v>1</v>
      </c>
      <c r="G4607" t="s">
        <v>23</v>
      </c>
      <c r="H4607">
        <v>1</v>
      </c>
      <c r="I4607" t="s">
        <v>24</v>
      </c>
      <c r="J4607" t="s">
        <v>3079</v>
      </c>
      <c r="K4607" t="s">
        <v>19</v>
      </c>
      <c r="L4607" t="s">
        <v>924</v>
      </c>
      <c r="M4607">
        <v>1</v>
      </c>
    </row>
    <row r="4608" spans="1:13" x14ac:dyDescent="0.25">
      <c r="A4608" t="s">
        <v>3080</v>
      </c>
      <c r="B4608">
        <v>4</v>
      </c>
      <c r="C4608" t="s">
        <v>979</v>
      </c>
      <c r="D4608" t="str">
        <f>"1/2"</f>
        <v>1/2</v>
      </c>
      <c r="E4608" t="s">
        <v>980</v>
      </c>
      <c r="F4608">
        <v>0.1</v>
      </c>
      <c r="G4608" t="s">
        <v>16</v>
      </c>
      <c r="H4608">
        <v>1</v>
      </c>
      <c r="I4608" t="s">
        <v>17</v>
      </c>
      <c r="J4608" t="s">
        <v>3081</v>
      </c>
      <c r="K4608" t="s">
        <v>19</v>
      </c>
      <c r="L4608" t="s">
        <v>924</v>
      </c>
      <c r="M4608">
        <v>1</v>
      </c>
    </row>
    <row r="4609" spans="1:13" x14ac:dyDescent="0.25">
      <c r="A4609" t="s">
        <v>3082</v>
      </c>
      <c r="B4609">
        <v>1</v>
      </c>
      <c r="C4609" t="s">
        <v>60</v>
      </c>
      <c r="D4609" t="str">
        <f t="shared" ref="D4609:D4619" si="162">"2"</f>
        <v>2</v>
      </c>
      <c r="E4609" t="s">
        <v>61</v>
      </c>
      <c r="F4609">
        <v>1</v>
      </c>
      <c r="G4609" t="s">
        <v>23</v>
      </c>
      <c r="H4609">
        <v>1</v>
      </c>
      <c r="I4609" t="s">
        <v>27</v>
      </c>
      <c r="J4609" t="s">
        <v>3083</v>
      </c>
      <c r="K4609" t="s">
        <v>19</v>
      </c>
      <c r="L4609" t="s">
        <v>59</v>
      </c>
      <c r="M4609">
        <v>1</v>
      </c>
    </row>
    <row r="4610" spans="1:13" x14ac:dyDescent="0.25">
      <c r="A4610" t="s">
        <v>3082</v>
      </c>
      <c r="B4610">
        <v>2</v>
      </c>
      <c r="C4610" t="s">
        <v>3084</v>
      </c>
      <c r="D4610" t="str">
        <f t="shared" si="162"/>
        <v>2</v>
      </c>
      <c r="E4610" t="s">
        <v>3085</v>
      </c>
      <c r="F4610">
        <v>1</v>
      </c>
      <c r="G4610" t="s">
        <v>23</v>
      </c>
      <c r="H4610">
        <v>1</v>
      </c>
      <c r="I4610" t="s">
        <v>135</v>
      </c>
      <c r="J4610" t="s">
        <v>3083</v>
      </c>
      <c r="K4610" t="s">
        <v>19</v>
      </c>
      <c r="L4610" t="s">
        <v>59</v>
      </c>
      <c r="M4610">
        <v>1</v>
      </c>
    </row>
    <row r="4611" spans="1:13" x14ac:dyDescent="0.25">
      <c r="A4611" t="s">
        <v>3082</v>
      </c>
      <c r="B4611">
        <v>3</v>
      </c>
      <c r="C4611" t="s">
        <v>3086</v>
      </c>
      <c r="D4611" t="str">
        <f t="shared" si="162"/>
        <v>2</v>
      </c>
      <c r="E4611" t="s">
        <v>2231</v>
      </c>
      <c r="F4611">
        <v>1</v>
      </c>
      <c r="G4611" t="s">
        <v>23</v>
      </c>
      <c r="H4611">
        <v>1</v>
      </c>
      <c r="I4611" t="s">
        <v>135</v>
      </c>
      <c r="J4611" t="s">
        <v>3083</v>
      </c>
      <c r="K4611" t="s">
        <v>19</v>
      </c>
      <c r="L4611" t="s">
        <v>59</v>
      </c>
      <c r="M4611">
        <v>1</v>
      </c>
    </row>
    <row r="4612" spans="1:13" x14ac:dyDescent="0.25">
      <c r="A4612" t="s">
        <v>3082</v>
      </c>
      <c r="B4612">
        <v>4</v>
      </c>
      <c r="C4612" t="s">
        <v>172</v>
      </c>
      <c r="D4612" t="str">
        <f t="shared" si="162"/>
        <v>2</v>
      </c>
      <c r="E4612" t="s">
        <v>173</v>
      </c>
      <c r="F4612">
        <v>1</v>
      </c>
      <c r="G4612" t="s">
        <v>23</v>
      </c>
      <c r="H4612">
        <v>1</v>
      </c>
      <c r="I4612" t="s">
        <v>24</v>
      </c>
      <c r="J4612" t="s">
        <v>3083</v>
      </c>
      <c r="K4612" t="s">
        <v>19</v>
      </c>
      <c r="L4612" t="s">
        <v>59</v>
      </c>
      <c r="M4612">
        <v>1</v>
      </c>
    </row>
    <row r="4613" spans="1:13" x14ac:dyDescent="0.25">
      <c r="A4613" t="s">
        <v>3082</v>
      </c>
      <c r="B4613">
        <v>5</v>
      </c>
      <c r="C4613" t="s">
        <v>60</v>
      </c>
      <c r="D4613" t="str">
        <f t="shared" si="162"/>
        <v>2</v>
      </c>
      <c r="E4613" t="s">
        <v>61</v>
      </c>
      <c r="F4613">
        <v>1</v>
      </c>
      <c r="G4613" t="s">
        <v>23</v>
      </c>
      <c r="H4613">
        <v>1</v>
      </c>
      <c r="I4613" t="s">
        <v>27</v>
      </c>
      <c r="J4613" t="s">
        <v>3083</v>
      </c>
      <c r="K4613" t="s">
        <v>19</v>
      </c>
      <c r="L4613" t="s">
        <v>59</v>
      </c>
      <c r="M4613">
        <v>1</v>
      </c>
    </row>
    <row r="4614" spans="1:13" x14ac:dyDescent="0.25">
      <c r="A4614" t="s">
        <v>3082</v>
      </c>
      <c r="B4614">
        <v>6</v>
      </c>
      <c r="C4614" t="s">
        <v>172</v>
      </c>
      <c r="D4614" t="str">
        <f t="shared" si="162"/>
        <v>2</v>
      </c>
      <c r="E4614" t="s">
        <v>173</v>
      </c>
      <c r="F4614">
        <v>1</v>
      </c>
      <c r="G4614" t="s">
        <v>23</v>
      </c>
      <c r="H4614">
        <v>1</v>
      </c>
      <c r="I4614" t="s">
        <v>24</v>
      </c>
      <c r="J4614" t="s">
        <v>3083</v>
      </c>
      <c r="K4614" t="s">
        <v>19</v>
      </c>
      <c r="L4614" t="s">
        <v>59</v>
      </c>
      <c r="M4614">
        <v>1</v>
      </c>
    </row>
    <row r="4615" spans="1:13" x14ac:dyDescent="0.25">
      <c r="A4615" t="s">
        <v>3082</v>
      </c>
      <c r="B4615">
        <v>7</v>
      </c>
      <c r="C4615" t="s">
        <v>172</v>
      </c>
      <c r="D4615" t="str">
        <f t="shared" si="162"/>
        <v>2</v>
      </c>
      <c r="E4615" t="s">
        <v>173</v>
      </c>
      <c r="F4615">
        <v>1</v>
      </c>
      <c r="G4615" t="s">
        <v>23</v>
      </c>
      <c r="H4615">
        <v>1</v>
      </c>
      <c r="I4615" t="s">
        <v>24</v>
      </c>
      <c r="J4615" t="s">
        <v>3083</v>
      </c>
      <c r="K4615" t="s">
        <v>19</v>
      </c>
      <c r="L4615" t="s">
        <v>59</v>
      </c>
      <c r="M4615">
        <v>1</v>
      </c>
    </row>
    <row r="4616" spans="1:13" x14ac:dyDescent="0.25">
      <c r="A4616" t="s">
        <v>3082</v>
      </c>
      <c r="B4616">
        <v>8</v>
      </c>
      <c r="C4616" t="s">
        <v>172</v>
      </c>
      <c r="D4616" t="str">
        <f t="shared" si="162"/>
        <v>2</v>
      </c>
      <c r="E4616" t="s">
        <v>173</v>
      </c>
      <c r="F4616">
        <v>1</v>
      </c>
      <c r="G4616" t="s">
        <v>23</v>
      </c>
      <c r="H4616">
        <v>1</v>
      </c>
      <c r="I4616" t="s">
        <v>24</v>
      </c>
      <c r="J4616" t="s">
        <v>3083</v>
      </c>
      <c r="K4616" t="s">
        <v>19</v>
      </c>
      <c r="L4616" t="s">
        <v>59</v>
      </c>
      <c r="M4616">
        <v>1</v>
      </c>
    </row>
    <row r="4617" spans="1:13" x14ac:dyDescent="0.25">
      <c r="A4617" t="s">
        <v>3082</v>
      </c>
      <c r="B4617">
        <v>9</v>
      </c>
      <c r="C4617" t="s">
        <v>73</v>
      </c>
      <c r="D4617" t="str">
        <f t="shared" si="162"/>
        <v>2</v>
      </c>
      <c r="E4617" t="s">
        <v>74</v>
      </c>
      <c r="F4617">
        <v>13.3</v>
      </c>
      <c r="G4617" t="s">
        <v>16</v>
      </c>
      <c r="H4617">
        <v>1</v>
      </c>
      <c r="I4617" t="s">
        <v>17</v>
      </c>
      <c r="J4617" t="s">
        <v>3083</v>
      </c>
      <c r="K4617" t="s">
        <v>19</v>
      </c>
      <c r="L4617" t="s">
        <v>59</v>
      </c>
      <c r="M4617">
        <v>1</v>
      </c>
    </row>
    <row r="4618" spans="1:13" x14ac:dyDescent="0.25">
      <c r="A4618" t="s">
        <v>3082</v>
      </c>
      <c r="B4618">
        <v>10</v>
      </c>
      <c r="C4618" t="s">
        <v>172</v>
      </c>
      <c r="D4618" t="str">
        <f t="shared" si="162"/>
        <v>2</v>
      </c>
      <c r="E4618" t="s">
        <v>173</v>
      </c>
      <c r="F4618">
        <v>1</v>
      </c>
      <c r="G4618" t="s">
        <v>23</v>
      </c>
      <c r="H4618">
        <v>1</v>
      </c>
      <c r="I4618" t="s">
        <v>24</v>
      </c>
      <c r="J4618" t="s">
        <v>3083</v>
      </c>
      <c r="K4618" t="s">
        <v>19</v>
      </c>
      <c r="L4618" t="s">
        <v>59</v>
      </c>
      <c r="M4618">
        <v>1</v>
      </c>
    </row>
    <row r="4619" spans="1:13" x14ac:dyDescent="0.25">
      <c r="A4619" t="s">
        <v>3082</v>
      </c>
      <c r="B4619">
        <v>11</v>
      </c>
      <c r="C4619" t="s">
        <v>60</v>
      </c>
      <c r="D4619" t="str">
        <f t="shared" si="162"/>
        <v>2</v>
      </c>
      <c r="E4619" t="s">
        <v>61</v>
      </c>
      <c r="F4619">
        <v>1</v>
      </c>
      <c r="G4619" t="s">
        <v>23</v>
      </c>
      <c r="H4619">
        <v>1</v>
      </c>
      <c r="I4619" t="s">
        <v>27</v>
      </c>
      <c r="J4619" t="s">
        <v>3083</v>
      </c>
      <c r="K4619" t="s">
        <v>19</v>
      </c>
      <c r="L4619" t="s">
        <v>59</v>
      </c>
      <c r="M4619">
        <v>1</v>
      </c>
    </row>
    <row r="4620" spans="1:13" x14ac:dyDescent="0.25">
      <c r="A4620" t="s">
        <v>3082</v>
      </c>
      <c r="B4620">
        <v>12</v>
      </c>
      <c r="C4620" t="s">
        <v>71</v>
      </c>
      <c r="D4620" t="str">
        <f>"2X2"</f>
        <v>2X2</v>
      </c>
      <c r="E4620" t="s">
        <v>72</v>
      </c>
      <c r="F4620">
        <v>1</v>
      </c>
      <c r="G4620" t="s">
        <v>23</v>
      </c>
      <c r="H4620">
        <v>1</v>
      </c>
      <c r="I4620" t="s">
        <v>24</v>
      </c>
      <c r="J4620" t="s">
        <v>3083</v>
      </c>
      <c r="K4620" t="s">
        <v>19</v>
      </c>
      <c r="L4620" t="s">
        <v>59</v>
      </c>
      <c r="M4620">
        <v>1</v>
      </c>
    </row>
    <row r="4621" spans="1:13" x14ac:dyDescent="0.25">
      <c r="A4621" t="s">
        <v>3087</v>
      </c>
      <c r="B4621">
        <v>1</v>
      </c>
      <c r="C4621" t="s">
        <v>3088</v>
      </c>
      <c r="D4621" t="str">
        <f t="shared" ref="D4621:D4627" si="163">"2"</f>
        <v>2</v>
      </c>
      <c r="E4621" t="s">
        <v>3089</v>
      </c>
      <c r="F4621">
        <v>1</v>
      </c>
      <c r="G4621" t="s">
        <v>23</v>
      </c>
      <c r="H4621">
        <v>1</v>
      </c>
      <c r="I4621" t="s">
        <v>135</v>
      </c>
      <c r="J4621" t="s">
        <v>3090</v>
      </c>
      <c r="K4621" t="s">
        <v>19</v>
      </c>
      <c r="L4621" t="s">
        <v>59</v>
      </c>
      <c r="M4621">
        <v>1</v>
      </c>
    </row>
    <row r="4622" spans="1:13" x14ac:dyDescent="0.25">
      <c r="A4622" t="s">
        <v>3087</v>
      </c>
      <c r="B4622">
        <v>2</v>
      </c>
      <c r="C4622" t="s">
        <v>60</v>
      </c>
      <c r="D4622" t="str">
        <f t="shared" si="163"/>
        <v>2</v>
      </c>
      <c r="E4622" t="s">
        <v>61</v>
      </c>
      <c r="F4622">
        <v>1</v>
      </c>
      <c r="G4622" t="s">
        <v>23</v>
      </c>
      <c r="H4622">
        <v>1</v>
      </c>
      <c r="I4622" t="s">
        <v>27</v>
      </c>
      <c r="J4622" t="s">
        <v>3090</v>
      </c>
      <c r="K4622" t="s">
        <v>19</v>
      </c>
      <c r="L4622" t="s">
        <v>59</v>
      </c>
      <c r="M4622">
        <v>1</v>
      </c>
    </row>
    <row r="4623" spans="1:13" x14ac:dyDescent="0.25">
      <c r="A4623" t="s">
        <v>3087</v>
      </c>
      <c r="B4623">
        <v>3</v>
      </c>
      <c r="C4623" t="s">
        <v>60</v>
      </c>
      <c r="D4623" t="str">
        <f t="shared" si="163"/>
        <v>2</v>
      </c>
      <c r="E4623" t="s">
        <v>61</v>
      </c>
      <c r="F4623">
        <v>1</v>
      </c>
      <c r="G4623" t="s">
        <v>23</v>
      </c>
      <c r="H4623">
        <v>1</v>
      </c>
      <c r="I4623" t="s">
        <v>27</v>
      </c>
      <c r="J4623" t="s">
        <v>3090</v>
      </c>
      <c r="K4623" t="s">
        <v>19</v>
      </c>
      <c r="L4623" t="s">
        <v>59</v>
      </c>
      <c r="M4623">
        <v>1</v>
      </c>
    </row>
    <row r="4624" spans="1:13" x14ac:dyDescent="0.25">
      <c r="A4624" t="s">
        <v>3087</v>
      </c>
      <c r="B4624">
        <v>4</v>
      </c>
      <c r="C4624" t="s">
        <v>172</v>
      </c>
      <c r="D4624" t="str">
        <f t="shared" si="163"/>
        <v>2</v>
      </c>
      <c r="E4624" t="s">
        <v>173</v>
      </c>
      <c r="F4624">
        <v>1</v>
      </c>
      <c r="G4624" t="s">
        <v>23</v>
      </c>
      <c r="H4624">
        <v>1</v>
      </c>
      <c r="I4624" t="s">
        <v>24</v>
      </c>
      <c r="J4624" t="s">
        <v>3090</v>
      </c>
      <c r="K4624" t="s">
        <v>19</v>
      </c>
      <c r="L4624" t="s">
        <v>59</v>
      </c>
      <c r="M4624">
        <v>1</v>
      </c>
    </row>
    <row r="4625" spans="1:13" x14ac:dyDescent="0.25">
      <c r="A4625" t="s">
        <v>3087</v>
      </c>
      <c r="B4625">
        <v>5</v>
      </c>
      <c r="C4625" t="s">
        <v>73</v>
      </c>
      <c r="D4625" t="str">
        <f t="shared" si="163"/>
        <v>2</v>
      </c>
      <c r="E4625" t="s">
        <v>74</v>
      </c>
      <c r="F4625">
        <v>17.5</v>
      </c>
      <c r="G4625" t="s">
        <v>16</v>
      </c>
      <c r="H4625">
        <v>1</v>
      </c>
      <c r="I4625" t="s">
        <v>17</v>
      </c>
      <c r="J4625" t="s">
        <v>3090</v>
      </c>
      <c r="K4625" t="s">
        <v>19</v>
      </c>
      <c r="L4625" t="s">
        <v>59</v>
      </c>
      <c r="M4625">
        <v>1</v>
      </c>
    </row>
    <row r="4626" spans="1:13" x14ac:dyDescent="0.25">
      <c r="A4626" t="s">
        <v>3087</v>
      </c>
      <c r="B4626">
        <v>6</v>
      </c>
      <c r="C4626" t="s">
        <v>172</v>
      </c>
      <c r="D4626" t="str">
        <f t="shared" si="163"/>
        <v>2</v>
      </c>
      <c r="E4626" t="s">
        <v>173</v>
      </c>
      <c r="F4626">
        <v>1</v>
      </c>
      <c r="G4626" t="s">
        <v>23</v>
      </c>
      <c r="H4626">
        <v>1</v>
      </c>
      <c r="I4626" t="s">
        <v>24</v>
      </c>
      <c r="J4626" t="s">
        <v>3090</v>
      </c>
      <c r="K4626" t="s">
        <v>19</v>
      </c>
      <c r="L4626" t="s">
        <v>59</v>
      </c>
      <c r="M4626">
        <v>1</v>
      </c>
    </row>
    <row r="4627" spans="1:13" x14ac:dyDescent="0.25">
      <c r="A4627" t="s">
        <v>3091</v>
      </c>
      <c r="B4627">
        <v>1</v>
      </c>
      <c r="C4627" t="s">
        <v>60</v>
      </c>
      <c r="D4627" t="str">
        <f t="shared" si="163"/>
        <v>2</v>
      </c>
      <c r="E4627" t="s">
        <v>61</v>
      </c>
      <c r="F4627">
        <v>1</v>
      </c>
      <c r="G4627" t="s">
        <v>23</v>
      </c>
      <c r="H4627">
        <v>1</v>
      </c>
      <c r="I4627" t="s">
        <v>27</v>
      </c>
      <c r="J4627" t="s">
        <v>3092</v>
      </c>
      <c r="K4627" t="s">
        <v>19</v>
      </c>
      <c r="L4627" t="s">
        <v>59</v>
      </c>
      <c r="M4627">
        <v>1</v>
      </c>
    </row>
    <row r="4628" spans="1:13" x14ac:dyDescent="0.25">
      <c r="A4628" t="s">
        <v>3091</v>
      </c>
      <c r="B4628">
        <v>2</v>
      </c>
      <c r="C4628" t="s">
        <v>2727</v>
      </c>
      <c r="D4628" t="str">
        <f>"2X3/4"</f>
        <v>2X3/4</v>
      </c>
      <c r="E4628" t="s">
        <v>2728</v>
      </c>
      <c r="F4628">
        <v>1</v>
      </c>
      <c r="G4628" t="s">
        <v>23</v>
      </c>
      <c r="H4628">
        <v>1</v>
      </c>
      <c r="I4628" t="s">
        <v>24</v>
      </c>
      <c r="J4628" t="s">
        <v>3092</v>
      </c>
      <c r="K4628" t="s">
        <v>19</v>
      </c>
      <c r="L4628" t="s">
        <v>59</v>
      </c>
      <c r="M4628">
        <v>1</v>
      </c>
    </row>
    <row r="4629" spans="1:13" x14ac:dyDescent="0.25">
      <c r="A4629" t="s">
        <v>3091</v>
      </c>
      <c r="B4629">
        <v>3</v>
      </c>
      <c r="C4629" t="s">
        <v>60</v>
      </c>
      <c r="D4629" t="str">
        <f t="shared" ref="D4629:D4638" si="164">"2"</f>
        <v>2</v>
      </c>
      <c r="E4629" t="s">
        <v>61</v>
      </c>
      <c r="F4629">
        <v>1</v>
      </c>
      <c r="G4629" t="s">
        <v>23</v>
      </c>
      <c r="H4629">
        <v>1</v>
      </c>
      <c r="I4629" t="s">
        <v>27</v>
      </c>
      <c r="J4629" t="s">
        <v>3092</v>
      </c>
      <c r="K4629" t="s">
        <v>19</v>
      </c>
      <c r="L4629" t="s">
        <v>59</v>
      </c>
      <c r="M4629">
        <v>1</v>
      </c>
    </row>
    <row r="4630" spans="1:13" x14ac:dyDescent="0.25">
      <c r="A4630" t="s">
        <v>3091</v>
      </c>
      <c r="B4630">
        <v>4</v>
      </c>
      <c r="C4630" t="s">
        <v>73</v>
      </c>
      <c r="D4630" t="str">
        <f t="shared" si="164"/>
        <v>2</v>
      </c>
      <c r="E4630" t="s">
        <v>74</v>
      </c>
      <c r="F4630">
        <v>37.700000000000003</v>
      </c>
      <c r="G4630" t="s">
        <v>16</v>
      </c>
      <c r="H4630">
        <v>1</v>
      </c>
      <c r="I4630" t="s">
        <v>17</v>
      </c>
      <c r="J4630" t="s">
        <v>3092</v>
      </c>
      <c r="K4630" t="s">
        <v>19</v>
      </c>
      <c r="L4630" t="s">
        <v>59</v>
      </c>
      <c r="M4630">
        <v>1</v>
      </c>
    </row>
    <row r="4631" spans="1:13" x14ac:dyDescent="0.25">
      <c r="A4631" t="s">
        <v>3091</v>
      </c>
      <c r="B4631">
        <v>5</v>
      </c>
      <c r="C4631" t="s">
        <v>3093</v>
      </c>
      <c r="D4631" t="str">
        <f t="shared" si="164"/>
        <v>2</v>
      </c>
      <c r="E4631" t="s">
        <v>2231</v>
      </c>
      <c r="F4631">
        <v>1</v>
      </c>
      <c r="G4631" t="s">
        <v>23</v>
      </c>
      <c r="H4631">
        <v>1</v>
      </c>
      <c r="I4631" t="s">
        <v>135</v>
      </c>
      <c r="J4631" t="s">
        <v>3092</v>
      </c>
      <c r="K4631" t="s">
        <v>19</v>
      </c>
      <c r="L4631" t="s">
        <v>59</v>
      </c>
      <c r="M4631">
        <v>1</v>
      </c>
    </row>
    <row r="4632" spans="1:13" x14ac:dyDescent="0.25">
      <c r="A4632" t="s">
        <v>3091</v>
      </c>
      <c r="B4632">
        <v>6</v>
      </c>
      <c r="C4632" t="s">
        <v>3093</v>
      </c>
      <c r="D4632" t="str">
        <f t="shared" si="164"/>
        <v>2</v>
      </c>
      <c r="E4632" t="s">
        <v>2231</v>
      </c>
      <c r="F4632">
        <v>1</v>
      </c>
      <c r="G4632" t="s">
        <v>23</v>
      </c>
      <c r="H4632">
        <v>1</v>
      </c>
      <c r="I4632" t="s">
        <v>135</v>
      </c>
      <c r="J4632" t="s">
        <v>3092</v>
      </c>
      <c r="K4632" t="s">
        <v>19</v>
      </c>
      <c r="L4632" t="s">
        <v>59</v>
      </c>
      <c r="M4632">
        <v>1</v>
      </c>
    </row>
    <row r="4633" spans="1:13" x14ac:dyDescent="0.25">
      <c r="A4633" t="s">
        <v>3091</v>
      </c>
      <c r="B4633">
        <v>7</v>
      </c>
      <c r="C4633" t="s">
        <v>3093</v>
      </c>
      <c r="D4633" t="str">
        <f t="shared" si="164"/>
        <v>2</v>
      </c>
      <c r="E4633" t="s">
        <v>2231</v>
      </c>
      <c r="F4633">
        <v>1</v>
      </c>
      <c r="G4633" t="s">
        <v>23</v>
      </c>
      <c r="H4633">
        <v>1</v>
      </c>
      <c r="I4633" t="s">
        <v>135</v>
      </c>
      <c r="J4633" t="s">
        <v>3092</v>
      </c>
      <c r="K4633" t="s">
        <v>19</v>
      </c>
      <c r="L4633" t="s">
        <v>59</v>
      </c>
      <c r="M4633">
        <v>1</v>
      </c>
    </row>
    <row r="4634" spans="1:13" x14ac:dyDescent="0.25">
      <c r="A4634" t="s">
        <v>3091</v>
      </c>
      <c r="B4634">
        <v>8</v>
      </c>
      <c r="C4634" t="s">
        <v>172</v>
      </c>
      <c r="D4634" t="str">
        <f t="shared" si="164"/>
        <v>2</v>
      </c>
      <c r="E4634" t="s">
        <v>173</v>
      </c>
      <c r="F4634">
        <v>1</v>
      </c>
      <c r="G4634" t="s">
        <v>23</v>
      </c>
      <c r="H4634">
        <v>1</v>
      </c>
      <c r="I4634" t="s">
        <v>24</v>
      </c>
      <c r="J4634" t="s">
        <v>3092</v>
      </c>
      <c r="K4634" t="s">
        <v>19</v>
      </c>
      <c r="L4634" t="s">
        <v>59</v>
      </c>
      <c r="M4634">
        <v>1</v>
      </c>
    </row>
    <row r="4635" spans="1:13" x14ac:dyDescent="0.25">
      <c r="A4635" t="s">
        <v>3094</v>
      </c>
      <c r="B4635">
        <v>1</v>
      </c>
      <c r="C4635" t="s">
        <v>73</v>
      </c>
      <c r="D4635" t="str">
        <f t="shared" si="164"/>
        <v>2</v>
      </c>
      <c r="E4635" t="s">
        <v>74</v>
      </c>
      <c r="F4635">
        <v>7.2</v>
      </c>
      <c r="G4635" t="s">
        <v>16</v>
      </c>
      <c r="H4635">
        <v>1</v>
      </c>
      <c r="I4635" t="s">
        <v>17</v>
      </c>
      <c r="J4635" t="s">
        <v>3095</v>
      </c>
      <c r="K4635" t="s">
        <v>19</v>
      </c>
      <c r="L4635" t="s">
        <v>59</v>
      </c>
      <c r="M4635">
        <v>1</v>
      </c>
    </row>
    <row r="4636" spans="1:13" x14ac:dyDescent="0.25">
      <c r="A4636" t="s">
        <v>3094</v>
      </c>
      <c r="B4636">
        <v>2</v>
      </c>
      <c r="C4636" t="s">
        <v>60</v>
      </c>
      <c r="D4636" t="str">
        <f t="shared" si="164"/>
        <v>2</v>
      </c>
      <c r="E4636" t="s">
        <v>61</v>
      </c>
      <c r="F4636">
        <v>1</v>
      </c>
      <c r="G4636" t="s">
        <v>23</v>
      </c>
      <c r="H4636">
        <v>1</v>
      </c>
      <c r="I4636" t="s">
        <v>27</v>
      </c>
      <c r="J4636" t="s">
        <v>3095</v>
      </c>
      <c r="K4636" t="s">
        <v>19</v>
      </c>
      <c r="L4636" t="s">
        <v>59</v>
      </c>
      <c r="M4636">
        <v>1</v>
      </c>
    </row>
    <row r="4637" spans="1:13" x14ac:dyDescent="0.25">
      <c r="A4637" t="s">
        <v>3094</v>
      </c>
      <c r="B4637">
        <v>3</v>
      </c>
      <c r="C4637" t="s">
        <v>60</v>
      </c>
      <c r="D4637" t="str">
        <f t="shared" si="164"/>
        <v>2</v>
      </c>
      <c r="E4637" t="s">
        <v>61</v>
      </c>
      <c r="F4637">
        <v>1</v>
      </c>
      <c r="G4637" t="s">
        <v>23</v>
      </c>
      <c r="H4637">
        <v>1</v>
      </c>
      <c r="I4637" t="s">
        <v>27</v>
      </c>
      <c r="J4637" t="s">
        <v>3095</v>
      </c>
      <c r="K4637" t="s">
        <v>19</v>
      </c>
      <c r="L4637" t="s">
        <v>59</v>
      </c>
      <c r="M4637">
        <v>1</v>
      </c>
    </row>
    <row r="4638" spans="1:13" x14ac:dyDescent="0.25">
      <c r="A4638" t="s">
        <v>3096</v>
      </c>
      <c r="B4638">
        <v>1</v>
      </c>
      <c r="C4638" t="s">
        <v>172</v>
      </c>
      <c r="D4638" t="str">
        <f t="shared" si="164"/>
        <v>2</v>
      </c>
      <c r="E4638" t="s">
        <v>173</v>
      </c>
      <c r="F4638">
        <v>1</v>
      </c>
      <c r="G4638" t="s">
        <v>23</v>
      </c>
      <c r="H4638">
        <v>1</v>
      </c>
      <c r="I4638" t="s">
        <v>24</v>
      </c>
      <c r="J4638" t="s">
        <v>3097</v>
      </c>
      <c r="K4638" t="s">
        <v>19</v>
      </c>
      <c r="L4638" t="s">
        <v>59</v>
      </c>
      <c r="M4638">
        <v>1</v>
      </c>
    </row>
    <row r="4639" spans="1:13" x14ac:dyDescent="0.25">
      <c r="A4639" t="s">
        <v>3096</v>
      </c>
      <c r="B4639">
        <v>2</v>
      </c>
      <c r="C4639" t="s">
        <v>47</v>
      </c>
      <c r="D4639" t="str">
        <f>"3/4"</f>
        <v>3/4</v>
      </c>
      <c r="E4639" t="s">
        <v>3370</v>
      </c>
      <c r="F4639">
        <v>1</v>
      </c>
      <c r="G4639" t="s">
        <v>23</v>
      </c>
      <c r="H4639">
        <v>1</v>
      </c>
      <c r="I4639" t="s">
        <v>48</v>
      </c>
      <c r="J4639" t="s">
        <v>3097</v>
      </c>
      <c r="K4639" t="s">
        <v>19</v>
      </c>
      <c r="L4639" t="s">
        <v>59</v>
      </c>
      <c r="M4639">
        <v>1</v>
      </c>
    </row>
    <row r="4640" spans="1:13" x14ac:dyDescent="0.25">
      <c r="A4640" t="s">
        <v>3096</v>
      </c>
      <c r="B4640">
        <v>3</v>
      </c>
      <c r="C4640" t="s">
        <v>172</v>
      </c>
      <c r="D4640" t="str">
        <f t="shared" ref="D4640:D4645" si="165">"2"</f>
        <v>2</v>
      </c>
      <c r="E4640" t="s">
        <v>173</v>
      </c>
      <c r="F4640">
        <v>1</v>
      </c>
      <c r="G4640" t="s">
        <v>23</v>
      </c>
      <c r="H4640">
        <v>1</v>
      </c>
      <c r="I4640" t="s">
        <v>24</v>
      </c>
      <c r="J4640" t="s">
        <v>3097</v>
      </c>
      <c r="K4640" t="s">
        <v>19</v>
      </c>
      <c r="L4640" t="s">
        <v>59</v>
      </c>
      <c r="M4640">
        <v>1</v>
      </c>
    </row>
    <row r="4641" spans="1:13" x14ac:dyDescent="0.25">
      <c r="A4641" t="s">
        <v>3096</v>
      </c>
      <c r="B4641">
        <v>4</v>
      </c>
      <c r="C4641" t="s">
        <v>60</v>
      </c>
      <c r="D4641" t="str">
        <f t="shared" si="165"/>
        <v>2</v>
      </c>
      <c r="E4641" t="s">
        <v>61</v>
      </c>
      <c r="F4641">
        <v>1</v>
      </c>
      <c r="G4641" t="s">
        <v>23</v>
      </c>
      <c r="H4641">
        <v>1</v>
      </c>
      <c r="I4641" t="s">
        <v>27</v>
      </c>
      <c r="J4641" t="s">
        <v>3097</v>
      </c>
      <c r="K4641" t="s">
        <v>19</v>
      </c>
      <c r="L4641" t="s">
        <v>59</v>
      </c>
      <c r="M4641">
        <v>1</v>
      </c>
    </row>
    <row r="4642" spans="1:13" x14ac:dyDescent="0.25">
      <c r="A4642" t="s">
        <v>3096</v>
      </c>
      <c r="B4642">
        <v>5</v>
      </c>
      <c r="C4642" t="s">
        <v>60</v>
      </c>
      <c r="D4642" t="str">
        <f t="shared" si="165"/>
        <v>2</v>
      </c>
      <c r="E4642" t="s">
        <v>61</v>
      </c>
      <c r="F4642">
        <v>1</v>
      </c>
      <c r="G4642" t="s">
        <v>23</v>
      </c>
      <c r="H4642">
        <v>1</v>
      </c>
      <c r="I4642" t="s">
        <v>27</v>
      </c>
      <c r="J4642" t="s">
        <v>3097</v>
      </c>
      <c r="K4642" t="s">
        <v>19</v>
      </c>
      <c r="L4642" t="s">
        <v>59</v>
      </c>
      <c r="M4642">
        <v>1</v>
      </c>
    </row>
    <row r="4643" spans="1:13" x14ac:dyDescent="0.25">
      <c r="A4643" t="s">
        <v>3096</v>
      </c>
      <c r="B4643">
        <v>6</v>
      </c>
      <c r="C4643" t="s">
        <v>3098</v>
      </c>
      <c r="D4643" t="str">
        <f t="shared" si="165"/>
        <v>2</v>
      </c>
      <c r="E4643" t="s">
        <v>2231</v>
      </c>
      <c r="F4643">
        <v>1</v>
      </c>
      <c r="G4643" t="s">
        <v>23</v>
      </c>
      <c r="H4643">
        <v>1</v>
      </c>
      <c r="I4643" t="s">
        <v>135</v>
      </c>
      <c r="J4643" t="s">
        <v>3097</v>
      </c>
      <c r="K4643" t="s">
        <v>19</v>
      </c>
      <c r="L4643" t="s">
        <v>59</v>
      </c>
      <c r="M4643">
        <v>1</v>
      </c>
    </row>
    <row r="4644" spans="1:13" x14ac:dyDescent="0.25">
      <c r="A4644" t="s">
        <v>3096</v>
      </c>
      <c r="B4644">
        <v>7</v>
      </c>
      <c r="C4644" t="s">
        <v>3098</v>
      </c>
      <c r="D4644" t="str">
        <f t="shared" si="165"/>
        <v>2</v>
      </c>
      <c r="E4644" t="s">
        <v>2231</v>
      </c>
      <c r="F4644">
        <v>1</v>
      </c>
      <c r="G4644" t="s">
        <v>23</v>
      </c>
      <c r="H4644">
        <v>1</v>
      </c>
      <c r="I4644" t="s">
        <v>135</v>
      </c>
      <c r="J4644" t="s">
        <v>3097</v>
      </c>
      <c r="K4644" t="s">
        <v>19</v>
      </c>
      <c r="L4644" t="s">
        <v>59</v>
      </c>
      <c r="M4644">
        <v>1</v>
      </c>
    </row>
    <row r="4645" spans="1:13" x14ac:dyDescent="0.25">
      <c r="A4645" t="s">
        <v>3096</v>
      </c>
      <c r="B4645">
        <v>8</v>
      </c>
      <c r="C4645" t="s">
        <v>3098</v>
      </c>
      <c r="D4645" t="str">
        <f t="shared" si="165"/>
        <v>2</v>
      </c>
      <c r="E4645" t="s">
        <v>2231</v>
      </c>
      <c r="F4645">
        <v>1</v>
      </c>
      <c r="G4645" t="s">
        <v>23</v>
      </c>
      <c r="H4645">
        <v>1</v>
      </c>
      <c r="I4645" t="s">
        <v>135</v>
      </c>
      <c r="J4645" t="s">
        <v>3097</v>
      </c>
      <c r="K4645" t="s">
        <v>19</v>
      </c>
      <c r="L4645" t="s">
        <v>59</v>
      </c>
      <c r="M4645">
        <v>1</v>
      </c>
    </row>
    <row r="4646" spans="1:13" x14ac:dyDescent="0.25">
      <c r="A4646" t="s">
        <v>3096</v>
      </c>
      <c r="B4646">
        <v>9</v>
      </c>
      <c r="C4646" t="s">
        <v>2179</v>
      </c>
      <c r="D4646" t="str">
        <f>"2X3/4"</f>
        <v>2X3/4</v>
      </c>
      <c r="E4646" t="s">
        <v>2180</v>
      </c>
      <c r="F4646">
        <v>1</v>
      </c>
      <c r="G4646" t="s">
        <v>23</v>
      </c>
      <c r="H4646">
        <v>1</v>
      </c>
      <c r="I4646" t="s">
        <v>24</v>
      </c>
      <c r="J4646" t="s">
        <v>3097</v>
      </c>
      <c r="K4646" t="s">
        <v>19</v>
      </c>
      <c r="L4646" t="s">
        <v>59</v>
      </c>
      <c r="M4646">
        <v>1</v>
      </c>
    </row>
    <row r="4647" spans="1:13" x14ac:dyDescent="0.25">
      <c r="A4647" t="s">
        <v>3096</v>
      </c>
      <c r="B4647">
        <v>10</v>
      </c>
      <c r="C4647" t="s">
        <v>172</v>
      </c>
      <c r="D4647" t="str">
        <f>"2"</f>
        <v>2</v>
      </c>
      <c r="E4647" t="s">
        <v>173</v>
      </c>
      <c r="F4647">
        <v>1</v>
      </c>
      <c r="G4647" t="s">
        <v>23</v>
      </c>
      <c r="H4647">
        <v>1</v>
      </c>
      <c r="I4647" t="s">
        <v>24</v>
      </c>
      <c r="J4647" t="s">
        <v>3097</v>
      </c>
      <c r="K4647" t="s">
        <v>19</v>
      </c>
      <c r="L4647" t="s">
        <v>59</v>
      </c>
      <c r="M4647">
        <v>1</v>
      </c>
    </row>
    <row r="4648" spans="1:13" x14ac:dyDescent="0.25">
      <c r="A4648" t="s">
        <v>3096</v>
      </c>
      <c r="B4648">
        <v>11</v>
      </c>
      <c r="C4648" t="s">
        <v>76</v>
      </c>
      <c r="D4648" t="str">
        <f>"3/4"</f>
        <v>3/4</v>
      </c>
      <c r="E4648" t="s">
        <v>77</v>
      </c>
      <c r="F4648">
        <v>0.4</v>
      </c>
      <c r="G4648" t="s">
        <v>16</v>
      </c>
      <c r="H4648">
        <v>1</v>
      </c>
      <c r="I4648" t="s">
        <v>17</v>
      </c>
      <c r="J4648" t="s">
        <v>3097</v>
      </c>
      <c r="K4648" t="s">
        <v>19</v>
      </c>
      <c r="L4648" t="s">
        <v>59</v>
      </c>
      <c r="M4648">
        <v>1</v>
      </c>
    </row>
    <row r="4649" spans="1:13" x14ac:dyDescent="0.25">
      <c r="A4649" t="s">
        <v>3096</v>
      </c>
      <c r="B4649">
        <v>12</v>
      </c>
      <c r="C4649" t="s">
        <v>73</v>
      </c>
      <c r="D4649" t="str">
        <f t="shared" ref="D4649:D4665" si="166">"2"</f>
        <v>2</v>
      </c>
      <c r="E4649" t="s">
        <v>74</v>
      </c>
      <c r="F4649">
        <v>30.5</v>
      </c>
      <c r="G4649" t="s">
        <v>16</v>
      </c>
      <c r="H4649">
        <v>1</v>
      </c>
      <c r="I4649" t="s">
        <v>17</v>
      </c>
      <c r="J4649" t="s">
        <v>3097</v>
      </c>
      <c r="K4649" t="s">
        <v>19</v>
      </c>
      <c r="L4649" t="s">
        <v>59</v>
      </c>
      <c r="M4649">
        <v>1</v>
      </c>
    </row>
    <row r="4650" spans="1:13" x14ac:dyDescent="0.25">
      <c r="A4650" t="s">
        <v>3099</v>
      </c>
      <c r="B4650">
        <v>1</v>
      </c>
      <c r="C4650" t="s">
        <v>60</v>
      </c>
      <c r="D4650" t="str">
        <f t="shared" si="166"/>
        <v>2</v>
      </c>
      <c r="E4650" t="s">
        <v>61</v>
      </c>
      <c r="F4650">
        <v>1</v>
      </c>
      <c r="G4650" t="s">
        <v>23</v>
      </c>
      <c r="H4650">
        <v>1</v>
      </c>
      <c r="I4650" t="s">
        <v>27</v>
      </c>
      <c r="J4650" t="s">
        <v>3100</v>
      </c>
      <c r="K4650" t="s">
        <v>19</v>
      </c>
      <c r="L4650" t="s">
        <v>59</v>
      </c>
      <c r="M4650">
        <v>1</v>
      </c>
    </row>
    <row r="4651" spans="1:13" x14ac:dyDescent="0.25">
      <c r="A4651" t="s">
        <v>3099</v>
      </c>
      <c r="B4651">
        <v>2</v>
      </c>
      <c r="C4651" t="s">
        <v>172</v>
      </c>
      <c r="D4651" t="str">
        <f t="shared" si="166"/>
        <v>2</v>
      </c>
      <c r="E4651" t="s">
        <v>173</v>
      </c>
      <c r="F4651">
        <v>1</v>
      </c>
      <c r="G4651" t="s">
        <v>23</v>
      </c>
      <c r="H4651">
        <v>1</v>
      </c>
      <c r="I4651" t="s">
        <v>24</v>
      </c>
      <c r="J4651" t="s">
        <v>3100</v>
      </c>
      <c r="K4651" t="s">
        <v>19</v>
      </c>
      <c r="L4651" t="s">
        <v>59</v>
      </c>
      <c r="M4651">
        <v>1</v>
      </c>
    </row>
    <row r="4652" spans="1:13" x14ac:dyDescent="0.25">
      <c r="A4652" t="s">
        <v>3099</v>
      </c>
      <c r="B4652">
        <v>3</v>
      </c>
      <c r="C4652" t="s">
        <v>60</v>
      </c>
      <c r="D4652" t="str">
        <f t="shared" si="166"/>
        <v>2</v>
      </c>
      <c r="E4652" t="s">
        <v>61</v>
      </c>
      <c r="F4652">
        <v>1</v>
      </c>
      <c r="G4652" t="s">
        <v>23</v>
      </c>
      <c r="H4652">
        <v>1</v>
      </c>
      <c r="I4652" t="s">
        <v>27</v>
      </c>
      <c r="J4652" t="s">
        <v>3100</v>
      </c>
      <c r="K4652" t="s">
        <v>19</v>
      </c>
      <c r="L4652" t="s">
        <v>59</v>
      </c>
      <c r="M4652">
        <v>1</v>
      </c>
    </row>
    <row r="4653" spans="1:13" x14ac:dyDescent="0.25">
      <c r="A4653" t="s">
        <v>3099</v>
      </c>
      <c r="B4653">
        <v>4</v>
      </c>
      <c r="C4653" t="s">
        <v>73</v>
      </c>
      <c r="D4653" t="str">
        <f t="shared" si="166"/>
        <v>2</v>
      </c>
      <c r="E4653" t="s">
        <v>74</v>
      </c>
      <c r="F4653">
        <v>11.9</v>
      </c>
      <c r="G4653" t="s">
        <v>16</v>
      </c>
      <c r="H4653">
        <v>1</v>
      </c>
      <c r="I4653" t="s">
        <v>17</v>
      </c>
      <c r="J4653" t="s">
        <v>3100</v>
      </c>
      <c r="K4653" t="s">
        <v>19</v>
      </c>
      <c r="L4653" t="s">
        <v>59</v>
      </c>
      <c r="M4653">
        <v>1</v>
      </c>
    </row>
    <row r="4654" spans="1:13" x14ac:dyDescent="0.25">
      <c r="A4654" t="s">
        <v>3101</v>
      </c>
      <c r="B4654">
        <v>1</v>
      </c>
      <c r="C4654" t="s">
        <v>172</v>
      </c>
      <c r="D4654" t="str">
        <f t="shared" si="166"/>
        <v>2</v>
      </c>
      <c r="E4654" t="s">
        <v>173</v>
      </c>
      <c r="F4654">
        <v>1</v>
      </c>
      <c r="G4654" t="s">
        <v>23</v>
      </c>
      <c r="H4654">
        <v>1</v>
      </c>
      <c r="I4654" t="s">
        <v>24</v>
      </c>
      <c r="J4654" t="s">
        <v>3102</v>
      </c>
      <c r="K4654" t="s">
        <v>19</v>
      </c>
      <c r="L4654" t="s">
        <v>59</v>
      </c>
      <c r="M4654">
        <v>1</v>
      </c>
    </row>
    <row r="4655" spans="1:13" x14ac:dyDescent="0.25">
      <c r="A4655" t="s">
        <v>3101</v>
      </c>
      <c r="B4655">
        <v>2</v>
      </c>
      <c r="C4655" t="s">
        <v>3103</v>
      </c>
      <c r="D4655" t="str">
        <f t="shared" si="166"/>
        <v>2</v>
      </c>
      <c r="E4655" t="s">
        <v>2231</v>
      </c>
      <c r="F4655">
        <v>1</v>
      </c>
      <c r="G4655" t="s">
        <v>23</v>
      </c>
      <c r="H4655">
        <v>1</v>
      </c>
      <c r="I4655" t="s">
        <v>135</v>
      </c>
      <c r="J4655" t="s">
        <v>3102</v>
      </c>
      <c r="K4655" t="s">
        <v>19</v>
      </c>
      <c r="L4655" t="s">
        <v>59</v>
      </c>
      <c r="M4655">
        <v>1</v>
      </c>
    </row>
    <row r="4656" spans="1:13" x14ac:dyDescent="0.25">
      <c r="A4656" t="s">
        <v>3101</v>
      </c>
      <c r="B4656">
        <v>3</v>
      </c>
      <c r="C4656" t="s">
        <v>3104</v>
      </c>
      <c r="D4656" t="str">
        <f t="shared" si="166"/>
        <v>2</v>
      </c>
      <c r="E4656" t="s">
        <v>3085</v>
      </c>
      <c r="F4656">
        <v>1</v>
      </c>
      <c r="G4656" t="s">
        <v>23</v>
      </c>
      <c r="H4656">
        <v>1</v>
      </c>
      <c r="I4656" t="s">
        <v>135</v>
      </c>
      <c r="J4656" t="s">
        <v>3102</v>
      </c>
      <c r="K4656" t="s">
        <v>19</v>
      </c>
      <c r="L4656" t="s">
        <v>59</v>
      </c>
      <c r="M4656">
        <v>1</v>
      </c>
    </row>
    <row r="4657" spans="1:13" x14ac:dyDescent="0.25">
      <c r="A4657" t="s">
        <v>3101</v>
      </c>
      <c r="B4657">
        <v>4</v>
      </c>
      <c r="C4657" t="s">
        <v>60</v>
      </c>
      <c r="D4657" t="str">
        <f t="shared" si="166"/>
        <v>2</v>
      </c>
      <c r="E4657" t="s">
        <v>61</v>
      </c>
      <c r="F4657">
        <v>1</v>
      </c>
      <c r="G4657" t="s">
        <v>23</v>
      </c>
      <c r="H4657">
        <v>1</v>
      </c>
      <c r="I4657" t="s">
        <v>27</v>
      </c>
      <c r="J4657" t="s">
        <v>3102</v>
      </c>
      <c r="K4657" t="s">
        <v>19</v>
      </c>
      <c r="L4657" t="s">
        <v>59</v>
      </c>
      <c r="M4657">
        <v>1</v>
      </c>
    </row>
    <row r="4658" spans="1:13" x14ac:dyDescent="0.25">
      <c r="A4658" t="s">
        <v>3101</v>
      </c>
      <c r="B4658">
        <v>5</v>
      </c>
      <c r="C4658" t="s">
        <v>3103</v>
      </c>
      <c r="D4658" t="str">
        <f t="shared" si="166"/>
        <v>2</v>
      </c>
      <c r="E4658" t="s">
        <v>2231</v>
      </c>
      <c r="F4658">
        <v>1</v>
      </c>
      <c r="G4658" t="s">
        <v>23</v>
      </c>
      <c r="H4658">
        <v>1</v>
      </c>
      <c r="I4658" t="s">
        <v>135</v>
      </c>
      <c r="J4658" t="s">
        <v>3102</v>
      </c>
      <c r="K4658" t="s">
        <v>19</v>
      </c>
      <c r="L4658" t="s">
        <v>59</v>
      </c>
      <c r="M4658">
        <v>1</v>
      </c>
    </row>
    <row r="4659" spans="1:13" x14ac:dyDescent="0.25">
      <c r="A4659" t="s">
        <v>3101</v>
      </c>
      <c r="B4659">
        <v>6</v>
      </c>
      <c r="C4659" t="s">
        <v>73</v>
      </c>
      <c r="D4659" t="str">
        <f t="shared" si="166"/>
        <v>2</v>
      </c>
      <c r="E4659" t="s">
        <v>74</v>
      </c>
      <c r="F4659">
        <v>39.5</v>
      </c>
      <c r="G4659" t="s">
        <v>16</v>
      </c>
      <c r="H4659">
        <v>1</v>
      </c>
      <c r="I4659" t="s">
        <v>17</v>
      </c>
      <c r="J4659" t="s">
        <v>3102</v>
      </c>
      <c r="K4659" t="s">
        <v>19</v>
      </c>
      <c r="L4659" t="s">
        <v>59</v>
      </c>
      <c r="M4659">
        <v>1</v>
      </c>
    </row>
    <row r="4660" spans="1:13" x14ac:dyDescent="0.25">
      <c r="A4660" t="s">
        <v>3105</v>
      </c>
      <c r="B4660">
        <v>1</v>
      </c>
      <c r="C4660" t="s">
        <v>73</v>
      </c>
      <c r="D4660" t="str">
        <f t="shared" si="166"/>
        <v>2</v>
      </c>
      <c r="E4660" t="s">
        <v>74</v>
      </c>
      <c r="F4660">
        <v>40</v>
      </c>
      <c r="G4660" t="s">
        <v>16</v>
      </c>
      <c r="H4660">
        <v>1</v>
      </c>
      <c r="I4660" t="s">
        <v>17</v>
      </c>
      <c r="J4660" t="s">
        <v>3106</v>
      </c>
      <c r="K4660" t="s">
        <v>19</v>
      </c>
      <c r="L4660" t="s">
        <v>59</v>
      </c>
      <c r="M4660">
        <v>1</v>
      </c>
    </row>
    <row r="4661" spans="1:13" x14ac:dyDescent="0.25">
      <c r="A4661" t="s">
        <v>3105</v>
      </c>
      <c r="B4661">
        <v>2</v>
      </c>
      <c r="C4661" t="s">
        <v>3107</v>
      </c>
      <c r="D4661" t="str">
        <f t="shared" si="166"/>
        <v>2</v>
      </c>
      <c r="E4661" t="s">
        <v>2231</v>
      </c>
      <c r="F4661">
        <v>1</v>
      </c>
      <c r="G4661" t="s">
        <v>23</v>
      </c>
      <c r="H4661">
        <v>1</v>
      </c>
      <c r="I4661" t="s">
        <v>135</v>
      </c>
      <c r="J4661" t="s">
        <v>3106</v>
      </c>
      <c r="K4661" t="s">
        <v>19</v>
      </c>
      <c r="L4661" t="s">
        <v>59</v>
      </c>
      <c r="M4661">
        <v>1</v>
      </c>
    </row>
    <row r="4662" spans="1:13" x14ac:dyDescent="0.25">
      <c r="A4662" t="s">
        <v>3105</v>
      </c>
      <c r="B4662">
        <v>3</v>
      </c>
      <c r="C4662" t="s">
        <v>3107</v>
      </c>
      <c r="D4662" t="str">
        <f t="shared" si="166"/>
        <v>2</v>
      </c>
      <c r="E4662" t="s">
        <v>2231</v>
      </c>
      <c r="F4662">
        <v>1</v>
      </c>
      <c r="G4662" t="s">
        <v>23</v>
      </c>
      <c r="H4662">
        <v>1</v>
      </c>
      <c r="I4662" t="s">
        <v>135</v>
      </c>
      <c r="J4662" t="s">
        <v>3106</v>
      </c>
      <c r="K4662" t="s">
        <v>19</v>
      </c>
      <c r="L4662" t="s">
        <v>59</v>
      </c>
      <c r="M4662">
        <v>1</v>
      </c>
    </row>
    <row r="4663" spans="1:13" x14ac:dyDescent="0.25">
      <c r="A4663" t="s">
        <v>3108</v>
      </c>
      <c r="B4663">
        <v>1</v>
      </c>
      <c r="C4663" t="s">
        <v>3109</v>
      </c>
      <c r="D4663" t="str">
        <f t="shared" si="166"/>
        <v>2</v>
      </c>
      <c r="E4663" t="s">
        <v>2231</v>
      </c>
      <c r="F4663">
        <v>1</v>
      </c>
      <c r="G4663" t="s">
        <v>23</v>
      </c>
      <c r="H4663">
        <v>1</v>
      </c>
      <c r="I4663" t="s">
        <v>135</v>
      </c>
      <c r="J4663" t="s">
        <v>3110</v>
      </c>
      <c r="K4663" t="s">
        <v>19</v>
      </c>
      <c r="L4663" t="s">
        <v>59</v>
      </c>
      <c r="M4663">
        <v>1</v>
      </c>
    </row>
    <row r="4664" spans="1:13" x14ac:dyDescent="0.25">
      <c r="A4664" t="s">
        <v>3108</v>
      </c>
      <c r="B4664">
        <v>2</v>
      </c>
      <c r="C4664" t="s">
        <v>3109</v>
      </c>
      <c r="D4664" t="str">
        <f t="shared" si="166"/>
        <v>2</v>
      </c>
      <c r="E4664" t="s">
        <v>2231</v>
      </c>
      <c r="F4664">
        <v>1</v>
      </c>
      <c r="G4664" t="s">
        <v>23</v>
      </c>
      <c r="H4664">
        <v>1</v>
      </c>
      <c r="I4664" t="s">
        <v>135</v>
      </c>
      <c r="J4664" t="s">
        <v>3110</v>
      </c>
      <c r="K4664" t="s">
        <v>19</v>
      </c>
      <c r="L4664" t="s">
        <v>59</v>
      </c>
      <c r="M4664">
        <v>1</v>
      </c>
    </row>
    <row r="4665" spans="1:13" x14ac:dyDescent="0.25">
      <c r="A4665" t="s">
        <v>3108</v>
      </c>
      <c r="B4665">
        <v>3</v>
      </c>
      <c r="C4665" t="s">
        <v>73</v>
      </c>
      <c r="D4665" t="str">
        <f t="shared" si="166"/>
        <v>2</v>
      </c>
      <c r="E4665" t="s">
        <v>74</v>
      </c>
      <c r="F4665">
        <v>40</v>
      </c>
      <c r="G4665" t="s">
        <v>16</v>
      </c>
      <c r="H4665">
        <v>1</v>
      </c>
      <c r="I4665" t="s">
        <v>17</v>
      </c>
      <c r="J4665" t="s">
        <v>3110</v>
      </c>
      <c r="K4665" t="s">
        <v>19</v>
      </c>
      <c r="L4665" t="s">
        <v>59</v>
      </c>
      <c r="M4665">
        <v>1</v>
      </c>
    </row>
    <row r="4666" spans="1:13" x14ac:dyDescent="0.25">
      <c r="A4666" t="s">
        <v>3108</v>
      </c>
      <c r="B4666">
        <v>4</v>
      </c>
      <c r="C4666" t="s">
        <v>1007</v>
      </c>
      <c r="D4666" t="str">
        <f>"2X1"</f>
        <v>2X1</v>
      </c>
      <c r="E4666" t="s">
        <v>1008</v>
      </c>
      <c r="F4666">
        <v>1</v>
      </c>
      <c r="G4666" t="s">
        <v>23</v>
      </c>
      <c r="H4666">
        <v>1</v>
      </c>
      <c r="I4666" t="s">
        <v>24</v>
      </c>
      <c r="J4666" t="s">
        <v>3110</v>
      </c>
      <c r="K4666" t="s">
        <v>19</v>
      </c>
      <c r="L4666" t="s">
        <v>59</v>
      </c>
      <c r="M4666">
        <v>1</v>
      </c>
    </row>
    <row r="4667" spans="1:13" x14ac:dyDescent="0.25">
      <c r="A4667" t="s">
        <v>3108</v>
      </c>
      <c r="B4667">
        <v>5</v>
      </c>
      <c r="C4667" t="s">
        <v>3109</v>
      </c>
      <c r="D4667" t="str">
        <f t="shared" ref="D4667:D4700" si="167">"2"</f>
        <v>2</v>
      </c>
      <c r="E4667" t="s">
        <v>2231</v>
      </c>
      <c r="F4667">
        <v>1</v>
      </c>
      <c r="G4667" t="s">
        <v>23</v>
      </c>
      <c r="H4667">
        <v>1</v>
      </c>
      <c r="I4667" t="s">
        <v>135</v>
      </c>
      <c r="J4667" t="s">
        <v>3110</v>
      </c>
      <c r="K4667" t="s">
        <v>19</v>
      </c>
      <c r="L4667" t="s">
        <v>59</v>
      </c>
      <c r="M4667">
        <v>1</v>
      </c>
    </row>
    <row r="4668" spans="1:13" x14ac:dyDescent="0.25">
      <c r="A4668" t="s">
        <v>3111</v>
      </c>
      <c r="B4668">
        <v>1</v>
      </c>
      <c r="C4668" t="s">
        <v>73</v>
      </c>
      <c r="D4668" t="str">
        <f t="shared" si="167"/>
        <v>2</v>
      </c>
      <c r="E4668" t="s">
        <v>74</v>
      </c>
      <c r="F4668">
        <v>40</v>
      </c>
      <c r="G4668" t="s">
        <v>16</v>
      </c>
      <c r="H4668">
        <v>1</v>
      </c>
      <c r="I4668" t="s">
        <v>17</v>
      </c>
      <c r="J4668" t="s">
        <v>3112</v>
      </c>
      <c r="K4668" t="s">
        <v>19</v>
      </c>
      <c r="L4668" t="s">
        <v>59</v>
      </c>
      <c r="M4668">
        <v>1</v>
      </c>
    </row>
    <row r="4669" spans="1:13" x14ac:dyDescent="0.25">
      <c r="A4669" t="s">
        <v>3111</v>
      </c>
      <c r="B4669">
        <v>2</v>
      </c>
      <c r="C4669" t="s">
        <v>3113</v>
      </c>
      <c r="D4669" t="str">
        <f t="shared" si="167"/>
        <v>2</v>
      </c>
      <c r="E4669" t="s">
        <v>2231</v>
      </c>
      <c r="F4669">
        <v>1</v>
      </c>
      <c r="G4669" t="s">
        <v>23</v>
      </c>
      <c r="H4669">
        <v>1</v>
      </c>
      <c r="I4669" t="s">
        <v>135</v>
      </c>
      <c r="J4669" t="s">
        <v>3112</v>
      </c>
      <c r="K4669" t="s">
        <v>19</v>
      </c>
      <c r="L4669" t="s">
        <v>59</v>
      </c>
      <c r="M4669">
        <v>1</v>
      </c>
    </row>
    <row r="4670" spans="1:13" x14ac:dyDescent="0.25">
      <c r="A4670" t="s">
        <v>3111</v>
      </c>
      <c r="B4670">
        <v>3</v>
      </c>
      <c r="C4670" t="s">
        <v>3113</v>
      </c>
      <c r="D4670" t="str">
        <f t="shared" si="167"/>
        <v>2</v>
      </c>
      <c r="E4670" t="s">
        <v>2231</v>
      </c>
      <c r="F4670">
        <v>1</v>
      </c>
      <c r="G4670" t="s">
        <v>23</v>
      </c>
      <c r="H4670">
        <v>1</v>
      </c>
      <c r="I4670" t="s">
        <v>135</v>
      </c>
      <c r="J4670" t="s">
        <v>3112</v>
      </c>
      <c r="K4670" t="s">
        <v>19</v>
      </c>
      <c r="L4670" t="s">
        <v>59</v>
      </c>
      <c r="M4670">
        <v>1</v>
      </c>
    </row>
    <row r="4671" spans="1:13" x14ac:dyDescent="0.25">
      <c r="A4671" t="s">
        <v>3114</v>
      </c>
      <c r="B4671">
        <v>1</v>
      </c>
      <c r="C4671" t="s">
        <v>172</v>
      </c>
      <c r="D4671" t="str">
        <f t="shared" si="167"/>
        <v>2</v>
      </c>
      <c r="E4671" t="s">
        <v>173</v>
      </c>
      <c r="F4671">
        <v>1</v>
      </c>
      <c r="G4671" t="s">
        <v>23</v>
      </c>
      <c r="H4671">
        <v>1</v>
      </c>
      <c r="I4671" t="s">
        <v>24</v>
      </c>
      <c r="J4671" t="s">
        <v>3115</v>
      </c>
      <c r="K4671" t="s">
        <v>19</v>
      </c>
      <c r="L4671" t="s">
        <v>59</v>
      </c>
      <c r="M4671">
        <v>1</v>
      </c>
    </row>
    <row r="4672" spans="1:13" x14ac:dyDescent="0.25">
      <c r="A4672" t="s">
        <v>3114</v>
      </c>
      <c r="B4672">
        <v>2</v>
      </c>
      <c r="C4672" t="s">
        <v>73</v>
      </c>
      <c r="D4672" t="str">
        <f t="shared" si="167"/>
        <v>2</v>
      </c>
      <c r="E4672" t="s">
        <v>74</v>
      </c>
      <c r="F4672">
        <v>25</v>
      </c>
      <c r="G4672" t="s">
        <v>16</v>
      </c>
      <c r="H4672">
        <v>1</v>
      </c>
      <c r="I4672" t="s">
        <v>17</v>
      </c>
      <c r="J4672" t="s">
        <v>3115</v>
      </c>
      <c r="K4672" t="s">
        <v>19</v>
      </c>
      <c r="L4672" t="s">
        <v>59</v>
      </c>
      <c r="M4672">
        <v>1</v>
      </c>
    </row>
    <row r="4673" spans="1:13" x14ac:dyDescent="0.25">
      <c r="A4673" t="s">
        <v>3114</v>
      </c>
      <c r="B4673">
        <v>3</v>
      </c>
      <c r="C4673" t="s">
        <v>3116</v>
      </c>
      <c r="D4673" t="str">
        <f t="shared" si="167"/>
        <v>2</v>
      </c>
      <c r="E4673" t="s">
        <v>2231</v>
      </c>
      <c r="F4673">
        <v>1</v>
      </c>
      <c r="G4673" t="s">
        <v>23</v>
      </c>
      <c r="H4673">
        <v>1</v>
      </c>
      <c r="I4673" t="s">
        <v>135</v>
      </c>
      <c r="J4673" t="s">
        <v>3115</v>
      </c>
      <c r="K4673" t="s">
        <v>19</v>
      </c>
      <c r="L4673" t="s">
        <v>59</v>
      </c>
      <c r="M4673">
        <v>1</v>
      </c>
    </row>
    <row r="4674" spans="1:13" x14ac:dyDescent="0.25">
      <c r="A4674" t="s">
        <v>3114</v>
      </c>
      <c r="B4674">
        <v>4</v>
      </c>
      <c r="C4674" t="s">
        <v>3116</v>
      </c>
      <c r="D4674" t="str">
        <f t="shared" si="167"/>
        <v>2</v>
      </c>
      <c r="E4674" t="s">
        <v>2231</v>
      </c>
      <c r="F4674">
        <v>1</v>
      </c>
      <c r="G4674" t="s">
        <v>23</v>
      </c>
      <c r="H4674">
        <v>1</v>
      </c>
      <c r="I4674" t="s">
        <v>135</v>
      </c>
      <c r="J4674" t="s">
        <v>3115</v>
      </c>
      <c r="K4674" t="s">
        <v>19</v>
      </c>
      <c r="L4674" t="s">
        <v>59</v>
      </c>
      <c r="M4674">
        <v>1</v>
      </c>
    </row>
    <row r="4675" spans="1:13" x14ac:dyDescent="0.25">
      <c r="A4675" t="s">
        <v>3117</v>
      </c>
      <c r="B4675">
        <v>1</v>
      </c>
      <c r="C4675" t="s">
        <v>3118</v>
      </c>
      <c r="D4675" t="str">
        <f t="shared" si="167"/>
        <v>2</v>
      </c>
      <c r="E4675" t="s">
        <v>2231</v>
      </c>
      <c r="F4675">
        <v>1</v>
      </c>
      <c r="G4675" t="s">
        <v>23</v>
      </c>
      <c r="H4675">
        <v>1</v>
      </c>
      <c r="I4675" t="s">
        <v>135</v>
      </c>
      <c r="J4675" t="s">
        <v>3119</v>
      </c>
      <c r="K4675" t="s">
        <v>19</v>
      </c>
      <c r="L4675" t="s">
        <v>59</v>
      </c>
      <c r="M4675">
        <v>1</v>
      </c>
    </row>
    <row r="4676" spans="1:13" x14ac:dyDescent="0.25">
      <c r="A4676" t="s">
        <v>3117</v>
      </c>
      <c r="B4676">
        <v>2</v>
      </c>
      <c r="C4676" t="s">
        <v>73</v>
      </c>
      <c r="D4676" t="str">
        <f t="shared" si="167"/>
        <v>2</v>
      </c>
      <c r="E4676" t="s">
        <v>74</v>
      </c>
      <c r="F4676">
        <v>28</v>
      </c>
      <c r="G4676" t="s">
        <v>16</v>
      </c>
      <c r="H4676">
        <v>1</v>
      </c>
      <c r="I4676" t="s">
        <v>17</v>
      </c>
      <c r="J4676" t="s">
        <v>3119</v>
      </c>
      <c r="K4676" t="s">
        <v>19</v>
      </c>
      <c r="L4676" t="s">
        <v>59</v>
      </c>
      <c r="M4676">
        <v>1</v>
      </c>
    </row>
    <row r="4677" spans="1:13" x14ac:dyDescent="0.25">
      <c r="A4677" t="s">
        <v>3117</v>
      </c>
      <c r="B4677">
        <v>3</v>
      </c>
      <c r="C4677" t="s">
        <v>172</v>
      </c>
      <c r="D4677" t="str">
        <f t="shared" si="167"/>
        <v>2</v>
      </c>
      <c r="E4677" t="s">
        <v>173</v>
      </c>
      <c r="F4677">
        <v>1</v>
      </c>
      <c r="G4677" t="s">
        <v>23</v>
      </c>
      <c r="H4677">
        <v>1</v>
      </c>
      <c r="I4677" t="s">
        <v>24</v>
      </c>
      <c r="J4677" t="s">
        <v>3119</v>
      </c>
      <c r="K4677" t="s">
        <v>19</v>
      </c>
      <c r="L4677" t="s">
        <v>59</v>
      </c>
      <c r="M4677">
        <v>1</v>
      </c>
    </row>
    <row r="4678" spans="1:13" x14ac:dyDescent="0.25">
      <c r="A4678" t="s">
        <v>3120</v>
      </c>
      <c r="B4678">
        <v>1</v>
      </c>
      <c r="C4678" t="s">
        <v>3121</v>
      </c>
      <c r="D4678" t="str">
        <f t="shared" si="167"/>
        <v>2</v>
      </c>
      <c r="E4678" t="s">
        <v>2231</v>
      </c>
      <c r="F4678">
        <v>1</v>
      </c>
      <c r="G4678" t="s">
        <v>23</v>
      </c>
      <c r="H4678">
        <v>1</v>
      </c>
      <c r="I4678" t="s">
        <v>135</v>
      </c>
      <c r="J4678" t="s">
        <v>3122</v>
      </c>
      <c r="K4678" t="s">
        <v>19</v>
      </c>
      <c r="L4678" t="s">
        <v>59</v>
      </c>
      <c r="M4678">
        <v>1</v>
      </c>
    </row>
    <row r="4679" spans="1:13" x14ac:dyDescent="0.25">
      <c r="A4679" t="s">
        <v>3120</v>
      </c>
      <c r="B4679">
        <v>2</v>
      </c>
      <c r="C4679" t="s">
        <v>3121</v>
      </c>
      <c r="D4679" t="str">
        <f t="shared" si="167"/>
        <v>2</v>
      </c>
      <c r="E4679" t="s">
        <v>2231</v>
      </c>
      <c r="F4679">
        <v>1</v>
      </c>
      <c r="G4679" t="s">
        <v>23</v>
      </c>
      <c r="H4679">
        <v>1</v>
      </c>
      <c r="I4679" t="s">
        <v>135</v>
      </c>
      <c r="J4679" t="s">
        <v>3122</v>
      </c>
      <c r="K4679" t="s">
        <v>19</v>
      </c>
      <c r="L4679" t="s">
        <v>59</v>
      </c>
      <c r="M4679">
        <v>1</v>
      </c>
    </row>
    <row r="4680" spans="1:13" x14ac:dyDescent="0.25">
      <c r="A4680" t="s">
        <v>3120</v>
      </c>
      <c r="B4680">
        <v>3</v>
      </c>
      <c r="C4680" t="s">
        <v>73</v>
      </c>
      <c r="D4680" t="str">
        <f t="shared" si="167"/>
        <v>2</v>
      </c>
      <c r="E4680" t="s">
        <v>74</v>
      </c>
      <c r="F4680">
        <v>40.5</v>
      </c>
      <c r="G4680" t="s">
        <v>16</v>
      </c>
      <c r="H4680">
        <v>1</v>
      </c>
      <c r="I4680" t="s">
        <v>17</v>
      </c>
      <c r="J4680" t="s">
        <v>3122</v>
      </c>
      <c r="K4680" t="s">
        <v>19</v>
      </c>
      <c r="L4680" t="s">
        <v>59</v>
      </c>
      <c r="M4680">
        <v>1</v>
      </c>
    </row>
    <row r="4681" spans="1:13" x14ac:dyDescent="0.25">
      <c r="A4681" t="s">
        <v>3123</v>
      </c>
      <c r="B4681">
        <v>1</v>
      </c>
      <c r="C4681" t="s">
        <v>73</v>
      </c>
      <c r="D4681" t="str">
        <f t="shared" si="167"/>
        <v>2</v>
      </c>
      <c r="E4681" t="s">
        <v>74</v>
      </c>
      <c r="F4681">
        <v>40</v>
      </c>
      <c r="G4681" t="s">
        <v>16</v>
      </c>
      <c r="H4681">
        <v>1</v>
      </c>
      <c r="I4681" t="s">
        <v>17</v>
      </c>
      <c r="J4681" t="s">
        <v>3124</v>
      </c>
      <c r="K4681" t="s">
        <v>19</v>
      </c>
      <c r="L4681" t="s">
        <v>59</v>
      </c>
      <c r="M4681">
        <v>1</v>
      </c>
    </row>
    <row r="4682" spans="1:13" x14ac:dyDescent="0.25">
      <c r="A4682" t="s">
        <v>3123</v>
      </c>
      <c r="B4682">
        <v>2</v>
      </c>
      <c r="C4682" t="s">
        <v>3125</v>
      </c>
      <c r="D4682" t="str">
        <f t="shared" si="167"/>
        <v>2</v>
      </c>
      <c r="E4682" t="s">
        <v>2231</v>
      </c>
      <c r="F4682">
        <v>1</v>
      </c>
      <c r="G4682" t="s">
        <v>23</v>
      </c>
      <c r="H4682">
        <v>1</v>
      </c>
      <c r="I4682" t="s">
        <v>135</v>
      </c>
      <c r="J4682" t="s">
        <v>3124</v>
      </c>
      <c r="K4682" t="s">
        <v>19</v>
      </c>
      <c r="L4682" t="s">
        <v>59</v>
      </c>
      <c r="M4682">
        <v>1</v>
      </c>
    </row>
    <row r="4683" spans="1:13" x14ac:dyDescent="0.25">
      <c r="A4683" t="s">
        <v>3123</v>
      </c>
      <c r="B4683">
        <v>3</v>
      </c>
      <c r="C4683" t="s">
        <v>3125</v>
      </c>
      <c r="D4683" t="str">
        <f t="shared" si="167"/>
        <v>2</v>
      </c>
      <c r="E4683" t="s">
        <v>2231</v>
      </c>
      <c r="F4683">
        <v>1</v>
      </c>
      <c r="G4683" t="s">
        <v>23</v>
      </c>
      <c r="H4683">
        <v>1</v>
      </c>
      <c r="I4683" t="s">
        <v>135</v>
      </c>
      <c r="J4683" t="s">
        <v>3124</v>
      </c>
      <c r="K4683" t="s">
        <v>19</v>
      </c>
      <c r="L4683" t="s">
        <v>59</v>
      </c>
      <c r="M4683">
        <v>1</v>
      </c>
    </row>
    <row r="4684" spans="1:13" x14ac:dyDescent="0.25">
      <c r="A4684" t="s">
        <v>3126</v>
      </c>
      <c r="B4684">
        <v>1</v>
      </c>
      <c r="C4684" t="s">
        <v>3127</v>
      </c>
      <c r="D4684" t="str">
        <f t="shared" si="167"/>
        <v>2</v>
      </c>
      <c r="E4684" t="s">
        <v>2231</v>
      </c>
      <c r="F4684">
        <v>1</v>
      </c>
      <c r="G4684" t="s">
        <v>23</v>
      </c>
      <c r="H4684">
        <v>1</v>
      </c>
      <c r="I4684" t="s">
        <v>135</v>
      </c>
      <c r="J4684" t="s">
        <v>3128</v>
      </c>
      <c r="K4684" t="s">
        <v>19</v>
      </c>
      <c r="L4684" t="s">
        <v>59</v>
      </c>
      <c r="M4684">
        <v>1</v>
      </c>
    </row>
    <row r="4685" spans="1:13" x14ac:dyDescent="0.25">
      <c r="A4685" t="s">
        <v>3126</v>
      </c>
      <c r="B4685">
        <v>2</v>
      </c>
      <c r="C4685" t="s">
        <v>3127</v>
      </c>
      <c r="D4685" t="str">
        <f t="shared" si="167"/>
        <v>2</v>
      </c>
      <c r="E4685" t="s">
        <v>2231</v>
      </c>
      <c r="F4685">
        <v>1</v>
      </c>
      <c r="G4685" t="s">
        <v>23</v>
      </c>
      <c r="H4685">
        <v>1</v>
      </c>
      <c r="I4685" t="s">
        <v>135</v>
      </c>
      <c r="J4685" t="s">
        <v>3128</v>
      </c>
      <c r="K4685" t="s">
        <v>19</v>
      </c>
      <c r="L4685" t="s">
        <v>59</v>
      </c>
      <c r="M4685">
        <v>1</v>
      </c>
    </row>
    <row r="4686" spans="1:13" x14ac:dyDescent="0.25">
      <c r="A4686" t="s">
        <v>3126</v>
      </c>
      <c r="B4686">
        <v>3</v>
      </c>
      <c r="C4686" t="s">
        <v>73</v>
      </c>
      <c r="D4686" t="str">
        <f t="shared" si="167"/>
        <v>2</v>
      </c>
      <c r="E4686" t="s">
        <v>74</v>
      </c>
      <c r="F4686">
        <v>40</v>
      </c>
      <c r="G4686" t="s">
        <v>16</v>
      </c>
      <c r="H4686">
        <v>1</v>
      </c>
      <c r="I4686" t="s">
        <v>17</v>
      </c>
      <c r="J4686" t="s">
        <v>3128</v>
      </c>
      <c r="K4686" t="s">
        <v>19</v>
      </c>
      <c r="L4686" t="s">
        <v>59</v>
      </c>
      <c r="M4686">
        <v>1</v>
      </c>
    </row>
    <row r="4687" spans="1:13" x14ac:dyDescent="0.25">
      <c r="A4687" t="s">
        <v>3129</v>
      </c>
      <c r="B4687">
        <v>1</v>
      </c>
      <c r="C4687" t="s">
        <v>73</v>
      </c>
      <c r="D4687" t="str">
        <f t="shared" si="167"/>
        <v>2</v>
      </c>
      <c r="E4687" t="s">
        <v>74</v>
      </c>
      <c r="F4687">
        <v>40</v>
      </c>
      <c r="G4687" t="s">
        <v>16</v>
      </c>
      <c r="H4687">
        <v>1</v>
      </c>
      <c r="I4687" t="s">
        <v>17</v>
      </c>
      <c r="J4687" t="s">
        <v>3130</v>
      </c>
      <c r="K4687" t="s">
        <v>19</v>
      </c>
      <c r="L4687" t="s">
        <v>59</v>
      </c>
      <c r="M4687">
        <v>1</v>
      </c>
    </row>
    <row r="4688" spans="1:13" x14ac:dyDescent="0.25">
      <c r="A4688" t="s">
        <v>3129</v>
      </c>
      <c r="B4688">
        <v>2</v>
      </c>
      <c r="C4688" t="s">
        <v>3131</v>
      </c>
      <c r="D4688" t="str">
        <f t="shared" si="167"/>
        <v>2</v>
      </c>
      <c r="E4688" t="s">
        <v>2231</v>
      </c>
      <c r="F4688">
        <v>1</v>
      </c>
      <c r="G4688" t="s">
        <v>23</v>
      </c>
      <c r="H4688">
        <v>1</v>
      </c>
      <c r="I4688" t="s">
        <v>135</v>
      </c>
      <c r="J4688" t="s">
        <v>3130</v>
      </c>
      <c r="K4688" t="s">
        <v>19</v>
      </c>
      <c r="L4688" t="s">
        <v>59</v>
      </c>
      <c r="M4688">
        <v>1</v>
      </c>
    </row>
    <row r="4689" spans="1:13" x14ac:dyDescent="0.25">
      <c r="A4689" t="s">
        <v>3129</v>
      </c>
      <c r="B4689">
        <v>3</v>
      </c>
      <c r="C4689" t="s">
        <v>3131</v>
      </c>
      <c r="D4689" t="str">
        <f t="shared" si="167"/>
        <v>2</v>
      </c>
      <c r="E4689" t="s">
        <v>2231</v>
      </c>
      <c r="F4689">
        <v>1</v>
      </c>
      <c r="G4689" t="s">
        <v>23</v>
      </c>
      <c r="H4689">
        <v>1</v>
      </c>
      <c r="I4689" t="s">
        <v>135</v>
      </c>
      <c r="J4689" t="s">
        <v>3130</v>
      </c>
      <c r="K4689" t="s">
        <v>19</v>
      </c>
      <c r="L4689" t="s">
        <v>59</v>
      </c>
      <c r="M4689">
        <v>1</v>
      </c>
    </row>
    <row r="4690" spans="1:13" x14ac:dyDescent="0.25">
      <c r="A4690" t="s">
        <v>3132</v>
      </c>
      <c r="B4690">
        <v>1</v>
      </c>
      <c r="C4690" t="s">
        <v>3133</v>
      </c>
      <c r="D4690" t="str">
        <f t="shared" si="167"/>
        <v>2</v>
      </c>
      <c r="E4690" t="s">
        <v>2231</v>
      </c>
      <c r="F4690">
        <v>1</v>
      </c>
      <c r="G4690" t="s">
        <v>23</v>
      </c>
      <c r="H4690">
        <v>1</v>
      </c>
      <c r="I4690" t="s">
        <v>135</v>
      </c>
      <c r="J4690" t="s">
        <v>3134</v>
      </c>
      <c r="K4690" t="s">
        <v>19</v>
      </c>
      <c r="L4690" t="s">
        <v>59</v>
      </c>
      <c r="M4690">
        <v>1</v>
      </c>
    </row>
    <row r="4691" spans="1:13" x14ac:dyDescent="0.25">
      <c r="A4691" t="s">
        <v>3132</v>
      </c>
      <c r="B4691">
        <v>2</v>
      </c>
      <c r="C4691" t="s">
        <v>3133</v>
      </c>
      <c r="D4691" t="str">
        <f t="shared" si="167"/>
        <v>2</v>
      </c>
      <c r="E4691" t="s">
        <v>2231</v>
      </c>
      <c r="F4691">
        <v>1</v>
      </c>
      <c r="G4691" t="s">
        <v>23</v>
      </c>
      <c r="H4691">
        <v>1</v>
      </c>
      <c r="I4691" t="s">
        <v>135</v>
      </c>
      <c r="J4691" t="s">
        <v>3134</v>
      </c>
      <c r="K4691" t="s">
        <v>19</v>
      </c>
      <c r="L4691" t="s">
        <v>59</v>
      </c>
      <c r="M4691">
        <v>1</v>
      </c>
    </row>
    <row r="4692" spans="1:13" x14ac:dyDescent="0.25">
      <c r="A4692" t="s">
        <v>3132</v>
      </c>
      <c r="B4692">
        <v>3</v>
      </c>
      <c r="C4692" t="s">
        <v>73</v>
      </c>
      <c r="D4692" t="str">
        <f t="shared" si="167"/>
        <v>2</v>
      </c>
      <c r="E4692" t="s">
        <v>74</v>
      </c>
      <c r="F4692">
        <v>40</v>
      </c>
      <c r="G4692" t="s">
        <v>16</v>
      </c>
      <c r="H4692">
        <v>1</v>
      </c>
      <c r="I4692" t="s">
        <v>17</v>
      </c>
      <c r="J4692" t="s">
        <v>3134</v>
      </c>
      <c r="K4692" t="s">
        <v>19</v>
      </c>
      <c r="L4692" t="s">
        <v>59</v>
      </c>
      <c r="M4692">
        <v>1</v>
      </c>
    </row>
    <row r="4693" spans="1:13" x14ac:dyDescent="0.25">
      <c r="A4693" t="s">
        <v>3135</v>
      </c>
      <c r="B4693">
        <v>1</v>
      </c>
      <c r="C4693" t="s">
        <v>73</v>
      </c>
      <c r="D4693" t="str">
        <f t="shared" si="167"/>
        <v>2</v>
      </c>
      <c r="E4693" t="s">
        <v>74</v>
      </c>
      <c r="F4693">
        <v>40</v>
      </c>
      <c r="G4693" t="s">
        <v>16</v>
      </c>
      <c r="H4693">
        <v>1</v>
      </c>
      <c r="I4693" t="s">
        <v>17</v>
      </c>
      <c r="J4693" t="s">
        <v>3136</v>
      </c>
      <c r="K4693" t="s">
        <v>19</v>
      </c>
      <c r="L4693" t="s">
        <v>59</v>
      </c>
      <c r="M4693">
        <v>1</v>
      </c>
    </row>
    <row r="4694" spans="1:13" x14ac:dyDescent="0.25">
      <c r="A4694" t="s">
        <v>3135</v>
      </c>
      <c r="B4694">
        <v>2</v>
      </c>
      <c r="C4694" t="s">
        <v>3137</v>
      </c>
      <c r="D4694" t="str">
        <f t="shared" si="167"/>
        <v>2</v>
      </c>
      <c r="E4694" t="s">
        <v>2231</v>
      </c>
      <c r="F4694">
        <v>1</v>
      </c>
      <c r="G4694" t="s">
        <v>23</v>
      </c>
      <c r="H4694">
        <v>1</v>
      </c>
      <c r="I4694" t="s">
        <v>135</v>
      </c>
      <c r="J4694" t="s">
        <v>3136</v>
      </c>
      <c r="K4694" t="s">
        <v>19</v>
      </c>
      <c r="L4694" t="s">
        <v>59</v>
      </c>
      <c r="M4694">
        <v>1</v>
      </c>
    </row>
    <row r="4695" spans="1:13" x14ac:dyDescent="0.25">
      <c r="A4695" t="s">
        <v>3135</v>
      </c>
      <c r="B4695">
        <v>3</v>
      </c>
      <c r="C4695" t="s">
        <v>3137</v>
      </c>
      <c r="D4695" t="str">
        <f t="shared" si="167"/>
        <v>2</v>
      </c>
      <c r="E4695" t="s">
        <v>2231</v>
      </c>
      <c r="F4695">
        <v>1</v>
      </c>
      <c r="G4695" t="s">
        <v>23</v>
      </c>
      <c r="H4695">
        <v>1</v>
      </c>
      <c r="I4695" t="s">
        <v>135</v>
      </c>
      <c r="J4695" t="s">
        <v>3136</v>
      </c>
      <c r="K4695" t="s">
        <v>19</v>
      </c>
      <c r="L4695" t="s">
        <v>59</v>
      </c>
      <c r="M4695">
        <v>1</v>
      </c>
    </row>
    <row r="4696" spans="1:13" x14ac:dyDescent="0.25">
      <c r="A4696" t="s">
        <v>3138</v>
      </c>
      <c r="B4696">
        <v>1</v>
      </c>
      <c r="C4696" t="s">
        <v>3139</v>
      </c>
      <c r="D4696" t="str">
        <f t="shared" si="167"/>
        <v>2</v>
      </c>
      <c r="E4696" t="s">
        <v>2231</v>
      </c>
      <c r="F4696">
        <v>1</v>
      </c>
      <c r="G4696" t="s">
        <v>23</v>
      </c>
      <c r="H4696">
        <v>1</v>
      </c>
      <c r="I4696" t="s">
        <v>135</v>
      </c>
      <c r="J4696" t="s">
        <v>3140</v>
      </c>
      <c r="K4696" t="s">
        <v>19</v>
      </c>
      <c r="L4696" t="s">
        <v>59</v>
      </c>
      <c r="M4696">
        <v>1</v>
      </c>
    </row>
    <row r="4697" spans="1:13" x14ac:dyDescent="0.25">
      <c r="A4697" t="s">
        <v>3138</v>
      </c>
      <c r="B4697">
        <v>2</v>
      </c>
      <c r="C4697" t="s">
        <v>73</v>
      </c>
      <c r="D4697" t="str">
        <f t="shared" si="167"/>
        <v>2</v>
      </c>
      <c r="E4697" t="s">
        <v>74</v>
      </c>
      <c r="F4697">
        <v>40</v>
      </c>
      <c r="G4697" t="s">
        <v>16</v>
      </c>
      <c r="H4697">
        <v>1</v>
      </c>
      <c r="I4697" t="s">
        <v>17</v>
      </c>
      <c r="J4697" t="s">
        <v>3140</v>
      </c>
      <c r="K4697" t="s">
        <v>19</v>
      </c>
      <c r="L4697" t="s">
        <v>59</v>
      </c>
      <c r="M4697">
        <v>1</v>
      </c>
    </row>
    <row r="4698" spans="1:13" x14ac:dyDescent="0.25">
      <c r="A4698" t="s">
        <v>3138</v>
      </c>
      <c r="B4698">
        <v>3</v>
      </c>
      <c r="C4698" t="s">
        <v>3139</v>
      </c>
      <c r="D4698" t="str">
        <f t="shared" si="167"/>
        <v>2</v>
      </c>
      <c r="E4698" t="s">
        <v>2231</v>
      </c>
      <c r="F4698">
        <v>1</v>
      </c>
      <c r="G4698" t="s">
        <v>23</v>
      </c>
      <c r="H4698">
        <v>1</v>
      </c>
      <c r="I4698" t="s">
        <v>135</v>
      </c>
      <c r="J4698" t="s">
        <v>3140</v>
      </c>
      <c r="K4698" t="s">
        <v>19</v>
      </c>
      <c r="L4698" t="s">
        <v>59</v>
      </c>
      <c r="M4698">
        <v>1</v>
      </c>
    </row>
    <row r="4699" spans="1:13" x14ac:dyDescent="0.25">
      <c r="A4699" t="s">
        <v>3141</v>
      </c>
      <c r="B4699">
        <v>1</v>
      </c>
      <c r="C4699" t="s">
        <v>3142</v>
      </c>
      <c r="D4699" t="str">
        <f t="shared" si="167"/>
        <v>2</v>
      </c>
      <c r="E4699" t="s">
        <v>2231</v>
      </c>
      <c r="F4699">
        <v>1</v>
      </c>
      <c r="G4699" t="s">
        <v>23</v>
      </c>
      <c r="H4699">
        <v>1</v>
      </c>
      <c r="I4699" t="s">
        <v>135</v>
      </c>
      <c r="J4699" t="s">
        <v>3143</v>
      </c>
      <c r="K4699" t="s">
        <v>19</v>
      </c>
      <c r="L4699" t="s">
        <v>59</v>
      </c>
      <c r="M4699">
        <v>1</v>
      </c>
    </row>
    <row r="4700" spans="1:13" x14ac:dyDescent="0.25">
      <c r="A4700" t="s">
        <v>3141</v>
      </c>
      <c r="B4700">
        <v>2</v>
      </c>
      <c r="C4700" t="s">
        <v>73</v>
      </c>
      <c r="D4700" t="str">
        <f t="shared" si="167"/>
        <v>2</v>
      </c>
      <c r="E4700" t="s">
        <v>74</v>
      </c>
      <c r="F4700">
        <v>15.3</v>
      </c>
      <c r="G4700" t="s">
        <v>16</v>
      </c>
      <c r="H4700">
        <v>1</v>
      </c>
      <c r="I4700" t="s">
        <v>17</v>
      </c>
      <c r="J4700" t="s">
        <v>3143</v>
      </c>
      <c r="K4700" t="s">
        <v>19</v>
      </c>
      <c r="L4700" t="s">
        <v>59</v>
      </c>
      <c r="M4700">
        <v>1</v>
      </c>
    </row>
    <row r="4701" spans="1:13" x14ac:dyDescent="0.25">
      <c r="A4701" t="s">
        <v>3141</v>
      </c>
      <c r="B4701">
        <v>3</v>
      </c>
      <c r="C4701" t="s">
        <v>2179</v>
      </c>
      <c r="D4701" t="str">
        <f>"2X3/4"</f>
        <v>2X3/4</v>
      </c>
      <c r="E4701" t="s">
        <v>2180</v>
      </c>
      <c r="F4701">
        <v>1</v>
      </c>
      <c r="G4701" t="s">
        <v>23</v>
      </c>
      <c r="H4701">
        <v>1</v>
      </c>
      <c r="I4701" t="s">
        <v>24</v>
      </c>
      <c r="J4701" t="s">
        <v>3143</v>
      </c>
      <c r="K4701" t="s">
        <v>19</v>
      </c>
      <c r="L4701" t="s">
        <v>59</v>
      </c>
      <c r="M4701">
        <v>1</v>
      </c>
    </row>
    <row r="4702" spans="1:13" x14ac:dyDescent="0.25">
      <c r="A4702" t="s">
        <v>3141</v>
      </c>
      <c r="B4702">
        <v>4</v>
      </c>
      <c r="C4702" t="s">
        <v>3142</v>
      </c>
      <c r="D4702" t="str">
        <f>"2"</f>
        <v>2</v>
      </c>
      <c r="E4702" t="s">
        <v>2231</v>
      </c>
      <c r="F4702">
        <v>1</v>
      </c>
      <c r="G4702" t="s">
        <v>23</v>
      </c>
      <c r="H4702">
        <v>1</v>
      </c>
      <c r="I4702" t="s">
        <v>135</v>
      </c>
      <c r="J4702" t="s">
        <v>3143</v>
      </c>
      <c r="K4702" t="s">
        <v>19</v>
      </c>
      <c r="L4702" t="s">
        <v>59</v>
      </c>
      <c r="M4702">
        <v>1</v>
      </c>
    </row>
    <row r="4703" spans="1:13" x14ac:dyDescent="0.25">
      <c r="A4703" t="s">
        <v>3141</v>
      </c>
      <c r="B4703">
        <v>5</v>
      </c>
      <c r="C4703" t="s">
        <v>76</v>
      </c>
      <c r="D4703" t="str">
        <f>"3/4"</f>
        <v>3/4</v>
      </c>
      <c r="E4703" t="s">
        <v>77</v>
      </c>
      <c r="F4703">
        <v>0.2</v>
      </c>
      <c r="G4703" t="s">
        <v>16</v>
      </c>
      <c r="H4703">
        <v>1</v>
      </c>
      <c r="I4703" t="s">
        <v>17</v>
      </c>
      <c r="J4703" t="s">
        <v>3143</v>
      </c>
      <c r="K4703" t="s">
        <v>19</v>
      </c>
      <c r="L4703" t="s">
        <v>59</v>
      </c>
      <c r="M4703">
        <v>1</v>
      </c>
    </row>
    <row r="4704" spans="1:13" x14ac:dyDescent="0.25">
      <c r="A4704" t="s">
        <v>3141</v>
      </c>
      <c r="B4704">
        <v>6</v>
      </c>
      <c r="C4704" t="s">
        <v>47</v>
      </c>
      <c r="D4704" t="str">
        <f>"3/4"</f>
        <v>3/4</v>
      </c>
      <c r="E4704" t="s">
        <v>3370</v>
      </c>
      <c r="F4704">
        <v>1</v>
      </c>
      <c r="G4704" t="s">
        <v>23</v>
      </c>
      <c r="H4704">
        <v>1</v>
      </c>
      <c r="I4704" t="s">
        <v>48</v>
      </c>
      <c r="J4704" t="s">
        <v>3143</v>
      </c>
      <c r="K4704" t="s">
        <v>19</v>
      </c>
      <c r="L4704" t="s">
        <v>59</v>
      </c>
      <c r="M4704">
        <v>1</v>
      </c>
    </row>
    <row r="4705" spans="1:13" x14ac:dyDescent="0.25">
      <c r="A4705" t="s">
        <v>3141</v>
      </c>
      <c r="B4705">
        <v>7</v>
      </c>
      <c r="C4705" t="s">
        <v>172</v>
      </c>
      <c r="D4705" t="str">
        <f t="shared" ref="D4705:D4711" si="168">"2"</f>
        <v>2</v>
      </c>
      <c r="E4705" t="s">
        <v>173</v>
      </c>
      <c r="F4705">
        <v>1</v>
      </c>
      <c r="G4705" t="s">
        <v>23</v>
      </c>
      <c r="H4705">
        <v>1</v>
      </c>
      <c r="I4705" t="s">
        <v>24</v>
      </c>
      <c r="J4705" t="s">
        <v>3143</v>
      </c>
      <c r="K4705" t="s">
        <v>19</v>
      </c>
      <c r="L4705" t="s">
        <v>59</v>
      </c>
      <c r="M4705">
        <v>1</v>
      </c>
    </row>
    <row r="4706" spans="1:13" x14ac:dyDescent="0.25">
      <c r="A4706" t="s">
        <v>3144</v>
      </c>
      <c r="B4706">
        <v>1</v>
      </c>
      <c r="C4706" t="s">
        <v>3145</v>
      </c>
      <c r="D4706" t="str">
        <f t="shared" si="168"/>
        <v>2</v>
      </c>
      <c r="E4706" t="s">
        <v>3146</v>
      </c>
      <c r="F4706">
        <v>1</v>
      </c>
      <c r="G4706" t="s">
        <v>23</v>
      </c>
      <c r="H4706">
        <v>1</v>
      </c>
      <c r="I4706" t="s">
        <v>135</v>
      </c>
      <c r="J4706" t="s">
        <v>3147</v>
      </c>
      <c r="K4706" t="s">
        <v>19</v>
      </c>
      <c r="L4706" t="s">
        <v>59</v>
      </c>
      <c r="M4706">
        <v>1</v>
      </c>
    </row>
    <row r="4707" spans="1:13" x14ac:dyDescent="0.25">
      <c r="A4707" t="s">
        <v>3144</v>
      </c>
      <c r="B4707">
        <v>2</v>
      </c>
      <c r="C4707" t="s">
        <v>172</v>
      </c>
      <c r="D4707" t="str">
        <f t="shared" si="168"/>
        <v>2</v>
      </c>
      <c r="E4707" t="s">
        <v>173</v>
      </c>
      <c r="F4707">
        <v>1</v>
      </c>
      <c r="G4707" t="s">
        <v>23</v>
      </c>
      <c r="H4707">
        <v>1</v>
      </c>
      <c r="I4707" t="s">
        <v>24</v>
      </c>
      <c r="J4707" t="s">
        <v>3147</v>
      </c>
      <c r="K4707" t="s">
        <v>19</v>
      </c>
      <c r="L4707" t="s">
        <v>59</v>
      </c>
      <c r="M4707">
        <v>1</v>
      </c>
    </row>
    <row r="4708" spans="1:13" x14ac:dyDescent="0.25">
      <c r="A4708" t="s">
        <v>3144</v>
      </c>
      <c r="B4708">
        <v>3</v>
      </c>
      <c r="C4708" t="s">
        <v>73</v>
      </c>
      <c r="D4708" t="str">
        <f t="shared" si="168"/>
        <v>2</v>
      </c>
      <c r="E4708" t="s">
        <v>74</v>
      </c>
      <c r="F4708">
        <v>17</v>
      </c>
      <c r="G4708" t="s">
        <v>16</v>
      </c>
      <c r="H4708">
        <v>1</v>
      </c>
      <c r="I4708" t="s">
        <v>17</v>
      </c>
      <c r="J4708" t="s">
        <v>3147</v>
      </c>
      <c r="K4708" t="s">
        <v>19</v>
      </c>
      <c r="L4708" t="s">
        <v>59</v>
      </c>
      <c r="M4708">
        <v>1</v>
      </c>
    </row>
    <row r="4709" spans="1:13" x14ac:dyDescent="0.25">
      <c r="A4709" t="s">
        <v>3148</v>
      </c>
      <c r="B4709">
        <v>1</v>
      </c>
      <c r="C4709" t="s">
        <v>172</v>
      </c>
      <c r="D4709" t="str">
        <f t="shared" si="168"/>
        <v>2</v>
      </c>
      <c r="E4709" t="s">
        <v>173</v>
      </c>
      <c r="F4709">
        <v>1</v>
      </c>
      <c r="G4709" t="s">
        <v>23</v>
      </c>
      <c r="H4709">
        <v>1</v>
      </c>
      <c r="I4709" t="s">
        <v>24</v>
      </c>
      <c r="J4709" t="s">
        <v>3149</v>
      </c>
      <c r="K4709" t="s">
        <v>19</v>
      </c>
      <c r="L4709" t="s">
        <v>59</v>
      </c>
      <c r="M4709">
        <v>1</v>
      </c>
    </row>
    <row r="4710" spans="1:13" x14ac:dyDescent="0.25">
      <c r="A4710" t="s">
        <v>3148</v>
      </c>
      <c r="B4710">
        <v>2</v>
      </c>
      <c r="C4710" t="s">
        <v>3150</v>
      </c>
      <c r="D4710" t="str">
        <f t="shared" si="168"/>
        <v>2</v>
      </c>
      <c r="E4710" t="s">
        <v>2231</v>
      </c>
      <c r="F4710">
        <v>1</v>
      </c>
      <c r="G4710" t="s">
        <v>23</v>
      </c>
      <c r="H4710">
        <v>1</v>
      </c>
      <c r="I4710" t="s">
        <v>135</v>
      </c>
      <c r="J4710" t="s">
        <v>3149</v>
      </c>
      <c r="K4710" t="s">
        <v>19</v>
      </c>
      <c r="L4710" t="s">
        <v>59</v>
      </c>
      <c r="M4710">
        <v>1</v>
      </c>
    </row>
    <row r="4711" spans="1:13" x14ac:dyDescent="0.25">
      <c r="A4711" t="s">
        <v>3148</v>
      </c>
      <c r="B4711">
        <v>3</v>
      </c>
      <c r="C4711" t="s">
        <v>172</v>
      </c>
      <c r="D4711" t="str">
        <f t="shared" si="168"/>
        <v>2</v>
      </c>
      <c r="E4711" t="s">
        <v>173</v>
      </c>
      <c r="F4711">
        <v>1</v>
      </c>
      <c r="G4711" t="s">
        <v>23</v>
      </c>
      <c r="H4711">
        <v>1</v>
      </c>
      <c r="I4711" t="s">
        <v>24</v>
      </c>
      <c r="J4711" t="s">
        <v>3149</v>
      </c>
      <c r="K4711" t="s">
        <v>19</v>
      </c>
      <c r="L4711" t="s">
        <v>59</v>
      </c>
      <c r="M4711">
        <v>1</v>
      </c>
    </row>
    <row r="4712" spans="1:13" x14ac:dyDescent="0.25">
      <c r="A4712" t="s">
        <v>3148</v>
      </c>
      <c r="B4712">
        <v>4</v>
      </c>
      <c r="C4712" t="s">
        <v>2727</v>
      </c>
      <c r="D4712" t="str">
        <f>"2X3/4"</f>
        <v>2X3/4</v>
      </c>
      <c r="E4712" t="s">
        <v>2728</v>
      </c>
      <c r="F4712">
        <v>1</v>
      </c>
      <c r="G4712" t="s">
        <v>23</v>
      </c>
      <c r="H4712">
        <v>1</v>
      </c>
      <c r="I4712" t="s">
        <v>24</v>
      </c>
      <c r="J4712" t="s">
        <v>3149</v>
      </c>
      <c r="K4712" t="s">
        <v>19</v>
      </c>
      <c r="L4712" t="s">
        <v>59</v>
      </c>
      <c r="M4712">
        <v>1</v>
      </c>
    </row>
    <row r="4713" spans="1:13" x14ac:dyDescent="0.25">
      <c r="A4713" t="s">
        <v>3148</v>
      </c>
      <c r="B4713">
        <v>5</v>
      </c>
      <c r="C4713" t="s">
        <v>73</v>
      </c>
      <c r="D4713" t="str">
        <f>"2"</f>
        <v>2</v>
      </c>
      <c r="E4713" t="s">
        <v>74</v>
      </c>
      <c r="F4713">
        <v>35.299999999999997</v>
      </c>
      <c r="G4713" t="s">
        <v>16</v>
      </c>
      <c r="H4713">
        <v>1</v>
      </c>
      <c r="I4713" t="s">
        <v>17</v>
      </c>
      <c r="J4713" t="s">
        <v>3149</v>
      </c>
      <c r="K4713" t="s">
        <v>19</v>
      </c>
      <c r="L4713" t="s">
        <v>59</v>
      </c>
      <c r="M4713">
        <v>1</v>
      </c>
    </row>
    <row r="4714" spans="1:13" x14ac:dyDescent="0.25">
      <c r="A4714" t="s">
        <v>3148</v>
      </c>
      <c r="B4714">
        <v>6</v>
      </c>
      <c r="C4714" t="s">
        <v>3150</v>
      </c>
      <c r="D4714" t="str">
        <f>"2"</f>
        <v>2</v>
      </c>
      <c r="E4714" t="s">
        <v>2231</v>
      </c>
      <c r="F4714">
        <v>1</v>
      </c>
      <c r="G4714" t="s">
        <v>23</v>
      </c>
      <c r="H4714">
        <v>1</v>
      </c>
      <c r="I4714" t="s">
        <v>135</v>
      </c>
      <c r="J4714" t="s">
        <v>3149</v>
      </c>
      <c r="K4714" t="s">
        <v>19</v>
      </c>
      <c r="L4714" t="s">
        <v>59</v>
      </c>
      <c r="M4714">
        <v>1</v>
      </c>
    </row>
    <row r="4715" spans="1:13" x14ac:dyDescent="0.25">
      <c r="A4715" t="s">
        <v>3148</v>
      </c>
      <c r="B4715">
        <v>7</v>
      </c>
      <c r="C4715" t="s">
        <v>3150</v>
      </c>
      <c r="D4715" t="str">
        <f>"2"</f>
        <v>2</v>
      </c>
      <c r="E4715" t="s">
        <v>2231</v>
      </c>
      <c r="F4715">
        <v>1</v>
      </c>
      <c r="G4715" t="s">
        <v>23</v>
      </c>
      <c r="H4715">
        <v>1</v>
      </c>
      <c r="I4715" t="s">
        <v>135</v>
      </c>
      <c r="J4715" t="s">
        <v>3149</v>
      </c>
      <c r="K4715" t="s">
        <v>19</v>
      </c>
      <c r="L4715" t="s">
        <v>59</v>
      </c>
      <c r="M4715">
        <v>1</v>
      </c>
    </row>
    <row r="4716" spans="1:13" x14ac:dyDescent="0.25">
      <c r="A4716" t="s">
        <v>3151</v>
      </c>
      <c r="B4716">
        <v>1</v>
      </c>
      <c r="C4716" t="s">
        <v>3152</v>
      </c>
      <c r="D4716" t="str">
        <f>"2"</f>
        <v>2</v>
      </c>
      <c r="E4716" t="s">
        <v>2231</v>
      </c>
      <c r="F4716">
        <v>1</v>
      </c>
      <c r="G4716" t="s">
        <v>23</v>
      </c>
      <c r="H4716">
        <v>1</v>
      </c>
      <c r="I4716" t="s">
        <v>135</v>
      </c>
      <c r="J4716" t="s">
        <v>3153</v>
      </c>
      <c r="K4716" t="s">
        <v>19</v>
      </c>
      <c r="L4716" t="s">
        <v>59</v>
      </c>
      <c r="M4716">
        <v>1</v>
      </c>
    </row>
    <row r="4717" spans="1:13" x14ac:dyDescent="0.25">
      <c r="A4717" t="s">
        <v>3151</v>
      </c>
      <c r="B4717">
        <v>2</v>
      </c>
      <c r="C4717" t="s">
        <v>76</v>
      </c>
      <c r="D4717" t="str">
        <f>"3/4"</f>
        <v>3/4</v>
      </c>
      <c r="E4717" t="s">
        <v>77</v>
      </c>
      <c r="F4717">
        <v>0.2</v>
      </c>
      <c r="G4717" t="s">
        <v>16</v>
      </c>
      <c r="H4717">
        <v>1</v>
      </c>
      <c r="I4717" t="s">
        <v>17</v>
      </c>
      <c r="J4717" t="s">
        <v>3153</v>
      </c>
      <c r="K4717" t="s">
        <v>19</v>
      </c>
      <c r="L4717" t="s">
        <v>59</v>
      </c>
      <c r="M4717">
        <v>1</v>
      </c>
    </row>
    <row r="4718" spans="1:13" x14ac:dyDescent="0.25">
      <c r="A4718" t="s">
        <v>3151</v>
      </c>
      <c r="B4718">
        <v>3</v>
      </c>
      <c r="C4718" t="s">
        <v>1007</v>
      </c>
      <c r="D4718" t="str">
        <f>"2X1"</f>
        <v>2X1</v>
      </c>
      <c r="E4718" t="s">
        <v>1008</v>
      </c>
      <c r="F4718">
        <v>1</v>
      </c>
      <c r="G4718" t="s">
        <v>23</v>
      </c>
      <c r="H4718">
        <v>1</v>
      </c>
      <c r="I4718" t="s">
        <v>24</v>
      </c>
      <c r="J4718" t="s">
        <v>3153</v>
      </c>
      <c r="K4718" t="s">
        <v>19</v>
      </c>
      <c r="L4718" t="s">
        <v>59</v>
      </c>
      <c r="M4718">
        <v>1</v>
      </c>
    </row>
    <row r="4719" spans="1:13" x14ac:dyDescent="0.25">
      <c r="A4719" t="s">
        <v>3151</v>
      </c>
      <c r="B4719">
        <v>4</v>
      </c>
      <c r="C4719" t="s">
        <v>2179</v>
      </c>
      <c r="D4719" t="str">
        <f>"2X3/4"</f>
        <v>2X3/4</v>
      </c>
      <c r="E4719" t="s">
        <v>2180</v>
      </c>
      <c r="F4719">
        <v>1</v>
      </c>
      <c r="G4719" t="s">
        <v>23</v>
      </c>
      <c r="H4719">
        <v>1</v>
      </c>
      <c r="I4719" t="s">
        <v>24</v>
      </c>
      <c r="J4719" t="s">
        <v>3153</v>
      </c>
      <c r="K4719" t="s">
        <v>19</v>
      </c>
      <c r="L4719" t="s">
        <v>59</v>
      </c>
      <c r="M4719">
        <v>1</v>
      </c>
    </row>
    <row r="4720" spans="1:13" x14ac:dyDescent="0.25">
      <c r="A4720" t="s">
        <v>3151</v>
      </c>
      <c r="B4720">
        <v>5</v>
      </c>
      <c r="C4720" t="s">
        <v>172</v>
      </c>
      <c r="D4720" t="str">
        <f>"2"</f>
        <v>2</v>
      </c>
      <c r="E4720" t="s">
        <v>173</v>
      </c>
      <c r="F4720">
        <v>1</v>
      </c>
      <c r="G4720" t="s">
        <v>23</v>
      </c>
      <c r="H4720">
        <v>1</v>
      </c>
      <c r="I4720" t="s">
        <v>24</v>
      </c>
      <c r="J4720" t="s">
        <v>3153</v>
      </c>
      <c r="K4720" t="s">
        <v>19</v>
      </c>
      <c r="L4720" t="s">
        <v>59</v>
      </c>
      <c r="M4720">
        <v>1</v>
      </c>
    </row>
    <row r="4721" spans="1:13" x14ac:dyDescent="0.25">
      <c r="A4721" t="s">
        <v>3151</v>
      </c>
      <c r="B4721">
        <v>6</v>
      </c>
      <c r="C4721" t="s">
        <v>47</v>
      </c>
      <c r="D4721" t="str">
        <f>"3/4"</f>
        <v>3/4</v>
      </c>
      <c r="E4721" t="s">
        <v>3370</v>
      </c>
      <c r="F4721">
        <v>1</v>
      </c>
      <c r="G4721" t="s">
        <v>23</v>
      </c>
      <c r="H4721">
        <v>1</v>
      </c>
      <c r="I4721" t="s">
        <v>48</v>
      </c>
      <c r="J4721" t="s">
        <v>3153</v>
      </c>
      <c r="K4721" t="s">
        <v>19</v>
      </c>
      <c r="L4721" t="s">
        <v>59</v>
      </c>
      <c r="M4721">
        <v>1</v>
      </c>
    </row>
    <row r="4722" spans="1:13" x14ac:dyDescent="0.25">
      <c r="A4722" t="s">
        <v>3151</v>
      </c>
      <c r="B4722">
        <v>7</v>
      </c>
      <c r="C4722" t="s">
        <v>3154</v>
      </c>
      <c r="D4722" t="str">
        <f>"2"</f>
        <v>2</v>
      </c>
      <c r="E4722" t="s">
        <v>3085</v>
      </c>
      <c r="F4722">
        <v>1</v>
      </c>
      <c r="G4722" t="s">
        <v>23</v>
      </c>
      <c r="H4722">
        <v>1</v>
      </c>
      <c r="I4722" t="s">
        <v>135</v>
      </c>
      <c r="J4722" t="s">
        <v>3153</v>
      </c>
      <c r="K4722" t="s">
        <v>19</v>
      </c>
      <c r="L4722" t="s">
        <v>59</v>
      </c>
      <c r="M4722">
        <v>1</v>
      </c>
    </row>
    <row r="4723" spans="1:13" x14ac:dyDescent="0.25">
      <c r="A4723" t="s">
        <v>3151</v>
      </c>
      <c r="B4723">
        <v>8</v>
      </c>
      <c r="C4723" t="s">
        <v>73</v>
      </c>
      <c r="D4723" t="str">
        <f>"2"</f>
        <v>2</v>
      </c>
      <c r="E4723" t="s">
        <v>74</v>
      </c>
      <c r="F4723">
        <v>24.4</v>
      </c>
      <c r="G4723" t="s">
        <v>16</v>
      </c>
      <c r="H4723">
        <v>1</v>
      </c>
      <c r="I4723" t="s">
        <v>17</v>
      </c>
      <c r="J4723" t="s">
        <v>3153</v>
      </c>
      <c r="K4723" t="s">
        <v>19</v>
      </c>
      <c r="L4723" t="s">
        <v>59</v>
      </c>
      <c r="M4723">
        <v>1</v>
      </c>
    </row>
    <row r="4724" spans="1:13" x14ac:dyDescent="0.25">
      <c r="A4724" t="s">
        <v>3151</v>
      </c>
      <c r="B4724">
        <v>9</v>
      </c>
      <c r="C4724" t="s">
        <v>3155</v>
      </c>
      <c r="D4724" t="str">
        <f>"2"</f>
        <v>2</v>
      </c>
      <c r="E4724" t="s">
        <v>3156</v>
      </c>
      <c r="F4724">
        <v>1</v>
      </c>
      <c r="G4724" t="s">
        <v>23</v>
      </c>
      <c r="H4724">
        <v>1</v>
      </c>
      <c r="I4724" t="s">
        <v>24</v>
      </c>
      <c r="J4724" t="s">
        <v>3153</v>
      </c>
      <c r="K4724" t="s">
        <v>19</v>
      </c>
      <c r="L4724" t="s">
        <v>59</v>
      </c>
      <c r="M4724">
        <v>1</v>
      </c>
    </row>
    <row r="4725" spans="1:13" x14ac:dyDescent="0.25">
      <c r="A4725" t="s">
        <v>3157</v>
      </c>
      <c r="B4725">
        <v>1</v>
      </c>
      <c r="C4725" t="s">
        <v>2043</v>
      </c>
      <c r="D4725" t="str">
        <f>"1 1/2"</f>
        <v>1 1/2</v>
      </c>
      <c r="E4725" t="s">
        <v>2044</v>
      </c>
      <c r="F4725">
        <v>1</v>
      </c>
      <c r="G4725" t="s">
        <v>23</v>
      </c>
      <c r="H4725">
        <v>1</v>
      </c>
      <c r="I4725" t="s">
        <v>27</v>
      </c>
      <c r="J4725" t="s">
        <v>3158</v>
      </c>
      <c r="K4725" t="s">
        <v>19</v>
      </c>
      <c r="L4725" t="s">
        <v>64</v>
      </c>
      <c r="M4725">
        <v>1</v>
      </c>
    </row>
    <row r="4726" spans="1:13" x14ac:dyDescent="0.25">
      <c r="A4726" t="s">
        <v>3157</v>
      </c>
      <c r="B4726">
        <v>2</v>
      </c>
      <c r="C4726" t="s">
        <v>172</v>
      </c>
      <c r="D4726" t="str">
        <f>"2"</f>
        <v>2</v>
      </c>
      <c r="E4726" t="s">
        <v>173</v>
      </c>
      <c r="F4726">
        <v>1</v>
      </c>
      <c r="G4726" t="s">
        <v>23</v>
      </c>
      <c r="H4726">
        <v>1</v>
      </c>
      <c r="I4726" t="s">
        <v>24</v>
      </c>
      <c r="J4726" t="s">
        <v>3158</v>
      </c>
      <c r="K4726" t="s">
        <v>19</v>
      </c>
      <c r="L4726" t="s">
        <v>64</v>
      </c>
      <c r="M4726">
        <v>1</v>
      </c>
    </row>
    <row r="4727" spans="1:13" x14ac:dyDescent="0.25">
      <c r="A4727" t="s">
        <v>3157</v>
      </c>
      <c r="B4727">
        <v>3</v>
      </c>
      <c r="C4727" t="s">
        <v>2177</v>
      </c>
      <c r="D4727" t="str">
        <f>"2X1 1/2"</f>
        <v>2X1 1/2</v>
      </c>
      <c r="E4727" t="s">
        <v>2178</v>
      </c>
      <c r="F4727">
        <v>1</v>
      </c>
      <c r="G4727" t="s">
        <v>23</v>
      </c>
      <c r="H4727">
        <v>1</v>
      </c>
      <c r="I4727" t="s">
        <v>24</v>
      </c>
      <c r="J4727" t="s">
        <v>3158</v>
      </c>
      <c r="K4727" t="s">
        <v>19</v>
      </c>
      <c r="L4727" t="s">
        <v>64</v>
      </c>
      <c r="M4727">
        <v>1</v>
      </c>
    </row>
    <row r="4728" spans="1:13" x14ac:dyDescent="0.25">
      <c r="A4728" t="s">
        <v>3157</v>
      </c>
      <c r="B4728">
        <v>4</v>
      </c>
      <c r="C4728" t="s">
        <v>172</v>
      </c>
      <c r="D4728" t="str">
        <f t="shared" ref="D4728:D4742" si="169">"2"</f>
        <v>2</v>
      </c>
      <c r="E4728" t="s">
        <v>173</v>
      </c>
      <c r="F4728">
        <v>1</v>
      </c>
      <c r="G4728" t="s">
        <v>23</v>
      </c>
      <c r="H4728">
        <v>1</v>
      </c>
      <c r="I4728" t="s">
        <v>24</v>
      </c>
      <c r="J4728" t="s">
        <v>3158</v>
      </c>
      <c r="K4728" t="s">
        <v>19</v>
      </c>
      <c r="L4728" t="s">
        <v>64</v>
      </c>
      <c r="M4728">
        <v>1</v>
      </c>
    </row>
    <row r="4729" spans="1:13" x14ac:dyDescent="0.25">
      <c r="A4729" t="s">
        <v>3157</v>
      </c>
      <c r="B4729">
        <v>5</v>
      </c>
      <c r="C4729" t="s">
        <v>60</v>
      </c>
      <c r="D4729" t="str">
        <f t="shared" si="169"/>
        <v>2</v>
      </c>
      <c r="E4729" t="s">
        <v>61</v>
      </c>
      <c r="F4729">
        <v>1</v>
      </c>
      <c r="G4729" t="s">
        <v>23</v>
      </c>
      <c r="H4729">
        <v>1</v>
      </c>
      <c r="I4729" t="s">
        <v>27</v>
      </c>
      <c r="J4729" t="s">
        <v>3158</v>
      </c>
      <c r="K4729" t="s">
        <v>19</v>
      </c>
      <c r="L4729" t="s">
        <v>64</v>
      </c>
      <c r="M4729">
        <v>1</v>
      </c>
    </row>
    <row r="4730" spans="1:13" x14ac:dyDescent="0.25">
      <c r="A4730" t="s">
        <v>3157</v>
      </c>
      <c r="B4730">
        <v>6</v>
      </c>
      <c r="C4730" t="s">
        <v>3159</v>
      </c>
      <c r="D4730" t="str">
        <f t="shared" si="169"/>
        <v>2</v>
      </c>
      <c r="E4730" t="s">
        <v>2231</v>
      </c>
      <c r="F4730">
        <v>1</v>
      </c>
      <c r="G4730" t="s">
        <v>23</v>
      </c>
      <c r="H4730">
        <v>1</v>
      </c>
      <c r="I4730" t="s">
        <v>135</v>
      </c>
      <c r="J4730" t="s">
        <v>3158</v>
      </c>
      <c r="K4730" t="s">
        <v>19</v>
      </c>
      <c r="L4730" t="s">
        <v>64</v>
      </c>
      <c r="M4730">
        <v>1</v>
      </c>
    </row>
    <row r="4731" spans="1:13" x14ac:dyDescent="0.25">
      <c r="A4731" t="s">
        <v>3157</v>
      </c>
      <c r="B4731">
        <v>7</v>
      </c>
      <c r="C4731" t="s">
        <v>73</v>
      </c>
      <c r="D4731" t="str">
        <f t="shared" si="169"/>
        <v>2</v>
      </c>
      <c r="E4731" t="s">
        <v>74</v>
      </c>
      <c r="F4731">
        <v>13.1</v>
      </c>
      <c r="G4731" t="s">
        <v>16</v>
      </c>
      <c r="H4731">
        <v>1</v>
      </c>
      <c r="I4731" t="s">
        <v>17</v>
      </c>
      <c r="J4731" t="s">
        <v>3158</v>
      </c>
      <c r="K4731" t="s">
        <v>19</v>
      </c>
      <c r="L4731" t="s">
        <v>64</v>
      </c>
      <c r="M4731">
        <v>1</v>
      </c>
    </row>
    <row r="4732" spans="1:13" x14ac:dyDescent="0.25">
      <c r="A4732" t="s">
        <v>3160</v>
      </c>
      <c r="B4732">
        <v>1</v>
      </c>
      <c r="C4732" t="s">
        <v>3161</v>
      </c>
      <c r="D4732" t="str">
        <f t="shared" si="169"/>
        <v>2</v>
      </c>
      <c r="E4732" t="s">
        <v>2231</v>
      </c>
      <c r="F4732">
        <v>1</v>
      </c>
      <c r="G4732" t="s">
        <v>23</v>
      </c>
      <c r="H4732">
        <v>1</v>
      </c>
      <c r="I4732" t="s">
        <v>135</v>
      </c>
      <c r="J4732" t="s">
        <v>3162</v>
      </c>
      <c r="K4732" t="s">
        <v>19</v>
      </c>
      <c r="L4732" t="s">
        <v>64</v>
      </c>
      <c r="M4732">
        <v>1</v>
      </c>
    </row>
    <row r="4733" spans="1:13" x14ac:dyDescent="0.25">
      <c r="A4733" t="s">
        <v>3160</v>
      </c>
      <c r="B4733">
        <v>2</v>
      </c>
      <c r="C4733" t="s">
        <v>3161</v>
      </c>
      <c r="D4733" t="str">
        <f t="shared" si="169"/>
        <v>2</v>
      </c>
      <c r="E4733" t="s">
        <v>2231</v>
      </c>
      <c r="F4733">
        <v>1</v>
      </c>
      <c r="G4733" t="s">
        <v>23</v>
      </c>
      <c r="H4733">
        <v>1</v>
      </c>
      <c r="I4733" t="s">
        <v>135</v>
      </c>
      <c r="J4733" t="s">
        <v>3162</v>
      </c>
      <c r="K4733" t="s">
        <v>19</v>
      </c>
      <c r="L4733" t="s">
        <v>64</v>
      </c>
      <c r="M4733">
        <v>1</v>
      </c>
    </row>
    <row r="4734" spans="1:13" x14ac:dyDescent="0.25">
      <c r="A4734" t="s">
        <v>3160</v>
      </c>
      <c r="B4734">
        <v>3</v>
      </c>
      <c r="C4734" t="s">
        <v>3161</v>
      </c>
      <c r="D4734" t="str">
        <f t="shared" si="169"/>
        <v>2</v>
      </c>
      <c r="E4734" t="s">
        <v>2231</v>
      </c>
      <c r="F4734">
        <v>1</v>
      </c>
      <c r="G4734" t="s">
        <v>23</v>
      </c>
      <c r="H4734">
        <v>1</v>
      </c>
      <c r="I4734" t="s">
        <v>135</v>
      </c>
      <c r="J4734" t="s">
        <v>3162</v>
      </c>
      <c r="K4734" t="s">
        <v>19</v>
      </c>
      <c r="L4734" t="s">
        <v>64</v>
      </c>
      <c r="M4734">
        <v>1</v>
      </c>
    </row>
    <row r="4735" spans="1:13" x14ac:dyDescent="0.25">
      <c r="A4735" t="s">
        <v>3160</v>
      </c>
      <c r="B4735">
        <v>4</v>
      </c>
      <c r="C4735" t="s">
        <v>73</v>
      </c>
      <c r="D4735" t="str">
        <f t="shared" si="169"/>
        <v>2</v>
      </c>
      <c r="E4735" t="s">
        <v>74</v>
      </c>
      <c r="F4735">
        <v>38.799999999999997</v>
      </c>
      <c r="G4735" t="s">
        <v>16</v>
      </c>
      <c r="H4735">
        <v>1</v>
      </c>
      <c r="I4735" t="s">
        <v>17</v>
      </c>
      <c r="J4735" t="s">
        <v>3162</v>
      </c>
      <c r="K4735" t="s">
        <v>19</v>
      </c>
      <c r="L4735" t="s">
        <v>64</v>
      </c>
      <c r="M4735">
        <v>1</v>
      </c>
    </row>
    <row r="4736" spans="1:13" x14ac:dyDescent="0.25">
      <c r="A4736" t="s">
        <v>3160</v>
      </c>
      <c r="B4736">
        <v>5</v>
      </c>
      <c r="C4736" t="s">
        <v>172</v>
      </c>
      <c r="D4736" t="str">
        <f t="shared" si="169"/>
        <v>2</v>
      </c>
      <c r="E4736" t="s">
        <v>173</v>
      </c>
      <c r="F4736">
        <v>1</v>
      </c>
      <c r="G4736" t="s">
        <v>23</v>
      </c>
      <c r="H4736">
        <v>1</v>
      </c>
      <c r="I4736" t="s">
        <v>24</v>
      </c>
      <c r="J4736" t="s">
        <v>3162</v>
      </c>
      <c r="K4736" t="s">
        <v>19</v>
      </c>
      <c r="L4736" t="s">
        <v>64</v>
      </c>
      <c r="M4736">
        <v>1</v>
      </c>
    </row>
    <row r="4737" spans="1:13" x14ac:dyDescent="0.25">
      <c r="A4737" t="s">
        <v>3160</v>
      </c>
      <c r="B4737">
        <v>6</v>
      </c>
      <c r="C4737" t="s">
        <v>60</v>
      </c>
      <c r="D4737" t="str">
        <f t="shared" si="169"/>
        <v>2</v>
      </c>
      <c r="E4737" t="s">
        <v>61</v>
      </c>
      <c r="F4737">
        <v>1</v>
      </c>
      <c r="G4737" t="s">
        <v>23</v>
      </c>
      <c r="H4737">
        <v>1</v>
      </c>
      <c r="I4737" t="s">
        <v>27</v>
      </c>
      <c r="J4737" t="s">
        <v>3162</v>
      </c>
      <c r="K4737" t="s">
        <v>19</v>
      </c>
      <c r="L4737" t="s">
        <v>64</v>
      </c>
      <c r="M4737">
        <v>1</v>
      </c>
    </row>
    <row r="4738" spans="1:13" x14ac:dyDescent="0.25">
      <c r="A4738" t="s">
        <v>3163</v>
      </c>
      <c r="B4738">
        <v>1</v>
      </c>
      <c r="C4738" t="s">
        <v>73</v>
      </c>
      <c r="D4738" t="str">
        <f t="shared" si="169"/>
        <v>2</v>
      </c>
      <c r="E4738" t="s">
        <v>74</v>
      </c>
      <c r="F4738">
        <v>40</v>
      </c>
      <c r="G4738" t="s">
        <v>16</v>
      </c>
      <c r="H4738">
        <v>1</v>
      </c>
      <c r="I4738" t="s">
        <v>17</v>
      </c>
      <c r="J4738" t="s">
        <v>3164</v>
      </c>
      <c r="K4738" t="s">
        <v>19</v>
      </c>
      <c r="L4738" t="s">
        <v>64</v>
      </c>
      <c r="M4738">
        <v>1</v>
      </c>
    </row>
    <row r="4739" spans="1:13" x14ac:dyDescent="0.25">
      <c r="A4739" t="s">
        <v>3163</v>
      </c>
      <c r="B4739">
        <v>2</v>
      </c>
      <c r="C4739" t="s">
        <v>3165</v>
      </c>
      <c r="D4739" t="str">
        <f t="shared" si="169"/>
        <v>2</v>
      </c>
      <c r="E4739" t="s">
        <v>2231</v>
      </c>
      <c r="F4739">
        <v>1</v>
      </c>
      <c r="G4739" t="s">
        <v>23</v>
      </c>
      <c r="H4739">
        <v>1</v>
      </c>
      <c r="I4739" t="s">
        <v>135</v>
      </c>
      <c r="J4739" t="s">
        <v>3164</v>
      </c>
      <c r="K4739" t="s">
        <v>19</v>
      </c>
      <c r="L4739" t="s">
        <v>64</v>
      </c>
      <c r="M4739">
        <v>1</v>
      </c>
    </row>
    <row r="4740" spans="1:13" x14ac:dyDescent="0.25">
      <c r="A4740" t="s">
        <v>3163</v>
      </c>
      <c r="B4740">
        <v>3</v>
      </c>
      <c r="C4740" t="s">
        <v>3165</v>
      </c>
      <c r="D4740" t="str">
        <f t="shared" si="169"/>
        <v>2</v>
      </c>
      <c r="E4740" t="s">
        <v>2231</v>
      </c>
      <c r="F4740">
        <v>1</v>
      </c>
      <c r="G4740" t="s">
        <v>23</v>
      </c>
      <c r="H4740">
        <v>1</v>
      </c>
      <c r="I4740" t="s">
        <v>135</v>
      </c>
      <c r="J4740" t="s">
        <v>3164</v>
      </c>
      <c r="K4740" t="s">
        <v>19</v>
      </c>
      <c r="L4740" t="s">
        <v>64</v>
      </c>
      <c r="M4740">
        <v>1</v>
      </c>
    </row>
    <row r="4741" spans="1:13" x14ac:dyDescent="0.25">
      <c r="A4741" t="s">
        <v>3166</v>
      </c>
      <c r="B4741">
        <v>1</v>
      </c>
      <c r="C4741" t="s">
        <v>3167</v>
      </c>
      <c r="D4741" t="str">
        <f t="shared" si="169"/>
        <v>2</v>
      </c>
      <c r="E4741" t="s">
        <v>2231</v>
      </c>
      <c r="F4741">
        <v>1</v>
      </c>
      <c r="G4741" t="s">
        <v>23</v>
      </c>
      <c r="H4741">
        <v>1</v>
      </c>
      <c r="I4741" t="s">
        <v>135</v>
      </c>
      <c r="J4741" t="s">
        <v>3168</v>
      </c>
      <c r="K4741" t="s">
        <v>19</v>
      </c>
      <c r="L4741" t="s">
        <v>64</v>
      </c>
      <c r="M4741">
        <v>1</v>
      </c>
    </row>
    <row r="4742" spans="1:13" x14ac:dyDescent="0.25">
      <c r="A4742" t="s">
        <v>3166</v>
      </c>
      <c r="B4742">
        <v>2</v>
      </c>
      <c r="C4742" t="s">
        <v>73</v>
      </c>
      <c r="D4742" t="str">
        <f t="shared" si="169"/>
        <v>2</v>
      </c>
      <c r="E4742" t="s">
        <v>74</v>
      </c>
      <c r="F4742">
        <v>40.5</v>
      </c>
      <c r="G4742" t="s">
        <v>16</v>
      </c>
      <c r="H4742">
        <v>1</v>
      </c>
      <c r="I4742" t="s">
        <v>17</v>
      </c>
      <c r="J4742" t="s">
        <v>3168</v>
      </c>
      <c r="K4742" t="s">
        <v>19</v>
      </c>
      <c r="L4742" t="s">
        <v>64</v>
      </c>
      <c r="M4742">
        <v>1</v>
      </c>
    </row>
    <row r="4743" spans="1:13" x14ac:dyDescent="0.25">
      <c r="A4743" t="s">
        <v>3166</v>
      </c>
      <c r="B4743">
        <v>3</v>
      </c>
      <c r="C4743" t="s">
        <v>3169</v>
      </c>
      <c r="D4743" t="str">
        <f>"2X1"</f>
        <v>2X1</v>
      </c>
      <c r="E4743" t="s">
        <v>3170</v>
      </c>
      <c r="F4743">
        <v>1</v>
      </c>
      <c r="G4743" t="s">
        <v>23</v>
      </c>
      <c r="H4743">
        <v>1</v>
      </c>
      <c r="I4743" t="s">
        <v>24</v>
      </c>
      <c r="J4743" t="s">
        <v>3168</v>
      </c>
      <c r="K4743" t="s">
        <v>19</v>
      </c>
      <c r="L4743" t="s">
        <v>64</v>
      </c>
      <c r="M4743">
        <v>1</v>
      </c>
    </row>
    <row r="4744" spans="1:13" x14ac:dyDescent="0.25">
      <c r="A4744" t="s">
        <v>3166</v>
      </c>
      <c r="B4744">
        <v>4</v>
      </c>
      <c r="C4744" t="s">
        <v>3167</v>
      </c>
      <c r="D4744" t="str">
        <f t="shared" ref="D4744:D4779" si="170">"2"</f>
        <v>2</v>
      </c>
      <c r="E4744" t="s">
        <v>2231</v>
      </c>
      <c r="F4744">
        <v>1</v>
      </c>
      <c r="G4744" t="s">
        <v>23</v>
      </c>
      <c r="H4744">
        <v>1</v>
      </c>
      <c r="I4744" t="s">
        <v>135</v>
      </c>
      <c r="J4744" t="s">
        <v>3168</v>
      </c>
      <c r="K4744" t="s">
        <v>19</v>
      </c>
      <c r="L4744" t="s">
        <v>64</v>
      </c>
      <c r="M4744">
        <v>1</v>
      </c>
    </row>
    <row r="4745" spans="1:13" x14ac:dyDescent="0.25">
      <c r="A4745" t="s">
        <v>3166</v>
      </c>
      <c r="B4745">
        <v>5</v>
      </c>
      <c r="C4745" t="s">
        <v>3167</v>
      </c>
      <c r="D4745" t="str">
        <f t="shared" si="170"/>
        <v>2</v>
      </c>
      <c r="E4745" t="s">
        <v>2231</v>
      </c>
      <c r="F4745">
        <v>1</v>
      </c>
      <c r="G4745" t="s">
        <v>23</v>
      </c>
      <c r="H4745">
        <v>1</v>
      </c>
      <c r="I4745" t="s">
        <v>135</v>
      </c>
      <c r="J4745" t="s">
        <v>3168</v>
      </c>
      <c r="K4745" t="s">
        <v>19</v>
      </c>
      <c r="L4745" t="s">
        <v>64</v>
      </c>
      <c r="M4745">
        <v>1</v>
      </c>
    </row>
    <row r="4746" spans="1:13" x14ac:dyDescent="0.25">
      <c r="A4746" t="s">
        <v>3171</v>
      </c>
      <c r="B4746">
        <v>1</v>
      </c>
      <c r="C4746" t="s">
        <v>3172</v>
      </c>
      <c r="D4746" t="str">
        <f t="shared" si="170"/>
        <v>2</v>
      </c>
      <c r="E4746" t="s">
        <v>2231</v>
      </c>
      <c r="F4746">
        <v>1</v>
      </c>
      <c r="G4746" t="s">
        <v>23</v>
      </c>
      <c r="H4746">
        <v>1</v>
      </c>
      <c r="I4746" t="s">
        <v>135</v>
      </c>
      <c r="J4746" t="s">
        <v>3173</v>
      </c>
      <c r="K4746" t="s">
        <v>19</v>
      </c>
      <c r="L4746" t="s">
        <v>64</v>
      </c>
      <c r="M4746">
        <v>1</v>
      </c>
    </row>
    <row r="4747" spans="1:13" x14ac:dyDescent="0.25">
      <c r="A4747" t="s">
        <v>3171</v>
      </c>
      <c r="B4747">
        <v>2</v>
      </c>
      <c r="C4747" t="s">
        <v>3172</v>
      </c>
      <c r="D4747" t="str">
        <f t="shared" si="170"/>
        <v>2</v>
      </c>
      <c r="E4747" t="s">
        <v>2231</v>
      </c>
      <c r="F4747">
        <v>1</v>
      </c>
      <c r="G4747" t="s">
        <v>23</v>
      </c>
      <c r="H4747">
        <v>1</v>
      </c>
      <c r="I4747" t="s">
        <v>135</v>
      </c>
      <c r="J4747" t="s">
        <v>3173</v>
      </c>
      <c r="K4747" t="s">
        <v>19</v>
      </c>
      <c r="L4747" t="s">
        <v>64</v>
      </c>
      <c r="M4747">
        <v>1</v>
      </c>
    </row>
    <row r="4748" spans="1:13" x14ac:dyDescent="0.25">
      <c r="A4748" t="s">
        <v>3171</v>
      </c>
      <c r="B4748">
        <v>3</v>
      </c>
      <c r="C4748" t="s">
        <v>73</v>
      </c>
      <c r="D4748" t="str">
        <f t="shared" si="170"/>
        <v>2</v>
      </c>
      <c r="E4748" t="s">
        <v>74</v>
      </c>
      <c r="F4748">
        <v>40</v>
      </c>
      <c r="G4748" t="s">
        <v>16</v>
      </c>
      <c r="H4748">
        <v>1</v>
      </c>
      <c r="I4748" t="s">
        <v>17</v>
      </c>
      <c r="J4748" t="s">
        <v>3173</v>
      </c>
      <c r="K4748" t="s">
        <v>19</v>
      </c>
      <c r="L4748" t="s">
        <v>64</v>
      </c>
      <c r="M4748">
        <v>1</v>
      </c>
    </row>
    <row r="4749" spans="1:13" x14ac:dyDescent="0.25">
      <c r="A4749" t="s">
        <v>3174</v>
      </c>
      <c r="B4749">
        <v>1</v>
      </c>
      <c r="C4749" t="s">
        <v>73</v>
      </c>
      <c r="D4749" t="str">
        <f t="shared" si="170"/>
        <v>2</v>
      </c>
      <c r="E4749" t="s">
        <v>74</v>
      </c>
      <c r="F4749">
        <v>25.6</v>
      </c>
      <c r="G4749" t="s">
        <v>16</v>
      </c>
      <c r="H4749">
        <v>1</v>
      </c>
      <c r="I4749" t="s">
        <v>17</v>
      </c>
      <c r="J4749" t="s">
        <v>3175</v>
      </c>
      <c r="K4749" t="s">
        <v>19</v>
      </c>
      <c r="L4749" t="s">
        <v>64</v>
      </c>
      <c r="M4749">
        <v>1</v>
      </c>
    </row>
    <row r="4750" spans="1:13" x14ac:dyDescent="0.25">
      <c r="A4750" t="s">
        <v>3174</v>
      </c>
      <c r="B4750">
        <v>2</v>
      </c>
      <c r="C4750" t="s">
        <v>3176</v>
      </c>
      <c r="D4750" t="str">
        <f t="shared" si="170"/>
        <v>2</v>
      </c>
      <c r="E4750" t="s">
        <v>3085</v>
      </c>
      <c r="F4750">
        <v>1</v>
      </c>
      <c r="G4750" t="s">
        <v>23</v>
      </c>
      <c r="H4750">
        <v>1</v>
      </c>
      <c r="I4750" t="s">
        <v>135</v>
      </c>
      <c r="J4750" t="s">
        <v>3175</v>
      </c>
      <c r="K4750" t="s">
        <v>19</v>
      </c>
      <c r="L4750" t="s">
        <v>64</v>
      </c>
      <c r="M4750">
        <v>1</v>
      </c>
    </row>
    <row r="4751" spans="1:13" x14ac:dyDescent="0.25">
      <c r="A4751" t="s">
        <v>3174</v>
      </c>
      <c r="B4751">
        <v>3</v>
      </c>
      <c r="C4751" t="s">
        <v>172</v>
      </c>
      <c r="D4751" t="str">
        <f t="shared" si="170"/>
        <v>2</v>
      </c>
      <c r="E4751" t="s">
        <v>173</v>
      </c>
      <c r="F4751">
        <v>1</v>
      </c>
      <c r="G4751" t="s">
        <v>23</v>
      </c>
      <c r="H4751">
        <v>1</v>
      </c>
      <c r="I4751" t="s">
        <v>24</v>
      </c>
      <c r="J4751" t="s">
        <v>3175</v>
      </c>
      <c r="K4751" t="s">
        <v>19</v>
      </c>
      <c r="L4751" t="s">
        <v>64</v>
      </c>
      <c r="M4751">
        <v>1</v>
      </c>
    </row>
    <row r="4752" spans="1:13" x14ac:dyDescent="0.25">
      <c r="A4752" t="s">
        <v>3174</v>
      </c>
      <c r="B4752">
        <v>4</v>
      </c>
      <c r="C4752" t="s">
        <v>3177</v>
      </c>
      <c r="D4752" t="str">
        <f t="shared" si="170"/>
        <v>2</v>
      </c>
      <c r="E4752" t="s">
        <v>2231</v>
      </c>
      <c r="F4752">
        <v>1</v>
      </c>
      <c r="G4752" t="s">
        <v>23</v>
      </c>
      <c r="H4752">
        <v>1</v>
      </c>
      <c r="I4752" t="s">
        <v>135</v>
      </c>
      <c r="J4752" t="s">
        <v>3175</v>
      </c>
      <c r="K4752" t="s">
        <v>19</v>
      </c>
      <c r="L4752" t="s">
        <v>64</v>
      </c>
      <c r="M4752">
        <v>1</v>
      </c>
    </row>
    <row r="4753" spans="1:13" x14ac:dyDescent="0.25">
      <c r="A4753" t="s">
        <v>3178</v>
      </c>
      <c r="B4753">
        <v>1</v>
      </c>
      <c r="C4753" t="s">
        <v>73</v>
      </c>
      <c r="D4753" t="str">
        <f t="shared" si="170"/>
        <v>2</v>
      </c>
      <c r="E4753" t="s">
        <v>74</v>
      </c>
      <c r="F4753">
        <v>33</v>
      </c>
      <c r="G4753" t="s">
        <v>16</v>
      </c>
      <c r="H4753">
        <v>1</v>
      </c>
      <c r="I4753" t="s">
        <v>17</v>
      </c>
      <c r="J4753" t="s">
        <v>3179</v>
      </c>
      <c r="K4753" t="s">
        <v>19</v>
      </c>
      <c r="L4753" t="s">
        <v>64</v>
      </c>
      <c r="M4753">
        <v>1</v>
      </c>
    </row>
    <row r="4754" spans="1:13" x14ac:dyDescent="0.25">
      <c r="A4754" t="s">
        <v>3178</v>
      </c>
      <c r="B4754">
        <v>2</v>
      </c>
      <c r="C4754" t="s">
        <v>3180</v>
      </c>
      <c r="D4754" t="str">
        <f t="shared" si="170"/>
        <v>2</v>
      </c>
      <c r="E4754" t="s">
        <v>3181</v>
      </c>
      <c r="F4754">
        <v>1</v>
      </c>
      <c r="G4754" t="s">
        <v>23</v>
      </c>
      <c r="H4754">
        <v>1</v>
      </c>
      <c r="I4754" t="s">
        <v>135</v>
      </c>
      <c r="J4754" t="s">
        <v>3179</v>
      </c>
      <c r="K4754" t="s">
        <v>19</v>
      </c>
      <c r="L4754" t="s">
        <v>64</v>
      </c>
      <c r="M4754">
        <v>1</v>
      </c>
    </row>
    <row r="4755" spans="1:13" x14ac:dyDescent="0.25">
      <c r="A4755" t="s">
        <v>3178</v>
      </c>
      <c r="B4755">
        <v>3</v>
      </c>
      <c r="C4755" t="s">
        <v>3182</v>
      </c>
      <c r="D4755" t="str">
        <f t="shared" si="170"/>
        <v>2</v>
      </c>
      <c r="E4755" t="s">
        <v>2231</v>
      </c>
      <c r="F4755">
        <v>1</v>
      </c>
      <c r="G4755" t="s">
        <v>23</v>
      </c>
      <c r="H4755">
        <v>1</v>
      </c>
      <c r="I4755" t="s">
        <v>135</v>
      </c>
      <c r="J4755" t="s">
        <v>3179</v>
      </c>
      <c r="K4755" t="s">
        <v>19</v>
      </c>
      <c r="L4755" t="s">
        <v>64</v>
      </c>
      <c r="M4755">
        <v>1</v>
      </c>
    </row>
    <row r="4756" spans="1:13" x14ac:dyDescent="0.25">
      <c r="A4756" t="s">
        <v>3178</v>
      </c>
      <c r="B4756">
        <v>4</v>
      </c>
      <c r="C4756" t="s">
        <v>172</v>
      </c>
      <c r="D4756" t="str">
        <f t="shared" si="170"/>
        <v>2</v>
      </c>
      <c r="E4756" t="s">
        <v>173</v>
      </c>
      <c r="F4756">
        <v>1</v>
      </c>
      <c r="G4756" t="s">
        <v>23</v>
      </c>
      <c r="H4756">
        <v>1</v>
      </c>
      <c r="I4756" t="s">
        <v>24</v>
      </c>
      <c r="J4756" t="s">
        <v>3179</v>
      </c>
      <c r="K4756" t="s">
        <v>19</v>
      </c>
      <c r="L4756" t="s">
        <v>64</v>
      </c>
      <c r="M4756">
        <v>1</v>
      </c>
    </row>
    <row r="4757" spans="1:13" x14ac:dyDescent="0.25">
      <c r="A4757" t="s">
        <v>3178</v>
      </c>
      <c r="B4757">
        <v>5</v>
      </c>
      <c r="C4757" t="s">
        <v>172</v>
      </c>
      <c r="D4757" t="str">
        <f t="shared" si="170"/>
        <v>2</v>
      </c>
      <c r="E4757" t="s">
        <v>173</v>
      </c>
      <c r="F4757">
        <v>1</v>
      </c>
      <c r="G4757" t="s">
        <v>23</v>
      </c>
      <c r="H4757">
        <v>1</v>
      </c>
      <c r="I4757" t="s">
        <v>24</v>
      </c>
      <c r="J4757" t="s">
        <v>3179</v>
      </c>
      <c r="K4757" t="s">
        <v>19</v>
      </c>
      <c r="L4757" t="s">
        <v>64</v>
      </c>
      <c r="M4757">
        <v>1</v>
      </c>
    </row>
    <row r="4758" spans="1:13" x14ac:dyDescent="0.25">
      <c r="A4758" t="s">
        <v>3178</v>
      </c>
      <c r="B4758">
        <v>6</v>
      </c>
      <c r="C4758" t="s">
        <v>172</v>
      </c>
      <c r="D4758" t="str">
        <f t="shared" si="170"/>
        <v>2</v>
      </c>
      <c r="E4758" t="s">
        <v>173</v>
      </c>
      <c r="F4758">
        <v>1</v>
      </c>
      <c r="G4758" t="s">
        <v>23</v>
      </c>
      <c r="H4758">
        <v>1</v>
      </c>
      <c r="I4758" t="s">
        <v>24</v>
      </c>
      <c r="J4758" t="s">
        <v>3179</v>
      </c>
      <c r="K4758" t="s">
        <v>19</v>
      </c>
      <c r="L4758" t="s">
        <v>64</v>
      </c>
      <c r="M4758">
        <v>1</v>
      </c>
    </row>
    <row r="4759" spans="1:13" x14ac:dyDescent="0.25">
      <c r="A4759" t="s">
        <v>3183</v>
      </c>
      <c r="B4759">
        <v>1</v>
      </c>
      <c r="C4759" t="s">
        <v>73</v>
      </c>
      <c r="D4759" t="str">
        <f t="shared" si="170"/>
        <v>2</v>
      </c>
      <c r="E4759" t="s">
        <v>74</v>
      </c>
      <c r="F4759">
        <v>40.5</v>
      </c>
      <c r="G4759" t="s">
        <v>16</v>
      </c>
      <c r="H4759">
        <v>1</v>
      </c>
      <c r="I4759" t="s">
        <v>17</v>
      </c>
      <c r="J4759" t="s">
        <v>3184</v>
      </c>
      <c r="K4759" t="s">
        <v>19</v>
      </c>
      <c r="L4759" t="s">
        <v>64</v>
      </c>
      <c r="M4759">
        <v>1</v>
      </c>
    </row>
    <row r="4760" spans="1:13" x14ac:dyDescent="0.25">
      <c r="A4760" t="s">
        <v>3183</v>
      </c>
      <c r="B4760">
        <v>2</v>
      </c>
      <c r="C4760" t="s">
        <v>3185</v>
      </c>
      <c r="D4760" t="str">
        <f t="shared" si="170"/>
        <v>2</v>
      </c>
      <c r="E4760" t="s">
        <v>2231</v>
      </c>
      <c r="F4760">
        <v>1</v>
      </c>
      <c r="G4760" t="s">
        <v>23</v>
      </c>
      <c r="H4760">
        <v>1</v>
      </c>
      <c r="I4760" t="s">
        <v>135</v>
      </c>
      <c r="J4760" t="s">
        <v>3184</v>
      </c>
      <c r="K4760" t="s">
        <v>19</v>
      </c>
      <c r="L4760" t="s">
        <v>64</v>
      </c>
      <c r="M4760">
        <v>1</v>
      </c>
    </row>
    <row r="4761" spans="1:13" x14ac:dyDescent="0.25">
      <c r="A4761" t="s">
        <v>3183</v>
      </c>
      <c r="B4761">
        <v>3</v>
      </c>
      <c r="C4761" t="s">
        <v>3185</v>
      </c>
      <c r="D4761" t="str">
        <f t="shared" si="170"/>
        <v>2</v>
      </c>
      <c r="E4761" t="s">
        <v>2231</v>
      </c>
      <c r="F4761">
        <v>1</v>
      </c>
      <c r="G4761" t="s">
        <v>23</v>
      </c>
      <c r="H4761">
        <v>1</v>
      </c>
      <c r="I4761" t="s">
        <v>135</v>
      </c>
      <c r="J4761" t="s">
        <v>3184</v>
      </c>
      <c r="K4761" t="s">
        <v>19</v>
      </c>
      <c r="L4761" t="s">
        <v>64</v>
      </c>
      <c r="M4761">
        <v>1</v>
      </c>
    </row>
    <row r="4762" spans="1:13" x14ac:dyDescent="0.25">
      <c r="A4762" t="s">
        <v>3186</v>
      </c>
      <c r="B4762">
        <v>1</v>
      </c>
      <c r="C4762" t="s">
        <v>3187</v>
      </c>
      <c r="D4762" t="str">
        <f t="shared" si="170"/>
        <v>2</v>
      </c>
      <c r="E4762" t="s">
        <v>2231</v>
      </c>
      <c r="F4762">
        <v>1</v>
      </c>
      <c r="G4762" t="s">
        <v>23</v>
      </c>
      <c r="H4762">
        <v>1</v>
      </c>
      <c r="I4762" t="s">
        <v>135</v>
      </c>
      <c r="J4762" t="s">
        <v>3188</v>
      </c>
      <c r="K4762" t="s">
        <v>19</v>
      </c>
      <c r="L4762" t="s">
        <v>64</v>
      </c>
      <c r="M4762">
        <v>1</v>
      </c>
    </row>
    <row r="4763" spans="1:13" x14ac:dyDescent="0.25">
      <c r="A4763" t="s">
        <v>3186</v>
      </c>
      <c r="B4763">
        <v>2</v>
      </c>
      <c r="C4763" t="s">
        <v>73</v>
      </c>
      <c r="D4763" t="str">
        <f t="shared" si="170"/>
        <v>2</v>
      </c>
      <c r="E4763" t="s">
        <v>74</v>
      </c>
      <c r="F4763">
        <v>40</v>
      </c>
      <c r="G4763" t="s">
        <v>16</v>
      </c>
      <c r="H4763">
        <v>1</v>
      </c>
      <c r="I4763" t="s">
        <v>17</v>
      </c>
      <c r="J4763" t="s">
        <v>3188</v>
      </c>
      <c r="K4763" t="s">
        <v>19</v>
      </c>
      <c r="L4763" t="s">
        <v>64</v>
      </c>
      <c r="M4763">
        <v>1</v>
      </c>
    </row>
    <row r="4764" spans="1:13" x14ac:dyDescent="0.25">
      <c r="A4764" t="s">
        <v>3186</v>
      </c>
      <c r="B4764">
        <v>3</v>
      </c>
      <c r="C4764" t="s">
        <v>3187</v>
      </c>
      <c r="D4764" t="str">
        <f t="shared" si="170"/>
        <v>2</v>
      </c>
      <c r="E4764" t="s">
        <v>2231</v>
      </c>
      <c r="F4764">
        <v>1</v>
      </c>
      <c r="G4764" t="s">
        <v>23</v>
      </c>
      <c r="H4764">
        <v>1</v>
      </c>
      <c r="I4764" t="s">
        <v>135</v>
      </c>
      <c r="J4764" t="s">
        <v>3188</v>
      </c>
      <c r="K4764" t="s">
        <v>19</v>
      </c>
      <c r="L4764" t="s">
        <v>64</v>
      </c>
      <c r="M4764">
        <v>1</v>
      </c>
    </row>
    <row r="4765" spans="1:13" x14ac:dyDescent="0.25">
      <c r="A4765" t="s">
        <v>3189</v>
      </c>
      <c r="B4765">
        <v>1</v>
      </c>
      <c r="C4765" t="s">
        <v>3190</v>
      </c>
      <c r="D4765" t="str">
        <f t="shared" si="170"/>
        <v>2</v>
      </c>
      <c r="E4765" t="s">
        <v>2231</v>
      </c>
      <c r="F4765">
        <v>1</v>
      </c>
      <c r="G4765" t="s">
        <v>23</v>
      </c>
      <c r="H4765">
        <v>1</v>
      </c>
      <c r="I4765" t="s">
        <v>135</v>
      </c>
      <c r="J4765" t="s">
        <v>3191</v>
      </c>
      <c r="K4765" t="s">
        <v>19</v>
      </c>
      <c r="L4765" t="s">
        <v>64</v>
      </c>
      <c r="M4765">
        <v>1</v>
      </c>
    </row>
    <row r="4766" spans="1:13" x14ac:dyDescent="0.25">
      <c r="A4766" t="s">
        <v>3189</v>
      </c>
      <c r="B4766">
        <v>2</v>
      </c>
      <c r="C4766" t="s">
        <v>3190</v>
      </c>
      <c r="D4766" t="str">
        <f t="shared" si="170"/>
        <v>2</v>
      </c>
      <c r="E4766" t="s">
        <v>2231</v>
      </c>
      <c r="F4766">
        <v>1</v>
      </c>
      <c r="G4766" t="s">
        <v>23</v>
      </c>
      <c r="H4766">
        <v>1</v>
      </c>
      <c r="I4766" t="s">
        <v>135</v>
      </c>
      <c r="J4766" t="s">
        <v>3191</v>
      </c>
      <c r="K4766" t="s">
        <v>19</v>
      </c>
      <c r="L4766" t="s">
        <v>64</v>
      </c>
      <c r="M4766">
        <v>1</v>
      </c>
    </row>
    <row r="4767" spans="1:13" x14ac:dyDescent="0.25">
      <c r="A4767" t="s">
        <v>3189</v>
      </c>
      <c r="B4767">
        <v>3</v>
      </c>
      <c r="C4767" t="s">
        <v>73</v>
      </c>
      <c r="D4767" t="str">
        <f t="shared" si="170"/>
        <v>2</v>
      </c>
      <c r="E4767" t="s">
        <v>74</v>
      </c>
      <c r="F4767">
        <v>40.5</v>
      </c>
      <c r="G4767" t="s">
        <v>16</v>
      </c>
      <c r="H4767">
        <v>1</v>
      </c>
      <c r="I4767" t="s">
        <v>17</v>
      </c>
      <c r="J4767" t="s">
        <v>3191</v>
      </c>
      <c r="K4767" t="s">
        <v>19</v>
      </c>
      <c r="L4767" t="s">
        <v>64</v>
      </c>
      <c r="M4767">
        <v>1</v>
      </c>
    </row>
    <row r="4768" spans="1:13" x14ac:dyDescent="0.25">
      <c r="A4768" t="s">
        <v>3192</v>
      </c>
      <c r="B4768">
        <v>1</v>
      </c>
      <c r="C4768" t="s">
        <v>3193</v>
      </c>
      <c r="D4768" t="str">
        <f t="shared" si="170"/>
        <v>2</v>
      </c>
      <c r="E4768" t="s">
        <v>2231</v>
      </c>
      <c r="F4768">
        <v>1</v>
      </c>
      <c r="G4768" t="s">
        <v>23</v>
      </c>
      <c r="H4768">
        <v>1</v>
      </c>
      <c r="I4768" t="s">
        <v>135</v>
      </c>
      <c r="J4768" t="s">
        <v>3194</v>
      </c>
      <c r="K4768" t="s">
        <v>19</v>
      </c>
      <c r="L4768" t="s">
        <v>64</v>
      </c>
      <c r="M4768">
        <v>1</v>
      </c>
    </row>
    <row r="4769" spans="1:13" x14ac:dyDescent="0.25">
      <c r="A4769" t="s">
        <v>3192</v>
      </c>
      <c r="B4769">
        <v>2</v>
      </c>
      <c r="C4769" t="s">
        <v>3193</v>
      </c>
      <c r="D4769" t="str">
        <f t="shared" si="170"/>
        <v>2</v>
      </c>
      <c r="E4769" t="s">
        <v>2231</v>
      </c>
      <c r="F4769">
        <v>1</v>
      </c>
      <c r="G4769" t="s">
        <v>23</v>
      </c>
      <c r="H4769">
        <v>1</v>
      </c>
      <c r="I4769" t="s">
        <v>135</v>
      </c>
      <c r="J4769" t="s">
        <v>3194</v>
      </c>
      <c r="K4769" t="s">
        <v>19</v>
      </c>
      <c r="L4769" t="s">
        <v>64</v>
      </c>
      <c r="M4769">
        <v>1</v>
      </c>
    </row>
    <row r="4770" spans="1:13" x14ac:dyDescent="0.25">
      <c r="A4770" t="s">
        <v>3192</v>
      </c>
      <c r="B4770">
        <v>3</v>
      </c>
      <c r="C4770" t="s">
        <v>73</v>
      </c>
      <c r="D4770" t="str">
        <f t="shared" si="170"/>
        <v>2</v>
      </c>
      <c r="E4770" t="s">
        <v>74</v>
      </c>
      <c r="F4770">
        <v>40</v>
      </c>
      <c r="G4770" t="s">
        <v>16</v>
      </c>
      <c r="H4770">
        <v>1</v>
      </c>
      <c r="I4770" t="s">
        <v>17</v>
      </c>
      <c r="J4770" t="s">
        <v>3194</v>
      </c>
      <c r="K4770" t="s">
        <v>19</v>
      </c>
      <c r="L4770" t="s">
        <v>64</v>
      </c>
      <c r="M4770">
        <v>1</v>
      </c>
    </row>
    <row r="4771" spans="1:13" x14ac:dyDescent="0.25">
      <c r="A4771" t="s">
        <v>3195</v>
      </c>
      <c r="B4771">
        <v>1</v>
      </c>
      <c r="C4771" t="s">
        <v>3196</v>
      </c>
      <c r="D4771" t="str">
        <f t="shared" si="170"/>
        <v>2</v>
      </c>
      <c r="E4771" t="s">
        <v>2231</v>
      </c>
      <c r="F4771">
        <v>1</v>
      </c>
      <c r="G4771" t="s">
        <v>23</v>
      </c>
      <c r="H4771">
        <v>1</v>
      </c>
      <c r="I4771" t="s">
        <v>135</v>
      </c>
      <c r="J4771" t="s">
        <v>3197</v>
      </c>
      <c r="K4771" t="s">
        <v>19</v>
      </c>
      <c r="L4771" t="s">
        <v>64</v>
      </c>
      <c r="M4771">
        <v>1</v>
      </c>
    </row>
    <row r="4772" spans="1:13" x14ac:dyDescent="0.25">
      <c r="A4772" t="s">
        <v>3195</v>
      </c>
      <c r="B4772">
        <v>2</v>
      </c>
      <c r="C4772" t="s">
        <v>3196</v>
      </c>
      <c r="D4772" t="str">
        <f t="shared" si="170"/>
        <v>2</v>
      </c>
      <c r="E4772" t="s">
        <v>2231</v>
      </c>
      <c r="F4772">
        <v>1</v>
      </c>
      <c r="G4772" t="s">
        <v>23</v>
      </c>
      <c r="H4772">
        <v>1</v>
      </c>
      <c r="I4772" t="s">
        <v>135</v>
      </c>
      <c r="J4772" t="s">
        <v>3197</v>
      </c>
      <c r="K4772" t="s">
        <v>19</v>
      </c>
      <c r="L4772" t="s">
        <v>64</v>
      </c>
      <c r="M4772">
        <v>1</v>
      </c>
    </row>
    <row r="4773" spans="1:13" x14ac:dyDescent="0.25">
      <c r="A4773" t="s">
        <v>3195</v>
      </c>
      <c r="B4773">
        <v>3</v>
      </c>
      <c r="C4773" t="s">
        <v>73</v>
      </c>
      <c r="D4773" t="str">
        <f t="shared" si="170"/>
        <v>2</v>
      </c>
      <c r="E4773" t="s">
        <v>74</v>
      </c>
      <c r="F4773">
        <v>40</v>
      </c>
      <c r="G4773" t="s">
        <v>16</v>
      </c>
      <c r="H4773">
        <v>1</v>
      </c>
      <c r="I4773" t="s">
        <v>17</v>
      </c>
      <c r="J4773" t="s">
        <v>3197</v>
      </c>
      <c r="K4773" t="s">
        <v>19</v>
      </c>
      <c r="L4773" t="s">
        <v>64</v>
      </c>
      <c r="M4773">
        <v>1</v>
      </c>
    </row>
    <row r="4774" spans="1:13" x14ac:dyDescent="0.25">
      <c r="A4774" t="s">
        <v>3198</v>
      </c>
      <c r="B4774">
        <v>1</v>
      </c>
      <c r="C4774" t="s">
        <v>3199</v>
      </c>
      <c r="D4774" t="str">
        <f t="shared" si="170"/>
        <v>2</v>
      </c>
      <c r="E4774" t="s">
        <v>2231</v>
      </c>
      <c r="F4774">
        <v>1</v>
      </c>
      <c r="G4774" t="s">
        <v>23</v>
      </c>
      <c r="H4774">
        <v>1</v>
      </c>
      <c r="I4774" t="s">
        <v>135</v>
      </c>
      <c r="J4774" t="s">
        <v>3200</v>
      </c>
      <c r="K4774" t="s">
        <v>19</v>
      </c>
      <c r="L4774" t="s">
        <v>64</v>
      </c>
      <c r="M4774">
        <v>1</v>
      </c>
    </row>
    <row r="4775" spans="1:13" x14ac:dyDescent="0.25">
      <c r="A4775" t="s">
        <v>3198</v>
      </c>
      <c r="B4775">
        <v>2</v>
      </c>
      <c r="C4775" t="s">
        <v>73</v>
      </c>
      <c r="D4775" t="str">
        <f t="shared" si="170"/>
        <v>2</v>
      </c>
      <c r="E4775" t="s">
        <v>74</v>
      </c>
      <c r="F4775">
        <v>40.5</v>
      </c>
      <c r="G4775" t="s">
        <v>16</v>
      </c>
      <c r="H4775">
        <v>1</v>
      </c>
      <c r="I4775" t="s">
        <v>17</v>
      </c>
      <c r="J4775" t="s">
        <v>3200</v>
      </c>
      <c r="K4775" t="s">
        <v>19</v>
      </c>
      <c r="L4775" t="s">
        <v>64</v>
      </c>
      <c r="M4775">
        <v>1</v>
      </c>
    </row>
    <row r="4776" spans="1:13" x14ac:dyDescent="0.25">
      <c r="A4776" t="s">
        <v>3198</v>
      </c>
      <c r="B4776">
        <v>3</v>
      </c>
      <c r="C4776" t="s">
        <v>3199</v>
      </c>
      <c r="D4776" t="str">
        <f t="shared" si="170"/>
        <v>2</v>
      </c>
      <c r="E4776" t="s">
        <v>2231</v>
      </c>
      <c r="F4776">
        <v>1</v>
      </c>
      <c r="G4776" t="s">
        <v>23</v>
      </c>
      <c r="H4776">
        <v>1</v>
      </c>
      <c r="I4776" t="s">
        <v>135</v>
      </c>
      <c r="J4776" t="s">
        <v>3200</v>
      </c>
      <c r="K4776" t="s">
        <v>19</v>
      </c>
      <c r="L4776" t="s">
        <v>64</v>
      </c>
      <c r="M4776">
        <v>1</v>
      </c>
    </row>
    <row r="4777" spans="1:13" x14ac:dyDescent="0.25">
      <c r="A4777" t="s">
        <v>3201</v>
      </c>
      <c r="B4777">
        <v>1</v>
      </c>
      <c r="C4777" t="s">
        <v>73</v>
      </c>
      <c r="D4777" t="str">
        <f t="shared" si="170"/>
        <v>2</v>
      </c>
      <c r="E4777" t="s">
        <v>74</v>
      </c>
      <c r="F4777">
        <v>40</v>
      </c>
      <c r="G4777" t="s">
        <v>16</v>
      </c>
      <c r="H4777">
        <v>1</v>
      </c>
      <c r="I4777" t="s">
        <v>17</v>
      </c>
      <c r="J4777" t="s">
        <v>3202</v>
      </c>
      <c r="K4777" t="s">
        <v>19</v>
      </c>
      <c r="L4777" t="s">
        <v>64</v>
      </c>
      <c r="M4777">
        <v>1</v>
      </c>
    </row>
    <row r="4778" spans="1:13" x14ac:dyDescent="0.25">
      <c r="A4778" t="s">
        <v>3201</v>
      </c>
      <c r="B4778">
        <v>2</v>
      </c>
      <c r="C4778" t="s">
        <v>3203</v>
      </c>
      <c r="D4778" t="str">
        <f t="shared" si="170"/>
        <v>2</v>
      </c>
      <c r="E4778" t="s">
        <v>2231</v>
      </c>
      <c r="F4778">
        <v>1</v>
      </c>
      <c r="G4778" t="s">
        <v>23</v>
      </c>
      <c r="H4778">
        <v>1</v>
      </c>
      <c r="I4778" t="s">
        <v>135</v>
      </c>
      <c r="J4778" t="s">
        <v>3202</v>
      </c>
      <c r="K4778" t="s">
        <v>19</v>
      </c>
      <c r="L4778" t="s">
        <v>64</v>
      </c>
      <c r="M4778">
        <v>1</v>
      </c>
    </row>
    <row r="4779" spans="1:13" x14ac:dyDescent="0.25">
      <c r="A4779" t="s">
        <v>3201</v>
      </c>
      <c r="B4779">
        <v>3</v>
      </c>
      <c r="C4779" t="s">
        <v>3203</v>
      </c>
      <c r="D4779" t="str">
        <f t="shared" si="170"/>
        <v>2</v>
      </c>
      <c r="E4779" t="s">
        <v>2231</v>
      </c>
      <c r="F4779">
        <v>1</v>
      </c>
      <c r="G4779" t="s">
        <v>23</v>
      </c>
      <c r="H4779">
        <v>1</v>
      </c>
      <c r="I4779" t="s">
        <v>135</v>
      </c>
      <c r="J4779" t="s">
        <v>3202</v>
      </c>
      <c r="K4779" t="s">
        <v>19</v>
      </c>
      <c r="L4779" t="s">
        <v>64</v>
      </c>
      <c r="M4779">
        <v>1</v>
      </c>
    </row>
    <row r="4780" spans="1:13" x14ac:dyDescent="0.25">
      <c r="A4780" t="s">
        <v>3204</v>
      </c>
      <c r="B4780">
        <v>1</v>
      </c>
      <c r="C4780" t="s">
        <v>47</v>
      </c>
      <c r="D4780" t="str">
        <f>"3/4"</f>
        <v>3/4</v>
      </c>
      <c r="E4780" t="s">
        <v>3370</v>
      </c>
      <c r="F4780">
        <v>1</v>
      </c>
      <c r="G4780" t="s">
        <v>23</v>
      </c>
      <c r="H4780">
        <v>1</v>
      </c>
      <c r="I4780" t="s">
        <v>48</v>
      </c>
      <c r="J4780" t="s">
        <v>3205</v>
      </c>
      <c r="K4780" t="s">
        <v>19</v>
      </c>
      <c r="L4780" t="s">
        <v>64</v>
      </c>
      <c r="M4780">
        <v>1</v>
      </c>
    </row>
    <row r="4781" spans="1:13" x14ac:dyDescent="0.25">
      <c r="A4781" t="s">
        <v>3204</v>
      </c>
      <c r="B4781">
        <v>2</v>
      </c>
      <c r="C4781" t="s">
        <v>3206</v>
      </c>
      <c r="D4781" t="str">
        <f>"2"</f>
        <v>2</v>
      </c>
      <c r="E4781" t="s">
        <v>2231</v>
      </c>
      <c r="F4781">
        <v>1</v>
      </c>
      <c r="G4781" t="s">
        <v>23</v>
      </c>
      <c r="H4781">
        <v>1</v>
      </c>
      <c r="I4781" t="s">
        <v>135</v>
      </c>
      <c r="J4781" t="s">
        <v>3205</v>
      </c>
      <c r="K4781" t="s">
        <v>19</v>
      </c>
      <c r="L4781" t="s">
        <v>64</v>
      </c>
      <c r="M4781">
        <v>1</v>
      </c>
    </row>
    <row r="4782" spans="1:13" x14ac:dyDescent="0.25">
      <c r="A4782" t="s">
        <v>3204</v>
      </c>
      <c r="B4782">
        <v>3</v>
      </c>
      <c r="C4782" t="s">
        <v>3206</v>
      </c>
      <c r="D4782" t="str">
        <f>"2"</f>
        <v>2</v>
      </c>
      <c r="E4782" t="s">
        <v>2231</v>
      </c>
      <c r="F4782">
        <v>1</v>
      </c>
      <c r="G4782" t="s">
        <v>23</v>
      </c>
      <c r="H4782">
        <v>1</v>
      </c>
      <c r="I4782" t="s">
        <v>135</v>
      </c>
      <c r="J4782" t="s">
        <v>3205</v>
      </c>
      <c r="K4782" t="s">
        <v>19</v>
      </c>
      <c r="L4782" t="s">
        <v>64</v>
      </c>
      <c r="M4782">
        <v>1</v>
      </c>
    </row>
    <row r="4783" spans="1:13" x14ac:dyDescent="0.25">
      <c r="A4783" t="s">
        <v>3204</v>
      </c>
      <c r="B4783">
        <v>4</v>
      </c>
      <c r="C4783" t="s">
        <v>2179</v>
      </c>
      <c r="D4783" t="str">
        <f>"2X3/4"</f>
        <v>2X3/4</v>
      </c>
      <c r="E4783" t="s">
        <v>2180</v>
      </c>
      <c r="F4783">
        <v>1</v>
      </c>
      <c r="G4783" t="s">
        <v>23</v>
      </c>
      <c r="H4783">
        <v>1</v>
      </c>
      <c r="I4783" t="s">
        <v>24</v>
      </c>
      <c r="J4783" t="s">
        <v>3205</v>
      </c>
      <c r="K4783" t="s">
        <v>19</v>
      </c>
      <c r="L4783" t="s">
        <v>64</v>
      </c>
      <c r="M4783">
        <v>1</v>
      </c>
    </row>
    <row r="4784" spans="1:13" x14ac:dyDescent="0.25">
      <c r="A4784" t="s">
        <v>3204</v>
      </c>
      <c r="B4784">
        <v>5</v>
      </c>
      <c r="C4784" t="s">
        <v>76</v>
      </c>
      <c r="D4784" t="str">
        <f>"3/4"</f>
        <v>3/4</v>
      </c>
      <c r="E4784" t="s">
        <v>77</v>
      </c>
      <c r="F4784">
        <v>0.2</v>
      </c>
      <c r="G4784" t="s">
        <v>16</v>
      </c>
      <c r="H4784">
        <v>1</v>
      </c>
      <c r="I4784" t="s">
        <v>17</v>
      </c>
      <c r="J4784" t="s">
        <v>3205</v>
      </c>
      <c r="K4784" t="s">
        <v>19</v>
      </c>
      <c r="L4784" t="s">
        <v>64</v>
      </c>
      <c r="M4784">
        <v>1</v>
      </c>
    </row>
    <row r="4785" spans="1:13" x14ac:dyDescent="0.25">
      <c r="A4785" t="s">
        <v>3204</v>
      </c>
      <c r="B4785">
        <v>6</v>
      </c>
      <c r="C4785" t="s">
        <v>73</v>
      </c>
      <c r="D4785" t="str">
        <f t="shared" ref="D4785:D4795" si="171">"2"</f>
        <v>2</v>
      </c>
      <c r="E4785" t="s">
        <v>74</v>
      </c>
      <c r="F4785">
        <v>14.1</v>
      </c>
      <c r="G4785" t="s">
        <v>16</v>
      </c>
      <c r="H4785">
        <v>1</v>
      </c>
      <c r="I4785" t="s">
        <v>17</v>
      </c>
      <c r="J4785" t="s">
        <v>3205</v>
      </c>
      <c r="K4785" t="s">
        <v>19</v>
      </c>
      <c r="L4785" t="s">
        <v>64</v>
      </c>
      <c r="M4785">
        <v>1</v>
      </c>
    </row>
    <row r="4786" spans="1:13" x14ac:dyDescent="0.25">
      <c r="A4786" t="s">
        <v>3204</v>
      </c>
      <c r="B4786">
        <v>7</v>
      </c>
      <c r="C4786" t="s">
        <v>172</v>
      </c>
      <c r="D4786" t="str">
        <f t="shared" si="171"/>
        <v>2</v>
      </c>
      <c r="E4786" t="s">
        <v>173</v>
      </c>
      <c r="F4786">
        <v>1</v>
      </c>
      <c r="G4786" t="s">
        <v>23</v>
      </c>
      <c r="H4786">
        <v>1</v>
      </c>
      <c r="I4786" t="s">
        <v>24</v>
      </c>
      <c r="J4786" t="s">
        <v>3205</v>
      </c>
      <c r="K4786" t="s">
        <v>19</v>
      </c>
      <c r="L4786" t="s">
        <v>64</v>
      </c>
      <c r="M4786">
        <v>1</v>
      </c>
    </row>
    <row r="4787" spans="1:13" x14ac:dyDescent="0.25">
      <c r="A4787" t="s">
        <v>3207</v>
      </c>
      <c r="B4787">
        <v>1</v>
      </c>
      <c r="C4787" t="s">
        <v>3208</v>
      </c>
      <c r="D4787" t="str">
        <f t="shared" si="171"/>
        <v>2</v>
      </c>
      <c r="E4787" t="s">
        <v>3146</v>
      </c>
      <c r="F4787">
        <v>1</v>
      </c>
      <c r="G4787" t="s">
        <v>23</v>
      </c>
      <c r="H4787">
        <v>1</v>
      </c>
      <c r="I4787" t="s">
        <v>135</v>
      </c>
      <c r="J4787" t="s">
        <v>3209</v>
      </c>
      <c r="K4787" t="s">
        <v>19</v>
      </c>
      <c r="L4787" t="s">
        <v>64</v>
      </c>
      <c r="M4787">
        <v>1</v>
      </c>
    </row>
    <row r="4788" spans="1:13" x14ac:dyDescent="0.25">
      <c r="A4788" t="s">
        <v>3207</v>
      </c>
      <c r="B4788">
        <v>2</v>
      </c>
      <c r="C4788" t="s">
        <v>172</v>
      </c>
      <c r="D4788" t="str">
        <f t="shared" si="171"/>
        <v>2</v>
      </c>
      <c r="E4788" t="s">
        <v>173</v>
      </c>
      <c r="F4788">
        <v>1</v>
      </c>
      <c r="G4788" t="s">
        <v>23</v>
      </c>
      <c r="H4788">
        <v>1</v>
      </c>
      <c r="I4788" t="s">
        <v>24</v>
      </c>
      <c r="J4788" t="s">
        <v>3209</v>
      </c>
      <c r="K4788" t="s">
        <v>19</v>
      </c>
      <c r="L4788" t="s">
        <v>64</v>
      </c>
      <c r="M4788">
        <v>1</v>
      </c>
    </row>
    <row r="4789" spans="1:13" x14ac:dyDescent="0.25">
      <c r="A4789" t="s">
        <v>3207</v>
      </c>
      <c r="B4789">
        <v>3</v>
      </c>
      <c r="C4789" t="s">
        <v>73</v>
      </c>
      <c r="D4789" t="str">
        <f t="shared" si="171"/>
        <v>2</v>
      </c>
      <c r="E4789" t="s">
        <v>74</v>
      </c>
      <c r="F4789">
        <v>16.5</v>
      </c>
      <c r="G4789" t="s">
        <v>16</v>
      </c>
      <c r="H4789">
        <v>1</v>
      </c>
      <c r="I4789" t="s">
        <v>17</v>
      </c>
      <c r="J4789" t="s">
        <v>3209</v>
      </c>
      <c r="K4789" t="s">
        <v>19</v>
      </c>
      <c r="L4789" t="s">
        <v>64</v>
      </c>
      <c r="M4789">
        <v>1</v>
      </c>
    </row>
    <row r="4790" spans="1:13" x14ac:dyDescent="0.25">
      <c r="A4790" t="s">
        <v>3210</v>
      </c>
      <c r="B4790">
        <v>1</v>
      </c>
      <c r="C4790" t="s">
        <v>73</v>
      </c>
      <c r="D4790" t="str">
        <f t="shared" si="171"/>
        <v>2</v>
      </c>
      <c r="E4790" t="s">
        <v>74</v>
      </c>
      <c r="F4790">
        <v>35</v>
      </c>
      <c r="G4790" t="s">
        <v>16</v>
      </c>
      <c r="H4790">
        <v>1</v>
      </c>
      <c r="I4790" t="s">
        <v>17</v>
      </c>
      <c r="J4790" t="s">
        <v>3211</v>
      </c>
      <c r="K4790" t="s">
        <v>19</v>
      </c>
      <c r="L4790" t="s">
        <v>64</v>
      </c>
      <c r="M4790">
        <v>1</v>
      </c>
    </row>
    <row r="4791" spans="1:13" x14ac:dyDescent="0.25">
      <c r="A4791" t="s">
        <v>3210</v>
      </c>
      <c r="B4791">
        <v>2</v>
      </c>
      <c r="C4791" t="s">
        <v>3212</v>
      </c>
      <c r="D4791" t="str">
        <f t="shared" si="171"/>
        <v>2</v>
      </c>
      <c r="E4791" t="s">
        <v>2231</v>
      </c>
      <c r="F4791">
        <v>1</v>
      </c>
      <c r="G4791" t="s">
        <v>23</v>
      </c>
      <c r="H4791">
        <v>1</v>
      </c>
      <c r="I4791" t="s">
        <v>135</v>
      </c>
      <c r="J4791" t="s">
        <v>3211</v>
      </c>
      <c r="K4791" t="s">
        <v>19</v>
      </c>
      <c r="L4791" t="s">
        <v>64</v>
      </c>
      <c r="M4791">
        <v>1</v>
      </c>
    </row>
    <row r="4792" spans="1:13" x14ac:dyDescent="0.25">
      <c r="A4792" t="s">
        <v>3210</v>
      </c>
      <c r="B4792">
        <v>3</v>
      </c>
      <c r="C4792" t="s">
        <v>3212</v>
      </c>
      <c r="D4792" t="str">
        <f t="shared" si="171"/>
        <v>2</v>
      </c>
      <c r="E4792" t="s">
        <v>2231</v>
      </c>
      <c r="F4792">
        <v>1</v>
      </c>
      <c r="G4792" t="s">
        <v>23</v>
      </c>
      <c r="H4792">
        <v>1</v>
      </c>
      <c r="I4792" t="s">
        <v>135</v>
      </c>
      <c r="J4792" t="s">
        <v>3211</v>
      </c>
      <c r="K4792" t="s">
        <v>19</v>
      </c>
      <c r="L4792" t="s">
        <v>64</v>
      </c>
      <c r="M4792">
        <v>1</v>
      </c>
    </row>
    <row r="4793" spans="1:13" x14ac:dyDescent="0.25">
      <c r="A4793" t="s">
        <v>3210</v>
      </c>
      <c r="B4793">
        <v>4</v>
      </c>
      <c r="C4793" t="s">
        <v>3212</v>
      </c>
      <c r="D4793" t="str">
        <f t="shared" si="171"/>
        <v>2</v>
      </c>
      <c r="E4793" t="s">
        <v>2231</v>
      </c>
      <c r="F4793">
        <v>1</v>
      </c>
      <c r="G4793" t="s">
        <v>23</v>
      </c>
      <c r="H4793">
        <v>1</v>
      </c>
      <c r="I4793" t="s">
        <v>135</v>
      </c>
      <c r="J4793" t="s">
        <v>3211</v>
      </c>
      <c r="K4793" t="s">
        <v>19</v>
      </c>
      <c r="L4793" t="s">
        <v>64</v>
      </c>
      <c r="M4793">
        <v>1</v>
      </c>
    </row>
    <row r="4794" spans="1:13" x14ac:dyDescent="0.25">
      <c r="A4794" t="s">
        <v>3210</v>
      </c>
      <c r="B4794">
        <v>5</v>
      </c>
      <c r="C4794" t="s">
        <v>172</v>
      </c>
      <c r="D4794" t="str">
        <f t="shared" si="171"/>
        <v>2</v>
      </c>
      <c r="E4794" t="s">
        <v>173</v>
      </c>
      <c r="F4794">
        <v>1</v>
      </c>
      <c r="G4794" t="s">
        <v>23</v>
      </c>
      <c r="H4794">
        <v>1</v>
      </c>
      <c r="I4794" t="s">
        <v>24</v>
      </c>
      <c r="J4794" t="s">
        <v>3211</v>
      </c>
      <c r="K4794" t="s">
        <v>19</v>
      </c>
      <c r="L4794" t="s">
        <v>64</v>
      </c>
      <c r="M4794">
        <v>1</v>
      </c>
    </row>
    <row r="4795" spans="1:13" x14ac:dyDescent="0.25">
      <c r="A4795" t="s">
        <v>3210</v>
      </c>
      <c r="B4795">
        <v>6</v>
      </c>
      <c r="C4795" t="s">
        <v>172</v>
      </c>
      <c r="D4795" t="str">
        <f t="shared" si="171"/>
        <v>2</v>
      </c>
      <c r="E4795" t="s">
        <v>173</v>
      </c>
      <c r="F4795">
        <v>1</v>
      </c>
      <c r="G4795" t="s">
        <v>23</v>
      </c>
      <c r="H4795">
        <v>1</v>
      </c>
      <c r="I4795" t="s">
        <v>24</v>
      </c>
      <c r="J4795" t="s">
        <v>3211</v>
      </c>
      <c r="K4795" t="s">
        <v>19</v>
      </c>
      <c r="L4795" t="s">
        <v>64</v>
      </c>
      <c r="M4795">
        <v>1</v>
      </c>
    </row>
    <row r="4796" spans="1:13" x14ac:dyDescent="0.25">
      <c r="A4796" t="s">
        <v>3210</v>
      </c>
      <c r="B4796">
        <v>7</v>
      </c>
      <c r="C4796" t="s">
        <v>2727</v>
      </c>
      <c r="D4796" t="str">
        <f>"2X3/4"</f>
        <v>2X3/4</v>
      </c>
      <c r="E4796" t="s">
        <v>2728</v>
      </c>
      <c r="F4796">
        <v>1</v>
      </c>
      <c r="G4796" t="s">
        <v>23</v>
      </c>
      <c r="H4796">
        <v>1</v>
      </c>
      <c r="I4796" t="s">
        <v>24</v>
      </c>
      <c r="J4796" t="s">
        <v>3211</v>
      </c>
      <c r="K4796" t="s">
        <v>19</v>
      </c>
      <c r="L4796" t="s">
        <v>64</v>
      </c>
      <c r="M4796">
        <v>1</v>
      </c>
    </row>
    <row r="4797" spans="1:13" x14ac:dyDescent="0.25">
      <c r="A4797" t="s">
        <v>3213</v>
      </c>
      <c r="B4797">
        <v>1</v>
      </c>
      <c r="C4797" t="s">
        <v>172</v>
      </c>
      <c r="D4797" t="str">
        <f>"2"</f>
        <v>2</v>
      </c>
      <c r="E4797" t="s">
        <v>173</v>
      </c>
      <c r="F4797">
        <v>1</v>
      </c>
      <c r="G4797" t="s">
        <v>23</v>
      </c>
      <c r="H4797">
        <v>1</v>
      </c>
      <c r="I4797" t="s">
        <v>24</v>
      </c>
      <c r="J4797" t="s">
        <v>3214</v>
      </c>
      <c r="K4797" t="s">
        <v>19</v>
      </c>
      <c r="L4797" t="s">
        <v>64</v>
      </c>
      <c r="M4797">
        <v>1</v>
      </c>
    </row>
    <row r="4798" spans="1:13" x14ac:dyDescent="0.25">
      <c r="A4798" t="s">
        <v>3213</v>
      </c>
      <c r="B4798">
        <v>2</v>
      </c>
      <c r="C4798" t="s">
        <v>3215</v>
      </c>
      <c r="D4798" t="str">
        <f>"2"</f>
        <v>2</v>
      </c>
      <c r="E4798" t="s">
        <v>2231</v>
      </c>
      <c r="F4798">
        <v>1</v>
      </c>
      <c r="G4798" t="s">
        <v>23</v>
      </c>
      <c r="H4798">
        <v>1</v>
      </c>
      <c r="I4798" t="s">
        <v>135</v>
      </c>
      <c r="J4798" t="s">
        <v>3214</v>
      </c>
      <c r="K4798" t="s">
        <v>19</v>
      </c>
      <c r="L4798" t="s">
        <v>64</v>
      </c>
      <c r="M4798">
        <v>1</v>
      </c>
    </row>
    <row r="4799" spans="1:13" x14ac:dyDescent="0.25">
      <c r="A4799" t="s">
        <v>3213</v>
      </c>
      <c r="B4799">
        <v>3</v>
      </c>
      <c r="C4799" t="s">
        <v>3215</v>
      </c>
      <c r="D4799" t="str">
        <f>"2"</f>
        <v>2</v>
      </c>
      <c r="E4799" t="s">
        <v>2231</v>
      </c>
      <c r="F4799">
        <v>1</v>
      </c>
      <c r="G4799" t="s">
        <v>23</v>
      </c>
      <c r="H4799">
        <v>1</v>
      </c>
      <c r="I4799" t="s">
        <v>135</v>
      </c>
      <c r="J4799" t="s">
        <v>3214</v>
      </c>
      <c r="K4799" t="s">
        <v>19</v>
      </c>
      <c r="L4799" t="s">
        <v>64</v>
      </c>
      <c r="M4799">
        <v>1</v>
      </c>
    </row>
    <row r="4800" spans="1:13" x14ac:dyDescent="0.25">
      <c r="A4800" t="s">
        <v>3213</v>
      </c>
      <c r="B4800">
        <v>4</v>
      </c>
      <c r="C4800" t="s">
        <v>3155</v>
      </c>
      <c r="D4800" t="str">
        <f>"2"</f>
        <v>2</v>
      </c>
      <c r="E4800" t="s">
        <v>3156</v>
      </c>
      <c r="F4800">
        <v>1</v>
      </c>
      <c r="G4800" t="s">
        <v>23</v>
      </c>
      <c r="H4800">
        <v>1</v>
      </c>
      <c r="I4800" t="s">
        <v>24</v>
      </c>
      <c r="J4800" t="s">
        <v>3214</v>
      </c>
      <c r="K4800" t="s">
        <v>19</v>
      </c>
      <c r="L4800" t="s">
        <v>64</v>
      </c>
      <c r="M4800">
        <v>1</v>
      </c>
    </row>
    <row r="4801" spans="1:13" x14ac:dyDescent="0.25">
      <c r="A4801" t="s">
        <v>3213</v>
      </c>
      <c r="B4801">
        <v>5</v>
      </c>
      <c r="C4801" t="s">
        <v>2179</v>
      </c>
      <c r="D4801" t="str">
        <f>"2X3/4"</f>
        <v>2X3/4</v>
      </c>
      <c r="E4801" t="s">
        <v>2180</v>
      </c>
      <c r="F4801">
        <v>1</v>
      </c>
      <c r="G4801" t="s">
        <v>23</v>
      </c>
      <c r="H4801">
        <v>1</v>
      </c>
      <c r="I4801" t="s">
        <v>24</v>
      </c>
      <c r="J4801" t="s">
        <v>3214</v>
      </c>
      <c r="K4801" t="s">
        <v>19</v>
      </c>
      <c r="L4801" t="s">
        <v>64</v>
      </c>
      <c r="M4801">
        <v>1</v>
      </c>
    </row>
    <row r="4802" spans="1:13" x14ac:dyDescent="0.25">
      <c r="A4802" t="s">
        <v>3213</v>
      </c>
      <c r="B4802">
        <v>6</v>
      </c>
      <c r="C4802" t="s">
        <v>3169</v>
      </c>
      <c r="D4802" t="str">
        <f>"2X1"</f>
        <v>2X1</v>
      </c>
      <c r="E4802" t="s">
        <v>3170</v>
      </c>
      <c r="F4802">
        <v>1</v>
      </c>
      <c r="G4802" t="s">
        <v>23</v>
      </c>
      <c r="H4802">
        <v>1</v>
      </c>
      <c r="I4802" t="s">
        <v>24</v>
      </c>
      <c r="J4802" t="s">
        <v>3214</v>
      </c>
      <c r="K4802" t="s">
        <v>19</v>
      </c>
      <c r="L4802" t="s">
        <v>64</v>
      </c>
      <c r="M4802">
        <v>1</v>
      </c>
    </row>
    <row r="4803" spans="1:13" x14ac:dyDescent="0.25">
      <c r="A4803" t="s">
        <v>3213</v>
      </c>
      <c r="B4803">
        <v>7</v>
      </c>
      <c r="C4803" t="s">
        <v>76</v>
      </c>
      <c r="D4803" t="str">
        <f>"3/4"</f>
        <v>3/4</v>
      </c>
      <c r="E4803" t="s">
        <v>77</v>
      </c>
      <c r="F4803">
        <v>0.2</v>
      </c>
      <c r="G4803" t="s">
        <v>16</v>
      </c>
      <c r="H4803">
        <v>1</v>
      </c>
      <c r="I4803" t="s">
        <v>17</v>
      </c>
      <c r="J4803" t="s">
        <v>3214</v>
      </c>
      <c r="K4803" t="s">
        <v>19</v>
      </c>
      <c r="L4803" t="s">
        <v>64</v>
      </c>
      <c r="M4803">
        <v>1</v>
      </c>
    </row>
    <row r="4804" spans="1:13" x14ac:dyDescent="0.25">
      <c r="A4804" t="s">
        <v>3213</v>
      </c>
      <c r="B4804">
        <v>8</v>
      </c>
      <c r="C4804" t="s">
        <v>47</v>
      </c>
      <c r="D4804" t="str">
        <f>"3/4"</f>
        <v>3/4</v>
      </c>
      <c r="E4804" t="s">
        <v>3370</v>
      </c>
      <c r="F4804">
        <v>1</v>
      </c>
      <c r="G4804" t="s">
        <v>23</v>
      </c>
      <c r="H4804">
        <v>1</v>
      </c>
      <c r="I4804" t="s">
        <v>48</v>
      </c>
      <c r="J4804" t="s">
        <v>3214</v>
      </c>
      <c r="K4804" t="s">
        <v>19</v>
      </c>
      <c r="L4804" t="s">
        <v>64</v>
      </c>
      <c r="M4804">
        <v>1</v>
      </c>
    </row>
    <row r="4805" spans="1:13" x14ac:dyDescent="0.25">
      <c r="A4805" t="s">
        <v>3213</v>
      </c>
      <c r="B4805">
        <v>9</v>
      </c>
      <c r="C4805" t="s">
        <v>73</v>
      </c>
      <c r="D4805" t="str">
        <f>"2"</f>
        <v>2</v>
      </c>
      <c r="E4805" t="s">
        <v>74</v>
      </c>
      <c r="F4805">
        <v>24.6</v>
      </c>
      <c r="G4805" t="s">
        <v>16</v>
      </c>
      <c r="H4805">
        <v>1</v>
      </c>
      <c r="I4805" t="s">
        <v>17</v>
      </c>
      <c r="J4805" t="s">
        <v>3214</v>
      </c>
      <c r="K4805" t="s">
        <v>19</v>
      </c>
      <c r="L4805" t="s">
        <v>64</v>
      </c>
      <c r="M4805">
        <v>1</v>
      </c>
    </row>
    <row r="4806" spans="1:13" x14ac:dyDescent="0.25">
      <c r="A4806" t="s">
        <v>3216</v>
      </c>
      <c r="B4806">
        <v>1</v>
      </c>
      <c r="C4806" t="s">
        <v>3217</v>
      </c>
      <c r="D4806" t="str">
        <f>"4"</f>
        <v>4</v>
      </c>
      <c r="E4806" t="s">
        <v>3218</v>
      </c>
      <c r="F4806">
        <v>1</v>
      </c>
      <c r="G4806" t="s">
        <v>23</v>
      </c>
      <c r="H4806">
        <v>1</v>
      </c>
      <c r="I4806" t="s">
        <v>24</v>
      </c>
      <c r="J4806" t="s">
        <v>3219</v>
      </c>
      <c r="K4806" t="s">
        <v>19</v>
      </c>
      <c r="L4806" t="s">
        <v>924</v>
      </c>
      <c r="M4806">
        <v>1</v>
      </c>
    </row>
    <row r="4807" spans="1:13" x14ac:dyDescent="0.25">
      <c r="A4807" t="s">
        <v>3216</v>
      </c>
      <c r="B4807">
        <v>2</v>
      </c>
      <c r="C4807" t="s">
        <v>3220</v>
      </c>
      <c r="D4807" t="str">
        <f>"4X3/4"</f>
        <v>4X3/4</v>
      </c>
      <c r="E4807" t="s">
        <v>3221</v>
      </c>
      <c r="F4807">
        <v>1</v>
      </c>
      <c r="G4807" t="s">
        <v>23</v>
      </c>
      <c r="H4807">
        <v>1</v>
      </c>
      <c r="I4807" t="s">
        <v>24</v>
      </c>
      <c r="J4807" t="s">
        <v>3219</v>
      </c>
      <c r="K4807" t="s">
        <v>19</v>
      </c>
      <c r="L4807" t="s">
        <v>924</v>
      </c>
      <c r="M4807">
        <v>1</v>
      </c>
    </row>
    <row r="4808" spans="1:13" x14ac:dyDescent="0.25">
      <c r="A4808" t="s">
        <v>3216</v>
      </c>
      <c r="B4808">
        <v>3</v>
      </c>
      <c r="C4808" t="s">
        <v>3217</v>
      </c>
      <c r="D4808" t="str">
        <f t="shared" ref="D4808:D4846" si="172">"4"</f>
        <v>4</v>
      </c>
      <c r="E4808" t="s">
        <v>3218</v>
      </c>
      <c r="F4808">
        <v>1</v>
      </c>
      <c r="G4808" t="s">
        <v>23</v>
      </c>
      <c r="H4808">
        <v>1</v>
      </c>
      <c r="I4808" t="s">
        <v>24</v>
      </c>
      <c r="J4808" t="s">
        <v>3219</v>
      </c>
      <c r="K4808" t="s">
        <v>19</v>
      </c>
      <c r="L4808" t="s">
        <v>924</v>
      </c>
      <c r="M4808">
        <v>1</v>
      </c>
    </row>
    <row r="4809" spans="1:13" x14ac:dyDescent="0.25">
      <c r="A4809" t="s">
        <v>3216</v>
      </c>
      <c r="B4809">
        <v>4</v>
      </c>
      <c r="C4809" t="s">
        <v>3217</v>
      </c>
      <c r="D4809" t="str">
        <f t="shared" si="172"/>
        <v>4</v>
      </c>
      <c r="E4809" t="s">
        <v>3218</v>
      </c>
      <c r="F4809">
        <v>1</v>
      </c>
      <c r="G4809" t="s">
        <v>23</v>
      </c>
      <c r="H4809">
        <v>1</v>
      </c>
      <c r="I4809" t="s">
        <v>24</v>
      </c>
      <c r="J4809" t="s">
        <v>3219</v>
      </c>
      <c r="K4809" t="s">
        <v>19</v>
      </c>
      <c r="L4809" t="s">
        <v>924</v>
      </c>
      <c r="M4809">
        <v>1</v>
      </c>
    </row>
    <row r="4810" spans="1:13" x14ac:dyDescent="0.25">
      <c r="A4810" t="s">
        <v>3216</v>
      </c>
      <c r="B4810">
        <v>5</v>
      </c>
      <c r="C4810" t="s">
        <v>3217</v>
      </c>
      <c r="D4810" t="str">
        <f t="shared" si="172"/>
        <v>4</v>
      </c>
      <c r="E4810" t="s">
        <v>3218</v>
      </c>
      <c r="F4810">
        <v>1</v>
      </c>
      <c r="G4810" t="s">
        <v>23</v>
      </c>
      <c r="H4810">
        <v>1</v>
      </c>
      <c r="I4810" t="s">
        <v>24</v>
      </c>
      <c r="J4810" t="s">
        <v>3219</v>
      </c>
      <c r="K4810" t="s">
        <v>19</v>
      </c>
      <c r="L4810" t="s">
        <v>924</v>
      </c>
      <c r="M4810">
        <v>1</v>
      </c>
    </row>
    <row r="4811" spans="1:13" x14ac:dyDescent="0.25">
      <c r="A4811" t="s">
        <v>3216</v>
      </c>
      <c r="B4811">
        <v>6</v>
      </c>
      <c r="C4811" t="s">
        <v>974</v>
      </c>
      <c r="D4811" t="str">
        <f t="shared" si="172"/>
        <v>4</v>
      </c>
      <c r="E4811" t="s">
        <v>975</v>
      </c>
      <c r="F4811">
        <v>1</v>
      </c>
      <c r="G4811" t="s">
        <v>23</v>
      </c>
      <c r="H4811">
        <v>1</v>
      </c>
      <c r="I4811" t="s">
        <v>27</v>
      </c>
      <c r="J4811" t="s">
        <v>3219</v>
      </c>
      <c r="K4811" t="s">
        <v>19</v>
      </c>
      <c r="L4811" t="s">
        <v>924</v>
      </c>
      <c r="M4811">
        <v>1</v>
      </c>
    </row>
    <row r="4812" spans="1:13" x14ac:dyDescent="0.25">
      <c r="A4812" t="s">
        <v>3216</v>
      </c>
      <c r="B4812">
        <v>7</v>
      </c>
      <c r="C4812" t="s">
        <v>974</v>
      </c>
      <c r="D4812" t="str">
        <f t="shared" si="172"/>
        <v>4</v>
      </c>
      <c r="E4812" t="s">
        <v>975</v>
      </c>
      <c r="F4812">
        <v>1</v>
      </c>
      <c r="G4812" t="s">
        <v>23</v>
      </c>
      <c r="H4812">
        <v>1</v>
      </c>
      <c r="I4812" t="s">
        <v>27</v>
      </c>
      <c r="J4812" t="s">
        <v>3219</v>
      </c>
      <c r="K4812" t="s">
        <v>19</v>
      </c>
      <c r="L4812" t="s">
        <v>924</v>
      </c>
      <c r="M4812">
        <v>1</v>
      </c>
    </row>
    <row r="4813" spans="1:13" x14ac:dyDescent="0.25">
      <c r="A4813" t="s">
        <v>3216</v>
      </c>
      <c r="B4813">
        <v>8</v>
      </c>
      <c r="C4813" t="s">
        <v>1048</v>
      </c>
      <c r="D4813" t="str">
        <f t="shared" si="172"/>
        <v>4</v>
      </c>
      <c r="E4813" t="s">
        <v>1049</v>
      </c>
      <c r="F4813">
        <v>5.3</v>
      </c>
      <c r="G4813" t="s">
        <v>16</v>
      </c>
      <c r="H4813">
        <v>1</v>
      </c>
      <c r="I4813" t="s">
        <v>17</v>
      </c>
      <c r="J4813" t="s">
        <v>3219</v>
      </c>
      <c r="K4813" t="s">
        <v>19</v>
      </c>
      <c r="L4813" t="s">
        <v>924</v>
      </c>
      <c r="M4813">
        <v>1</v>
      </c>
    </row>
    <row r="4814" spans="1:13" x14ac:dyDescent="0.25">
      <c r="A4814" t="s">
        <v>3216</v>
      </c>
      <c r="B4814">
        <v>9</v>
      </c>
      <c r="C4814" t="s">
        <v>3222</v>
      </c>
      <c r="D4814" t="str">
        <f t="shared" si="172"/>
        <v>4</v>
      </c>
      <c r="E4814" t="s">
        <v>3223</v>
      </c>
      <c r="F4814">
        <v>1</v>
      </c>
      <c r="G4814" t="s">
        <v>23</v>
      </c>
      <c r="H4814">
        <v>1</v>
      </c>
      <c r="I4814" t="s">
        <v>135</v>
      </c>
      <c r="J4814" t="s">
        <v>3219</v>
      </c>
      <c r="K4814" t="s">
        <v>19</v>
      </c>
      <c r="L4814" t="s">
        <v>924</v>
      </c>
      <c r="M4814">
        <v>1</v>
      </c>
    </row>
    <row r="4815" spans="1:13" x14ac:dyDescent="0.25">
      <c r="A4815" t="s">
        <v>3224</v>
      </c>
      <c r="B4815">
        <v>1</v>
      </c>
      <c r="C4815" t="s">
        <v>3225</v>
      </c>
      <c r="D4815" t="str">
        <f t="shared" si="172"/>
        <v>4</v>
      </c>
      <c r="E4815" t="s">
        <v>3223</v>
      </c>
      <c r="F4815">
        <v>1</v>
      </c>
      <c r="G4815" t="s">
        <v>23</v>
      </c>
      <c r="H4815">
        <v>1</v>
      </c>
      <c r="I4815" t="s">
        <v>135</v>
      </c>
      <c r="J4815" t="s">
        <v>3226</v>
      </c>
      <c r="K4815" t="s">
        <v>19</v>
      </c>
      <c r="L4815" t="s">
        <v>924</v>
      </c>
      <c r="M4815">
        <v>1</v>
      </c>
    </row>
    <row r="4816" spans="1:13" x14ac:dyDescent="0.25">
      <c r="A4816" t="s">
        <v>3224</v>
      </c>
      <c r="B4816">
        <v>2</v>
      </c>
      <c r="C4816" t="s">
        <v>3227</v>
      </c>
      <c r="D4816" t="str">
        <f t="shared" si="172"/>
        <v>4</v>
      </c>
      <c r="E4816" t="s">
        <v>1553</v>
      </c>
      <c r="F4816">
        <v>1</v>
      </c>
      <c r="G4816" t="s">
        <v>23</v>
      </c>
      <c r="H4816">
        <v>1</v>
      </c>
      <c r="I4816" t="s">
        <v>135</v>
      </c>
      <c r="J4816" t="s">
        <v>3226</v>
      </c>
      <c r="K4816" t="s">
        <v>19</v>
      </c>
      <c r="L4816" t="s">
        <v>924</v>
      </c>
      <c r="M4816">
        <v>1</v>
      </c>
    </row>
    <row r="4817" spans="1:13" x14ac:dyDescent="0.25">
      <c r="A4817" t="s">
        <v>3224</v>
      </c>
      <c r="B4817">
        <v>3</v>
      </c>
      <c r="C4817" t="s">
        <v>3217</v>
      </c>
      <c r="D4817" t="str">
        <f t="shared" si="172"/>
        <v>4</v>
      </c>
      <c r="E4817" t="s">
        <v>3218</v>
      </c>
      <c r="F4817">
        <v>1</v>
      </c>
      <c r="G4817" t="s">
        <v>23</v>
      </c>
      <c r="H4817">
        <v>1</v>
      </c>
      <c r="I4817" t="s">
        <v>24</v>
      </c>
      <c r="J4817" t="s">
        <v>3226</v>
      </c>
      <c r="K4817" t="s">
        <v>19</v>
      </c>
      <c r="L4817" t="s">
        <v>924</v>
      </c>
      <c r="M4817">
        <v>1</v>
      </c>
    </row>
    <row r="4818" spans="1:13" x14ac:dyDescent="0.25">
      <c r="A4818" t="s">
        <v>3224</v>
      </c>
      <c r="B4818">
        <v>4</v>
      </c>
      <c r="C4818" t="s">
        <v>974</v>
      </c>
      <c r="D4818" t="str">
        <f t="shared" si="172"/>
        <v>4</v>
      </c>
      <c r="E4818" t="s">
        <v>975</v>
      </c>
      <c r="F4818">
        <v>1</v>
      </c>
      <c r="G4818" t="s">
        <v>23</v>
      </c>
      <c r="H4818">
        <v>1</v>
      </c>
      <c r="I4818" t="s">
        <v>27</v>
      </c>
      <c r="J4818" t="s">
        <v>3226</v>
      </c>
      <c r="K4818" t="s">
        <v>19</v>
      </c>
      <c r="L4818" t="s">
        <v>924</v>
      </c>
      <c r="M4818">
        <v>1</v>
      </c>
    </row>
    <row r="4819" spans="1:13" x14ac:dyDescent="0.25">
      <c r="A4819" t="s">
        <v>3224</v>
      </c>
      <c r="B4819">
        <v>5</v>
      </c>
      <c r="C4819" t="s">
        <v>1048</v>
      </c>
      <c r="D4819" t="str">
        <f t="shared" si="172"/>
        <v>4</v>
      </c>
      <c r="E4819" t="s">
        <v>1049</v>
      </c>
      <c r="F4819">
        <v>21.6</v>
      </c>
      <c r="G4819" t="s">
        <v>16</v>
      </c>
      <c r="H4819">
        <v>1</v>
      </c>
      <c r="I4819" t="s">
        <v>17</v>
      </c>
      <c r="J4819" t="s">
        <v>3226</v>
      </c>
      <c r="K4819" t="s">
        <v>19</v>
      </c>
      <c r="L4819" t="s">
        <v>924</v>
      </c>
      <c r="M4819">
        <v>1</v>
      </c>
    </row>
    <row r="4820" spans="1:13" x14ac:dyDescent="0.25">
      <c r="A4820" t="s">
        <v>3224</v>
      </c>
      <c r="B4820">
        <v>6</v>
      </c>
      <c r="C4820" t="s">
        <v>3217</v>
      </c>
      <c r="D4820" t="str">
        <f t="shared" si="172"/>
        <v>4</v>
      </c>
      <c r="E4820" t="s">
        <v>3218</v>
      </c>
      <c r="F4820">
        <v>1</v>
      </c>
      <c r="G4820" t="s">
        <v>23</v>
      </c>
      <c r="H4820">
        <v>1</v>
      </c>
      <c r="I4820" t="s">
        <v>24</v>
      </c>
      <c r="J4820" t="s">
        <v>3226</v>
      </c>
      <c r="K4820" t="s">
        <v>19</v>
      </c>
      <c r="L4820" t="s">
        <v>924</v>
      </c>
      <c r="M4820">
        <v>1</v>
      </c>
    </row>
    <row r="4821" spans="1:13" x14ac:dyDescent="0.25">
      <c r="A4821" t="s">
        <v>3224</v>
      </c>
      <c r="B4821">
        <v>7</v>
      </c>
      <c r="C4821" t="s">
        <v>3217</v>
      </c>
      <c r="D4821" t="str">
        <f t="shared" si="172"/>
        <v>4</v>
      </c>
      <c r="E4821" t="s">
        <v>3218</v>
      </c>
      <c r="F4821">
        <v>1</v>
      </c>
      <c r="G4821" t="s">
        <v>23</v>
      </c>
      <c r="H4821">
        <v>1</v>
      </c>
      <c r="I4821" t="s">
        <v>24</v>
      </c>
      <c r="J4821" t="s">
        <v>3226</v>
      </c>
      <c r="K4821" t="s">
        <v>19</v>
      </c>
      <c r="L4821" t="s">
        <v>924</v>
      </c>
      <c r="M4821">
        <v>1</v>
      </c>
    </row>
    <row r="4822" spans="1:13" x14ac:dyDescent="0.25">
      <c r="A4822" t="s">
        <v>3224</v>
      </c>
      <c r="B4822">
        <v>8</v>
      </c>
      <c r="C4822" t="s">
        <v>3217</v>
      </c>
      <c r="D4822" t="str">
        <f t="shared" si="172"/>
        <v>4</v>
      </c>
      <c r="E4822" t="s">
        <v>3218</v>
      </c>
      <c r="F4822">
        <v>1</v>
      </c>
      <c r="G4822" t="s">
        <v>23</v>
      </c>
      <c r="H4822">
        <v>1</v>
      </c>
      <c r="I4822" t="s">
        <v>24</v>
      </c>
      <c r="J4822" t="s">
        <v>3226</v>
      </c>
      <c r="K4822" t="s">
        <v>19</v>
      </c>
      <c r="L4822" t="s">
        <v>924</v>
      </c>
      <c r="M4822">
        <v>1</v>
      </c>
    </row>
    <row r="4823" spans="1:13" x14ac:dyDescent="0.25">
      <c r="A4823" t="s">
        <v>3224</v>
      </c>
      <c r="B4823">
        <v>9</v>
      </c>
      <c r="C4823" t="s">
        <v>974</v>
      </c>
      <c r="D4823" t="str">
        <f t="shared" si="172"/>
        <v>4</v>
      </c>
      <c r="E4823" t="s">
        <v>975</v>
      </c>
      <c r="F4823">
        <v>1</v>
      </c>
      <c r="G4823" t="s">
        <v>23</v>
      </c>
      <c r="H4823">
        <v>1</v>
      </c>
      <c r="I4823" t="s">
        <v>27</v>
      </c>
      <c r="J4823" t="s">
        <v>3226</v>
      </c>
      <c r="K4823" t="s">
        <v>19</v>
      </c>
      <c r="L4823" t="s">
        <v>924</v>
      </c>
      <c r="M4823">
        <v>1</v>
      </c>
    </row>
    <row r="4824" spans="1:13" x14ac:dyDescent="0.25">
      <c r="A4824" t="s">
        <v>3228</v>
      </c>
      <c r="B4824">
        <v>1</v>
      </c>
      <c r="C4824" t="s">
        <v>974</v>
      </c>
      <c r="D4824" t="str">
        <f t="shared" si="172"/>
        <v>4</v>
      </c>
      <c r="E4824" t="s">
        <v>975</v>
      </c>
      <c r="F4824">
        <v>1</v>
      </c>
      <c r="G4824" t="s">
        <v>23</v>
      </c>
      <c r="H4824">
        <v>1</v>
      </c>
      <c r="I4824" t="s">
        <v>27</v>
      </c>
      <c r="J4824" t="s">
        <v>3229</v>
      </c>
      <c r="K4824" t="s">
        <v>19</v>
      </c>
      <c r="L4824" t="s">
        <v>924</v>
      </c>
      <c r="M4824">
        <v>1</v>
      </c>
    </row>
    <row r="4825" spans="1:13" x14ac:dyDescent="0.25">
      <c r="A4825" t="s">
        <v>3228</v>
      </c>
      <c r="B4825">
        <v>2</v>
      </c>
      <c r="C4825" t="s">
        <v>974</v>
      </c>
      <c r="D4825" t="str">
        <f t="shared" si="172"/>
        <v>4</v>
      </c>
      <c r="E4825" t="s">
        <v>975</v>
      </c>
      <c r="F4825">
        <v>1</v>
      </c>
      <c r="G4825" t="s">
        <v>23</v>
      </c>
      <c r="H4825">
        <v>1</v>
      </c>
      <c r="I4825" t="s">
        <v>27</v>
      </c>
      <c r="J4825" t="s">
        <v>3229</v>
      </c>
      <c r="K4825" t="s">
        <v>19</v>
      </c>
      <c r="L4825" t="s">
        <v>924</v>
      </c>
      <c r="M4825">
        <v>1</v>
      </c>
    </row>
    <row r="4826" spans="1:13" x14ac:dyDescent="0.25">
      <c r="A4826" t="s">
        <v>3228</v>
      </c>
      <c r="B4826">
        <v>3</v>
      </c>
      <c r="C4826" t="s">
        <v>1048</v>
      </c>
      <c r="D4826" t="str">
        <f t="shared" si="172"/>
        <v>4</v>
      </c>
      <c r="E4826" t="s">
        <v>1049</v>
      </c>
      <c r="F4826">
        <v>39.299999999999997</v>
      </c>
      <c r="G4826" t="s">
        <v>16</v>
      </c>
      <c r="H4826">
        <v>1</v>
      </c>
      <c r="I4826" t="s">
        <v>17</v>
      </c>
      <c r="J4826" t="s">
        <v>3229</v>
      </c>
      <c r="K4826" t="s">
        <v>19</v>
      </c>
      <c r="L4826" t="s">
        <v>924</v>
      </c>
      <c r="M4826">
        <v>1</v>
      </c>
    </row>
    <row r="4827" spans="1:13" x14ac:dyDescent="0.25">
      <c r="A4827" t="s">
        <v>3228</v>
      </c>
      <c r="B4827">
        <v>4</v>
      </c>
      <c r="C4827" t="s">
        <v>3230</v>
      </c>
      <c r="D4827" t="str">
        <f t="shared" si="172"/>
        <v>4</v>
      </c>
      <c r="E4827" t="s">
        <v>3223</v>
      </c>
      <c r="F4827">
        <v>1</v>
      </c>
      <c r="G4827" t="s">
        <v>23</v>
      </c>
      <c r="H4827">
        <v>1</v>
      </c>
      <c r="I4827" t="s">
        <v>135</v>
      </c>
      <c r="J4827" t="s">
        <v>3229</v>
      </c>
      <c r="K4827" t="s">
        <v>19</v>
      </c>
      <c r="L4827" t="s">
        <v>924</v>
      </c>
      <c r="M4827">
        <v>1</v>
      </c>
    </row>
    <row r="4828" spans="1:13" x14ac:dyDescent="0.25">
      <c r="A4828" t="s">
        <v>3228</v>
      </c>
      <c r="B4828">
        <v>5</v>
      </c>
      <c r="C4828" t="s">
        <v>3230</v>
      </c>
      <c r="D4828" t="str">
        <f t="shared" si="172"/>
        <v>4</v>
      </c>
      <c r="E4828" t="s">
        <v>3223</v>
      </c>
      <c r="F4828">
        <v>1</v>
      </c>
      <c r="G4828" t="s">
        <v>23</v>
      </c>
      <c r="H4828">
        <v>1</v>
      </c>
      <c r="I4828" t="s">
        <v>135</v>
      </c>
      <c r="J4828" t="s">
        <v>3229</v>
      </c>
      <c r="K4828" t="s">
        <v>19</v>
      </c>
      <c r="L4828" t="s">
        <v>924</v>
      </c>
      <c r="M4828">
        <v>1</v>
      </c>
    </row>
    <row r="4829" spans="1:13" x14ac:dyDescent="0.25">
      <c r="A4829" t="s">
        <v>3231</v>
      </c>
      <c r="B4829">
        <v>1</v>
      </c>
      <c r="C4829" t="s">
        <v>3232</v>
      </c>
      <c r="D4829" t="str">
        <f t="shared" si="172"/>
        <v>4</v>
      </c>
      <c r="E4829" t="s">
        <v>3223</v>
      </c>
      <c r="F4829">
        <v>1</v>
      </c>
      <c r="G4829" t="s">
        <v>23</v>
      </c>
      <c r="H4829">
        <v>1</v>
      </c>
      <c r="I4829" t="s">
        <v>135</v>
      </c>
      <c r="J4829" t="s">
        <v>3233</v>
      </c>
      <c r="K4829" t="s">
        <v>19</v>
      </c>
      <c r="L4829" t="s">
        <v>924</v>
      </c>
      <c r="M4829">
        <v>1</v>
      </c>
    </row>
    <row r="4830" spans="1:13" x14ac:dyDescent="0.25">
      <c r="A4830" t="s">
        <v>3231</v>
      </c>
      <c r="B4830">
        <v>2</v>
      </c>
      <c r="C4830" t="s">
        <v>1048</v>
      </c>
      <c r="D4830" t="str">
        <f t="shared" si="172"/>
        <v>4</v>
      </c>
      <c r="E4830" t="s">
        <v>1049</v>
      </c>
      <c r="F4830">
        <v>39.299999999999997</v>
      </c>
      <c r="G4830" t="s">
        <v>16</v>
      </c>
      <c r="H4830">
        <v>1</v>
      </c>
      <c r="I4830" t="s">
        <v>17</v>
      </c>
      <c r="J4830" t="s">
        <v>3233</v>
      </c>
      <c r="K4830" t="s">
        <v>19</v>
      </c>
      <c r="L4830" t="s">
        <v>924</v>
      </c>
      <c r="M4830">
        <v>1</v>
      </c>
    </row>
    <row r="4831" spans="1:13" x14ac:dyDescent="0.25">
      <c r="A4831" t="s">
        <v>3231</v>
      </c>
      <c r="B4831">
        <v>3</v>
      </c>
      <c r="C4831" t="s">
        <v>974</v>
      </c>
      <c r="D4831" t="str">
        <f t="shared" si="172"/>
        <v>4</v>
      </c>
      <c r="E4831" t="s">
        <v>975</v>
      </c>
      <c r="F4831">
        <v>1</v>
      </c>
      <c r="G4831" t="s">
        <v>23</v>
      </c>
      <c r="H4831">
        <v>1</v>
      </c>
      <c r="I4831" t="s">
        <v>27</v>
      </c>
      <c r="J4831" t="s">
        <v>3233</v>
      </c>
      <c r="K4831" t="s">
        <v>19</v>
      </c>
      <c r="L4831" t="s">
        <v>924</v>
      </c>
      <c r="M4831">
        <v>1</v>
      </c>
    </row>
    <row r="4832" spans="1:13" x14ac:dyDescent="0.25">
      <c r="A4832" t="s">
        <v>3231</v>
      </c>
      <c r="B4832">
        <v>4</v>
      </c>
      <c r="C4832" t="s">
        <v>3232</v>
      </c>
      <c r="D4832" t="str">
        <f t="shared" si="172"/>
        <v>4</v>
      </c>
      <c r="E4832" t="s">
        <v>3223</v>
      </c>
      <c r="F4832">
        <v>1</v>
      </c>
      <c r="G4832" t="s">
        <v>23</v>
      </c>
      <c r="H4832">
        <v>1</v>
      </c>
      <c r="I4832" t="s">
        <v>135</v>
      </c>
      <c r="J4832" t="s">
        <v>3233</v>
      </c>
      <c r="K4832" t="s">
        <v>19</v>
      </c>
      <c r="L4832" t="s">
        <v>924</v>
      </c>
      <c r="M4832">
        <v>1</v>
      </c>
    </row>
    <row r="4833" spans="1:13" x14ac:dyDescent="0.25">
      <c r="A4833" t="s">
        <v>3231</v>
      </c>
      <c r="B4833">
        <v>5</v>
      </c>
      <c r="C4833" t="s">
        <v>974</v>
      </c>
      <c r="D4833" t="str">
        <f t="shared" si="172"/>
        <v>4</v>
      </c>
      <c r="E4833" t="s">
        <v>975</v>
      </c>
      <c r="F4833">
        <v>1</v>
      </c>
      <c r="G4833" t="s">
        <v>23</v>
      </c>
      <c r="H4833">
        <v>1</v>
      </c>
      <c r="I4833" t="s">
        <v>27</v>
      </c>
      <c r="J4833" t="s">
        <v>3233</v>
      </c>
      <c r="K4833" t="s">
        <v>19</v>
      </c>
      <c r="L4833" t="s">
        <v>924</v>
      </c>
      <c r="M4833">
        <v>1</v>
      </c>
    </row>
    <row r="4834" spans="1:13" x14ac:dyDescent="0.25">
      <c r="A4834" t="s">
        <v>3234</v>
      </c>
      <c r="B4834">
        <v>1</v>
      </c>
      <c r="C4834" t="s">
        <v>1048</v>
      </c>
      <c r="D4834" t="str">
        <f t="shared" si="172"/>
        <v>4</v>
      </c>
      <c r="E4834" t="s">
        <v>1049</v>
      </c>
      <c r="F4834">
        <v>26.8</v>
      </c>
      <c r="G4834" t="s">
        <v>16</v>
      </c>
      <c r="H4834">
        <v>1</v>
      </c>
      <c r="I4834" t="s">
        <v>17</v>
      </c>
      <c r="J4834" t="s">
        <v>3235</v>
      </c>
      <c r="K4834" t="s">
        <v>19</v>
      </c>
      <c r="L4834" t="s">
        <v>924</v>
      </c>
      <c r="M4834">
        <v>1</v>
      </c>
    </row>
    <row r="4835" spans="1:13" x14ac:dyDescent="0.25">
      <c r="A4835" t="s">
        <v>3234</v>
      </c>
      <c r="B4835">
        <v>2</v>
      </c>
      <c r="C4835" t="s">
        <v>974</v>
      </c>
      <c r="D4835" t="str">
        <f t="shared" si="172"/>
        <v>4</v>
      </c>
      <c r="E4835" t="s">
        <v>975</v>
      </c>
      <c r="F4835">
        <v>1</v>
      </c>
      <c r="G4835" t="s">
        <v>23</v>
      </c>
      <c r="H4835">
        <v>1</v>
      </c>
      <c r="I4835" t="s">
        <v>27</v>
      </c>
      <c r="J4835" t="s">
        <v>3235</v>
      </c>
      <c r="K4835" t="s">
        <v>19</v>
      </c>
      <c r="L4835" t="s">
        <v>924</v>
      </c>
      <c r="M4835">
        <v>1</v>
      </c>
    </row>
    <row r="4836" spans="1:13" x14ac:dyDescent="0.25">
      <c r="A4836" t="s">
        <v>3234</v>
      </c>
      <c r="B4836">
        <v>3</v>
      </c>
      <c r="C4836" t="s">
        <v>3236</v>
      </c>
      <c r="D4836" t="str">
        <f t="shared" si="172"/>
        <v>4</v>
      </c>
      <c r="E4836" t="s">
        <v>3223</v>
      </c>
      <c r="F4836">
        <v>1</v>
      </c>
      <c r="G4836" t="s">
        <v>23</v>
      </c>
      <c r="H4836">
        <v>1</v>
      </c>
      <c r="I4836" t="s">
        <v>135</v>
      </c>
      <c r="J4836" t="s">
        <v>3235</v>
      </c>
      <c r="K4836" t="s">
        <v>19</v>
      </c>
      <c r="L4836" t="s">
        <v>924</v>
      </c>
      <c r="M4836">
        <v>1</v>
      </c>
    </row>
    <row r="4837" spans="1:13" x14ac:dyDescent="0.25">
      <c r="A4837" t="s">
        <v>3234</v>
      </c>
      <c r="B4837">
        <v>4</v>
      </c>
      <c r="C4837" t="s">
        <v>974</v>
      </c>
      <c r="D4837" t="str">
        <f t="shared" si="172"/>
        <v>4</v>
      </c>
      <c r="E4837" t="s">
        <v>975</v>
      </c>
      <c r="F4837">
        <v>1</v>
      </c>
      <c r="G4837" t="s">
        <v>23</v>
      </c>
      <c r="H4837">
        <v>1</v>
      </c>
      <c r="I4837" t="s">
        <v>27</v>
      </c>
      <c r="J4837" t="s">
        <v>3235</v>
      </c>
      <c r="K4837" t="s">
        <v>19</v>
      </c>
      <c r="L4837" t="s">
        <v>924</v>
      </c>
      <c r="M4837">
        <v>1</v>
      </c>
    </row>
    <row r="4838" spans="1:13" x14ac:dyDescent="0.25">
      <c r="A4838" t="s">
        <v>3237</v>
      </c>
      <c r="B4838">
        <v>1</v>
      </c>
      <c r="C4838" t="s">
        <v>1048</v>
      </c>
      <c r="D4838" t="str">
        <f t="shared" si="172"/>
        <v>4</v>
      </c>
      <c r="E4838" t="s">
        <v>1049</v>
      </c>
      <c r="F4838">
        <v>39.5</v>
      </c>
      <c r="G4838" t="s">
        <v>16</v>
      </c>
      <c r="H4838">
        <v>1</v>
      </c>
      <c r="I4838" t="s">
        <v>17</v>
      </c>
      <c r="J4838" t="s">
        <v>3238</v>
      </c>
      <c r="K4838" t="s">
        <v>19</v>
      </c>
      <c r="L4838" t="s">
        <v>924</v>
      </c>
      <c r="M4838">
        <v>1</v>
      </c>
    </row>
    <row r="4839" spans="1:13" x14ac:dyDescent="0.25">
      <c r="A4839" t="s">
        <v>3237</v>
      </c>
      <c r="B4839">
        <v>2</v>
      </c>
      <c r="C4839" t="s">
        <v>3217</v>
      </c>
      <c r="D4839" t="str">
        <f t="shared" si="172"/>
        <v>4</v>
      </c>
      <c r="E4839" t="s">
        <v>3218</v>
      </c>
      <c r="F4839">
        <v>1</v>
      </c>
      <c r="G4839" t="s">
        <v>23</v>
      </c>
      <c r="H4839">
        <v>1</v>
      </c>
      <c r="I4839" t="s">
        <v>24</v>
      </c>
      <c r="J4839" t="s">
        <v>3238</v>
      </c>
      <c r="K4839" t="s">
        <v>19</v>
      </c>
      <c r="L4839" t="s">
        <v>924</v>
      </c>
      <c r="M4839">
        <v>1</v>
      </c>
    </row>
    <row r="4840" spans="1:13" x14ac:dyDescent="0.25">
      <c r="A4840" t="s">
        <v>3237</v>
      </c>
      <c r="B4840">
        <v>3</v>
      </c>
      <c r="C4840" t="s">
        <v>3217</v>
      </c>
      <c r="D4840" t="str">
        <f t="shared" si="172"/>
        <v>4</v>
      </c>
      <c r="E4840" t="s">
        <v>3218</v>
      </c>
      <c r="F4840">
        <v>1</v>
      </c>
      <c r="G4840" t="s">
        <v>23</v>
      </c>
      <c r="H4840">
        <v>1</v>
      </c>
      <c r="I4840" t="s">
        <v>24</v>
      </c>
      <c r="J4840" t="s">
        <v>3238</v>
      </c>
      <c r="K4840" t="s">
        <v>19</v>
      </c>
      <c r="L4840" t="s">
        <v>924</v>
      </c>
      <c r="M4840">
        <v>1</v>
      </c>
    </row>
    <row r="4841" spans="1:13" x14ac:dyDescent="0.25">
      <c r="A4841" t="s">
        <v>3237</v>
      </c>
      <c r="B4841">
        <v>4</v>
      </c>
      <c r="C4841" t="s">
        <v>974</v>
      </c>
      <c r="D4841" t="str">
        <f t="shared" si="172"/>
        <v>4</v>
      </c>
      <c r="E4841" t="s">
        <v>975</v>
      </c>
      <c r="F4841">
        <v>1</v>
      </c>
      <c r="G4841" t="s">
        <v>23</v>
      </c>
      <c r="H4841">
        <v>1</v>
      </c>
      <c r="I4841" t="s">
        <v>27</v>
      </c>
      <c r="J4841" t="s">
        <v>3238</v>
      </c>
      <c r="K4841" t="s">
        <v>19</v>
      </c>
      <c r="L4841" t="s">
        <v>924</v>
      </c>
      <c r="M4841">
        <v>1</v>
      </c>
    </row>
    <row r="4842" spans="1:13" x14ac:dyDescent="0.25">
      <c r="A4842" t="s">
        <v>3237</v>
      </c>
      <c r="B4842">
        <v>5</v>
      </c>
      <c r="C4842" t="s">
        <v>974</v>
      </c>
      <c r="D4842" t="str">
        <f t="shared" si="172"/>
        <v>4</v>
      </c>
      <c r="E4842" t="s">
        <v>975</v>
      </c>
      <c r="F4842">
        <v>1</v>
      </c>
      <c r="G4842" t="s">
        <v>23</v>
      </c>
      <c r="H4842">
        <v>1</v>
      </c>
      <c r="I4842" t="s">
        <v>27</v>
      </c>
      <c r="J4842" t="s">
        <v>3238</v>
      </c>
      <c r="K4842" t="s">
        <v>19</v>
      </c>
      <c r="L4842" t="s">
        <v>924</v>
      </c>
      <c r="M4842">
        <v>1</v>
      </c>
    </row>
    <row r="4843" spans="1:13" x14ac:dyDescent="0.25">
      <c r="A4843" t="s">
        <v>3237</v>
      </c>
      <c r="B4843">
        <v>6</v>
      </c>
      <c r="C4843" t="s">
        <v>3239</v>
      </c>
      <c r="D4843" t="str">
        <f t="shared" si="172"/>
        <v>4</v>
      </c>
      <c r="E4843" t="s">
        <v>3223</v>
      </c>
      <c r="F4843">
        <v>1</v>
      </c>
      <c r="G4843" t="s">
        <v>23</v>
      </c>
      <c r="H4843">
        <v>1</v>
      </c>
      <c r="I4843" t="s">
        <v>135</v>
      </c>
      <c r="J4843" t="s">
        <v>3238</v>
      </c>
      <c r="K4843" t="s">
        <v>19</v>
      </c>
      <c r="L4843" t="s">
        <v>924</v>
      </c>
      <c r="M4843">
        <v>1</v>
      </c>
    </row>
    <row r="4844" spans="1:13" x14ac:dyDescent="0.25">
      <c r="A4844" t="s">
        <v>3237</v>
      </c>
      <c r="B4844">
        <v>7</v>
      </c>
      <c r="C4844" t="s">
        <v>3239</v>
      </c>
      <c r="D4844" t="str">
        <f t="shared" si="172"/>
        <v>4</v>
      </c>
      <c r="E4844" t="s">
        <v>3223</v>
      </c>
      <c r="F4844">
        <v>1</v>
      </c>
      <c r="G4844" t="s">
        <v>23</v>
      </c>
      <c r="H4844">
        <v>1</v>
      </c>
      <c r="I4844" t="s">
        <v>135</v>
      </c>
      <c r="J4844" t="s">
        <v>3238</v>
      </c>
      <c r="K4844" t="s">
        <v>19</v>
      </c>
      <c r="L4844" t="s">
        <v>924</v>
      </c>
      <c r="M4844">
        <v>1</v>
      </c>
    </row>
    <row r="4845" spans="1:13" x14ac:dyDescent="0.25">
      <c r="A4845" t="s">
        <v>3237</v>
      </c>
      <c r="B4845">
        <v>8</v>
      </c>
      <c r="C4845" t="s">
        <v>3239</v>
      </c>
      <c r="D4845" t="str">
        <f t="shared" si="172"/>
        <v>4</v>
      </c>
      <c r="E4845" t="s">
        <v>3223</v>
      </c>
      <c r="F4845">
        <v>1</v>
      </c>
      <c r="G4845" t="s">
        <v>23</v>
      </c>
      <c r="H4845">
        <v>1</v>
      </c>
      <c r="I4845" t="s">
        <v>135</v>
      </c>
      <c r="J4845" t="s">
        <v>3238</v>
      </c>
      <c r="K4845" t="s">
        <v>19</v>
      </c>
      <c r="L4845" t="s">
        <v>924</v>
      </c>
      <c r="M4845">
        <v>1</v>
      </c>
    </row>
    <row r="4846" spans="1:13" x14ac:dyDescent="0.25">
      <c r="A4846" t="s">
        <v>3240</v>
      </c>
      <c r="B4846">
        <v>1</v>
      </c>
      <c r="C4846" t="s">
        <v>3241</v>
      </c>
      <c r="D4846" t="str">
        <f t="shared" si="172"/>
        <v>4</v>
      </c>
      <c r="E4846" t="s">
        <v>3223</v>
      </c>
      <c r="F4846">
        <v>1</v>
      </c>
      <c r="G4846" t="s">
        <v>23</v>
      </c>
      <c r="H4846">
        <v>1</v>
      </c>
      <c r="I4846" t="s">
        <v>135</v>
      </c>
      <c r="J4846" t="s">
        <v>3242</v>
      </c>
      <c r="K4846" t="s">
        <v>19</v>
      </c>
      <c r="L4846" t="s">
        <v>924</v>
      </c>
      <c r="M4846">
        <v>1</v>
      </c>
    </row>
    <row r="4847" spans="1:13" x14ac:dyDescent="0.25">
      <c r="A4847" t="s">
        <v>3240</v>
      </c>
      <c r="B4847">
        <v>2</v>
      </c>
      <c r="C4847" t="s">
        <v>3243</v>
      </c>
      <c r="D4847" t="str">
        <f>"4X3"</f>
        <v>4X3</v>
      </c>
      <c r="E4847" t="s">
        <v>3244</v>
      </c>
      <c r="F4847">
        <v>1</v>
      </c>
      <c r="G4847" t="s">
        <v>23</v>
      </c>
      <c r="H4847">
        <v>1</v>
      </c>
      <c r="I4847" t="s">
        <v>24</v>
      </c>
      <c r="J4847" t="s">
        <v>3242</v>
      </c>
      <c r="K4847" t="s">
        <v>19</v>
      </c>
      <c r="L4847" t="s">
        <v>924</v>
      </c>
      <c r="M4847">
        <v>1</v>
      </c>
    </row>
    <row r="4848" spans="1:13" x14ac:dyDescent="0.25">
      <c r="A4848" t="s">
        <v>3240</v>
      </c>
      <c r="B4848">
        <v>3</v>
      </c>
      <c r="C4848" t="s">
        <v>3217</v>
      </c>
      <c r="D4848" t="str">
        <f>"4"</f>
        <v>4</v>
      </c>
      <c r="E4848" t="s">
        <v>3218</v>
      </c>
      <c r="F4848">
        <v>1</v>
      </c>
      <c r="G4848" t="s">
        <v>23</v>
      </c>
      <c r="H4848">
        <v>1</v>
      </c>
      <c r="I4848" t="s">
        <v>24</v>
      </c>
      <c r="J4848" t="s">
        <v>3242</v>
      </c>
      <c r="K4848" t="s">
        <v>19</v>
      </c>
      <c r="L4848" t="s">
        <v>924</v>
      </c>
      <c r="M4848">
        <v>1</v>
      </c>
    </row>
    <row r="4849" spans="1:13" x14ac:dyDescent="0.25">
      <c r="A4849" t="s">
        <v>3240</v>
      </c>
      <c r="B4849">
        <v>4</v>
      </c>
      <c r="C4849" t="s">
        <v>3217</v>
      </c>
      <c r="D4849" t="str">
        <f>"4"</f>
        <v>4</v>
      </c>
      <c r="E4849" t="s">
        <v>3218</v>
      </c>
      <c r="F4849">
        <v>1</v>
      </c>
      <c r="G4849" t="s">
        <v>23</v>
      </c>
      <c r="H4849">
        <v>1</v>
      </c>
      <c r="I4849" t="s">
        <v>24</v>
      </c>
      <c r="J4849" t="s">
        <v>3242</v>
      </c>
      <c r="K4849" t="s">
        <v>19</v>
      </c>
      <c r="L4849" t="s">
        <v>924</v>
      </c>
      <c r="M4849">
        <v>1</v>
      </c>
    </row>
    <row r="4850" spans="1:13" x14ac:dyDescent="0.25">
      <c r="A4850" t="s">
        <v>3240</v>
      </c>
      <c r="B4850">
        <v>5</v>
      </c>
      <c r="C4850" t="s">
        <v>3245</v>
      </c>
      <c r="D4850" t="str">
        <f>"3X1 1/2"</f>
        <v>3X1 1/2</v>
      </c>
      <c r="E4850" t="s">
        <v>3246</v>
      </c>
      <c r="F4850">
        <v>1</v>
      </c>
      <c r="G4850" t="s">
        <v>23</v>
      </c>
      <c r="H4850">
        <v>1</v>
      </c>
      <c r="I4850" t="s">
        <v>24</v>
      </c>
      <c r="J4850" t="s">
        <v>3242</v>
      </c>
      <c r="K4850" t="s">
        <v>19</v>
      </c>
      <c r="L4850" t="s">
        <v>924</v>
      </c>
      <c r="M4850">
        <v>1</v>
      </c>
    </row>
    <row r="4851" spans="1:13" x14ac:dyDescent="0.25">
      <c r="A4851" t="s">
        <v>3240</v>
      </c>
      <c r="B4851">
        <v>6</v>
      </c>
      <c r="C4851" t="s">
        <v>1236</v>
      </c>
      <c r="D4851" t="str">
        <f>"3X1"</f>
        <v>3X1</v>
      </c>
      <c r="E4851" t="s">
        <v>1237</v>
      </c>
      <c r="F4851">
        <v>1</v>
      </c>
      <c r="G4851" t="s">
        <v>23</v>
      </c>
      <c r="H4851">
        <v>1</v>
      </c>
      <c r="I4851" t="s">
        <v>24</v>
      </c>
      <c r="J4851" t="s">
        <v>3242</v>
      </c>
      <c r="K4851" t="s">
        <v>19</v>
      </c>
      <c r="L4851" t="s">
        <v>924</v>
      </c>
      <c r="M4851">
        <v>1</v>
      </c>
    </row>
    <row r="4852" spans="1:13" x14ac:dyDescent="0.25">
      <c r="A4852" t="s">
        <v>3240</v>
      </c>
      <c r="B4852">
        <v>7</v>
      </c>
      <c r="C4852" t="s">
        <v>1227</v>
      </c>
      <c r="D4852" t="str">
        <f>"3"</f>
        <v>3</v>
      </c>
      <c r="E4852" t="s">
        <v>1228</v>
      </c>
      <c r="F4852">
        <v>1</v>
      </c>
      <c r="G4852" t="s">
        <v>23</v>
      </c>
      <c r="H4852">
        <v>1</v>
      </c>
      <c r="I4852" t="s">
        <v>24</v>
      </c>
      <c r="J4852" t="s">
        <v>3242</v>
      </c>
      <c r="K4852" t="s">
        <v>19</v>
      </c>
      <c r="L4852" t="s">
        <v>924</v>
      </c>
      <c r="M4852">
        <v>1</v>
      </c>
    </row>
    <row r="4853" spans="1:13" x14ac:dyDescent="0.25">
      <c r="A4853" t="s">
        <v>3240</v>
      </c>
      <c r="B4853">
        <v>8</v>
      </c>
      <c r="C4853" t="s">
        <v>974</v>
      </c>
      <c r="D4853" t="str">
        <f>"4"</f>
        <v>4</v>
      </c>
      <c r="E4853" t="s">
        <v>975</v>
      </c>
      <c r="F4853">
        <v>1</v>
      </c>
      <c r="G4853" t="s">
        <v>23</v>
      </c>
      <c r="H4853">
        <v>1</v>
      </c>
      <c r="I4853" t="s">
        <v>27</v>
      </c>
      <c r="J4853" t="s">
        <v>3242</v>
      </c>
      <c r="K4853" t="s">
        <v>19</v>
      </c>
      <c r="L4853" t="s">
        <v>924</v>
      </c>
      <c r="M4853">
        <v>1</v>
      </c>
    </row>
    <row r="4854" spans="1:13" x14ac:dyDescent="0.25">
      <c r="A4854" t="s">
        <v>3240</v>
      </c>
      <c r="B4854">
        <v>9</v>
      </c>
      <c r="C4854" t="s">
        <v>994</v>
      </c>
      <c r="D4854" t="str">
        <f>"1"</f>
        <v>1</v>
      </c>
      <c r="E4854" t="s">
        <v>3377</v>
      </c>
      <c r="F4854">
        <v>1</v>
      </c>
      <c r="G4854" t="s">
        <v>23</v>
      </c>
      <c r="H4854">
        <v>1</v>
      </c>
      <c r="I4854" t="s">
        <v>48</v>
      </c>
      <c r="J4854" t="s">
        <v>3242</v>
      </c>
      <c r="K4854" t="s">
        <v>19</v>
      </c>
      <c r="L4854" t="s">
        <v>924</v>
      </c>
      <c r="M4854">
        <v>1</v>
      </c>
    </row>
    <row r="4855" spans="1:13" x14ac:dyDescent="0.25">
      <c r="A4855" t="s">
        <v>3240</v>
      </c>
      <c r="B4855">
        <v>10</v>
      </c>
      <c r="C4855" t="s">
        <v>1242</v>
      </c>
      <c r="D4855" t="str">
        <f>"3"</f>
        <v>3</v>
      </c>
      <c r="E4855" t="s">
        <v>1243</v>
      </c>
      <c r="F4855">
        <v>0.9</v>
      </c>
      <c r="G4855" t="s">
        <v>16</v>
      </c>
      <c r="H4855">
        <v>1</v>
      </c>
      <c r="I4855" t="s">
        <v>17</v>
      </c>
      <c r="J4855" t="s">
        <v>3242</v>
      </c>
      <c r="K4855" t="s">
        <v>19</v>
      </c>
      <c r="L4855" t="s">
        <v>924</v>
      </c>
      <c r="M4855">
        <v>1</v>
      </c>
    </row>
    <row r="4856" spans="1:13" x14ac:dyDescent="0.25">
      <c r="A4856" t="s">
        <v>3240</v>
      </c>
      <c r="B4856">
        <v>11</v>
      </c>
      <c r="C4856" t="s">
        <v>1048</v>
      </c>
      <c r="D4856" t="str">
        <f>"4"</f>
        <v>4</v>
      </c>
      <c r="E4856" t="s">
        <v>1049</v>
      </c>
      <c r="F4856">
        <v>8.6</v>
      </c>
      <c r="G4856" t="s">
        <v>16</v>
      </c>
      <c r="H4856">
        <v>1</v>
      </c>
      <c r="I4856" t="s">
        <v>17</v>
      </c>
      <c r="J4856" t="s">
        <v>3242</v>
      </c>
      <c r="K4856" t="s">
        <v>19</v>
      </c>
      <c r="L4856" t="s">
        <v>924</v>
      </c>
      <c r="M4856">
        <v>1</v>
      </c>
    </row>
    <row r="4857" spans="1:13" x14ac:dyDescent="0.25">
      <c r="A4857" t="s">
        <v>3240</v>
      </c>
      <c r="B4857">
        <v>12</v>
      </c>
      <c r="C4857" t="s">
        <v>974</v>
      </c>
      <c r="D4857" t="str">
        <f>"4"</f>
        <v>4</v>
      </c>
      <c r="E4857" t="s">
        <v>975</v>
      </c>
      <c r="F4857">
        <v>1</v>
      </c>
      <c r="G4857" t="s">
        <v>23</v>
      </c>
      <c r="H4857">
        <v>1</v>
      </c>
      <c r="I4857" t="s">
        <v>27</v>
      </c>
      <c r="J4857" t="s">
        <v>3242</v>
      </c>
      <c r="K4857" t="s">
        <v>19</v>
      </c>
      <c r="L4857" t="s">
        <v>924</v>
      </c>
      <c r="M4857">
        <v>1</v>
      </c>
    </row>
    <row r="4858" spans="1:13" x14ac:dyDescent="0.25">
      <c r="A4858" t="s">
        <v>3240</v>
      </c>
      <c r="B4858">
        <v>13</v>
      </c>
      <c r="C4858" t="s">
        <v>977</v>
      </c>
      <c r="D4858" t="str">
        <f>"1"</f>
        <v>1</v>
      </c>
      <c r="E4858" t="s">
        <v>978</v>
      </c>
      <c r="F4858">
        <v>0.4</v>
      </c>
      <c r="G4858" t="s">
        <v>16</v>
      </c>
      <c r="H4858">
        <v>1</v>
      </c>
      <c r="I4858" t="s">
        <v>17</v>
      </c>
      <c r="J4858" t="s">
        <v>3242</v>
      </c>
      <c r="K4858" t="s">
        <v>19</v>
      </c>
      <c r="L4858" t="s">
        <v>924</v>
      </c>
      <c r="M4858">
        <v>1</v>
      </c>
    </row>
    <row r="4859" spans="1:13" x14ac:dyDescent="0.25">
      <c r="A4859" t="s">
        <v>3247</v>
      </c>
      <c r="B4859">
        <v>1</v>
      </c>
      <c r="C4859" t="s">
        <v>3217</v>
      </c>
      <c r="D4859" t="str">
        <f t="shared" ref="D4859:D4874" si="173">"4"</f>
        <v>4</v>
      </c>
      <c r="E4859" t="s">
        <v>3218</v>
      </c>
      <c r="F4859">
        <v>1</v>
      </c>
      <c r="G4859" t="s">
        <v>23</v>
      </c>
      <c r="H4859">
        <v>1</v>
      </c>
      <c r="I4859" t="s">
        <v>24</v>
      </c>
      <c r="J4859" t="s">
        <v>3248</v>
      </c>
      <c r="K4859" t="s">
        <v>19</v>
      </c>
      <c r="L4859" t="s">
        <v>924</v>
      </c>
      <c r="M4859">
        <v>1</v>
      </c>
    </row>
    <row r="4860" spans="1:13" x14ac:dyDescent="0.25">
      <c r="A4860" t="s">
        <v>3247</v>
      </c>
      <c r="B4860">
        <v>2</v>
      </c>
      <c r="C4860" t="s">
        <v>3217</v>
      </c>
      <c r="D4860" t="str">
        <f t="shared" si="173"/>
        <v>4</v>
      </c>
      <c r="E4860" t="s">
        <v>3218</v>
      </c>
      <c r="F4860">
        <v>1</v>
      </c>
      <c r="G4860" t="s">
        <v>23</v>
      </c>
      <c r="H4860">
        <v>1</v>
      </c>
      <c r="I4860" t="s">
        <v>24</v>
      </c>
      <c r="J4860" t="s">
        <v>3248</v>
      </c>
      <c r="K4860" t="s">
        <v>19</v>
      </c>
      <c r="L4860" t="s">
        <v>924</v>
      </c>
      <c r="M4860">
        <v>1</v>
      </c>
    </row>
    <row r="4861" spans="1:13" x14ac:dyDescent="0.25">
      <c r="A4861" t="s">
        <v>3247</v>
      </c>
      <c r="B4861">
        <v>3</v>
      </c>
      <c r="C4861" t="s">
        <v>974</v>
      </c>
      <c r="D4861" t="str">
        <f t="shared" si="173"/>
        <v>4</v>
      </c>
      <c r="E4861" t="s">
        <v>975</v>
      </c>
      <c r="F4861">
        <v>1</v>
      </c>
      <c r="G4861" t="s">
        <v>23</v>
      </c>
      <c r="H4861">
        <v>1</v>
      </c>
      <c r="I4861" t="s">
        <v>27</v>
      </c>
      <c r="J4861" t="s">
        <v>3248</v>
      </c>
      <c r="K4861" t="s">
        <v>19</v>
      </c>
      <c r="L4861" t="s">
        <v>924</v>
      </c>
      <c r="M4861">
        <v>1</v>
      </c>
    </row>
    <row r="4862" spans="1:13" x14ac:dyDescent="0.25">
      <c r="A4862" t="s">
        <v>3247</v>
      </c>
      <c r="B4862">
        <v>4</v>
      </c>
      <c r="C4862" t="s">
        <v>1048</v>
      </c>
      <c r="D4862" t="str">
        <f t="shared" si="173"/>
        <v>4</v>
      </c>
      <c r="E4862" t="s">
        <v>1049</v>
      </c>
      <c r="F4862">
        <v>10.199999999999999</v>
      </c>
      <c r="G4862" t="s">
        <v>16</v>
      </c>
      <c r="H4862">
        <v>1</v>
      </c>
      <c r="I4862" t="s">
        <v>17</v>
      </c>
      <c r="J4862" t="s">
        <v>3248</v>
      </c>
      <c r="K4862" t="s">
        <v>19</v>
      </c>
      <c r="L4862" t="s">
        <v>924</v>
      </c>
      <c r="M4862">
        <v>1</v>
      </c>
    </row>
    <row r="4863" spans="1:13" x14ac:dyDescent="0.25">
      <c r="A4863" t="s">
        <v>3247</v>
      </c>
      <c r="B4863">
        <v>5</v>
      </c>
      <c r="C4863" t="s">
        <v>974</v>
      </c>
      <c r="D4863" t="str">
        <f t="shared" si="173"/>
        <v>4</v>
      </c>
      <c r="E4863" t="s">
        <v>975</v>
      </c>
      <c r="F4863">
        <v>1</v>
      </c>
      <c r="G4863" t="s">
        <v>23</v>
      </c>
      <c r="H4863">
        <v>1</v>
      </c>
      <c r="I4863" t="s">
        <v>27</v>
      </c>
      <c r="J4863" t="s">
        <v>3248</v>
      </c>
      <c r="K4863" t="s">
        <v>19</v>
      </c>
      <c r="L4863" t="s">
        <v>924</v>
      </c>
      <c r="M4863">
        <v>1</v>
      </c>
    </row>
    <row r="4864" spans="1:13" x14ac:dyDescent="0.25">
      <c r="A4864" t="s">
        <v>3249</v>
      </c>
      <c r="B4864">
        <v>1</v>
      </c>
      <c r="C4864" t="s">
        <v>1048</v>
      </c>
      <c r="D4864" t="str">
        <f t="shared" si="173"/>
        <v>4</v>
      </c>
      <c r="E4864" t="s">
        <v>1049</v>
      </c>
      <c r="F4864">
        <v>39.299999999999997</v>
      </c>
      <c r="G4864" t="s">
        <v>16</v>
      </c>
      <c r="H4864">
        <v>1</v>
      </c>
      <c r="I4864" t="s">
        <v>17</v>
      </c>
      <c r="J4864" t="s">
        <v>3250</v>
      </c>
      <c r="K4864" t="s">
        <v>19</v>
      </c>
      <c r="L4864" t="s">
        <v>924</v>
      </c>
      <c r="M4864">
        <v>1</v>
      </c>
    </row>
    <row r="4865" spans="1:13" x14ac:dyDescent="0.25">
      <c r="A4865" t="s">
        <v>3249</v>
      </c>
      <c r="B4865">
        <v>2</v>
      </c>
      <c r="C4865" t="s">
        <v>974</v>
      </c>
      <c r="D4865" t="str">
        <f t="shared" si="173"/>
        <v>4</v>
      </c>
      <c r="E4865" t="s">
        <v>975</v>
      </c>
      <c r="F4865">
        <v>1</v>
      </c>
      <c r="G4865" t="s">
        <v>23</v>
      </c>
      <c r="H4865">
        <v>1</v>
      </c>
      <c r="I4865" t="s">
        <v>27</v>
      </c>
      <c r="J4865" t="s">
        <v>3250</v>
      </c>
      <c r="K4865" t="s">
        <v>19</v>
      </c>
      <c r="L4865" t="s">
        <v>924</v>
      </c>
      <c r="M4865">
        <v>1</v>
      </c>
    </row>
    <row r="4866" spans="1:13" x14ac:dyDescent="0.25">
      <c r="A4866" t="s">
        <v>3249</v>
      </c>
      <c r="B4866">
        <v>3</v>
      </c>
      <c r="C4866" t="s">
        <v>974</v>
      </c>
      <c r="D4866" t="str">
        <f t="shared" si="173"/>
        <v>4</v>
      </c>
      <c r="E4866" t="s">
        <v>975</v>
      </c>
      <c r="F4866">
        <v>1</v>
      </c>
      <c r="G4866" t="s">
        <v>23</v>
      </c>
      <c r="H4866">
        <v>1</v>
      </c>
      <c r="I4866" t="s">
        <v>27</v>
      </c>
      <c r="J4866" t="s">
        <v>3250</v>
      </c>
      <c r="K4866" t="s">
        <v>19</v>
      </c>
      <c r="L4866" t="s">
        <v>924</v>
      </c>
      <c r="M4866">
        <v>1</v>
      </c>
    </row>
    <row r="4867" spans="1:13" x14ac:dyDescent="0.25">
      <c r="A4867" t="s">
        <v>3249</v>
      </c>
      <c r="B4867">
        <v>4</v>
      </c>
      <c r="C4867" t="s">
        <v>3251</v>
      </c>
      <c r="D4867" t="str">
        <f t="shared" si="173"/>
        <v>4</v>
      </c>
      <c r="E4867" t="s">
        <v>3223</v>
      </c>
      <c r="F4867">
        <v>1</v>
      </c>
      <c r="G4867" t="s">
        <v>23</v>
      </c>
      <c r="H4867">
        <v>1</v>
      </c>
      <c r="I4867" t="s">
        <v>135</v>
      </c>
      <c r="J4867" t="s">
        <v>3250</v>
      </c>
      <c r="K4867" t="s">
        <v>19</v>
      </c>
      <c r="L4867" t="s">
        <v>924</v>
      </c>
      <c r="M4867">
        <v>1</v>
      </c>
    </row>
    <row r="4868" spans="1:13" x14ac:dyDescent="0.25">
      <c r="A4868" t="s">
        <v>3249</v>
      </c>
      <c r="B4868">
        <v>5</v>
      </c>
      <c r="C4868" t="s">
        <v>3251</v>
      </c>
      <c r="D4868" t="str">
        <f t="shared" si="173"/>
        <v>4</v>
      </c>
      <c r="E4868" t="s">
        <v>3223</v>
      </c>
      <c r="F4868">
        <v>1</v>
      </c>
      <c r="G4868" t="s">
        <v>23</v>
      </c>
      <c r="H4868">
        <v>1</v>
      </c>
      <c r="I4868" t="s">
        <v>135</v>
      </c>
      <c r="J4868" t="s">
        <v>3250</v>
      </c>
      <c r="K4868" t="s">
        <v>19</v>
      </c>
      <c r="L4868" t="s">
        <v>924</v>
      </c>
      <c r="M4868">
        <v>1</v>
      </c>
    </row>
    <row r="4869" spans="1:13" x14ac:dyDescent="0.25">
      <c r="A4869" t="s">
        <v>3252</v>
      </c>
      <c r="B4869">
        <v>1</v>
      </c>
      <c r="C4869" t="s">
        <v>1048</v>
      </c>
      <c r="D4869" t="str">
        <f t="shared" si="173"/>
        <v>4</v>
      </c>
      <c r="E4869" t="s">
        <v>1049</v>
      </c>
      <c r="F4869">
        <v>39.299999999999997</v>
      </c>
      <c r="G4869" t="s">
        <v>16</v>
      </c>
      <c r="H4869">
        <v>1</v>
      </c>
      <c r="I4869" t="s">
        <v>17</v>
      </c>
      <c r="J4869" t="s">
        <v>3253</v>
      </c>
      <c r="K4869" t="s">
        <v>19</v>
      </c>
      <c r="L4869" t="s">
        <v>924</v>
      </c>
      <c r="M4869">
        <v>1</v>
      </c>
    </row>
    <row r="4870" spans="1:13" x14ac:dyDescent="0.25">
      <c r="A4870" t="s">
        <v>3252</v>
      </c>
      <c r="B4870">
        <v>2</v>
      </c>
      <c r="C4870" t="s">
        <v>974</v>
      </c>
      <c r="D4870" t="str">
        <f t="shared" si="173"/>
        <v>4</v>
      </c>
      <c r="E4870" t="s">
        <v>975</v>
      </c>
      <c r="F4870">
        <v>1</v>
      </c>
      <c r="G4870" t="s">
        <v>23</v>
      </c>
      <c r="H4870">
        <v>1</v>
      </c>
      <c r="I4870" t="s">
        <v>27</v>
      </c>
      <c r="J4870" t="s">
        <v>3253</v>
      </c>
      <c r="K4870" t="s">
        <v>19</v>
      </c>
      <c r="L4870" t="s">
        <v>924</v>
      </c>
      <c r="M4870">
        <v>1</v>
      </c>
    </row>
    <row r="4871" spans="1:13" x14ac:dyDescent="0.25">
      <c r="A4871" t="s">
        <v>3252</v>
      </c>
      <c r="B4871">
        <v>3</v>
      </c>
      <c r="C4871" t="s">
        <v>974</v>
      </c>
      <c r="D4871" t="str">
        <f t="shared" si="173"/>
        <v>4</v>
      </c>
      <c r="E4871" t="s">
        <v>975</v>
      </c>
      <c r="F4871">
        <v>1</v>
      </c>
      <c r="G4871" t="s">
        <v>23</v>
      </c>
      <c r="H4871">
        <v>1</v>
      </c>
      <c r="I4871" t="s">
        <v>27</v>
      </c>
      <c r="J4871" t="s">
        <v>3253</v>
      </c>
      <c r="K4871" t="s">
        <v>19</v>
      </c>
      <c r="L4871" t="s">
        <v>924</v>
      </c>
      <c r="M4871">
        <v>1</v>
      </c>
    </row>
    <row r="4872" spans="1:13" x14ac:dyDescent="0.25">
      <c r="A4872" t="s">
        <v>3252</v>
      </c>
      <c r="B4872">
        <v>4</v>
      </c>
      <c r="C4872" t="s">
        <v>3254</v>
      </c>
      <c r="D4872" t="str">
        <f t="shared" si="173"/>
        <v>4</v>
      </c>
      <c r="E4872" t="s">
        <v>3223</v>
      </c>
      <c r="F4872">
        <v>1</v>
      </c>
      <c r="G4872" t="s">
        <v>23</v>
      </c>
      <c r="H4872">
        <v>1</v>
      </c>
      <c r="I4872" t="s">
        <v>135</v>
      </c>
      <c r="J4872" t="s">
        <v>3253</v>
      </c>
      <c r="K4872" t="s">
        <v>19</v>
      </c>
      <c r="L4872" t="s">
        <v>924</v>
      </c>
      <c r="M4872">
        <v>1</v>
      </c>
    </row>
    <row r="4873" spans="1:13" x14ac:dyDescent="0.25">
      <c r="A4873" t="s">
        <v>3252</v>
      </c>
      <c r="B4873">
        <v>5</v>
      </c>
      <c r="C4873" t="s">
        <v>3254</v>
      </c>
      <c r="D4873" t="str">
        <f t="shared" si="173"/>
        <v>4</v>
      </c>
      <c r="E4873" t="s">
        <v>3223</v>
      </c>
      <c r="F4873">
        <v>1</v>
      </c>
      <c r="G4873" t="s">
        <v>23</v>
      </c>
      <c r="H4873">
        <v>1</v>
      </c>
      <c r="I4873" t="s">
        <v>135</v>
      </c>
      <c r="J4873" t="s">
        <v>3253</v>
      </c>
      <c r="K4873" t="s">
        <v>19</v>
      </c>
      <c r="L4873" t="s">
        <v>924</v>
      </c>
      <c r="M4873">
        <v>1</v>
      </c>
    </row>
    <row r="4874" spans="1:13" x14ac:dyDescent="0.25">
      <c r="A4874" t="s">
        <v>3255</v>
      </c>
      <c r="B4874">
        <v>1</v>
      </c>
      <c r="C4874" t="s">
        <v>3256</v>
      </c>
      <c r="D4874" t="str">
        <f t="shared" si="173"/>
        <v>4</v>
      </c>
      <c r="E4874" t="s">
        <v>3223</v>
      </c>
      <c r="F4874">
        <v>1</v>
      </c>
      <c r="G4874" t="s">
        <v>23</v>
      </c>
      <c r="H4874">
        <v>1</v>
      </c>
      <c r="I4874" t="s">
        <v>135</v>
      </c>
      <c r="J4874" t="s">
        <v>3257</v>
      </c>
      <c r="K4874" t="s">
        <v>19</v>
      </c>
      <c r="L4874" t="s">
        <v>924</v>
      </c>
      <c r="M4874">
        <v>1</v>
      </c>
    </row>
    <row r="4875" spans="1:13" x14ac:dyDescent="0.25">
      <c r="A4875" t="s">
        <v>3255</v>
      </c>
      <c r="B4875">
        <v>2</v>
      </c>
      <c r="C4875" t="s">
        <v>3245</v>
      </c>
      <c r="D4875" t="str">
        <f>"3X1 1/2"</f>
        <v>3X1 1/2</v>
      </c>
      <c r="E4875" t="s">
        <v>3246</v>
      </c>
      <c r="F4875">
        <v>1</v>
      </c>
      <c r="G4875" t="s">
        <v>23</v>
      </c>
      <c r="H4875">
        <v>1</v>
      </c>
      <c r="I4875" t="s">
        <v>24</v>
      </c>
      <c r="J4875" t="s">
        <v>3257</v>
      </c>
      <c r="K4875" t="s">
        <v>19</v>
      </c>
      <c r="L4875" t="s">
        <v>924</v>
      </c>
      <c r="M4875">
        <v>1</v>
      </c>
    </row>
    <row r="4876" spans="1:13" x14ac:dyDescent="0.25">
      <c r="A4876" t="s">
        <v>3255</v>
      </c>
      <c r="B4876">
        <v>3</v>
      </c>
      <c r="C4876" t="s">
        <v>3217</v>
      </c>
      <c r="D4876" t="str">
        <f>"4"</f>
        <v>4</v>
      </c>
      <c r="E4876" t="s">
        <v>3218</v>
      </c>
      <c r="F4876">
        <v>1</v>
      </c>
      <c r="G4876" t="s">
        <v>23</v>
      </c>
      <c r="H4876">
        <v>1</v>
      </c>
      <c r="I4876" t="s">
        <v>24</v>
      </c>
      <c r="J4876" t="s">
        <v>3257</v>
      </c>
      <c r="K4876" t="s">
        <v>19</v>
      </c>
      <c r="L4876" t="s">
        <v>924</v>
      </c>
      <c r="M4876">
        <v>1</v>
      </c>
    </row>
    <row r="4877" spans="1:13" x14ac:dyDescent="0.25">
      <c r="A4877" t="s">
        <v>3255</v>
      </c>
      <c r="B4877">
        <v>4</v>
      </c>
      <c r="C4877" t="s">
        <v>3217</v>
      </c>
      <c r="D4877" t="str">
        <f>"4"</f>
        <v>4</v>
      </c>
      <c r="E4877" t="s">
        <v>3218</v>
      </c>
      <c r="F4877">
        <v>1</v>
      </c>
      <c r="G4877" t="s">
        <v>23</v>
      </c>
      <c r="H4877">
        <v>1</v>
      </c>
      <c r="I4877" t="s">
        <v>24</v>
      </c>
      <c r="J4877" t="s">
        <v>3257</v>
      </c>
      <c r="K4877" t="s">
        <v>19</v>
      </c>
      <c r="L4877" t="s">
        <v>924</v>
      </c>
      <c r="M4877">
        <v>1</v>
      </c>
    </row>
    <row r="4878" spans="1:13" x14ac:dyDescent="0.25">
      <c r="A4878" t="s">
        <v>3255</v>
      </c>
      <c r="B4878">
        <v>5</v>
      </c>
      <c r="C4878" t="s">
        <v>3243</v>
      </c>
      <c r="D4878" t="str">
        <f>"4X3"</f>
        <v>4X3</v>
      </c>
      <c r="E4878" t="s">
        <v>3244</v>
      </c>
      <c r="F4878">
        <v>1</v>
      </c>
      <c r="G4878" t="s">
        <v>23</v>
      </c>
      <c r="H4878">
        <v>1</v>
      </c>
      <c r="I4878" t="s">
        <v>24</v>
      </c>
      <c r="J4878" t="s">
        <v>3257</v>
      </c>
      <c r="K4878" t="s">
        <v>19</v>
      </c>
      <c r="L4878" t="s">
        <v>924</v>
      </c>
      <c r="M4878">
        <v>1</v>
      </c>
    </row>
    <row r="4879" spans="1:13" x14ac:dyDescent="0.25">
      <c r="A4879" t="s">
        <v>3255</v>
      </c>
      <c r="B4879">
        <v>6</v>
      </c>
      <c r="C4879" t="s">
        <v>3217</v>
      </c>
      <c r="D4879" t="str">
        <f>"4"</f>
        <v>4</v>
      </c>
      <c r="E4879" t="s">
        <v>3218</v>
      </c>
      <c r="F4879">
        <v>1</v>
      </c>
      <c r="G4879" t="s">
        <v>23</v>
      </c>
      <c r="H4879">
        <v>1</v>
      </c>
      <c r="I4879" t="s">
        <v>24</v>
      </c>
      <c r="J4879" t="s">
        <v>3257</v>
      </c>
      <c r="K4879" t="s">
        <v>19</v>
      </c>
      <c r="L4879" t="s">
        <v>924</v>
      </c>
      <c r="M4879">
        <v>1</v>
      </c>
    </row>
    <row r="4880" spans="1:13" x14ac:dyDescent="0.25">
      <c r="A4880" t="s">
        <v>3255</v>
      </c>
      <c r="B4880">
        <v>7</v>
      </c>
      <c r="C4880" t="s">
        <v>3217</v>
      </c>
      <c r="D4880" t="str">
        <f>"4"</f>
        <v>4</v>
      </c>
      <c r="E4880" t="s">
        <v>3218</v>
      </c>
      <c r="F4880">
        <v>1</v>
      </c>
      <c r="G4880" t="s">
        <v>23</v>
      </c>
      <c r="H4880">
        <v>1</v>
      </c>
      <c r="I4880" t="s">
        <v>24</v>
      </c>
      <c r="J4880" t="s">
        <v>3257</v>
      </c>
      <c r="K4880" t="s">
        <v>19</v>
      </c>
      <c r="L4880" t="s">
        <v>924</v>
      </c>
      <c r="M4880">
        <v>1</v>
      </c>
    </row>
    <row r="4881" spans="1:13" x14ac:dyDescent="0.25">
      <c r="A4881" t="s">
        <v>3255</v>
      </c>
      <c r="B4881">
        <v>8</v>
      </c>
      <c r="C4881" t="s">
        <v>3217</v>
      </c>
      <c r="D4881" t="str">
        <f>"4"</f>
        <v>4</v>
      </c>
      <c r="E4881" t="s">
        <v>3218</v>
      </c>
      <c r="F4881">
        <v>1</v>
      </c>
      <c r="G4881" t="s">
        <v>23</v>
      </c>
      <c r="H4881">
        <v>1</v>
      </c>
      <c r="I4881" t="s">
        <v>24</v>
      </c>
      <c r="J4881" t="s">
        <v>3257</v>
      </c>
      <c r="K4881" t="s">
        <v>19</v>
      </c>
      <c r="L4881" t="s">
        <v>924</v>
      </c>
      <c r="M4881">
        <v>1</v>
      </c>
    </row>
    <row r="4882" spans="1:13" x14ac:dyDescent="0.25">
      <c r="A4882" t="s">
        <v>3255</v>
      </c>
      <c r="B4882">
        <v>9</v>
      </c>
      <c r="C4882" t="s">
        <v>1236</v>
      </c>
      <c r="D4882" t="str">
        <f>"3X1"</f>
        <v>3X1</v>
      </c>
      <c r="E4882" t="s">
        <v>1237</v>
      </c>
      <c r="F4882">
        <v>1</v>
      </c>
      <c r="G4882" t="s">
        <v>23</v>
      </c>
      <c r="H4882">
        <v>1</v>
      </c>
      <c r="I4882" t="s">
        <v>24</v>
      </c>
      <c r="J4882" t="s">
        <v>3257</v>
      </c>
      <c r="K4882" t="s">
        <v>19</v>
      </c>
      <c r="L4882" t="s">
        <v>924</v>
      </c>
      <c r="M4882">
        <v>1</v>
      </c>
    </row>
    <row r="4883" spans="1:13" x14ac:dyDescent="0.25">
      <c r="A4883" t="s">
        <v>3255</v>
      </c>
      <c r="B4883">
        <v>10</v>
      </c>
      <c r="C4883" t="s">
        <v>1227</v>
      </c>
      <c r="D4883" t="str">
        <f>"3"</f>
        <v>3</v>
      </c>
      <c r="E4883" t="s">
        <v>1228</v>
      </c>
      <c r="F4883">
        <v>1</v>
      </c>
      <c r="G4883" t="s">
        <v>23</v>
      </c>
      <c r="H4883">
        <v>1</v>
      </c>
      <c r="I4883" t="s">
        <v>24</v>
      </c>
      <c r="J4883" t="s">
        <v>3257</v>
      </c>
      <c r="K4883" t="s">
        <v>19</v>
      </c>
      <c r="L4883" t="s">
        <v>924</v>
      </c>
      <c r="M4883">
        <v>1</v>
      </c>
    </row>
    <row r="4884" spans="1:13" x14ac:dyDescent="0.25">
      <c r="A4884" t="s">
        <v>3255</v>
      </c>
      <c r="B4884">
        <v>11</v>
      </c>
      <c r="C4884" t="s">
        <v>974</v>
      </c>
      <c r="D4884" t="str">
        <f>"4"</f>
        <v>4</v>
      </c>
      <c r="E4884" t="s">
        <v>975</v>
      </c>
      <c r="F4884">
        <v>1</v>
      </c>
      <c r="G4884" t="s">
        <v>23</v>
      </c>
      <c r="H4884">
        <v>1</v>
      </c>
      <c r="I4884" t="s">
        <v>27</v>
      </c>
      <c r="J4884" t="s">
        <v>3257</v>
      </c>
      <c r="K4884" t="s">
        <v>19</v>
      </c>
      <c r="L4884" t="s">
        <v>924</v>
      </c>
      <c r="M4884">
        <v>1</v>
      </c>
    </row>
    <row r="4885" spans="1:13" x14ac:dyDescent="0.25">
      <c r="A4885" t="s">
        <v>3255</v>
      </c>
      <c r="B4885">
        <v>12</v>
      </c>
      <c r="C4885" t="s">
        <v>974</v>
      </c>
      <c r="D4885" t="str">
        <f>"4"</f>
        <v>4</v>
      </c>
      <c r="E4885" t="s">
        <v>975</v>
      </c>
      <c r="F4885">
        <v>1</v>
      </c>
      <c r="G4885" t="s">
        <v>23</v>
      </c>
      <c r="H4885">
        <v>1</v>
      </c>
      <c r="I4885" t="s">
        <v>27</v>
      </c>
      <c r="J4885" t="s">
        <v>3257</v>
      </c>
      <c r="K4885" t="s">
        <v>19</v>
      </c>
      <c r="L4885" t="s">
        <v>924</v>
      </c>
      <c r="M4885">
        <v>1</v>
      </c>
    </row>
    <row r="4886" spans="1:13" x14ac:dyDescent="0.25">
      <c r="A4886" t="s">
        <v>3255</v>
      </c>
      <c r="B4886">
        <v>13</v>
      </c>
      <c r="C4886" t="s">
        <v>3256</v>
      </c>
      <c r="D4886" t="str">
        <f>"4"</f>
        <v>4</v>
      </c>
      <c r="E4886" t="s">
        <v>3223</v>
      </c>
      <c r="F4886">
        <v>1</v>
      </c>
      <c r="G4886" t="s">
        <v>23</v>
      </c>
      <c r="H4886">
        <v>1</v>
      </c>
      <c r="I4886" t="s">
        <v>135</v>
      </c>
      <c r="J4886" t="s">
        <v>3257</v>
      </c>
      <c r="K4886" t="s">
        <v>19</v>
      </c>
      <c r="L4886" t="s">
        <v>924</v>
      </c>
      <c r="M4886">
        <v>1</v>
      </c>
    </row>
    <row r="4887" spans="1:13" x14ac:dyDescent="0.25">
      <c r="A4887" t="s">
        <v>3255</v>
      </c>
      <c r="B4887">
        <v>14</v>
      </c>
      <c r="C4887" t="s">
        <v>977</v>
      </c>
      <c r="D4887" t="str">
        <f>"1"</f>
        <v>1</v>
      </c>
      <c r="E4887" t="s">
        <v>978</v>
      </c>
      <c r="F4887">
        <v>0.4</v>
      </c>
      <c r="G4887" t="s">
        <v>16</v>
      </c>
      <c r="H4887">
        <v>1</v>
      </c>
      <c r="I4887" t="s">
        <v>17</v>
      </c>
      <c r="J4887" t="s">
        <v>3257</v>
      </c>
      <c r="K4887" t="s">
        <v>19</v>
      </c>
      <c r="L4887" t="s">
        <v>924</v>
      </c>
      <c r="M4887">
        <v>1</v>
      </c>
    </row>
    <row r="4888" spans="1:13" x14ac:dyDescent="0.25">
      <c r="A4888" t="s">
        <v>3255</v>
      </c>
      <c r="B4888">
        <v>15</v>
      </c>
      <c r="C4888" t="s">
        <v>994</v>
      </c>
      <c r="D4888" t="str">
        <f>"1"</f>
        <v>1</v>
      </c>
      <c r="E4888" t="s">
        <v>3377</v>
      </c>
      <c r="F4888">
        <v>1</v>
      </c>
      <c r="G4888" t="s">
        <v>23</v>
      </c>
      <c r="H4888">
        <v>1</v>
      </c>
      <c r="I4888" t="s">
        <v>48</v>
      </c>
      <c r="J4888" t="s">
        <v>3257</v>
      </c>
      <c r="K4888" t="s">
        <v>19</v>
      </c>
      <c r="L4888" t="s">
        <v>924</v>
      </c>
      <c r="M4888">
        <v>1</v>
      </c>
    </row>
    <row r="4889" spans="1:13" x14ac:dyDescent="0.25">
      <c r="A4889" t="s">
        <v>3255</v>
      </c>
      <c r="B4889">
        <v>16</v>
      </c>
      <c r="C4889" t="s">
        <v>1242</v>
      </c>
      <c r="D4889" t="str">
        <f>"3"</f>
        <v>3</v>
      </c>
      <c r="E4889" t="s">
        <v>1243</v>
      </c>
      <c r="F4889">
        <v>0.9</v>
      </c>
      <c r="G4889" t="s">
        <v>16</v>
      </c>
      <c r="H4889">
        <v>1</v>
      </c>
      <c r="I4889" t="s">
        <v>17</v>
      </c>
      <c r="J4889" t="s">
        <v>3257</v>
      </c>
      <c r="K4889" t="s">
        <v>19</v>
      </c>
      <c r="L4889" t="s">
        <v>924</v>
      </c>
      <c r="M4889">
        <v>1</v>
      </c>
    </row>
    <row r="4890" spans="1:13" x14ac:dyDescent="0.25">
      <c r="A4890" t="s">
        <v>3255</v>
      </c>
      <c r="B4890">
        <v>17</v>
      </c>
      <c r="C4890" t="s">
        <v>1048</v>
      </c>
      <c r="D4890" t="str">
        <f>"4"</f>
        <v>4</v>
      </c>
      <c r="E4890" t="s">
        <v>1049</v>
      </c>
      <c r="F4890">
        <v>21.4</v>
      </c>
      <c r="G4890" t="s">
        <v>16</v>
      </c>
      <c r="H4890">
        <v>1</v>
      </c>
      <c r="I4890" t="s">
        <v>17</v>
      </c>
      <c r="J4890" t="s">
        <v>3257</v>
      </c>
      <c r="K4890" t="s">
        <v>19</v>
      </c>
      <c r="L4890" t="s">
        <v>924</v>
      </c>
      <c r="M4890">
        <v>1</v>
      </c>
    </row>
    <row r="4891" spans="1:13" x14ac:dyDescent="0.25">
      <c r="A4891" t="s">
        <v>3258</v>
      </c>
      <c r="B4891">
        <v>1</v>
      </c>
      <c r="C4891" t="s">
        <v>974</v>
      </c>
      <c r="D4891" t="str">
        <f>"4"</f>
        <v>4</v>
      </c>
      <c r="E4891" t="s">
        <v>975</v>
      </c>
      <c r="F4891">
        <v>1</v>
      </c>
      <c r="G4891" t="s">
        <v>23</v>
      </c>
      <c r="H4891">
        <v>1</v>
      </c>
      <c r="I4891" t="s">
        <v>27</v>
      </c>
      <c r="J4891" t="s">
        <v>3259</v>
      </c>
      <c r="K4891" t="s">
        <v>19</v>
      </c>
      <c r="L4891" t="s">
        <v>924</v>
      </c>
      <c r="M4891">
        <v>1</v>
      </c>
    </row>
    <row r="4892" spans="1:13" x14ac:dyDescent="0.25">
      <c r="A4892" t="s">
        <v>3258</v>
      </c>
      <c r="B4892">
        <v>2</v>
      </c>
      <c r="C4892" t="s">
        <v>1048</v>
      </c>
      <c r="D4892" t="str">
        <f>"4"</f>
        <v>4</v>
      </c>
      <c r="E4892" t="s">
        <v>1049</v>
      </c>
      <c r="F4892">
        <v>20.6</v>
      </c>
      <c r="G4892" t="s">
        <v>16</v>
      </c>
      <c r="H4892">
        <v>1</v>
      </c>
      <c r="I4892" t="s">
        <v>17</v>
      </c>
      <c r="J4892" t="s">
        <v>3259</v>
      </c>
      <c r="K4892" t="s">
        <v>19</v>
      </c>
      <c r="L4892" t="s">
        <v>924</v>
      </c>
      <c r="M4892">
        <v>1</v>
      </c>
    </row>
    <row r="4893" spans="1:13" x14ac:dyDescent="0.25">
      <c r="A4893" t="s">
        <v>3258</v>
      </c>
      <c r="B4893">
        <v>3</v>
      </c>
      <c r="C4893" t="s">
        <v>3220</v>
      </c>
      <c r="D4893" t="str">
        <f>"4X3/4"</f>
        <v>4X3/4</v>
      </c>
      <c r="E4893" t="s">
        <v>3221</v>
      </c>
      <c r="F4893">
        <v>1</v>
      </c>
      <c r="G4893" t="s">
        <v>23</v>
      </c>
      <c r="H4893">
        <v>1</v>
      </c>
      <c r="I4893" t="s">
        <v>24</v>
      </c>
      <c r="J4893" t="s">
        <v>3259</v>
      </c>
      <c r="K4893" t="s">
        <v>19</v>
      </c>
      <c r="L4893" t="s">
        <v>924</v>
      </c>
      <c r="M4893">
        <v>1</v>
      </c>
    </row>
    <row r="4894" spans="1:13" x14ac:dyDescent="0.25">
      <c r="A4894" t="s">
        <v>3258</v>
      </c>
      <c r="B4894">
        <v>4</v>
      </c>
      <c r="C4894" t="s">
        <v>3217</v>
      </c>
      <c r="D4894" t="str">
        <f t="shared" ref="D4894:D4940" si="174">"4"</f>
        <v>4</v>
      </c>
      <c r="E4894" t="s">
        <v>3218</v>
      </c>
      <c r="F4894">
        <v>1</v>
      </c>
      <c r="G4894" t="s">
        <v>23</v>
      </c>
      <c r="H4894">
        <v>1</v>
      </c>
      <c r="I4894" t="s">
        <v>24</v>
      </c>
      <c r="J4894" t="s">
        <v>3259</v>
      </c>
      <c r="K4894" t="s">
        <v>19</v>
      </c>
      <c r="L4894" t="s">
        <v>924</v>
      </c>
      <c r="M4894">
        <v>1</v>
      </c>
    </row>
    <row r="4895" spans="1:13" x14ac:dyDescent="0.25">
      <c r="A4895" t="s">
        <v>3258</v>
      </c>
      <c r="B4895">
        <v>5</v>
      </c>
      <c r="C4895" t="s">
        <v>3217</v>
      </c>
      <c r="D4895" t="str">
        <f t="shared" si="174"/>
        <v>4</v>
      </c>
      <c r="E4895" t="s">
        <v>3218</v>
      </c>
      <c r="F4895">
        <v>1</v>
      </c>
      <c r="G4895" t="s">
        <v>23</v>
      </c>
      <c r="H4895">
        <v>1</v>
      </c>
      <c r="I4895" t="s">
        <v>24</v>
      </c>
      <c r="J4895" t="s">
        <v>3259</v>
      </c>
      <c r="K4895" t="s">
        <v>19</v>
      </c>
      <c r="L4895" t="s">
        <v>924</v>
      </c>
      <c r="M4895">
        <v>1</v>
      </c>
    </row>
    <row r="4896" spans="1:13" x14ac:dyDescent="0.25">
      <c r="A4896" t="s">
        <v>3258</v>
      </c>
      <c r="B4896">
        <v>6</v>
      </c>
      <c r="C4896" t="s">
        <v>3260</v>
      </c>
      <c r="D4896" t="str">
        <f t="shared" si="174"/>
        <v>4</v>
      </c>
      <c r="E4896" t="s">
        <v>3223</v>
      </c>
      <c r="F4896">
        <v>1</v>
      </c>
      <c r="G4896" t="s">
        <v>23</v>
      </c>
      <c r="H4896">
        <v>1</v>
      </c>
      <c r="I4896" t="s">
        <v>135</v>
      </c>
      <c r="J4896" t="s">
        <v>3259</v>
      </c>
      <c r="K4896" t="s">
        <v>19</v>
      </c>
      <c r="L4896" t="s">
        <v>924</v>
      </c>
      <c r="M4896">
        <v>1</v>
      </c>
    </row>
    <row r="4897" spans="1:13" x14ac:dyDescent="0.25">
      <c r="A4897" t="s">
        <v>3258</v>
      </c>
      <c r="B4897">
        <v>7</v>
      </c>
      <c r="C4897" t="s">
        <v>974</v>
      </c>
      <c r="D4897" t="str">
        <f t="shared" si="174"/>
        <v>4</v>
      </c>
      <c r="E4897" t="s">
        <v>975</v>
      </c>
      <c r="F4897">
        <v>1</v>
      </c>
      <c r="G4897" t="s">
        <v>23</v>
      </c>
      <c r="H4897">
        <v>1</v>
      </c>
      <c r="I4897" t="s">
        <v>27</v>
      </c>
      <c r="J4897" t="s">
        <v>3259</v>
      </c>
      <c r="K4897" t="s">
        <v>19</v>
      </c>
      <c r="L4897" t="s">
        <v>924</v>
      </c>
      <c r="M4897">
        <v>1</v>
      </c>
    </row>
    <row r="4898" spans="1:13" x14ac:dyDescent="0.25">
      <c r="A4898" t="s">
        <v>3258</v>
      </c>
      <c r="B4898">
        <v>8</v>
      </c>
      <c r="C4898" t="s">
        <v>3260</v>
      </c>
      <c r="D4898" t="str">
        <f t="shared" si="174"/>
        <v>4</v>
      </c>
      <c r="E4898" t="s">
        <v>3223</v>
      </c>
      <c r="F4898">
        <v>1</v>
      </c>
      <c r="G4898" t="s">
        <v>23</v>
      </c>
      <c r="H4898">
        <v>1</v>
      </c>
      <c r="I4898" t="s">
        <v>135</v>
      </c>
      <c r="J4898" t="s">
        <v>3259</v>
      </c>
      <c r="K4898" t="s">
        <v>19</v>
      </c>
      <c r="L4898" t="s">
        <v>924</v>
      </c>
      <c r="M4898">
        <v>1</v>
      </c>
    </row>
    <row r="4899" spans="1:13" x14ac:dyDescent="0.25">
      <c r="A4899" t="s">
        <v>3261</v>
      </c>
      <c r="B4899">
        <v>1</v>
      </c>
      <c r="C4899" t="s">
        <v>974</v>
      </c>
      <c r="D4899" t="str">
        <f t="shared" si="174"/>
        <v>4</v>
      </c>
      <c r="E4899" t="s">
        <v>975</v>
      </c>
      <c r="F4899">
        <v>1</v>
      </c>
      <c r="G4899" t="s">
        <v>23</v>
      </c>
      <c r="H4899">
        <v>1</v>
      </c>
      <c r="I4899" t="s">
        <v>27</v>
      </c>
      <c r="J4899" t="s">
        <v>3262</v>
      </c>
      <c r="K4899" t="s">
        <v>19</v>
      </c>
      <c r="L4899" t="s">
        <v>924</v>
      </c>
      <c r="M4899">
        <v>1</v>
      </c>
    </row>
    <row r="4900" spans="1:13" x14ac:dyDescent="0.25">
      <c r="A4900" t="s">
        <v>3261</v>
      </c>
      <c r="B4900">
        <v>2</v>
      </c>
      <c r="C4900" t="s">
        <v>974</v>
      </c>
      <c r="D4900" t="str">
        <f t="shared" si="174"/>
        <v>4</v>
      </c>
      <c r="E4900" t="s">
        <v>975</v>
      </c>
      <c r="F4900">
        <v>1</v>
      </c>
      <c r="G4900" t="s">
        <v>23</v>
      </c>
      <c r="H4900">
        <v>1</v>
      </c>
      <c r="I4900" t="s">
        <v>27</v>
      </c>
      <c r="J4900" t="s">
        <v>3262</v>
      </c>
      <c r="K4900" t="s">
        <v>19</v>
      </c>
      <c r="L4900" t="s">
        <v>924</v>
      </c>
      <c r="M4900">
        <v>1</v>
      </c>
    </row>
    <row r="4901" spans="1:13" x14ac:dyDescent="0.25">
      <c r="A4901" t="s">
        <v>3261</v>
      </c>
      <c r="B4901">
        <v>3</v>
      </c>
      <c r="C4901" t="s">
        <v>3263</v>
      </c>
      <c r="D4901" t="str">
        <f t="shared" si="174"/>
        <v>4</v>
      </c>
      <c r="E4901" t="s">
        <v>3223</v>
      </c>
      <c r="F4901">
        <v>1</v>
      </c>
      <c r="G4901" t="s">
        <v>23</v>
      </c>
      <c r="H4901">
        <v>1</v>
      </c>
      <c r="I4901" t="s">
        <v>135</v>
      </c>
      <c r="J4901" t="s">
        <v>3262</v>
      </c>
      <c r="K4901" t="s">
        <v>19</v>
      </c>
      <c r="L4901" t="s">
        <v>924</v>
      </c>
      <c r="M4901">
        <v>1</v>
      </c>
    </row>
    <row r="4902" spans="1:13" x14ac:dyDescent="0.25">
      <c r="A4902" t="s">
        <v>3261</v>
      </c>
      <c r="B4902">
        <v>4</v>
      </c>
      <c r="C4902" t="s">
        <v>3263</v>
      </c>
      <c r="D4902" t="str">
        <f t="shared" si="174"/>
        <v>4</v>
      </c>
      <c r="E4902" t="s">
        <v>3223</v>
      </c>
      <c r="F4902">
        <v>1</v>
      </c>
      <c r="G4902" t="s">
        <v>23</v>
      </c>
      <c r="H4902">
        <v>1</v>
      </c>
      <c r="I4902" t="s">
        <v>135</v>
      </c>
      <c r="J4902" t="s">
        <v>3262</v>
      </c>
      <c r="K4902" t="s">
        <v>19</v>
      </c>
      <c r="L4902" t="s">
        <v>924</v>
      </c>
      <c r="M4902">
        <v>1</v>
      </c>
    </row>
    <row r="4903" spans="1:13" x14ac:dyDescent="0.25">
      <c r="A4903" t="s">
        <v>3261</v>
      </c>
      <c r="B4903">
        <v>5</v>
      </c>
      <c r="C4903" t="s">
        <v>3263</v>
      </c>
      <c r="D4903" t="str">
        <f t="shared" si="174"/>
        <v>4</v>
      </c>
      <c r="E4903" t="s">
        <v>3223</v>
      </c>
      <c r="F4903">
        <v>1</v>
      </c>
      <c r="G4903" t="s">
        <v>23</v>
      </c>
      <c r="H4903">
        <v>1</v>
      </c>
      <c r="I4903" t="s">
        <v>135</v>
      </c>
      <c r="J4903" t="s">
        <v>3262</v>
      </c>
      <c r="K4903" t="s">
        <v>19</v>
      </c>
      <c r="L4903" t="s">
        <v>924</v>
      </c>
      <c r="M4903">
        <v>1</v>
      </c>
    </row>
    <row r="4904" spans="1:13" x14ac:dyDescent="0.25">
      <c r="A4904" t="s">
        <v>3261</v>
      </c>
      <c r="B4904">
        <v>6</v>
      </c>
      <c r="C4904" t="s">
        <v>3264</v>
      </c>
      <c r="D4904" t="str">
        <f t="shared" si="174"/>
        <v>4</v>
      </c>
      <c r="E4904" t="s">
        <v>3265</v>
      </c>
      <c r="F4904">
        <v>1</v>
      </c>
      <c r="G4904" t="s">
        <v>23</v>
      </c>
      <c r="H4904">
        <v>1</v>
      </c>
      <c r="I4904" t="s">
        <v>24</v>
      </c>
      <c r="J4904" t="s">
        <v>3262</v>
      </c>
      <c r="K4904" t="s">
        <v>19</v>
      </c>
      <c r="L4904" t="s">
        <v>924</v>
      </c>
      <c r="M4904">
        <v>1</v>
      </c>
    </row>
    <row r="4905" spans="1:13" x14ac:dyDescent="0.25">
      <c r="A4905" t="s">
        <v>3261</v>
      </c>
      <c r="B4905">
        <v>7</v>
      </c>
      <c r="C4905" t="s">
        <v>3264</v>
      </c>
      <c r="D4905" t="str">
        <f t="shared" si="174"/>
        <v>4</v>
      </c>
      <c r="E4905" t="s">
        <v>3265</v>
      </c>
      <c r="F4905">
        <v>1</v>
      </c>
      <c r="G4905" t="s">
        <v>23</v>
      </c>
      <c r="H4905">
        <v>1</v>
      </c>
      <c r="I4905" t="s">
        <v>24</v>
      </c>
      <c r="J4905" t="s">
        <v>3262</v>
      </c>
      <c r="K4905" t="s">
        <v>19</v>
      </c>
      <c r="L4905" t="s">
        <v>924</v>
      </c>
      <c r="M4905">
        <v>1</v>
      </c>
    </row>
    <row r="4906" spans="1:13" x14ac:dyDescent="0.25">
      <c r="A4906" t="s">
        <v>3261</v>
      </c>
      <c r="B4906">
        <v>8</v>
      </c>
      <c r="C4906" t="s">
        <v>1048</v>
      </c>
      <c r="D4906" t="str">
        <f t="shared" si="174"/>
        <v>4</v>
      </c>
      <c r="E4906" t="s">
        <v>1049</v>
      </c>
      <c r="F4906">
        <v>41.1</v>
      </c>
      <c r="G4906" t="s">
        <v>16</v>
      </c>
      <c r="H4906">
        <v>1</v>
      </c>
      <c r="I4906" t="s">
        <v>17</v>
      </c>
      <c r="J4906" t="s">
        <v>3262</v>
      </c>
      <c r="K4906" t="s">
        <v>19</v>
      </c>
      <c r="L4906" t="s">
        <v>924</v>
      </c>
      <c r="M4906">
        <v>1</v>
      </c>
    </row>
    <row r="4907" spans="1:13" x14ac:dyDescent="0.25">
      <c r="A4907" t="s">
        <v>3261</v>
      </c>
      <c r="B4907">
        <v>9</v>
      </c>
      <c r="C4907" t="s">
        <v>3217</v>
      </c>
      <c r="D4907" t="str">
        <f t="shared" si="174"/>
        <v>4</v>
      </c>
      <c r="E4907" t="s">
        <v>3218</v>
      </c>
      <c r="F4907">
        <v>1</v>
      </c>
      <c r="G4907" t="s">
        <v>23</v>
      </c>
      <c r="H4907">
        <v>1</v>
      </c>
      <c r="I4907" t="s">
        <v>24</v>
      </c>
      <c r="J4907" t="s">
        <v>3262</v>
      </c>
      <c r="K4907" t="s">
        <v>19</v>
      </c>
      <c r="L4907" t="s">
        <v>924</v>
      </c>
      <c r="M4907">
        <v>1</v>
      </c>
    </row>
    <row r="4908" spans="1:13" x14ac:dyDescent="0.25">
      <c r="A4908" t="s">
        <v>3261</v>
      </c>
      <c r="B4908">
        <v>10</v>
      </c>
      <c r="C4908" t="s">
        <v>3217</v>
      </c>
      <c r="D4908" t="str">
        <f t="shared" si="174"/>
        <v>4</v>
      </c>
      <c r="E4908" t="s">
        <v>3218</v>
      </c>
      <c r="F4908">
        <v>1</v>
      </c>
      <c r="G4908" t="s">
        <v>23</v>
      </c>
      <c r="H4908">
        <v>1</v>
      </c>
      <c r="I4908" t="s">
        <v>24</v>
      </c>
      <c r="J4908" t="s">
        <v>3262</v>
      </c>
      <c r="K4908" t="s">
        <v>19</v>
      </c>
      <c r="L4908" t="s">
        <v>924</v>
      </c>
      <c r="M4908">
        <v>1</v>
      </c>
    </row>
    <row r="4909" spans="1:13" x14ac:dyDescent="0.25">
      <c r="A4909" t="s">
        <v>3266</v>
      </c>
      <c r="B4909">
        <v>1</v>
      </c>
      <c r="C4909" t="s">
        <v>974</v>
      </c>
      <c r="D4909" t="str">
        <f t="shared" si="174"/>
        <v>4</v>
      </c>
      <c r="E4909" t="s">
        <v>975</v>
      </c>
      <c r="F4909">
        <v>1</v>
      </c>
      <c r="G4909" t="s">
        <v>23</v>
      </c>
      <c r="H4909">
        <v>1</v>
      </c>
      <c r="I4909" t="s">
        <v>27</v>
      </c>
      <c r="J4909" t="s">
        <v>3267</v>
      </c>
      <c r="K4909" t="s">
        <v>19</v>
      </c>
      <c r="L4909" t="s">
        <v>924</v>
      </c>
      <c r="M4909">
        <v>1</v>
      </c>
    </row>
    <row r="4910" spans="1:13" x14ac:dyDescent="0.25">
      <c r="A4910" t="s">
        <v>3266</v>
      </c>
      <c r="B4910">
        <v>2</v>
      </c>
      <c r="C4910" t="s">
        <v>3268</v>
      </c>
      <c r="D4910" t="str">
        <f t="shared" si="174"/>
        <v>4</v>
      </c>
      <c r="E4910" t="s">
        <v>3223</v>
      </c>
      <c r="F4910">
        <v>1</v>
      </c>
      <c r="G4910" t="s">
        <v>23</v>
      </c>
      <c r="H4910">
        <v>1</v>
      </c>
      <c r="I4910" t="s">
        <v>135</v>
      </c>
      <c r="J4910" t="s">
        <v>3267</v>
      </c>
      <c r="K4910" t="s">
        <v>19</v>
      </c>
      <c r="L4910" t="s">
        <v>924</v>
      </c>
      <c r="M4910">
        <v>1</v>
      </c>
    </row>
    <row r="4911" spans="1:13" x14ac:dyDescent="0.25">
      <c r="A4911" t="s">
        <v>3266</v>
      </c>
      <c r="B4911">
        <v>3</v>
      </c>
      <c r="C4911" t="s">
        <v>974</v>
      </c>
      <c r="D4911" t="str">
        <f t="shared" si="174"/>
        <v>4</v>
      </c>
      <c r="E4911" t="s">
        <v>975</v>
      </c>
      <c r="F4911">
        <v>1</v>
      </c>
      <c r="G4911" t="s">
        <v>23</v>
      </c>
      <c r="H4911">
        <v>1</v>
      </c>
      <c r="I4911" t="s">
        <v>27</v>
      </c>
      <c r="J4911" t="s">
        <v>3267</v>
      </c>
      <c r="K4911" t="s">
        <v>19</v>
      </c>
      <c r="L4911" t="s">
        <v>924</v>
      </c>
      <c r="M4911">
        <v>1</v>
      </c>
    </row>
    <row r="4912" spans="1:13" x14ac:dyDescent="0.25">
      <c r="A4912" t="s">
        <v>3266</v>
      </c>
      <c r="B4912">
        <v>4</v>
      </c>
      <c r="C4912" t="s">
        <v>3268</v>
      </c>
      <c r="D4912" t="str">
        <f t="shared" si="174"/>
        <v>4</v>
      </c>
      <c r="E4912" t="s">
        <v>3223</v>
      </c>
      <c r="F4912">
        <v>1</v>
      </c>
      <c r="G4912" t="s">
        <v>23</v>
      </c>
      <c r="H4912">
        <v>1</v>
      </c>
      <c r="I4912" t="s">
        <v>135</v>
      </c>
      <c r="J4912" t="s">
        <v>3267</v>
      </c>
      <c r="K4912" t="s">
        <v>19</v>
      </c>
      <c r="L4912" t="s">
        <v>924</v>
      </c>
      <c r="M4912">
        <v>1</v>
      </c>
    </row>
    <row r="4913" spans="1:13" x14ac:dyDescent="0.25">
      <c r="A4913" t="s">
        <v>3266</v>
      </c>
      <c r="B4913">
        <v>5</v>
      </c>
      <c r="C4913" t="s">
        <v>1048</v>
      </c>
      <c r="D4913" t="str">
        <f t="shared" si="174"/>
        <v>4</v>
      </c>
      <c r="E4913" t="s">
        <v>1049</v>
      </c>
      <c r="F4913">
        <v>39.299999999999997</v>
      </c>
      <c r="G4913" t="s">
        <v>16</v>
      </c>
      <c r="H4913">
        <v>1</v>
      </c>
      <c r="I4913" t="s">
        <v>17</v>
      </c>
      <c r="J4913" t="s">
        <v>3267</v>
      </c>
      <c r="K4913" t="s">
        <v>19</v>
      </c>
      <c r="L4913" t="s">
        <v>924</v>
      </c>
      <c r="M4913">
        <v>1</v>
      </c>
    </row>
    <row r="4914" spans="1:13" x14ac:dyDescent="0.25">
      <c r="A4914" t="s">
        <v>3269</v>
      </c>
      <c r="B4914">
        <v>1</v>
      </c>
      <c r="C4914" t="s">
        <v>1048</v>
      </c>
      <c r="D4914" t="str">
        <f t="shared" si="174"/>
        <v>4</v>
      </c>
      <c r="E4914" t="s">
        <v>1049</v>
      </c>
      <c r="F4914">
        <v>39.299999999999997</v>
      </c>
      <c r="G4914" t="s">
        <v>16</v>
      </c>
      <c r="H4914">
        <v>1</v>
      </c>
      <c r="I4914" t="s">
        <v>17</v>
      </c>
      <c r="J4914" t="s">
        <v>3270</v>
      </c>
      <c r="K4914" t="s">
        <v>19</v>
      </c>
      <c r="L4914" t="s">
        <v>924</v>
      </c>
      <c r="M4914">
        <v>1</v>
      </c>
    </row>
    <row r="4915" spans="1:13" x14ac:dyDescent="0.25">
      <c r="A4915" t="s">
        <v>3269</v>
      </c>
      <c r="B4915">
        <v>2</v>
      </c>
      <c r="C4915" t="s">
        <v>3271</v>
      </c>
      <c r="D4915" t="str">
        <f t="shared" si="174"/>
        <v>4</v>
      </c>
      <c r="E4915" t="s">
        <v>3223</v>
      </c>
      <c r="F4915">
        <v>1</v>
      </c>
      <c r="G4915" t="s">
        <v>23</v>
      </c>
      <c r="H4915">
        <v>1</v>
      </c>
      <c r="I4915" t="s">
        <v>135</v>
      </c>
      <c r="J4915" t="s">
        <v>3270</v>
      </c>
      <c r="K4915" t="s">
        <v>19</v>
      </c>
      <c r="L4915" t="s">
        <v>924</v>
      </c>
      <c r="M4915">
        <v>1</v>
      </c>
    </row>
    <row r="4916" spans="1:13" x14ac:dyDescent="0.25">
      <c r="A4916" t="s">
        <v>3269</v>
      </c>
      <c r="B4916">
        <v>3</v>
      </c>
      <c r="C4916" t="s">
        <v>3271</v>
      </c>
      <c r="D4916" t="str">
        <f t="shared" si="174"/>
        <v>4</v>
      </c>
      <c r="E4916" t="s">
        <v>3223</v>
      </c>
      <c r="F4916">
        <v>1</v>
      </c>
      <c r="G4916" t="s">
        <v>23</v>
      </c>
      <c r="H4916">
        <v>1</v>
      </c>
      <c r="I4916" t="s">
        <v>135</v>
      </c>
      <c r="J4916" t="s">
        <v>3270</v>
      </c>
      <c r="K4916" t="s">
        <v>19</v>
      </c>
      <c r="L4916" t="s">
        <v>924</v>
      </c>
      <c r="M4916">
        <v>1</v>
      </c>
    </row>
    <row r="4917" spans="1:13" x14ac:dyDescent="0.25">
      <c r="A4917" t="s">
        <v>3269</v>
      </c>
      <c r="B4917">
        <v>4</v>
      </c>
      <c r="C4917" t="s">
        <v>974</v>
      </c>
      <c r="D4917" t="str">
        <f t="shared" si="174"/>
        <v>4</v>
      </c>
      <c r="E4917" t="s">
        <v>975</v>
      </c>
      <c r="F4917">
        <v>1</v>
      </c>
      <c r="G4917" t="s">
        <v>23</v>
      </c>
      <c r="H4917">
        <v>1</v>
      </c>
      <c r="I4917" t="s">
        <v>27</v>
      </c>
      <c r="J4917" t="s">
        <v>3270</v>
      </c>
      <c r="K4917" t="s">
        <v>19</v>
      </c>
      <c r="L4917" t="s">
        <v>924</v>
      </c>
      <c r="M4917">
        <v>1</v>
      </c>
    </row>
    <row r="4918" spans="1:13" x14ac:dyDescent="0.25">
      <c r="A4918" t="s">
        <v>3269</v>
      </c>
      <c r="B4918">
        <v>5</v>
      </c>
      <c r="C4918" t="s">
        <v>974</v>
      </c>
      <c r="D4918" t="str">
        <f t="shared" si="174"/>
        <v>4</v>
      </c>
      <c r="E4918" t="s">
        <v>975</v>
      </c>
      <c r="F4918">
        <v>1</v>
      </c>
      <c r="G4918" t="s">
        <v>23</v>
      </c>
      <c r="H4918">
        <v>1</v>
      </c>
      <c r="I4918" t="s">
        <v>27</v>
      </c>
      <c r="J4918" t="s">
        <v>3270</v>
      </c>
      <c r="K4918" t="s">
        <v>19</v>
      </c>
      <c r="L4918" t="s">
        <v>924</v>
      </c>
      <c r="M4918">
        <v>1</v>
      </c>
    </row>
    <row r="4919" spans="1:13" x14ac:dyDescent="0.25">
      <c r="A4919" t="s">
        <v>3272</v>
      </c>
      <c r="B4919">
        <v>1</v>
      </c>
      <c r="C4919" t="s">
        <v>3273</v>
      </c>
      <c r="D4919" t="str">
        <f t="shared" si="174"/>
        <v>4</v>
      </c>
      <c r="E4919" t="s">
        <v>3223</v>
      </c>
      <c r="F4919">
        <v>1</v>
      </c>
      <c r="G4919" t="s">
        <v>23</v>
      </c>
      <c r="H4919">
        <v>1</v>
      </c>
      <c r="I4919" t="s">
        <v>135</v>
      </c>
      <c r="J4919" t="s">
        <v>3274</v>
      </c>
      <c r="K4919" t="s">
        <v>19</v>
      </c>
      <c r="L4919" t="s">
        <v>924</v>
      </c>
      <c r="M4919">
        <v>1</v>
      </c>
    </row>
    <row r="4920" spans="1:13" x14ac:dyDescent="0.25">
      <c r="A4920" t="s">
        <v>3272</v>
      </c>
      <c r="B4920">
        <v>2</v>
      </c>
      <c r="C4920" t="s">
        <v>3275</v>
      </c>
      <c r="D4920" t="str">
        <f t="shared" si="174"/>
        <v>4</v>
      </c>
      <c r="E4920" t="s">
        <v>3276</v>
      </c>
      <c r="F4920">
        <v>1</v>
      </c>
      <c r="G4920" t="s">
        <v>23</v>
      </c>
      <c r="H4920">
        <v>1</v>
      </c>
      <c r="I4920" t="s">
        <v>135</v>
      </c>
      <c r="J4920" t="s">
        <v>3274</v>
      </c>
      <c r="K4920" t="s">
        <v>19</v>
      </c>
      <c r="L4920" t="s">
        <v>924</v>
      </c>
      <c r="M4920">
        <v>1</v>
      </c>
    </row>
    <row r="4921" spans="1:13" x14ac:dyDescent="0.25">
      <c r="A4921" t="s">
        <v>3272</v>
      </c>
      <c r="B4921">
        <v>3</v>
      </c>
      <c r="C4921" t="s">
        <v>974</v>
      </c>
      <c r="D4921" t="str">
        <f t="shared" si="174"/>
        <v>4</v>
      </c>
      <c r="E4921" t="s">
        <v>975</v>
      </c>
      <c r="F4921">
        <v>1</v>
      </c>
      <c r="G4921" t="s">
        <v>23</v>
      </c>
      <c r="H4921">
        <v>1</v>
      </c>
      <c r="I4921" t="s">
        <v>27</v>
      </c>
      <c r="J4921" t="s">
        <v>3274</v>
      </c>
      <c r="K4921" t="s">
        <v>19</v>
      </c>
      <c r="L4921" t="s">
        <v>924</v>
      </c>
      <c r="M4921">
        <v>1</v>
      </c>
    </row>
    <row r="4922" spans="1:13" x14ac:dyDescent="0.25">
      <c r="A4922" t="s">
        <v>3272</v>
      </c>
      <c r="B4922">
        <v>4</v>
      </c>
      <c r="C4922" t="s">
        <v>3217</v>
      </c>
      <c r="D4922" t="str">
        <f t="shared" si="174"/>
        <v>4</v>
      </c>
      <c r="E4922" t="s">
        <v>3218</v>
      </c>
      <c r="F4922">
        <v>1</v>
      </c>
      <c r="G4922" t="s">
        <v>23</v>
      </c>
      <c r="H4922">
        <v>1</v>
      </c>
      <c r="I4922" t="s">
        <v>24</v>
      </c>
      <c r="J4922" t="s">
        <v>3274</v>
      </c>
      <c r="K4922" t="s">
        <v>19</v>
      </c>
      <c r="L4922" t="s">
        <v>924</v>
      </c>
      <c r="M4922">
        <v>1</v>
      </c>
    </row>
    <row r="4923" spans="1:13" x14ac:dyDescent="0.25">
      <c r="A4923" t="s">
        <v>3272</v>
      </c>
      <c r="B4923">
        <v>5</v>
      </c>
      <c r="C4923" t="s">
        <v>3264</v>
      </c>
      <c r="D4923" t="str">
        <f t="shared" si="174"/>
        <v>4</v>
      </c>
      <c r="E4923" t="s">
        <v>3265</v>
      </c>
      <c r="F4923">
        <v>1</v>
      </c>
      <c r="G4923" t="s">
        <v>23</v>
      </c>
      <c r="H4923">
        <v>1</v>
      </c>
      <c r="I4923" t="s">
        <v>24</v>
      </c>
      <c r="J4923" t="s">
        <v>3274</v>
      </c>
      <c r="K4923" t="s">
        <v>19</v>
      </c>
      <c r="L4923" t="s">
        <v>924</v>
      </c>
      <c r="M4923">
        <v>1</v>
      </c>
    </row>
    <row r="4924" spans="1:13" x14ac:dyDescent="0.25">
      <c r="A4924" t="s">
        <v>3272</v>
      </c>
      <c r="B4924">
        <v>6</v>
      </c>
      <c r="C4924" t="s">
        <v>3264</v>
      </c>
      <c r="D4924" t="str">
        <f t="shared" si="174"/>
        <v>4</v>
      </c>
      <c r="E4924" t="s">
        <v>3265</v>
      </c>
      <c r="F4924">
        <v>1</v>
      </c>
      <c r="G4924" t="s">
        <v>23</v>
      </c>
      <c r="H4924">
        <v>1</v>
      </c>
      <c r="I4924" t="s">
        <v>24</v>
      </c>
      <c r="J4924" t="s">
        <v>3274</v>
      </c>
      <c r="K4924" t="s">
        <v>19</v>
      </c>
      <c r="L4924" t="s">
        <v>924</v>
      </c>
      <c r="M4924">
        <v>1</v>
      </c>
    </row>
    <row r="4925" spans="1:13" x14ac:dyDescent="0.25">
      <c r="A4925" t="s">
        <v>3272</v>
      </c>
      <c r="B4925">
        <v>7</v>
      </c>
      <c r="C4925" t="s">
        <v>3264</v>
      </c>
      <c r="D4925" t="str">
        <f t="shared" si="174"/>
        <v>4</v>
      </c>
      <c r="E4925" t="s">
        <v>3265</v>
      </c>
      <c r="F4925">
        <v>1</v>
      </c>
      <c r="G4925" t="s">
        <v>23</v>
      </c>
      <c r="H4925">
        <v>1</v>
      </c>
      <c r="I4925" t="s">
        <v>24</v>
      </c>
      <c r="J4925" t="s">
        <v>3274</v>
      </c>
      <c r="K4925" t="s">
        <v>19</v>
      </c>
      <c r="L4925" t="s">
        <v>924</v>
      </c>
      <c r="M4925">
        <v>1</v>
      </c>
    </row>
    <row r="4926" spans="1:13" x14ac:dyDescent="0.25">
      <c r="A4926" t="s">
        <v>3272</v>
      </c>
      <c r="B4926">
        <v>8</v>
      </c>
      <c r="C4926" t="s">
        <v>1048</v>
      </c>
      <c r="D4926" t="str">
        <f t="shared" si="174"/>
        <v>4</v>
      </c>
      <c r="E4926" t="s">
        <v>1049</v>
      </c>
      <c r="F4926">
        <v>22.2</v>
      </c>
      <c r="G4926" t="s">
        <v>16</v>
      </c>
      <c r="H4926">
        <v>1</v>
      </c>
      <c r="I4926" t="s">
        <v>17</v>
      </c>
      <c r="J4926" t="s">
        <v>3274</v>
      </c>
      <c r="K4926" t="s">
        <v>19</v>
      </c>
      <c r="L4926" t="s">
        <v>924</v>
      </c>
      <c r="M4926">
        <v>1</v>
      </c>
    </row>
    <row r="4927" spans="1:13" x14ac:dyDescent="0.25">
      <c r="A4927" t="s">
        <v>3272</v>
      </c>
      <c r="B4927">
        <v>9</v>
      </c>
      <c r="C4927" t="s">
        <v>974</v>
      </c>
      <c r="D4927" t="str">
        <f t="shared" si="174"/>
        <v>4</v>
      </c>
      <c r="E4927" t="s">
        <v>975</v>
      </c>
      <c r="F4927">
        <v>1</v>
      </c>
      <c r="G4927" t="s">
        <v>23</v>
      </c>
      <c r="H4927">
        <v>1</v>
      </c>
      <c r="I4927" t="s">
        <v>27</v>
      </c>
      <c r="J4927" t="s">
        <v>3274</v>
      </c>
      <c r="K4927" t="s">
        <v>19</v>
      </c>
      <c r="L4927" t="s">
        <v>924</v>
      </c>
      <c r="M4927">
        <v>1</v>
      </c>
    </row>
    <row r="4928" spans="1:13" x14ac:dyDescent="0.25">
      <c r="A4928" t="s">
        <v>3277</v>
      </c>
      <c r="B4928">
        <v>1</v>
      </c>
      <c r="C4928" t="s">
        <v>3278</v>
      </c>
      <c r="D4928" t="str">
        <f t="shared" si="174"/>
        <v>4</v>
      </c>
      <c r="E4928" t="s">
        <v>3223</v>
      </c>
      <c r="F4928">
        <v>1</v>
      </c>
      <c r="G4928" t="s">
        <v>23</v>
      </c>
      <c r="H4928">
        <v>1</v>
      </c>
      <c r="I4928" t="s">
        <v>135</v>
      </c>
      <c r="J4928" t="s">
        <v>3279</v>
      </c>
      <c r="K4928" t="s">
        <v>19</v>
      </c>
      <c r="L4928" t="s">
        <v>924</v>
      </c>
      <c r="M4928">
        <v>1</v>
      </c>
    </row>
    <row r="4929" spans="1:13" x14ac:dyDescent="0.25">
      <c r="A4929" t="s">
        <v>3277</v>
      </c>
      <c r="B4929">
        <v>2</v>
      </c>
      <c r="C4929" t="s">
        <v>1048</v>
      </c>
      <c r="D4929" t="str">
        <f t="shared" si="174"/>
        <v>4</v>
      </c>
      <c r="E4929" t="s">
        <v>1049</v>
      </c>
      <c r="F4929">
        <v>39.299999999999997</v>
      </c>
      <c r="G4929" t="s">
        <v>16</v>
      </c>
      <c r="H4929">
        <v>1</v>
      </c>
      <c r="I4929" t="s">
        <v>17</v>
      </c>
      <c r="J4929" t="s">
        <v>3279</v>
      </c>
      <c r="K4929" t="s">
        <v>19</v>
      </c>
      <c r="L4929" t="s">
        <v>924</v>
      </c>
      <c r="M4929">
        <v>1</v>
      </c>
    </row>
    <row r="4930" spans="1:13" x14ac:dyDescent="0.25">
      <c r="A4930" t="s">
        <v>3277</v>
      </c>
      <c r="B4930">
        <v>3</v>
      </c>
      <c r="C4930" t="s">
        <v>974</v>
      </c>
      <c r="D4930" t="str">
        <f t="shared" si="174"/>
        <v>4</v>
      </c>
      <c r="E4930" t="s">
        <v>975</v>
      </c>
      <c r="F4930">
        <v>1</v>
      </c>
      <c r="G4930" t="s">
        <v>23</v>
      </c>
      <c r="H4930">
        <v>1</v>
      </c>
      <c r="I4930" t="s">
        <v>27</v>
      </c>
      <c r="J4930" t="s">
        <v>3279</v>
      </c>
      <c r="K4930" t="s">
        <v>19</v>
      </c>
      <c r="L4930" t="s">
        <v>924</v>
      </c>
      <c r="M4930">
        <v>1</v>
      </c>
    </row>
    <row r="4931" spans="1:13" x14ac:dyDescent="0.25">
      <c r="A4931" t="s">
        <v>3277</v>
      </c>
      <c r="B4931">
        <v>4</v>
      </c>
      <c r="C4931" t="s">
        <v>974</v>
      </c>
      <c r="D4931" t="str">
        <f t="shared" si="174"/>
        <v>4</v>
      </c>
      <c r="E4931" t="s">
        <v>975</v>
      </c>
      <c r="F4931">
        <v>1</v>
      </c>
      <c r="G4931" t="s">
        <v>23</v>
      </c>
      <c r="H4931">
        <v>1</v>
      </c>
      <c r="I4931" t="s">
        <v>27</v>
      </c>
      <c r="J4931" t="s">
        <v>3279</v>
      </c>
      <c r="K4931" t="s">
        <v>19</v>
      </c>
      <c r="L4931" t="s">
        <v>924</v>
      </c>
      <c r="M4931">
        <v>1</v>
      </c>
    </row>
    <row r="4932" spans="1:13" x14ac:dyDescent="0.25">
      <c r="A4932" t="s">
        <v>3277</v>
      </c>
      <c r="B4932">
        <v>5</v>
      </c>
      <c r="C4932" t="s">
        <v>3278</v>
      </c>
      <c r="D4932" t="str">
        <f t="shared" si="174"/>
        <v>4</v>
      </c>
      <c r="E4932" t="s">
        <v>3223</v>
      </c>
      <c r="F4932">
        <v>1</v>
      </c>
      <c r="G4932" t="s">
        <v>23</v>
      </c>
      <c r="H4932">
        <v>1</v>
      </c>
      <c r="I4932" t="s">
        <v>135</v>
      </c>
      <c r="J4932" t="s">
        <v>3279</v>
      </c>
      <c r="K4932" t="s">
        <v>19</v>
      </c>
      <c r="L4932" t="s">
        <v>924</v>
      </c>
      <c r="M4932">
        <v>1</v>
      </c>
    </row>
    <row r="4933" spans="1:13" x14ac:dyDescent="0.25">
      <c r="A4933" t="s">
        <v>3277</v>
      </c>
      <c r="B4933">
        <v>6</v>
      </c>
      <c r="C4933" t="s">
        <v>3278</v>
      </c>
      <c r="D4933" t="str">
        <f t="shared" si="174"/>
        <v>4</v>
      </c>
      <c r="E4933" t="s">
        <v>3223</v>
      </c>
      <c r="F4933">
        <v>1</v>
      </c>
      <c r="G4933" t="s">
        <v>23</v>
      </c>
      <c r="H4933">
        <v>1</v>
      </c>
      <c r="I4933" t="s">
        <v>135</v>
      </c>
      <c r="J4933" t="s">
        <v>3279</v>
      </c>
      <c r="K4933" t="s">
        <v>19</v>
      </c>
      <c r="L4933" t="s">
        <v>924</v>
      </c>
      <c r="M4933">
        <v>1</v>
      </c>
    </row>
    <row r="4934" spans="1:13" x14ac:dyDescent="0.25">
      <c r="A4934" t="s">
        <v>3280</v>
      </c>
      <c r="B4934">
        <v>1</v>
      </c>
      <c r="C4934" t="s">
        <v>3281</v>
      </c>
      <c r="D4934" t="str">
        <f t="shared" si="174"/>
        <v>4</v>
      </c>
      <c r="E4934" t="s">
        <v>3223</v>
      </c>
      <c r="F4934">
        <v>1</v>
      </c>
      <c r="G4934" t="s">
        <v>23</v>
      </c>
      <c r="H4934">
        <v>1</v>
      </c>
      <c r="I4934" t="s">
        <v>135</v>
      </c>
      <c r="J4934" t="s">
        <v>3282</v>
      </c>
      <c r="K4934" t="s">
        <v>19</v>
      </c>
      <c r="L4934" t="s">
        <v>924</v>
      </c>
      <c r="M4934">
        <v>1</v>
      </c>
    </row>
    <row r="4935" spans="1:13" x14ac:dyDescent="0.25">
      <c r="A4935" t="s">
        <v>3280</v>
      </c>
      <c r="B4935">
        <v>2</v>
      </c>
      <c r="C4935" t="s">
        <v>974</v>
      </c>
      <c r="D4935" t="str">
        <f t="shared" si="174"/>
        <v>4</v>
      </c>
      <c r="E4935" t="s">
        <v>975</v>
      </c>
      <c r="F4935">
        <v>1</v>
      </c>
      <c r="G4935" t="s">
        <v>23</v>
      </c>
      <c r="H4935">
        <v>1</v>
      </c>
      <c r="I4935" t="s">
        <v>27</v>
      </c>
      <c r="J4935" t="s">
        <v>3282</v>
      </c>
      <c r="K4935" t="s">
        <v>19</v>
      </c>
      <c r="L4935" t="s">
        <v>924</v>
      </c>
      <c r="M4935">
        <v>1</v>
      </c>
    </row>
    <row r="4936" spans="1:13" x14ac:dyDescent="0.25">
      <c r="A4936" t="s">
        <v>3280</v>
      </c>
      <c r="B4936">
        <v>3</v>
      </c>
      <c r="C4936" t="s">
        <v>3217</v>
      </c>
      <c r="D4936" t="str">
        <f t="shared" si="174"/>
        <v>4</v>
      </c>
      <c r="E4936" t="s">
        <v>3218</v>
      </c>
      <c r="F4936">
        <v>1</v>
      </c>
      <c r="G4936" t="s">
        <v>23</v>
      </c>
      <c r="H4936">
        <v>1</v>
      </c>
      <c r="I4936" t="s">
        <v>24</v>
      </c>
      <c r="J4936" t="s">
        <v>3282</v>
      </c>
      <c r="K4936" t="s">
        <v>19</v>
      </c>
      <c r="L4936" t="s">
        <v>924</v>
      </c>
      <c r="M4936">
        <v>1</v>
      </c>
    </row>
    <row r="4937" spans="1:13" x14ac:dyDescent="0.25">
      <c r="A4937" t="s">
        <v>3280</v>
      </c>
      <c r="B4937">
        <v>4</v>
      </c>
      <c r="C4937" t="s">
        <v>974</v>
      </c>
      <c r="D4937" t="str">
        <f t="shared" si="174"/>
        <v>4</v>
      </c>
      <c r="E4937" t="s">
        <v>975</v>
      </c>
      <c r="F4937">
        <v>1</v>
      </c>
      <c r="G4937" t="s">
        <v>23</v>
      </c>
      <c r="H4937">
        <v>1</v>
      </c>
      <c r="I4937" t="s">
        <v>27</v>
      </c>
      <c r="J4937" t="s">
        <v>3282</v>
      </c>
      <c r="K4937" t="s">
        <v>19</v>
      </c>
      <c r="L4937" t="s">
        <v>924</v>
      </c>
      <c r="M4937">
        <v>1</v>
      </c>
    </row>
    <row r="4938" spans="1:13" x14ac:dyDescent="0.25">
      <c r="A4938" t="s">
        <v>3280</v>
      </c>
      <c r="B4938">
        <v>5</v>
      </c>
      <c r="C4938" t="s">
        <v>3281</v>
      </c>
      <c r="D4938" t="str">
        <f t="shared" si="174"/>
        <v>4</v>
      </c>
      <c r="E4938" t="s">
        <v>3223</v>
      </c>
      <c r="F4938">
        <v>1</v>
      </c>
      <c r="G4938" t="s">
        <v>23</v>
      </c>
      <c r="H4938">
        <v>1</v>
      </c>
      <c r="I4938" t="s">
        <v>135</v>
      </c>
      <c r="J4938" t="s">
        <v>3282</v>
      </c>
      <c r="K4938" t="s">
        <v>19</v>
      </c>
      <c r="L4938" t="s">
        <v>924</v>
      </c>
      <c r="M4938">
        <v>1</v>
      </c>
    </row>
    <row r="4939" spans="1:13" x14ac:dyDescent="0.25">
      <c r="A4939" t="s">
        <v>3280</v>
      </c>
      <c r="B4939">
        <v>6</v>
      </c>
      <c r="C4939" t="s">
        <v>1048</v>
      </c>
      <c r="D4939" t="str">
        <f t="shared" si="174"/>
        <v>4</v>
      </c>
      <c r="E4939" t="s">
        <v>1049</v>
      </c>
      <c r="F4939">
        <v>38.700000000000003</v>
      </c>
      <c r="G4939" t="s">
        <v>16</v>
      </c>
      <c r="H4939">
        <v>1</v>
      </c>
      <c r="I4939" t="s">
        <v>17</v>
      </c>
      <c r="J4939" t="s">
        <v>3282</v>
      </c>
      <c r="K4939" t="s">
        <v>19</v>
      </c>
      <c r="L4939" t="s">
        <v>924</v>
      </c>
      <c r="M4939">
        <v>1</v>
      </c>
    </row>
    <row r="4940" spans="1:13" x14ac:dyDescent="0.25">
      <c r="A4940" t="s">
        <v>3283</v>
      </c>
      <c r="B4940">
        <v>1</v>
      </c>
      <c r="C4940" t="s">
        <v>3217</v>
      </c>
      <c r="D4940" t="str">
        <f t="shared" si="174"/>
        <v>4</v>
      </c>
      <c r="E4940" t="s">
        <v>3218</v>
      </c>
      <c r="F4940">
        <v>1</v>
      </c>
      <c r="G4940" t="s">
        <v>23</v>
      </c>
      <c r="H4940">
        <v>1</v>
      </c>
      <c r="I4940" t="s">
        <v>24</v>
      </c>
      <c r="J4940" t="s">
        <v>3284</v>
      </c>
      <c r="K4940" t="s">
        <v>19</v>
      </c>
      <c r="L4940" t="s">
        <v>924</v>
      </c>
      <c r="M4940">
        <v>1</v>
      </c>
    </row>
    <row r="4941" spans="1:13" x14ac:dyDescent="0.25">
      <c r="A4941" t="s">
        <v>3283</v>
      </c>
      <c r="B4941">
        <v>2</v>
      </c>
      <c r="C4941" t="s">
        <v>3245</v>
      </c>
      <c r="D4941" t="str">
        <f>"3X1 1/2"</f>
        <v>3X1 1/2</v>
      </c>
      <c r="E4941" t="s">
        <v>3246</v>
      </c>
      <c r="F4941">
        <v>1</v>
      </c>
      <c r="G4941" t="s">
        <v>23</v>
      </c>
      <c r="H4941">
        <v>1</v>
      </c>
      <c r="I4941" t="s">
        <v>24</v>
      </c>
      <c r="J4941" t="s">
        <v>3284</v>
      </c>
      <c r="K4941" t="s">
        <v>19</v>
      </c>
      <c r="L4941" t="s">
        <v>924</v>
      </c>
      <c r="M4941">
        <v>1</v>
      </c>
    </row>
    <row r="4942" spans="1:13" x14ac:dyDescent="0.25">
      <c r="A4942" t="s">
        <v>3283</v>
      </c>
      <c r="B4942">
        <v>3</v>
      </c>
      <c r="C4942" t="s">
        <v>1236</v>
      </c>
      <c r="D4942" t="str">
        <f>"3X1"</f>
        <v>3X1</v>
      </c>
      <c r="E4942" t="s">
        <v>1237</v>
      </c>
      <c r="F4942">
        <v>1</v>
      </c>
      <c r="G4942" t="s">
        <v>23</v>
      </c>
      <c r="H4942">
        <v>1</v>
      </c>
      <c r="I4942" t="s">
        <v>24</v>
      </c>
      <c r="J4942" t="s">
        <v>3284</v>
      </c>
      <c r="K4942" t="s">
        <v>19</v>
      </c>
      <c r="L4942" t="s">
        <v>924</v>
      </c>
      <c r="M4942">
        <v>1</v>
      </c>
    </row>
    <row r="4943" spans="1:13" x14ac:dyDescent="0.25">
      <c r="A4943" t="s">
        <v>3283</v>
      </c>
      <c r="B4943">
        <v>4</v>
      </c>
      <c r="C4943" t="s">
        <v>1227</v>
      </c>
      <c r="D4943" t="str">
        <f>"3"</f>
        <v>3</v>
      </c>
      <c r="E4943" t="s">
        <v>1228</v>
      </c>
      <c r="F4943">
        <v>1</v>
      </c>
      <c r="G4943" t="s">
        <v>23</v>
      </c>
      <c r="H4943">
        <v>1</v>
      </c>
      <c r="I4943" t="s">
        <v>24</v>
      </c>
      <c r="J4943" t="s">
        <v>3284</v>
      </c>
      <c r="K4943" t="s">
        <v>19</v>
      </c>
      <c r="L4943" t="s">
        <v>924</v>
      </c>
      <c r="M4943">
        <v>1</v>
      </c>
    </row>
    <row r="4944" spans="1:13" x14ac:dyDescent="0.25">
      <c r="A4944" t="s">
        <v>3283</v>
      </c>
      <c r="B4944">
        <v>5</v>
      </c>
      <c r="C4944" t="s">
        <v>974</v>
      </c>
      <c r="D4944" t="str">
        <f>"4"</f>
        <v>4</v>
      </c>
      <c r="E4944" t="s">
        <v>975</v>
      </c>
      <c r="F4944">
        <v>1</v>
      </c>
      <c r="G4944" t="s">
        <v>23</v>
      </c>
      <c r="H4944">
        <v>1</v>
      </c>
      <c r="I4944" t="s">
        <v>27</v>
      </c>
      <c r="J4944" t="s">
        <v>3284</v>
      </c>
      <c r="K4944" t="s">
        <v>19</v>
      </c>
      <c r="L4944" t="s">
        <v>924</v>
      </c>
      <c r="M4944">
        <v>1</v>
      </c>
    </row>
    <row r="4945" spans="1:13" x14ac:dyDescent="0.25">
      <c r="A4945" t="s">
        <v>3283</v>
      </c>
      <c r="B4945">
        <v>6</v>
      </c>
      <c r="C4945" t="s">
        <v>974</v>
      </c>
      <c r="D4945" t="str">
        <f>"4"</f>
        <v>4</v>
      </c>
      <c r="E4945" t="s">
        <v>975</v>
      </c>
      <c r="F4945">
        <v>1</v>
      </c>
      <c r="G4945" t="s">
        <v>23</v>
      </c>
      <c r="H4945">
        <v>1</v>
      </c>
      <c r="I4945" t="s">
        <v>27</v>
      </c>
      <c r="J4945" t="s">
        <v>3284</v>
      </c>
      <c r="K4945" t="s">
        <v>19</v>
      </c>
      <c r="L4945" t="s">
        <v>924</v>
      </c>
      <c r="M4945">
        <v>1</v>
      </c>
    </row>
    <row r="4946" spans="1:13" x14ac:dyDescent="0.25">
      <c r="A4946" t="s">
        <v>3283</v>
      </c>
      <c r="B4946">
        <v>7</v>
      </c>
      <c r="C4946" t="s">
        <v>994</v>
      </c>
      <c r="D4946" t="str">
        <f>"1"</f>
        <v>1</v>
      </c>
      <c r="E4946" t="s">
        <v>3377</v>
      </c>
      <c r="F4946">
        <v>1</v>
      </c>
      <c r="G4946" t="s">
        <v>23</v>
      </c>
      <c r="H4946">
        <v>1</v>
      </c>
      <c r="I4946" t="s">
        <v>48</v>
      </c>
      <c r="J4946" t="s">
        <v>3284</v>
      </c>
      <c r="K4946" t="s">
        <v>19</v>
      </c>
      <c r="L4946" t="s">
        <v>924</v>
      </c>
      <c r="M4946">
        <v>1</v>
      </c>
    </row>
    <row r="4947" spans="1:13" x14ac:dyDescent="0.25">
      <c r="A4947" t="s">
        <v>3283</v>
      </c>
      <c r="B4947">
        <v>8</v>
      </c>
      <c r="C4947" t="s">
        <v>3285</v>
      </c>
      <c r="D4947" t="str">
        <f t="shared" ref="D4947:D4952" si="175">"4"</f>
        <v>4</v>
      </c>
      <c r="E4947" t="s">
        <v>3223</v>
      </c>
      <c r="F4947">
        <v>1</v>
      </c>
      <c r="G4947" t="s">
        <v>23</v>
      </c>
      <c r="H4947">
        <v>1</v>
      </c>
      <c r="I4947" t="s">
        <v>135</v>
      </c>
      <c r="J4947" t="s">
        <v>3284</v>
      </c>
      <c r="K4947" t="s">
        <v>19</v>
      </c>
      <c r="L4947" t="s">
        <v>924</v>
      </c>
      <c r="M4947">
        <v>1</v>
      </c>
    </row>
    <row r="4948" spans="1:13" x14ac:dyDescent="0.25">
      <c r="A4948" t="s">
        <v>3283</v>
      </c>
      <c r="B4948">
        <v>9</v>
      </c>
      <c r="C4948" t="s">
        <v>3285</v>
      </c>
      <c r="D4948" t="str">
        <f t="shared" si="175"/>
        <v>4</v>
      </c>
      <c r="E4948" t="s">
        <v>3223</v>
      </c>
      <c r="F4948">
        <v>1</v>
      </c>
      <c r="G4948" t="s">
        <v>23</v>
      </c>
      <c r="H4948">
        <v>1</v>
      </c>
      <c r="I4948" t="s">
        <v>135</v>
      </c>
      <c r="J4948" t="s">
        <v>3284</v>
      </c>
      <c r="K4948" t="s">
        <v>19</v>
      </c>
      <c r="L4948" t="s">
        <v>924</v>
      </c>
      <c r="M4948">
        <v>1</v>
      </c>
    </row>
    <row r="4949" spans="1:13" x14ac:dyDescent="0.25">
      <c r="A4949" t="s">
        <v>3283</v>
      </c>
      <c r="B4949">
        <v>10</v>
      </c>
      <c r="C4949" t="s">
        <v>3217</v>
      </c>
      <c r="D4949" t="str">
        <f t="shared" si="175"/>
        <v>4</v>
      </c>
      <c r="E4949" t="s">
        <v>3218</v>
      </c>
      <c r="F4949">
        <v>1</v>
      </c>
      <c r="G4949" t="s">
        <v>23</v>
      </c>
      <c r="H4949">
        <v>1</v>
      </c>
      <c r="I4949" t="s">
        <v>24</v>
      </c>
      <c r="J4949" t="s">
        <v>3284</v>
      </c>
      <c r="K4949" t="s">
        <v>19</v>
      </c>
      <c r="L4949" t="s">
        <v>924</v>
      </c>
      <c r="M4949">
        <v>1</v>
      </c>
    </row>
    <row r="4950" spans="1:13" x14ac:dyDescent="0.25">
      <c r="A4950" t="s">
        <v>3283</v>
      </c>
      <c r="B4950">
        <v>11</v>
      </c>
      <c r="C4950" t="s">
        <v>3285</v>
      </c>
      <c r="D4950" t="str">
        <f t="shared" si="175"/>
        <v>4</v>
      </c>
      <c r="E4950" t="s">
        <v>3223</v>
      </c>
      <c r="F4950">
        <v>1</v>
      </c>
      <c r="G4950" t="s">
        <v>23</v>
      </c>
      <c r="H4950">
        <v>1</v>
      </c>
      <c r="I4950" t="s">
        <v>135</v>
      </c>
      <c r="J4950" t="s">
        <v>3284</v>
      </c>
      <c r="K4950" t="s">
        <v>19</v>
      </c>
      <c r="L4950" t="s">
        <v>924</v>
      </c>
      <c r="M4950">
        <v>1</v>
      </c>
    </row>
    <row r="4951" spans="1:13" x14ac:dyDescent="0.25">
      <c r="A4951" t="s">
        <v>3283</v>
      </c>
      <c r="B4951">
        <v>12</v>
      </c>
      <c r="C4951" t="s">
        <v>3217</v>
      </c>
      <c r="D4951" t="str">
        <f t="shared" si="175"/>
        <v>4</v>
      </c>
      <c r="E4951" t="s">
        <v>3218</v>
      </c>
      <c r="F4951">
        <v>1</v>
      </c>
      <c r="G4951" t="s">
        <v>23</v>
      </c>
      <c r="H4951">
        <v>1</v>
      </c>
      <c r="I4951" t="s">
        <v>24</v>
      </c>
      <c r="J4951" t="s">
        <v>3284</v>
      </c>
      <c r="K4951" t="s">
        <v>19</v>
      </c>
      <c r="L4951" t="s">
        <v>924</v>
      </c>
      <c r="M4951">
        <v>1</v>
      </c>
    </row>
    <row r="4952" spans="1:13" x14ac:dyDescent="0.25">
      <c r="A4952" t="s">
        <v>3283</v>
      </c>
      <c r="B4952">
        <v>13</v>
      </c>
      <c r="C4952" t="s">
        <v>1048</v>
      </c>
      <c r="D4952" t="str">
        <f t="shared" si="175"/>
        <v>4</v>
      </c>
      <c r="E4952" t="s">
        <v>1049</v>
      </c>
      <c r="F4952">
        <v>35.9</v>
      </c>
      <c r="G4952" t="s">
        <v>16</v>
      </c>
      <c r="H4952">
        <v>1</v>
      </c>
      <c r="I4952" t="s">
        <v>17</v>
      </c>
      <c r="J4952" t="s">
        <v>3284</v>
      </c>
      <c r="K4952" t="s">
        <v>19</v>
      </c>
      <c r="L4952" t="s">
        <v>924</v>
      </c>
      <c r="M4952">
        <v>1</v>
      </c>
    </row>
    <row r="4953" spans="1:13" x14ac:dyDescent="0.25">
      <c r="A4953" t="s">
        <v>3283</v>
      </c>
      <c r="B4953">
        <v>14</v>
      </c>
      <c r="C4953" t="s">
        <v>1242</v>
      </c>
      <c r="D4953" t="str">
        <f>"3"</f>
        <v>3</v>
      </c>
      <c r="E4953" t="s">
        <v>1243</v>
      </c>
      <c r="F4953">
        <v>0.9</v>
      </c>
      <c r="G4953" t="s">
        <v>16</v>
      </c>
      <c r="H4953">
        <v>1</v>
      </c>
      <c r="I4953" t="s">
        <v>17</v>
      </c>
      <c r="J4953" t="s">
        <v>3284</v>
      </c>
      <c r="K4953" t="s">
        <v>19</v>
      </c>
      <c r="L4953" t="s">
        <v>924</v>
      </c>
      <c r="M4953">
        <v>1</v>
      </c>
    </row>
    <row r="4954" spans="1:13" x14ac:dyDescent="0.25">
      <c r="A4954" t="s">
        <v>3283</v>
      </c>
      <c r="B4954">
        <v>15</v>
      </c>
      <c r="C4954" t="s">
        <v>977</v>
      </c>
      <c r="D4954" t="str">
        <f>"1"</f>
        <v>1</v>
      </c>
      <c r="E4954" t="s">
        <v>978</v>
      </c>
      <c r="F4954">
        <v>0.4</v>
      </c>
      <c r="G4954" t="s">
        <v>16</v>
      </c>
      <c r="H4954">
        <v>1</v>
      </c>
      <c r="I4954" t="s">
        <v>17</v>
      </c>
      <c r="J4954" t="s">
        <v>3284</v>
      </c>
      <c r="K4954" t="s">
        <v>19</v>
      </c>
      <c r="L4954" t="s">
        <v>924</v>
      </c>
      <c r="M4954">
        <v>1</v>
      </c>
    </row>
    <row r="4955" spans="1:13" x14ac:dyDescent="0.25">
      <c r="A4955" t="s">
        <v>3283</v>
      </c>
      <c r="B4955">
        <v>16</v>
      </c>
      <c r="C4955" t="s">
        <v>3243</v>
      </c>
      <c r="D4955" t="str">
        <f>"4X3"</f>
        <v>4X3</v>
      </c>
      <c r="E4955" t="s">
        <v>3244</v>
      </c>
      <c r="F4955">
        <v>1</v>
      </c>
      <c r="G4955" t="s">
        <v>23</v>
      </c>
      <c r="H4955">
        <v>1</v>
      </c>
      <c r="I4955" t="s">
        <v>24</v>
      </c>
      <c r="J4955" t="s">
        <v>3284</v>
      </c>
      <c r="K4955" t="s">
        <v>19</v>
      </c>
      <c r="L4955" t="s">
        <v>924</v>
      </c>
      <c r="M4955">
        <v>1</v>
      </c>
    </row>
    <row r="4956" spans="1:13" x14ac:dyDescent="0.25">
      <c r="A4956" t="s">
        <v>3283</v>
      </c>
      <c r="B4956">
        <v>17</v>
      </c>
      <c r="C4956" t="s">
        <v>3217</v>
      </c>
      <c r="D4956" t="str">
        <f t="shared" ref="D4956:D4964" si="176">"4"</f>
        <v>4</v>
      </c>
      <c r="E4956" t="s">
        <v>3218</v>
      </c>
      <c r="F4956">
        <v>1</v>
      </c>
      <c r="G4956" t="s">
        <v>23</v>
      </c>
      <c r="H4956">
        <v>1</v>
      </c>
      <c r="I4956" t="s">
        <v>24</v>
      </c>
      <c r="J4956" t="s">
        <v>3284</v>
      </c>
      <c r="K4956" t="s">
        <v>19</v>
      </c>
      <c r="L4956" t="s">
        <v>924</v>
      </c>
      <c r="M4956">
        <v>1</v>
      </c>
    </row>
    <row r="4957" spans="1:13" x14ac:dyDescent="0.25">
      <c r="A4957" t="s">
        <v>3286</v>
      </c>
      <c r="B4957">
        <v>1</v>
      </c>
      <c r="C4957" t="s">
        <v>3287</v>
      </c>
      <c r="D4957" t="str">
        <f t="shared" si="176"/>
        <v>4</v>
      </c>
      <c r="E4957" t="s">
        <v>3223</v>
      </c>
      <c r="F4957">
        <v>1</v>
      </c>
      <c r="G4957" t="s">
        <v>23</v>
      </c>
      <c r="H4957">
        <v>1</v>
      </c>
      <c r="I4957" t="s">
        <v>135</v>
      </c>
      <c r="J4957" t="s">
        <v>3288</v>
      </c>
      <c r="K4957" t="s">
        <v>19</v>
      </c>
      <c r="L4957" t="s">
        <v>924</v>
      </c>
      <c r="M4957">
        <v>1</v>
      </c>
    </row>
    <row r="4958" spans="1:13" x14ac:dyDescent="0.25">
      <c r="A4958" t="s">
        <v>3286</v>
      </c>
      <c r="B4958">
        <v>2</v>
      </c>
      <c r="C4958" t="s">
        <v>3287</v>
      </c>
      <c r="D4958" t="str">
        <f t="shared" si="176"/>
        <v>4</v>
      </c>
      <c r="E4958" t="s">
        <v>3223</v>
      </c>
      <c r="F4958">
        <v>1</v>
      </c>
      <c r="G4958" t="s">
        <v>23</v>
      </c>
      <c r="H4958">
        <v>1</v>
      </c>
      <c r="I4958" t="s">
        <v>135</v>
      </c>
      <c r="J4958" t="s">
        <v>3288</v>
      </c>
      <c r="K4958" t="s">
        <v>19</v>
      </c>
      <c r="L4958" t="s">
        <v>924</v>
      </c>
      <c r="M4958">
        <v>1</v>
      </c>
    </row>
    <row r="4959" spans="1:13" x14ac:dyDescent="0.25">
      <c r="A4959" t="s">
        <v>3286</v>
      </c>
      <c r="B4959">
        <v>3</v>
      </c>
      <c r="C4959" t="s">
        <v>3287</v>
      </c>
      <c r="D4959" t="str">
        <f t="shared" si="176"/>
        <v>4</v>
      </c>
      <c r="E4959" t="s">
        <v>3223</v>
      </c>
      <c r="F4959">
        <v>1</v>
      </c>
      <c r="G4959" t="s">
        <v>23</v>
      </c>
      <c r="H4959">
        <v>1</v>
      </c>
      <c r="I4959" t="s">
        <v>135</v>
      </c>
      <c r="J4959" t="s">
        <v>3288</v>
      </c>
      <c r="K4959" t="s">
        <v>19</v>
      </c>
      <c r="L4959" t="s">
        <v>924</v>
      </c>
      <c r="M4959">
        <v>1</v>
      </c>
    </row>
    <row r="4960" spans="1:13" x14ac:dyDescent="0.25">
      <c r="A4960" t="s">
        <v>3286</v>
      </c>
      <c r="B4960">
        <v>4</v>
      </c>
      <c r="C4960" t="s">
        <v>974</v>
      </c>
      <c r="D4960" t="str">
        <f t="shared" si="176"/>
        <v>4</v>
      </c>
      <c r="E4960" t="s">
        <v>975</v>
      </c>
      <c r="F4960">
        <v>1</v>
      </c>
      <c r="G4960" t="s">
        <v>23</v>
      </c>
      <c r="H4960">
        <v>1</v>
      </c>
      <c r="I4960" t="s">
        <v>27</v>
      </c>
      <c r="J4960" t="s">
        <v>3288</v>
      </c>
      <c r="K4960" t="s">
        <v>19</v>
      </c>
      <c r="L4960" t="s">
        <v>924</v>
      </c>
      <c r="M4960">
        <v>1</v>
      </c>
    </row>
    <row r="4961" spans="1:13" x14ac:dyDescent="0.25">
      <c r="A4961" t="s">
        <v>3286</v>
      </c>
      <c r="B4961">
        <v>5</v>
      </c>
      <c r="C4961" t="s">
        <v>1048</v>
      </c>
      <c r="D4961" t="str">
        <f t="shared" si="176"/>
        <v>4</v>
      </c>
      <c r="E4961" t="s">
        <v>1049</v>
      </c>
      <c r="F4961">
        <v>39.700000000000003</v>
      </c>
      <c r="G4961" t="s">
        <v>16</v>
      </c>
      <c r="H4961">
        <v>1</v>
      </c>
      <c r="I4961" t="s">
        <v>17</v>
      </c>
      <c r="J4961" t="s">
        <v>3288</v>
      </c>
      <c r="K4961" t="s">
        <v>19</v>
      </c>
      <c r="L4961" t="s">
        <v>924</v>
      </c>
      <c r="M4961">
        <v>1</v>
      </c>
    </row>
    <row r="4962" spans="1:13" x14ac:dyDescent="0.25">
      <c r="A4962" t="s">
        <v>3289</v>
      </c>
      <c r="B4962">
        <v>1</v>
      </c>
      <c r="C4962" t="s">
        <v>3290</v>
      </c>
      <c r="D4962" t="str">
        <f t="shared" si="176"/>
        <v>4</v>
      </c>
      <c r="E4962" t="s">
        <v>3223</v>
      </c>
      <c r="F4962">
        <v>1</v>
      </c>
      <c r="G4962" t="s">
        <v>23</v>
      </c>
      <c r="H4962">
        <v>1</v>
      </c>
      <c r="I4962" t="s">
        <v>135</v>
      </c>
      <c r="J4962" t="s">
        <v>3291</v>
      </c>
      <c r="K4962" t="s">
        <v>19</v>
      </c>
      <c r="L4962" t="s">
        <v>924</v>
      </c>
      <c r="M4962">
        <v>1</v>
      </c>
    </row>
    <row r="4963" spans="1:13" x14ac:dyDescent="0.25">
      <c r="A4963" t="s">
        <v>3289</v>
      </c>
      <c r="B4963">
        <v>2</v>
      </c>
      <c r="C4963" t="s">
        <v>3290</v>
      </c>
      <c r="D4963" t="str">
        <f t="shared" si="176"/>
        <v>4</v>
      </c>
      <c r="E4963" t="s">
        <v>3223</v>
      </c>
      <c r="F4963">
        <v>1</v>
      </c>
      <c r="G4963" t="s">
        <v>23</v>
      </c>
      <c r="H4963">
        <v>1</v>
      </c>
      <c r="I4963" t="s">
        <v>135</v>
      </c>
      <c r="J4963" t="s">
        <v>3291</v>
      </c>
      <c r="K4963" t="s">
        <v>19</v>
      </c>
      <c r="L4963" t="s">
        <v>924</v>
      </c>
      <c r="M4963">
        <v>1</v>
      </c>
    </row>
    <row r="4964" spans="1:13" x14ac:dyDescent="0.25">
      <c r="A4964" t="s">
        <v>3289</v>
      </c>
      <c r="B4964">
        <v>3</v>
      </c>
      <c r="C4964" t="s">
        <v>1048</v>
      </c>
      <c r="D4964" t="str">
        <f t="shared" si="176"/>
        <v>4</v>
      </c>
      <c r="E4964" t="s">
        <v>1049</v>
      </c>
      <c r="F4964">
        <v>40</v>
      </c>
      <c r="G4964" t="s">
        <v>16</v>
      </c>
      <c r="H4964">
        <v>1</v>
      </c>
      <c r="I4964" t="s">
        <v>17</v>
      </c>
      <c r="J4964" t="s">
        <v>3291</v>
      </c>
      <c r="K4964" t="s">
        <v>19</v>
      </c>
      <c r="L4964" t="s">
        <v>924</v>
      </c>
      <c r="M4964">
        <v>1</v>
      </c>
    </row>
    <row r="4965" spans="1:13" x14ac:dyDescent="0.25">
      <c r="A4965" t="s">
        <v>3292</v>
      </c>
      <c r="B4965">
        <v>1</v>
      </c>
      <c r="C4965" t="s">
        <v>3293</v>
      </c>
      <c r="D4965" t="str">
        <f>"4X3"</f>
        <v>4X3</v>
      </c>
      <c r="E4965" t="s">
        <v>3294</v>
      </c>
      <c r="F4965">
        <v>1</v>
      </c>
      <c r="G4965" t="s">
        <v>23</v>
      </c>
      <c r="H4965">
        <v>1</v>
      </c>
      <c r="I4965" t="s">
        <v>24</v>
      </c>
      <c r="J4965" t="s">
        <v>3295</v>
      </c>
      <c r="K4965" t="s">
        <v>19</v>
      </c>
      <c r="L4965" t="s">
        <v>924</v>
      </c>
      <c r="M4965">
        <v>1</v>
      </c>
    </row>
    <row r="4966" spans="1:13" x14ac:dyDescent="0.25">
      <c r="A4966" t="s">
        <v>3292</v>
      </c>
      <c r="B4966">
        <v>2</v>
      </c>
      <c r="C4966" t="s">
        <v>3243</v>
      </c>
      <c r="D4966" t="str">
        <f>"4X3"</f>
        <v>4X3</v>
      </c>
      <c r="E4966" t="s">
        <v>3244</v>
      </c>
      <c r="F4966">
        <v>1</v>
      </c>
      <c r="G4966" t="s">
        <v>23</v>
      </c>
      <c r="H4966">
        <v>1</v>
      </c>
      <c r="I4966" t="s">
        <v>24</v>
      </c>
      <c r="J4966" t="s">
        <v>3295</v>
      </c>
      <c r="K4966" t="s">
        <v>19</v>
      </c>
      <c r="L4966" t="s">
        <v>924</v>
      </c>
      <c r="M4966">
        <v>1</v>
      </c>
    </row>
    <row r="4967" spans="1:13" x14ac:dyDescent="0.25">
      <c r="A4967" t="s">
        <v>3292</v>
      </c>
      <c r="B4967">
        <v>3</v>
      </c>
      <c r="C4967" t="s">
        <v>1048</v>
      </c>
      <c r="D4967" t="str">
        <f>"4"</f>
        <v>4</v>
      </c>
      <c r="E4967" t="s">
        <v>1049</v>
      </c>
      <c r="F4967">
        <v>10</v>
      </c>
      <c r="G4967" t="s">
        <v>16</v>
      </c>
      <c r="H4967">
        <v>1</v>
      </c>
      <c r="I4967" t="s">
        <v>17</v>
      </c>
      <c r="J4967" t="s">
        <v>3295</v>
      </c>
      <c r="K4967" t="s">
        <v>19</v>
      </c>
      <c r="L4967" t="s">
        <v>924</v>
      </c>
      <c r="M4967">
        <v>1</v>
      </c>
    </row>
    <row r="4968" spans="1:13" x14ac:dyDescent="0.25">
      <c r="A4968" t="s">
        <v>3292</v>
      </c>
      <c r="B4968">
        <v>4</v>
      </c>
      <c r="C4968" t="s">
        <v>3296</v>
      </c>
      <c r="D4968" t="str">
        <f>"4"</f>
        <v>4</v>
      </c>
      <c r="E4968" t="s">
        <v>3223</v>
      </c>
      <c r="F4968">
        <v>1</v>
      </c>
      <c r="G4968" t="s">
        <v>23</v>
      </c>
      <c r="H4968">
        <v>1</v>
      </c>
      <c r="I4968" t="s">
        <v>135</v>
      </c>
      <c r="J4968" t="s">
        <v>3295</v>
      </c>
      <c r="K4968" t="s">
        <v>19</v>
      </c>
      <c r="L4968" t="s">
        <v>924</v>
      </c>
      <c r="M4968">
        <v>1</v>
      </c>
    </row>
    <row r="4969" spans="1:13" x14ac:dyDescent="0.25">
      <c r="A4969" t="s">
        <v>3297</v>
      </c>
      <c r="B4969">
        <v>1</v>
      </c>
      <c r="C4969" t="s">
        <v>1242</v>
      </c>
      <c r="D4969" t="str">
        <f t="shared" ref="D4969:D4986" si="177">"3"</f>
        <v>3</v>
      </c>
      <c r="E4969" t="s">
        <v>1243</v>
      </c>
      <c r="F4969">
        <v>40</v>
      </c>
      <c r="G4969" t="s">
        <v>16</v>
      </c>
      <c r="H4969">
        <v>1</v>
      </c>
      <c r="I4969" t="s">
        <v>17</v>
      </c>
      <c r="J4969" t="s">
        <v>3298</v>
      </c>
      <c r="K4969" t="s">
        <v>19</v>
      </c>
      <c r="L4969" t="s">
        <v>924</v>
      </c>
      <c r="M4969">
        <v>1</v>
      </c>
    </row>
    <row r="4970" spans="1:13" x14ac:dyDescent="0.25">
      <c r="A4970" t="s">
        <v>3297</v>
      </c>
      <c r="B4970">
        <v>2</v>
      </c>
      <c r="C4970" t="s">
        <v>3299</v>
      </c>
      <c r="D4970" t="str">
        <f t="shared" si="177"/>
        <v>3</v>
      </c>
      <c r="E4970" t="s">
        <v>1233</v>
      </c>
      <c r="F4970">
        <v>1</v>
      </c>
      <c r="G4970" t="s">
        <v>23</v>
      </c>
      <c r="H4970">
        <v>1</v>
      </c>
      <c r="I4970" t="s">
        <v>135</v>
      </c>
      <c r="J4970" t="s">
        <v>3298</v>
      </c>
      <c r="K4970" t="s">
        <v>19</v>
      </c>
      <c r="L4970" t="s">
        <v>924</v>
      </c>
      <c r="M4970">
        <v>1</v>
      </c>
    </row>
    <row r="4971" spans="1:13" x14ac:dyDescent="0.25">
      <c r="A4971" t="s">
        <v>3297</v>
      </c>
      <c r="B4971">
        <v>3</v>
      </c>
      <c r="C4971" t="s">
        <v>3299</v>
      </c>
      <c r="D4971" t="str">
        <f t="shared" si="177"/>
        <v>3</v>
      </c>
      <c r="E4971" t="s">
        <v>1233</v>
      </c>
      <c r="F4971">
        <v>1</v>
      </c>
      <c r="G4971" t="s">
        <v>23</v>
      </c>
      <c r="H4971">
        <v>1</v>
      </c>
      <c r="I4971" t="s">
        <v>135</v>
      </c>
      <c r="J4971" t="s">
        <v>3298</v>
      </c>
      <c r="K4971" t="s">
        <v>19</v>
      </c>
      <c r="L4971" t="s">
        <v>924</v>
      </c>
      <c r="M4971">
        <v>1</v>
      </c>
    </row>
    <row r="4972" spans="1:13" x14ac:dyDescent="0.25">
      <c r="A4972" t="s">
        <v>3300</v>
      </c>
      <c r="B4972">
        <v>1</v>
      </c>
      <c r="C4972" t="s">
        <v>1242</v>
      </c>
      <c r="D4972" t="str">
        <f t="shared" si="177"/>
        <v>3</v>
      </c>
      <c r="E4972" t="s">
        <v>1243</v>
      </c>
      <c r="F4972">
        <v>40</v>
      </c>
      <c r="G4972" t="s">
        <v>16</v>
      </c>
      <c r="H4972">
        <v>1</v>
      </c>
      <c r="I4972" t="s">
        <v>17</v>
      </c>
      <c r="J4972" t="s">
        <v>3301</v>
      </c>
      <c r="K4972" t="s">
        <v>19</v>
      </c>
      <c r="L4972" t="s">
        <v>924</v>
      </c>
      <c r="M4972">
        <v>1</v>
      </c>
    </row>
    <row r="4973" spans="1:13" x14ac:dyDescent="0.25">
      <c r="A4973" t="s">
        <v>3300</v>
      </c>
      <c r="B4973">
        <v>2</v>
      </c>
      <c r="C4973" t="s">
        <v>3302</v>
      </c>
      <c r="D4973" t="str">
        <f t="shared" si="177"/>
        <v>3</v>
      </c>
      <c r="E4973" t="s">
        <v>1233</v>
      </c>
      <c r="F4973">
        <v>1</v>
      </c>
      <c r="G4973" t="s">
        <v>23</v>
      </c>
      <c r="H4973">
        <v>1</v>
      </c>
      <c r="I4973" t="s">
        <v>135</v>
      </c>
      <c r="J4973" t="s">
        <v>3301</v>
      </c>
      <c r="K4973" t="s">
        <v>19</v>
      </c>
      <c r="L4973" t="s">
        <v>924</v>
      </c>
      <c r="M4973">
        <v>1</v>
      </c>
    </row>
    <row r="4974" spans="1:13" x14ac:dyDescent="0.25">
      <c r="A4974" t="s">
        <v>3300</v>
      </c>
      <c r="B4974">
        <v>3</v>
      </c>
      <c r="C4974" t="s">
        <v>3302</v>
      </c>
      <c r="D4974" t="str">
        <f t="shared" si="177"/>
        <v>3</v>
      </c>
      <c r="E4974" t="s">
        <v>1233</v>
      </c>
      <c r="F4974">
        <v>1</v>
      </c>
      <c r="G4974" t="s">
        <v>23</v>
      </c>
      <c r="H4974">
        <v>1</v>
      </c>
      <c r="I4974" t="s">
        <v>135</v>
      </c>
      <c r="J4974" t="s">
        <v>3301</v>
      </c>
      <c r="K4974" t="s">
        <v>19</v>
      </c>
      <c r="L4974" t="s">
        <v>924</v>
      </c>
      <c r="M4974">
        <v>1</v>
      </c>
    </row>
    <row r="4975" spans="1:13" x14ac:dyDescent="0.25">
      <c r="A4975" t="s">
        <v>3303</v>
      </c>
      <c r="B4975">
        <v>1</v>
      </c>
      <c r="C4975" t="s">
        <v>3304</v>
      </c>
      <c r="D4975" t="str">
        <f t="shared" si="177"/>
        <v>3</v>
      </c>
      <c r="E4975" t="s">
        <v>1233</v>
      </c>
      <c r="F4975">
        <v>1</v>
      </c>
      <c r="G4975" t="s">
        <v>23</v>
      </c>
      <c r="H4975">
        <v>1</v>
      </c>
      <c r="I4975" t="s">
        <v>135</v>
      </c>
      <c r="J4975" t="s">
        <v>3305</v>
      </c>
      <c r="K4975" t="s">
        <v>19</v>
      </c>
      <c r="L4975" t="s">
        <v>924</v>
      </c>
      <c r="M4975">
        <v>1</v>
      </c>
    </row>
    <row r="4976" spans="1:13" x14ac:dyDescent="0.25">
      <c r="A4976" t="s">
        <v>3303</v>
      </c>
      <c r="B4976">
        <v>2</v>
      </c>
      <c r="C4976" t="s">
        <v>3304</v>
      </c>
      <c r="D4976" t="str">
        <f t="shared" si="177"/>
        <v>3</v>
      </c>
      <c r="E4976" t="s">
        <v>1233</v>
      </c>
      <c r="F4976">
        <v>1</v>
      </c>
      <c r="G4976" t="s">
        <v>23</v>
      </c>
      <c r="H4976">
        <v>1</v>
      </c>
      <c r="I4976" t="s">
        <v>135</v>
      </c>
      <c r="J4976" t="s">
        <v>3305</v>
      </c>
      <c r="K4976" t="s">
        <v>19</v>
      </c>
      <c r="L4976" t="s">
        <v>924</v>
      </c>
      <c r="M4976">
        <v>1</v>
      </c>
    </row>
    <row r="4977" spans="1:13" x14ac:dyDescent="0.25">
      <c r="A4977" t="s">
        <v>3303</v>
      </c>
      <c r="B4977">
        <v>3</v>
      </c>
      <c r="C4977" t="s">
        <v>1234</v>
      </c>
      <c r="D4977" t="str">
        <f t="shared" si="177"/>
        <v>3</v>
      </c>
      <c r="E4977" t="s">
        <v>1235</v>
      </c>
      <c r="F4977">
        <v>1</v>
      </c>
      <c r="G4977" t="s">
        <v>23</v>
      </c>
      <c r="H4977">
        <v>1</v>
      </c>
      <c r="I4977" t="s">
        <v>24</v>
      </c>
      <c r="J4977" t="s">
        <v>3305</v>
      </c>
      <c r="K4977" t="s">
        <v>19</v>
      </c>
      <c r="L4977" t="s">
        <v>924</v>
      </c>
      <c r="M4977">
        <v>1</v>
      </c>
    </row>
    <row r="4978" spans="1:13" x14ac:dyDescent="0.25">
      <c r="A4978" t="s">
        <v>3303</v>
      </c>
      <c r="B4978">
        <v>4</v>
      </c>
      <c r="C4978" t="s">
        <v>1242</v>
      </c>
      <c r="D4978" t="str">
        <f t="shared" si="177"/>
        <v>3</v>
      </c>
      <c r="E4978" t="s">
        <v>1243</v>
      </c>
      <c r="F4978">
        <v>25.7</v>
      </c>
      <c r="G4978" t="s">
        <v>16</v>
      </c>
      <c r="H4978">
        <v>1</v>
      </c>
      <c r="I4978" t="s">
        <v>17</v>
      </c>
      <c r="J4978" t="s">
        <v>3305</v>
      </c>
      <c r="K4978" t="s">
        <v>19</v>
      </c>
      <c r="L4978" t="s">
        <v>924</v>
      </c>
      <c r="M4978">
        <v>1</v>
      </c>
    </row>
    <row r="4979" spans="1:13" x14ac:dyDescent="0.25">
      <c r="A4979" t="s">
        <v>3306</v>
      </c>
      <c r="B4979">
        <v>1</v>
      </c>
      <c r="C4979" t="s">
        <v>3307</v>
      </c>
      <c r="D4979" t="str">
        <f t="shared" si="177"/>
        <v>3</v>
      </c>
      <c r="E4979" t="s">
        <v>1233</v>
      </c>
      <c r="F4979">
        <v>1</v>
      </c>
      <c r="G4979" t="s">
        <v>23</v>
      </c>
      <c r="H4979">
        <v>1</v>
      </c>
      <c r="I4979" t="s">
        <v>135</v>
      </c>
      <c r="J4979" t="s">
        <v>3308</v>
      </c>
      <c r="K4979" t="s">
        <v>19</v>
      </c>
      <c r="L4979" t="s">
        <v>924</v>
      </c>
      <c r="M4979">
        <v>1</v>
      </c>
    </row>
    <row r="4980" spans="1:13" x14ac:dyDescent="0.25">
      <c r="A4980" t="s">
        <v>3306</v>
      </c>
      <c r="B4980">
        <v>2</v>
      </c>
      <c r="C4980" t="s">
        <v>1234</v>
      </c>
      <c r="D4980" t="str">
        <f t="shared" si="177"/>
        <v>3</v>
      </c>
      <c r="E4980" t="s">
        <v>1235</v>
      </c>
      <c r="F4980">
        <v>1</v>
      </c>
      <c r="G4980" t="s">
        <v>23</v>
      </c>
      <c r="H4980">
        <v>1</v>
      </c>
      <c r="I4980" t="s">
        <v>24</v>
      </c>
      <c r="J4980" t="s">
        <v>3308</v>
      </c>
      <c r="K4980" t="s">
        <v>19</v>
      </c>
      <c r="L4980" t="s">
        <v>924</v>
      </c>
      <c r="M4980">
        <v>1</v>
      </c>
    </row>
    <row r="4981" spans="1:13" x14ac:dyDescent="0.25">
      <c r="A4981" t="s">
        <v>3306</v>
      </c>
      <c r="B4981">
        <v>3</v>
      </c>
      <c r="C4981" t="s">
        <v>1234</v>
      </c>
      <c r="D4981" t="str">
        <f t="shared" si="177"/>
        <v>3</v>
      </c>
      <c r="E4981" t="s">
        <v>1235</v>
      </c>
      <c r="F4981">
        <v>1</v>
      </c>
      <c r="G4981" t="s">
        <v>23</v>
      </c>
      <c r="H4981">
        <v>1</v>
      </c>
      <c r="I4981" t="s">
        <v>24</v>
      </c>
      <c r="J4981" t="s">
        <v>3308</v>
      </c>
      <c r="K4981" t="s">
        <v>19</v>
      </c>
      <c r="L4981" t="s">
        <v>924</v>
      </c>
      <c r="M4981">
        <v>1</v>
      </c>
    </row>
    <row r="4982" spans="1:13" x14ac:dyDescent="0.25">
      <c r="A4982" t="s">
        <v>3306</v>
      </c>
      <c r="B4982">
        <v>4</v>
      </c>
      <c r="C4982" t="s">
        <v>1242</v>
      </c>
      <c r="D4982" t="str">
        <f t="shared" si="177"/>
        <v>3</v>
      </c>
      <c r="E4982" t="s">
        <v>1243</v>
      </c>
      <c r="F4982">
        <v>29.6</v>
      </c>
      <c r="G4982" t="s">
        <v>16</v>
      </c>
      <c r="H4982">
        <v>1</v>
      </c>
      <c r="I4982" t="s">
        <v>17</v>
      </c>
      <c r="J4982" t="s">
        <v>3308</v>
      </c>
      <c r="K4982" t="s">
        <v>19</v>
      </c>
      <c r="L4982" t="s">
        <v>924</v>
      </c>
      <c r="M4982">
        <v>1</v>
      </c>
    </row>
    <row r="4983" spans="1:13" x14ac:dyDescent="0.25">
      <c r="A4983" t="s">
        <v>3306</v>
      </c>
      <c r="B4983">
        <v>5</v>
      </c>
      <c r="C4983" t="s">
        <v>3307</v>
      </c>
      <c r="D4983" t="str">
        <f t="shared" si="177"/>
        <v>3</v>
      </c>
      <c r="E4983" t="s">
        <v>1233</v>
      </c>
      <c r="F4983">
        <v>1</v>
      </c>
      <c r="G4983" t="s">
        <v>23</v>
      </c>
      <c r="H4983">
        <v>1</v>
      </c>
      <c r="I4983" t="s">
        <v>135</v>
      </c>
      <c r="J4983" t="s">
        <v>3308</v>
      </c>
      <c r="K4983" t="s">
        <v>19</v>
      </c>
      <c r="L4983" t="s">
        <v>924</v>
      </c>
      <c r="M4983">
        <v>1</v>
      </c>
    </row>
    <row r="4984" spans="1:13" x14ac:dyDescent="0.25">
      <c r="A4984" t="s">
        <v>3306</v>
      </c>
      <c r="B4984">
        <v>6</v>
      </c>
      <c r="C4984" t="s">
        <v>1234</v>
      </c>
      <c r="D4984" t="str">
        <f t="shared" si="177"/>
        <v>3</v>
      </c>
      <c r="E4984" t="s">
        <v>1235</v>
      </c>
      <c r="F4984">
        <v>1</v>
      </c>
      <c r="G4984" t="s">
        <v>23</v>
      </c>
      <c r="H4984">
        <v>1</v>
      </c>
      <c r="I4984" t="s">
        <v>24</v>
      </c>
      <c r="J4984" t="s">
        <v>3308</v>
      </c>
      <c r="K4984" t="s">
        <v>19</v>
      </c>
      <c r="L4984" t="s">
        <v>924</v>
      </c>
      <c r="M4984">
        <v>1</v>
      </c>
    </row>
    <row r="4985" spans="1:13" x14ac:dyDescent="0.25">
      <c r="A4985" t="s">
        <v>3309</v>
      </c>
      <c r="B4985">
        <v>1</v>
      </c>
      <c r="C4985" t="s">
        <v>3310</v>
      </c>
      <c r="D4985" t="str">
        <f t="shared" si="177"/>
        <v>3</v>
      </c>
      <c r="E4985" t="s">
        <v>1233</v>
      </c>
      <c r="F4985">
        <v>1</v>
      </c>
      <c r="G4985" t="s">
        <v>23</v>
      </c>
      <c r="H4985">
        <v>1</v>
      </c>
      <c r="I4985" t="s">
        <v>135</v>
      </c>
      <c r="J4985" t="s">
        <v>3311</v>
      </c>
      <c r="K4985" t="s">
        <v>19</v>
      </c>
      <c r="L4985" t="s">
        <v>924</v>
      </c>
      <c r="M4985">
        <v>1</v>
      </c>
    </row>
    <row r="4986" spans="1:13" x14ac:dyDescent="0.25">
      <c r="A4986" t="s">
        <v>3309</v>
      </c>
      <c r="B4986">
        <v>2</v>
      </c>
      <c r="C4986" t="s">
        <v>3310</v>
      </c>
      <c r="D4986" t="str">
        <f t="shared" si="177"/>
        <v>3</v>
      </c>
      <c r="E4986" t="s">
        <v>1233</v>
      </c>
      <c r="F4986">
        <v>1</v>
      </c>
      <c r="G4986" t="s">
        <v>23</v>
      </c>
      <c r="H4986">
        <v>1</v>
      </c>
      <c r="I4986" t="s">
        <v>135</v>
      </c>
      <c r="J4986" t="s">
        <v>3311</v>
      </c>
      <c r="K4986" t="s">
        <v>19</v>
      </c>
      <c r="L4986" t="s">
        <v>924</v>
      </c>
      <c r="M4986">
        <v>1</v>
      </c>
    </row>
    <row r="4987" spans="1:13" x14ac:dyDescent="0.25">
      <c r="A4987" t="s">
        <v>3309</v>
      </c>
      <c r="B4987">
        <v>3</v>
      </c>
      <c r="C4987" t="s">
        <v>994</v>
      </c>
      <c r="D4987" t="str">
        <f>"1"</f>
        <v>1</v>
      </c>
      <c r="E4987" t="s">
        <v>3377</v>
      </c>
      <c r="F4987">
        <v>1</v>
      </c>
      <c r="G4987" t="s">
        <v>23</v>
      </c>
      <c r="H4987">
        <v>1</v>
      </c>
      <c r="I4987" t="s">
        <v>48</v>
      </c>
      <c r="J4987" t="s">
        <v>3311</v>
      </c>
      <c r="K4987" t="s">
        <v>19</v>
      </c>
      <c r="L4987" t="s">
        <v>924</v>
      </c>
      <c r="M4987">
        <v>1</v>
      </c>
    </row>
    <row r="4988" spans="1:13" x14ac:dyDescent="0.25">
      <c r="A4988" t="s">
        <v>3309</v>
      </c>
      <c r="B4988">
        <v>4</v>
      </c>
      <c r="C4988" t="s">
        <v>1227</v>
      </c>
      <c r="D4988" t="str">
        <f>"3"</f>
        <v>3</v>
      </c>
      <c r="E4988" t="s">
        <v>1228</v>
      </c>
      <c r="F4988">
        <v>1</v>
      </c>
      <c r="G4988" t="s">
        <v>23</v>
      </c>
      <c r="H4988">
        <v>1</v>
      </c>
      <c r="I4988" t="s">
        <v>24</v>
      </c>
      <c r="J4988" t="s">
        <v>3311</v>
      </c>
      <c r="K4988" t="s">
        <v>19</v>
      </c>
      <c r="L4988" t="s">
        <v>924</v>
      </c>
      <c r="M4988">
        <v>1</v>
      </c>
    </row>
    <row r="4989" spans="1:13" x14ac:dyDescent="0.25">
      <c r="A4989" t="s">
        <v>3309</v>
      </c>
      <c r="B4989">
        <v>5</v>
      </c>
      <c r="C4989" t="s">
        <v>1236</v>
      </c>
      <c r="D4989" t="str">
        <f>"3X1"</f>
        <v>3X1</v>
      </c>
      <c r="E4989" t="s">
        <v>1237</v>
      </c>
      <c r="F4989">
        <v>1</v>
      </c>
      <c r="G4989" t="s">
        <v>23</v>
      </c>
      <c r="H4989">
        <v>1</v>
      </c>
      <c r="I4989" t="s">
        <v>24</v>
      </c>
      <c r="J4989" t="s">
        <v>3311</v>
      </c>
      <c r="K4989" t="s">
        <v>19</v>
      </c>
      <c r="L4989" t="s">
        <v>924</v>
      </c>
      <c r="M4989">
        <v>1</v>
      </c>
    </row>
    <row r="4990" spans="1:13" x14ac:dyDescent="0.25">
      <c r="A4990" t="s">
        <v>3309</v>
      </c>
      <c r="B4990">
        <v>6</v>
      </c>
      <c r="C4990" t="s">
        <v>3245</v>
      </c>
      <c r="D4990" t="str">
        <f>"3X1 1/2"</f>
        <v>3X1 1/2</v>
      </c>
      <c r="E4990" t="s">
        <v>3246</v>
      </c>
      <c r="F4990">
        <v>1</v>
      </c>
      <c r="G4990" t="s">
        <v>23</v>
      </c>
      <c r="H4990">
        <v>1</v>
      </c>
      <c r="I4990" t="s">
        <v>24</v>
      </c>
      <c r="J4990" t="s">
        <v>3311</v>
      </c>
      <c r="K4990" t="s">
        <v>19</v>
      </c>
      <c r="L4990" t="s">
        <v>924</v>
      </c>
      <c r="M4990">
        <v>1</v>
      </c>
    </row>
    <row r="4991" spans="1:13" x14ac:dyDescent="0.25">
      <c r="A4991" t="s">
        <v>3309</v>
      </c>
      <c r="B4991">
        <v>7</v>
      </c>
      <c r="C4991" t="s">
        <v>1240</v>
      </c>
      <c r="D4991" t="str">
        <f>"3X3"</f>
        <v>3X3</v>
      </c>
      <c r="E4991" t="s">
        <v>1241</v>
      </c>
      <c r="F4991">
        <v>1</v>
      </c>
      <c r="G4991" t="s">
        <v>23</v>
      </c>
      <c r="H4991">
        <v>1</v>
      </c>
      <c r="I4991" t="s">
        <v>24</v>
      </c>
      <c r="J4991" t="s">
        <v>3311</v>
      </c>
      <c r="K4991" t="s">
        <v>19</v>
      </c>
      <c r="L4991" t="s">
        <v>924</v>
      </c>
      <c r="M4991">
        <v>1</v>
      </c>
    </row>
    <row r="4992" spans="1:13" x14ac:dyDescent="0.25">
      <c r="A4992" t="s">
        <v>3309</v>
      </c>
      <c r="B4992">
        <v>8</v>
      </c>
      <c r="C4992" t="s">
        <v>977</v>
      </c>
      <c r="D4992" t="str">
        <f>"1"</f>
        <v>1</v>
      </c>
      <c r="E4992" t="s">
        <v>978</v>
      </c>
      <c r="F4992">
        <v>0.4</v>
      </c>
      <c r="G4992" t="s">
        <v>16</v>
      </c>
      <c r="H4992">
        <v>1</v>
      </c>
      <c r="I4992" t="s">
        <v>17</v>
      </c>
      <c r="J4992" t="s">
        <v>3311</v>
      </c>
      <c r="K4992" t="s">
        <v>19</v>
      </c>
      <c r="L4992" t="s">
        <v>924</v>
      </c>
      <c r="M4992">
        <v>1</v>
      </c>
    </row>
    <row r="4993" spans="1:13" x14ac:dyDescent="0.25">
      <c r="A4993" t="s">
        <v>3309</v>
      </c>
      <c r="B4993">
        <v>9</v>
      </c>
      <c r="C4993" t="s">
        <v>1242</v>
      </c>
      <c r="D4993" t="str">
        <f t="shared" ref="D4993:D4999" si="178">"3"</f>
        <v>3</v>
      </c>
      <c r="E4993" t="s">
        <v>1243</v>
      </c>
      <c r="F4993">
        <v>40.4</v>
      </c>
      <c r="G4993" t="s">
        <v>16</v>
      </c>
      <c r="H4993">
        <v>1</v>
      </c>
      <c r="I4993" t="s">
        <v>17</v>
      </c>
      <c r="J4993" t="s">
        <v>3311</v>
      </c>
      <c r="K4993" t="s">
        <v>19</v>
      </c>
      <c r="L4993" t="s">
        <v>924</v>
      </c>
      <c r="M4993">
        <v>1</v>
      </c>
    </row>
    <row r="4994" spans="1:13" x14ac:dyDescent="0.25">
      <c r="A4994" t="s">
        <v>3312</v>
      </c>
      <c r="B4994">
        <v>1</v>
      </c>
      <c r="C4994" t="s">
        <v>3313</v>
      </c>
      <c r="D4994" t="str">
        <f t="shared" si="178"/>
        <v>3</v>
      </c>
      <c r="E4994" t="s">
        <v>1233</v>
      </c>
      <c r="F4994">
        <v>1</v>
      </c>
      <c r="G4994" t="s">
        <v>23</v>
      </c>
      <c r="H4994">
        <v>1</v>
      </c>
      <c r="I4994" t="s">
        <v>135</v>
      </c>
      <c r="J4994" t="s">
        <v>3314</v>
      </c>
      <c r="K4994" t="s">
        <v>19</v>
      </c>
      <c r="L4994" t="s">
        <v>924</v>
      </c>
      <c r="M4994">
        <v>1</v>
      </c>
    </row>
    <row r="4995" spans="1:13" x14ac:dyDescent="0.25">
      <c r="A4995" t="s">
        <v>3312</v>
      </c>
      <c r="B4995">
        <v>2</v>
      </c>
      <c r="C4995" t="s">
        <v>3313</v>
      </c>
      <c r="D4995" t="str">
        <f t="shared" si="178"/>
        <v>3</v>
      </c>
      <c r="E4995" t="s">
        <v>1233</v>
      </c>
      <c r="F4995">
        <v>1</v>
      </c>
      <c r="G4995" t="s">
        <v>23</v>
      </c>
      <c r="H4995">
        <v>1</v>
      </c>
      <c r="I4995" t="s">
        <v>135</v>
      </c>
      <c r="J4995" t="s">
        <v>3314</v>
      </c>
      <c r="K4995" t="s">
        <v>19</v>
      </c>
      <c r="L4995" t="s">
        <v>924</v>
      </c>
      <c r="M4995">
        <v>1</v>
      </c>
    </row>
    <row r="4996" spans="1:13" x14ac:dyDescent="0.25">
      <c r="A4996" t="s">
        <v>3312</v>
      </c>
      <c r="B4996">
        <v>3</v>
      </c>
      <c r="C4996" t="s">
        <v>1242</v>
      </c>
      <c r="D4996" t="str">
        <f t="shared" si="178"/>
        <v>3</v>
      </c>
      <c r="E4996" t="s">
        <v>1243</v>
      </c>
      <c r="F4996">
        <v>40</v>
      </c>
      <c r="G4996" t="s">
        <v>16</v>
      </c>
      <c r="H4996">
        <v>1</v>
      </c>
      <c r="I4996" t="s">
        <v>17</v>
      </c>
      <c r="J4996" t="s">
        <v>3314</v>
      </c>
      <c r="K4996" t="s">
        <v>19</v>
      </c>
      <c r="L4996" t="s">
        <v>924</v>
      </c>
      <c r="M4996">
        <v>1</v>
      </c>
    </row>
    <row r="4997" spans="1:13" x14ac:dyDescent="0.25">
      <c r="A4997" t="s">
        <v>3315</v>
      </c>
      <c r="B4997">
        <v>1</v>
      </c>
      <c r="C4997" t="s">
        <v>3316</v>
      </c>
      <c r="D4997" t="str">
        <f t="shared" si="178"/>
        <v>3</v>
      </c>
      <c r="E4997" t="s">
        <v>1233</v>
      </c>
      <c r="F4997">
        <v>1</v>
      </c>
      <c r="G4997" t="s">
        <v>23</v>
      </c>
      <c r="H4997">
        <v>1</v>
      </c>
      <c r="I4997" t="s">
        <v>135</v>
      </c>
      <c r="J4997" t="s">
        <v>3317</v>
      </c>
      <c r="K4997" t="s">
        <v>19</v>
      </c>
      <c r="L4997" t="s">
        <v>924</v>
      </c>
      <c r="M4997">
        <v>1</v>
      </c>
    </row>
    <row r="4998" spans="1:13" x14ac:dyDescent="0.25">
      <c r="A4998" t="s">
        <v>3315</v>
      </c>
      <c r="B4998">
        <v>2</v>
      </c>
      <c r="C4998" t="s">
        <v>3316</v>
      </c>
      <c r="D4998" t="str">
        <f t="shared" si="178"/>
        <v>3</v>
      </c>
      <c r="E4998" t="s">
        <v>1233</v>
      </c>
      <c r="F4998">
        <v>1</v>
      </c>
      <c r="G4998" t="s">
        <v>23</v>
      </c>
      <c r="H4998">
        <v>1</v>
      </c>
      <c r="I4998" t="s">
        <v>135</v>
      </c>
      <c r="J4998" t="s">
        <v>3317</v>
      </c>
      <c r="K4998" t="s">
        <v>19</v>
      </c>
      <c r="L4998" t="s">
        <v>924</v>
      </c>
      <c r="M4998">
        <v>1</v>
      </c>
    </row>
    <row r="4999" spans="1:13" x14ac:dyDescent="0.25">
      <c r="A4999" t="s">
        <v>3315</v>
      </c>
      <c r="B4999">
        <v>3</v>
      </c>
      <c r="C4999" t="s">
        <v>1242</v>
      </c>
      <c r="D4999" t="str">
        <f t="shared" si="178"/>
        <v>3</v>
      </c>
      <c r="E4999" t="s">
        <v>1243</v>
      </c>
      <c r="F4999">
        <v>40.5</v>
      </c>
      <c r="G4999" t="s">
        <v>16</v>
      </c>
      <c r="H4999">
        <v>1</v>
      </c>
      <c r="I4999" t="s">
        <v>17</v>
      </c>
      <c r="J4999" t="s">
        <v>3317</v>
      </c>
      <c r="K4999" t="s">
        <v>19</v>
      </c>
      <c r="L4999" t="s">
        <v>924</v>
      </c>
      <c r="M4999">
        <v>1</v>
      </c>
    </row>
    <row r="5000" spans="1:13" x14ac:dyDescent="0.25">
      <c r="A5000" t="s">
        <v>3318</v>
      </c>
      <c r="B5000">
        <v>1</v>
      </c>
      <c r="C5000" t="s">
        <v>977</v>
      </c>
      <c r="D5000" t="str">
        <f>"1"</f>
        <v>1</v>
      </c>
      <c r="E5000" t="s">
        <v>978</v>
      </c>
      <c r="F5000">
        <v>0.4</v>
      </c>
      <c r="G5000" t="s">
        <v>16</v>
      </c>
      <c r="H5000">
        <v>1</v>
      </c>
      <c r="I5000" t="s">
        <v>17</v>
      </c>
      <c r="J5000" t="s">
        <v>3319</v>
      </c>
      <c r="K5000" t="s">
        <v>19</v>
      </c>
      <c r="L5000" t="s">
        <v>924</v>
      </c>
      <c r="M5000">
        <v>1</v>
      </c>
    </row>
    <row r="5001" spans="1:13" x14ac:dyDescent="0.25">
      <c r="A5001" t="s">
        <v>3318</v>
      </c>
      <c r="B5001">
        <v>2</v>
      </c>
      <c r="C5001" t="s">
        <v>3320</v>
      </c>
      <c r="D5001" t="str">
        <f>"3"</f>
        <v>3</v>
      </c>
      <c r="E5001" t="s">
        <v>1233</v>
      </c>
      <c r="F5001">
        <v>1</v>
      </c>
      <c r="G5001" t="s">
        <v>23</v>
      </c>
      <c r="H5001">
        <v>1</v>
      </c>
      <c r="I5001" t="s">
        <v>135</v>
      </c>
      <c r="J5001" t="s">
        <v>3319</v>
      </c>
      <c r="K5001" t="s">
        <v>19</v>
      </c>
      <c r="L5001" t="s">
        <v>924</v>
      </c>
      <c r="M5001">
        <v>1</v>
      </c>
    </row>
    <row r="5002" spans="1:13" x14ac:dyDescent="0.25">
      <c r="A5002" t="s">
        <v>3318</v>
      </c>
      <c r="B5002">
        <v>3</v>
      </c>
      <c r="C5002" t="s">
        <v>1242</v>
      </c>
      <c r="D5002" t="str">
        <f>"3"</f>
        <v>3</v>
      </c>
      <c r="E5002" t="s">
        <v>1243</v>
      </c>
      <c r="F5002">
        <v>27.3</v>
      </c>
      <c r="G5002" t="s">
        <v>16</v>
      </c>
      <c r="H5002">
        <v>1</v>
      </c>
      <c r="I5002" t="s">
        <v>17</v>
      </c>
      <c r="J5002" t="s">
        <v>3319</v>
      </c>
      <c r="K5002" t="s">
        <v>19</v>
      </c>
      <c r="L5002" t="s">
        <v>924</v>
      </c>
      <c r="M5002">
        <v>1</v>
      </c>
    </row>
    <row r="5003" spans="1:13" x14ac:dyDescent="0.25">
      <c r="A5003" t="s">
        <v>3318</v>
      </c>
      <c r="B5003">
        <v>4</v>
      </c>
      <c r="C5003" t="s">
        <v>1240</v>
      </c>
      <c r="D5003" t="str">
        <f>"3X3"</f>
        <v>3X3</v>
      </c>
      <c r="E5003" t="s">
        <v>1241</v>
      </c>
      <c r="F5003">
        <v>1</v>
      </c>
      <c r="G5003" t="s">
        <v>23</v>
      </c>
      <c r="H5003">
        <v>1</v>
      </c>
      <c r="I5003" t="s">
        <v>24</v>
      </c>
      <c r="J5003" t="s">
        <v>3319</v>
      </c>
      <c r="K5003" t="s">
        <v>19</v>
      </c>
      <c r="L5003" t="s">
        <v>924</v>
      </c>
      <c r="M5003">
        <v>1</v>
      </c>
    </row>
    <row r="5004" spans="1:13" x14ac:dyDescent="0.25">
      <c r="A5004" t="s">
        <v>3318</v>
      </c>
      <c r="B5004">
        <v>5</v>
      </c>
      <c r="C5004" t="s">
        <v>3245</v>
      </c>
      <c r="D5004" t="str">
        <f>"3X1 1/2"</f>
        <v>3X1 1/2</v>
      </c>
      <c r="E5004" t="s">
        <v>3246</v>
      </c>
      <c r="F5004">
        <v>1</v>
      </c>
      <c r="G5004" t="s">
        <v>23</v>
      </c>
      <c r="H5004">
        <v>1</v>
      </c>
      <c r="I5004" t="s">
        <v>24</v>
      </c>
      <c r="J5004" t="s">
        <v>3319</v>
      </c>
      <c r="K5004" t="s">
        <v>19</v>
      </c>
      <c r="L5004" t="s">
        <v>924</v>
      </c>
      <c r="M5004">
        <v>1</v>
      </c>
    </row>
    <row r="5005" spans="1:13" x14ac:dyDescent="0.25">
      <c r="A5005" t="s">
        <v>3318</v>
      </c>
      <c r="B5005">
        <v>6</v>
      </c>
      <c r="C5005" t="s">
        <v>1236</v>
      </c>
      <c r="D5005" t="str">
        <f>"3X1"</f>
        <v>3X1</v>
      </c>
      <c r="E5005" t="s">
        <v>1237</v>
      </c>
      <c r="F5005">
        <v>1</v>
      </c>
      <c r="G5005" t="s">
        <v>23</v>
      </c>
      <c r="H5005">
        <v>1</v>
      </c>
      <c r="I5005" t="s">
        <v>24</v>
      </c>
      <c r="J5005" t="s">
        <v>3319</v>
      </c>
      <c r="K5005" t="s">
        <v>19</v>
      </c>
      <c r="L5005" t="s">
        <v>924</v>
      </c>
      <c r="M5005">
        <v>1</v>
      </c>
    </row>
    <row r="5006" spans="1:13" x14ac:dyDescent="0.25">
      <c r="A5006" t="s">
        <v>3318</v>
      </c>
      <c r="B5006">
        <v>7</v>
      </c>
      <c r="C5006" t="s">
        <v>1227</v>
      </c>
      <c r="D5006" t="str">
        <f>"3"</f>
        <v>3</v>
      </c>
      <c r="E5006" t="s">
        <v>1228</v>
      </c>
      <c r="F5006">
        <v>1</v>
      </c>
      <c r="G5006" t="s">
        <v>23</v>
      </c>
      <c r="H5006">
        <v>1</v>
      </c>
      <c r="I5006" t="s">
        <v>24</v>
      </c>
      <c r="J5006" t="s">
        <v>3319</v>
      </c>
      <c r="K5006" t="s">
        <v>19</v>
      </c>
      <c r="L5006" t="s">
        <v>924</v>
      </c>
      <c r="M5006">
        <v>1</v>
      </c>
    </row>
    <row r="5007" spans="1:13" x14ac:dyDescent="0.25">
      <c r="A5007" t="s">
        <v>3318</v>
      </c>
      <c r="B5007">
        <v>8</v>
      </c>
      <c r="C5007" t="s">
        <v>1234</v>
      </c>
      <c r="D5007" t="str">
        <f>"3"</f>
        <v>3</v>
      </c>
      <c r="E5007" t="s">
        <v>1235</v>
      </c>
      <c r="F5007">
        <v>1</v>
      </c>
      <c r="G5007" t="s">
        <v>23</v>
      </c>
      <c r="H5007">
        <v>1</v>
      </c>
      <c r="I5007" t="s">
        <v>24</v>
      </c>
      <c r="J5007" t="s">
        <v>3319</v>
      </c>
      <c r="K5007" t="s">
        <v>19</v>
      </c>
      <c r="L5007" t="s">
        <v>924</v>
      </c>
      <c r="M5007">
        <v>1</v>
      </c>
    </row>
    <row r="5008" spans="1:13" x14ac:dyDescent="0.25">
      <c r="A5008" t="s">
        <v>3318</v>
      </c>
      <c r="B5008">
        <v>9</v>
      </c>
      <c r="C5008" t="s">
        <v>1234</v>
      </c>
      <c r="D5008" t="str">
        <f>"3"</f>
        <v>3</v>
      </c>
      <c r="E5008" t="s">
        <v>1235</v>
      </c>
      <c r="F5008">
        <v>1</v>
      </c>
      <c r="G5008" t="s">
        <v>23</v>
      </c>
      <c r="H5008">
        <v>1</v>
      </c>
      <c r="I5008" t="s">
        <v>24</v>
      </c>
      <c r="J5008" t="s">
        <v>3319</v>
      </c>
      <c r="K5008" t="s">
        <v>19</v>
      </c>
      <c r="L5008" t="s">
        <v>924</v>
      </c>
      <c r="M5008">
        <v>1</v>
      </c>
    </row>
    <row r="5009" spans="1:13" x14ac:dyDescent="0.25">
      <c r="A5009" t="s">
        <v>3318</v>
      </c>
      <c r="B5009">
        <v>10</v>
      </c>
      <c r="C5009" t="s">
        <v>994</v>
      </c>
      <c r="D5009" t="str">
        <f>"1"</f>
        <v>1</v>
      </c>
      <c r="E5009" t="s">
        <v>3377</v>
      </c>
      <c r="F5009">
        <v>1</v>
      </c>
      <c r="G5009" t="s">
        <v>23</v>
      </c>
      <c r="H5009">
        <v>1</v>
      </c>
      <c r="I5009" t="s">
        <v>48</v>
      </c>
      <c r="J5009" t="s">
        <v>3319</v>
      </c>
      <c r="K5009" t="s">
        <v>19</v>
      </c>
      <c r="L5009" t="s">
        <v>924</v>
      </c>
      <c r="M5009">
        <v>1</v>
      </c>
    </row>
    <row r="5010" spans="1:13" x14ac:dyDescent="0.25">
      <c r="A5010" t="s">
        <v>3318</v>
      </c>
      <c r="B5010">
        <v>11</v>
      </c>
      <c r="C5010" t="s">
        <v>3320</v>
      </c>
      <c r="D5010" t="str">
        <f>"3"</f>
        <v>3</v>
      </c>
      <c r="E5010" t="s">
        <v>1233</v>
      </c>
      <c r="F5010">
        <v>1</v>
      </c>
      <c r="G5010" t="s">
        <v>23</v>
      </c>
      <c r="H5010">
        <v>1</v>
      </c>
      <c r="I5010" t="s">
        <v>135</v>
      </c>
      <c r="J5010" t="s">
        <v>3319</v>
      </c>
      <c r="K5010" t="s">
        <v>19</v>
      </c>
      <c r="L5010" t="s">
        <v>924</v>
      </c>
      <c r="M5010">
        <v>1</v>
      </c>
    </row>
    <row r="5011" spans="1:13" x14ac:dyDescent="0.25">
      <c r="A5011" t="s">
        <v>3321</v>
      </c>
      <c r="B5011">
        <v>1</v>
      </c>
      <c r="C5011" t="s">
        <v>3322</v>
      </c>
      <c r="D5011" t="str">
        <f>"3X3/4"</f>
        <v>3X3/4</v>
      </c>
      <c r="E5011" t="s">
        <v>3323</v>
      </c>
      <c r="F5011">
        <v>1</v>
      </c>
      <c r="G5011" t="s">
        <v>23</v>
      </c>
      <c r="H5011">
        <v>1</v>
      </c>
      <c r="I5011" t="s">
        <v>24</v>
      </c>
      <c r="J5011" t="s">
        <v>3324</v>
      </c>
      <c r="K5011" t="s">
        <v>19</v>
      </c>
      <c r="L5011" t="s">
        <v>924</v>
      </c>
      <c r="M5011">
        <v>1</v>
      </c>
    </row>
    <row r="5012" spans="1:13" x14ac:dyDescent="0.25">
      <c r="A5012" t="s">
        <v>3321</v>
      </c>
      <c r="B5012">
        <v>2</v>
      </c>
      <c r="C5012" t="s">
        <v>1234</v>
      </c>
      <c r="D5012" t="str">
        <f t="shared" ref="D5012:D5030" si="179">"3"</f>
        <v>3</v>
      </c>
      <c r="E5012" t="s">
        <v>1235</v>
      </c>
      <c r="F5012">
        <v>1</v>
      </c>
      <c r="G5012" t="s">
        <v>23</v>
      </c>
      <c r="H5012">
        <v>1</v>
      </c>
      <c r="I5012" t="s">
        <v>24</v>
      </c>
      <c r="J5012" t="s">
        <v>3324</v>
      </c>
      <c r="K5012" t="s">
        <v>19</v>
      </c>
      <c r="L5012" t="s">
        <v>924</v>
      </c>
      <c r="M5012">
        <v>1</v>
      </c>
    </row>
    <row r="5013" spans="1:13" x14ac:dyDescent="0.25">
      <c r="A5013" t="s">
        <v>3321</v>
      </c>
      <c r="B5013">
        <v>3</v>
      </c>
      <c r="C5013" t="s">
        <v>1234</v>
      </c>
      <c r="D5013" t="str">
        <f t="shared" si="179"/>
        <v>3</v>
      </c>
      <c r="E5013" t="s">
        <v>1235</v>
      </c>
      <c r="F5013">
        <v>1</v>
      </c>
      <c r="G5013" t="s">
        <v>23</v>
      </c>
      <c r="H5013">
        <v>1</v>
      </c>
      <c r="I5013" t="s">
        <v>24</v>
      </c>
      <c r="J5013" t="s">
        <v>3324</v>
      </c>
      <c r="K5013" t="s">
        <v>19</v>
      </c>
      <c r="L5013" t="s">
        <v>924</v>
      </c>
      <c r="M5013">
        <v>1</v>
      </c>
    </row>
    <row r="5014" spans="1:13" x14ac:dyDescent="0.25">
      <c r="A5014" t="s">
        <v>3321</v>
      </c>
      <c r="B5014">
        <v>4</v>
      </c>
      <c r="C5014" t="s">
        <v>3325</v>
      </c>
      <c r="D5014" t="str">
        <f t="shared" si="179"/>
        <v>3</v>
      </c>
      <c r="E5014" t="s">
        <v>1233</v>
      </c>
      <c r="F5014">
        <v>1</v>
      </c>
      <c r="G5014" t="s">
        <v>23</v>
      </c>
      <c r="H5014">
        <v>1</v>
      </c>
      <c r="I5014" t="s">
        <v>135</v>
      </c>
      <c r="J5014" t="s">
        <v>3324</v>
      </c>
      <c r="K5014" t="s">
        <v>19</v>
      </c>
      <c r="L5014" t="s">
        <v>924</v>
      </c>
      <c r="M5014">
        <v>1</v>
      </c>
    </row>
    <row r="5015" spans="1:13" x14ac:dyDescent="0.25">
      <c r="A5015" t="s">
        <v>3321</v>
      </c>
      <c r="B5015">
        <v>5</v>
      </c>
      <c r="C5015" t="s">
        <v>3325</v>
      </c>
      <c r="D5015" t="str">
        <f t="shared" si="179"/>
        <v>3</v>
      </c>
      <c r="E5015" t="s">
        <v>1233</v>
      </c>
      <c r="F5015">
        <v>1</v>
      </c>
      <c r="G5015" t="s">
        <v>23</v>
      </c>
      <c r="H5015">
        <v>1</v>
      </c>
      <c r="I5015" t="s">
        <v>135</v>
      </c>
      <c r="J5015" t="s">
        <v>3324</v>
      </c>
      <c r="K5015" t="s">
        <v>19</v>
      </c>
      <c r="L5015" t="s">
        <v>924</v>
      </c>
      <c r="M5015">
        <v>1</v>
      </c>
    </row>
    <row r="5016" spans="1:13" x14ac:dyDescent="0.25">
      <c r="A5016" t="s">
        <v>3321</v>
      </c>
      <c r="B5016">
        <v>6</v>
      </c>
      <c r="C5016" t="s">
        <v>1242</v>
      </c>
      <c r="D5016" t="str">
        <f t="shared" si="179"/>
        <v>3</v>
      </c>
      <c r="E5016" t="s">
        <v>1243</v>
      </c>
      <c r="F5016">
        <v>28.8</v>
      </c>
      <c r="G5016" t="s">
        <v>16</v>
      </c>
      <c r="H5016">
        <v>1</v>
      </c>
      <c r="I5016" t="s">
        <v>17</v>
      </c>
      <c r="J5016" t="s">
        <v>3324</v>
      </c>
      <c r="K5016" t="s">
        <v>19</v>
      </c>
      <c r="L5016" t="s">
        <v>924</v>
      </c>
      <c r="M5016">
        <v>1</v>
      </c>
    </row>
    <row r="5017" spans="1:13" x14ac:dyDescent="0.25">
      <c r="A5017" t="s">
        <v>3326</v>
      </c>
      <c r="B5017">
        <v>1</v>
      </c>
      <c r="C5017" t="s">
        <v>3327</v>
      </c>
      <c r="D5017" t="str">
        <f t="shared" si="179"/>
        <v>3</v>
      </c>
      <c r="E5017" t="s">
        <v>1233</v>
      </c>
      <c r="F5017">
        <v>1</v>
      </c>
      <c r="G5017" t="s">
        <v>23</v>
      </c>
      <c r="H5017">
        <v>1</v>
      </c>
      <c r="I5017" t="s">
        <v>135</v>
      </c>
      <c r="J5017" t="s">
        <v>3328</v>
      </c>
      <c r="K5017" t="s">
        <v>19</v>
      </c>
      <c r="L5017" t="s">
        <v>924</v>
      </c>
      <c r="M5017">
        <v>1</v>
      </c>
    </row>
    <row r="5018" spans="1:13" x14ac:dyDescent="0.25">
      <c r="A5018" t="s">
        <v>3326</v>
      </c>
      <c r="B5018">
        <v>2</v>
      </c>
      <c r="C5018" t="s">
        <v>3327</v>
      </c>
      <c r="D5018" t="str">
        <f t="shared" si="179"/>
        <v>3</v>
      </c>
      <c r="E5018" t="s">
        <v>1233</v>
      </c>
      <c r="F5018">
        <v>1</v>
      </c>
      <c r="G5018" t="s">
        <v>23</v>
      </c>
      <c r="H5018">
        <v>1</v>
      </c>
      <c r="I5018" t="s">
        <v>135</v>
      </c>
      <c r="J5018" t="s">
        <v>3328</v>
      </c>
      <c r="K5018" t="s">
        <v>19</v>
      </c>
      <c r="L5018" t="s">
        <v>924</v>
      </c>
      <c r="M5018">
        <v>1</v>
      </c>
    </row>
    <row r="5019" spans="1:13" x14ac:dyDescent="0.25">
      <c r="A5019" t="s">
        <v>3326</v>
      </c>
      <c r="B5019">
        <v>3</v>
      </c>
      <c r="C5019" t="s">
        <v>1234</v>
      </c>
      <c r="D5019" t="str">
        <f t="shared" si="179"/>
        <v>3</v>
      </c>
      <c r="E5019" t="s">
        <v>1235</v>
      </c>
      <c r="F5019">
        <v>1</v>
      </c>
      <c r="G5019" t="s">
        <v>23</v>
      </c>
      <c r="H5019">
        <v>1</v>
      </c>
      <c r="I5019" t="s">
        <v>24</v>
      </c>
      <c r="J5019" t="s">
        <v>3328</v>
      </c>
      <c r="K5019" t="s">
        <v>19</v>
      </c>
      <c r="L5019" t="s">
        <v>924</v>
      </c>
      <c r="M5019">
        <v>1</v>
      </c>
    </row>
    <row r="5020" spans="1:13" x14ac:dyDescent="0.25">
      <c r="A5020" t="s">
        <v>3326</v>
      </c>
      <c r="B5020">
        <v>4</v>
      </c>
      <c r="C5020" t="s">
        <v>1234</v>
      </c>
      <c r="D5020" t="str">
        <f t="shared" si="179"/>
        <v>3</v>
      </c>
      <c r="E5020" t="s">
        <v>1235</v>
      </c>
      <c r="F5020">
        <v>1</v>
      </c>
      <c r="G5020" t="s">
        <v>23</v>
      </c>
      <c r="H5020">
        <v>1</v>
      </c>
      <c r="I5020" t="s">
        <v>24</v>
      </c>
      <c r="J5020" t="s">
        <v>3328</v>
      </c>
      <c r="K5020" t="s">
        <v>19</v>
      </c>
      <c r="L5020" t="s">
        <v>924</v>
      </c>
      <c r="M5020">
        <v>1</v>
      </c>
    </row>
    <row r="5021" spans="1:13" x14ac:dyDescent="0.25">
      <c r="A5021" t="s">
        <v>3326</v>
      </c>
      <c r="B5021">
        <v>5</v>
      </c>
      <c r="C5021" t="s">
        <v>1242</v>
      </c>
      <c r="D5021" t="str">
        <f t="shared" si="179"/>
        <v>3</v>
      </c>
      <c r="E5021" t="s">
        <v>1243</v>
      </c>
      <c r="F5021">
        <v>42.3</v>
      </c>
      <c r="G5021" t="s">
        <v>16</v>
      </c>
      <c r="H5021">
        <v>1</v>
      </c>
      <c r="I5021" t="s">
        <v>17</v>
      </c>
      <c r="J5021" t="s">
        <v>3328</v>
      </c>
      <c r="K5021" t="s">
        <v>19</v>
      </c>
      <c r="L5021" t="s">
        <v>924</v>
      </c>
      <c r="M5021">
        <v>1</v>
      </c>
    </row>
    <row r="5022" spans="1:13" x14ac:dyDescent="0.25">
      <c r="A5022" t="s">
        <v>3329</v>
      </c>
      <c r="B5022">
        <v>1</v>
      </c>
      <c r="C5022" t="s">
        <v>1242</v>
      </c>
      <c r="D5022" t="str">
        <f t="shared" si="179"/>
        <v>3</v>
      </c>
      <c r="E5022" t="s">
        <v>1243</v>
      </c>
      <c r="F5022">
        <v>40</v>
      </c>
      <c r="G5022" t="s">
        <v>16</v>
      </c>
      <c r="H5022">
        <v>1</v>
      </c>
      <c r="I5022" t="s">
        <v>17</v>
      </c>
      <c r="J5022" t="s">
        <v>3330</v>
      </c>
      <c r="K5022" t="s">
        <v>19</v>
      </c>
      <c r="L5022" t="s">
        <v>924</v>
      </c>
      <c r="M5022">
        <v>1</v>
      </c>
    </row>
    <row r="5023" spans="1:13" x14ac:dyDescent="0.25">
      <c r="A5023" t="s">
        <v>3329</v>
      </c>
      <c r="B5023">
        <v>2</v>
      </c>
      <c r="C5023" t="s">
        <v>3331</v>
      </c>
      <c r="D5023" t="str">
        <f t="shared" si="179"/>
        <v>3</v>
      </c>
      <c r="E5023" t="s">
        <v>1233</v>
      </c>
      <c r="F5023">
        <v>1</v>
      </c>
      <c r="G5023" t="s">
        <v>23</v>
      </c>
      <c r="H5023">
        <v>1</v>
      </c>
      <c r="I5023" t="s">
        <v>135</v>
      </c>
      <c r="J5023" t="s">
        <v>3330</v>
      </c>
      <c r="K5023" t="s">
        <v>19</v>
      </c>
      <c r="L5023" t="s">
        <v>924</v>
      </c>
      <c r="M5023">
        <v>1</v>
      </c>
    </row>
    <row r="5024" spans="1:13" x14ac:dyDescent="0.25">
      <c r="A5024" t="s">
        <v>3329</v>
      </c>
      <c r="B5024">
        <v>3</v>
      </c>
      <c r="C5024" t="s">
        <v>3331</v>
      </c>
      <c r="D5024" t="str">
        <f t="shared" si="179"/>
        <v>3</v>
      </c>
      <c r="E5024" t="s">
        <v>1233</v>
      </c>
      <c r="F5024">
        <v>1</v>
      </c>
      <c r="G5024" t="s">
        <v>23</v>
      </c>
      <c r="H5024">
        <v>1</v>
      </c>
      <c r="I5024" t="s">
        <v>135</v>
      </c>
      <c r="J5024" t="s">
        <v>3330</v>
      </c>
      <c r="K5024" t="s">
        <v>19</v>
      </c>
      <c r="L5024" t="s">
        <v>924</v>
      </c>
      <c r="M5024">
        <v>1</v>
      </c>
    </row>
    <row r="5025" spans="1:13" x14ac:dyDescent="0.25">
      <c r="A5025" t="s">
        <v>3332</v>
      </c>
      <c r="B5025">
        <v>1</v>
      </c>
      <c r="C5025" t="s">
        <v>3333</v>
      </c>
      <c r="D5025" t="str">
        <f t="shared" si="179"/>
        <v>3</v>
      </c>
      <c r="E5025" t="s">
        <v>1233</v>
      </c>
      <c r="F5025">
        <v>1</v>
      </c>
      <c r="G5025" t="s">
        <v>23</v>
      </c>
      <c r="H5025">
        <v>1</v>
      </c>
      <c r="I5025" t="s">
        <v>135</v>
      </c>
      <c r="J5025" t="s">
        <v>3334</v>
      </c>
      <c r="K5025" t="s">
        <v>19</v>
      </c>
      <c r="L5025" t="s">
        <v>924</v>
      </c>
      <c r="M5025">
        <v>1</v>
      </c>
    </row>
    <row r="5026" spans="1:13" x14ac:dyDescent="0.25">
      <c r="A5026" t="s">
        <v>3332</v>
      </c>
      <c r="B5026">
        <v>2</v>
      </c>
      <c r="C5026" t="s">
        <v>3333</v>
      </c>
      <c r="D5026" t="str">
        <f t="shared" si="179"/>
        <v>3</v>
      </c>
      <c r="E5026" t="s">
        <v>1233</v>
      </c>
      <c r="F5026">
        <v>1</v>
      </c>
      <c r="G5026" t="s">
        <v>23</v>
      </c>
      <c r="H5026">
        <v>1</v>
      </c>
      <c r="I5026" t="s">
        <v>135</v>
      </c>
      <c r="J5026" t="s">
        <v>3334</v>
      </c>
      <c r="K5026" t="s">
        <v>19</v>
      </c>
      <c r="L5026" t="s">
        <v>924</v>
      </c>
      <c r="M5026">
        <v>1</v>
      </c>
    </row>
    <row r="5027" spans="1:13" x14ac:dyDescent="0.25">
      <c r="A5027" t="s">
        <v>3332</v>
      </c>
      <c r="B5027">
        <v>3</v>
      </c>
      <c r="C5027" t="s">
        <v>1242</v>
      </c>
      <c r="D5027" t="str">
        <f t="shared" si="179"/>
        <v>3</v>
      </c>
      <c r="E5027" t="s">
        <v>1243</v>
      </c>
      <c r="F5027">
        <v>40</v>
      </c>
      <c r="G5027" t="s">
        <v>16</v>
      </c>
      <c r="H5027">
        <v>1</v>
      </c>
      <c r="I5027" t="s">
        <v>17</v>
      </c>
      <c r="J5027" t="s">
        <v>3334</v>
      </c>
      <c r="K5027" t="s">
        <v>19</v>
      </c>
      <c r="L5027" t="s">
        <v>924</v>
      </c>
      <c r="M5027">
        <v>1</v>
      </c>
    </row>
    <row r="5028" spans="1:13" x14ac:dyDescent="0.25">
      <c r="A5028" t="s">
        <v>3335</v>
      </c>
      <c r="B5028">
        <v>1</v>
      </c>
      <c r="C5028" t="s">
        <v>1234</v>
      </c>
      <c r="D5028" t="str">
        <f t="shared" si="179"/>
        <v>3</v>
      </c>
      <c r="E5028" t="s">
        <v>1235</v>
      </c>
      <c r="F5028">
        <v>1</v>
      </c>
      <c r="G5028" t="s">
        <v>23</v>
      </c>
      <c r="H5028">
        <v>1</v>
      </c>
      <c r="I5028" t="s">
        <v>24</v>
      </c>
      <c r="J5028" t="s">
        <v>3336</v>
      </c>
      <c r="K5028" t="s">
        <v>19</v>
      </c>
      <c r="L5028" t="s">
        <v>924</v>
      </c>
      <c r="M5028">
        <v>1</v>
      </c>
    </row>
    <row r="5029" spans="1:13" x14ac:dyDescent="0.25">
      <c r="A5029" t="s">
        <v>3335</v>
      </c>
      <c r="B5029">
        <v>2</v>
      </c>
      <c r="C5029" t="s">
        <v>1242</v>
      </c>
      <c r="D5029" t="str">
        <f t="shared" si="179"/>
        <v>3</v>
      </c>
      <c r="E5029" t="s">
        <v>1243</v>
      </c>
      <c r="F5029">
        <v>8.1</v>
      </c>
      <c r="G5029" t="s">
        <v>16</v>
      </c>
      <c r="H5029">
        <v>1</v>
      </c>
      <c r="I5029" t="s">
        <v>17</v>
      </c>
      <c r="J5029" t="s">
        <v>3336</v>
      </c>
      <c r="K5029" t="s">
        <v>19</v>
      </c>
      <c r="L5029" t="s">
        <v>924</v>
      </c>
      <c r="M5029">
        <v>1</v>
      </c>
    </row>
    <row r="5030" spans="1:13" x14ac:dyDescent="0.25">
      <c r="A5030" t="s">
        <v>3335</v>
      </c>
      <c r="B5030">
        <v>3</v>
      </c>
      <c r="C5030" t="s">
        <v>3337</v>
      </c>
      <c r="D5030" t="str">
        <f t="shared" si="179"/>
        <v>3</v>
      </c>
      <c r="E5030" t="s">
        <v>1233</v>
      </c>
      <c r="F5030">
        <v>1</v>
      </c>
      <c r="G5030" t="s">
        <v>23</v>
      </c>
      <c r="H5030">
        <v>1</v>
      </c>
      <c r="I5030" t="s">
        <v>135</v>
      </c>
      <c r="J5030" t="s">
        <v>3336</v>
      </c>
      <c r="K5030" t="s">
        <v>19</v>
      </c>
      <c r="L5030" t="s">
        <v>924</v>
      </c>
      <c r="M5030">
        <v>1</v>
      </c>
    </row>
    <row r="5031" spans="1:13" x14ac:dyDescent="0.25">
      <c r="A5031" t="s">
        <v>3338</v>
      </c>
      <c r="B5031">
        <v>1</v>
      </c>
      <c r="C5031" t="s">
        <v>977</v>
      </c>
      <c r="D5031" t="str">
        <f>"1"</f>
        <v>1</v>
      </c>
      <c r="E5031" t="s">
        <v>978</v>
      </c>
      <c r="F5031">
        <v>0.4</v>
      </c>
      <c r="G5031" t="s">
        <v>16</v>
      </c>
      <c r="H5031">
        <v>1</v>
      </c>
      <c r="I5031" t="s">
        <v>17</v>
      </c>
      <c r="J5031" t="s">
        <v>3339</v>
      </c>
      <c r="K5031" t="s">
        <v>19</v>
      </c>
      <c r="L5031" t="s">
        <v>924</v>
      </c>
      <c r="M5031">
        <v>1</v>
      </c>
    </row>
    <row r="5032" spans="1:13" x14ac:dyDescent="0.25">
      <c r="A5032" t="s">
        <v>3338</v>
      </c>
      <c r="B5032">
        <v>2</v>
      </c>
      <c r="C5032" t="s">
        <v>1242</v>
      </c>
      <c r="D5032" t="str">
        <f>"3"</f>
        <v>3</v>
      </c>
      <c r="E5032" t="s">
        <v>1243</v>
      </c>
      <c r="F5032">
        <v>12.3</v>
      </c>
      <c r="G5032" t="s">
        <v>16</v>
      </c>
      <c r="H5032">
        <v>1</v>
      </c>
      <c r="I5032" t="s">
        <v>17</v>
      </c>
      <c r="J5032" t="s">
        <v>3339</v>
      </c>
      <c r="K5032" t="s">
        <v>19</v>
      </c>
      <c r="L5032" t="s">
        <v>924</v>
      </c>
      <c r="M5032">
        <v>1</v>
      </c>
    </row>
    <row r="5033" spans="1:13" x14ac:dyDescent="0.25">
      <c r="A5033" t="s">
        <v>3338</v>
      </c>
      <c r="B5033">
        <v>3</v>
      </c>
      <c r="C5033" t="s">
        <v>994</v>
      </c>
      <c r="D5033" t="str">
        <f>"1"</f>
        <v>1</v>
      </c>
      <c r="E5033" t="s">
        <v>3377</v>
      </c>
      <c r="F5033">
        <v>1</v>
      </c>
      <c r="G5033" t="s">
        <v>23</v>
      </c>
      <c r="H5033">
        <v>1</v>
      </c>
      <c r="I5033" t="s">
        <v>48</v>
      </c>
      <c r="J5033" t="s">
        <v>3339</v>
      </c>
      <c r="K5033" t="s">
        <v>19</v>
      </c>
      <c r="L5033" t="s">
        <v>924</v>
      </c>
      <c r="M5033">
        <v>1</v>
      </c>
    </row>
    <row r="5034" spans="1:13" x14ac:dyDescent="0.25">
      <c r="A5034" t="s">
        <v>3338</v>
      </c>
      <c r="B5034">
        <v>4</v>
      </c>
      <c r="C5034" t="s">
        <v>1234</v>
      </c>
      <c r="D5034" t="str">
        <f>"3"</f>
        <v>3</v>
      </c>
      <c r="E5034" t="s">
        <v>1235</v>
      </c>
      <c r="F5034">
        <v>1</v>
      </c>
      <c r="G5034" t="s">
        <v>23</v>
      </c>
      <c r="H5034">
        <v>1</v>
      </c>
      <c r="I5034" t="s">
        <v>24</v>
      </c>
      <c r="J5034" t="s">
        <v>3339</v>
      </c>
      <c r="K5034" t="s">
        <v>19</v>
      </c>
      <c r="L5034" t="s">
        <v>924</v>
      </c>
      <c r="M5034">
        <v>1</v>
      </c>
    </row>
    <row r="5035" spans="1:13" x14ac:dyDescent="0.25">
      <c r="A5035" t="s">
        <v>3338</v>
      </c>
      <c r="B5035">
        <v>5</v>
      </c>
      <c r="C5035" t="s">
        <v>1227</v>
      </c>
      <c r="D5035" t="str">
        <f>"3"</f>
        <v>3</v>
      </c>
      <c r="E5035" t="s">
        <v>1228</v>
      </c>
      <c r="F5035">
        <v>1</v>
      </c>
      <c r="G5035" t="s">
        <v>23</v>
      </c>
      <c r="H5035">
        <v>1</v>
      </c>
      <c r="I5035" t="s">
        <v>24</v>
      </c>
      <c r="J5035" t="s">
        <v>3339</v>
      </c>
      <c r="K5035" t="s">
        <v>19</v>
      </c>
      <c r="L5035" t="s">
        <v>924</v>
      </c>
      <c r="M5035">
        <v>1</v>
      </c>
    </row>
    <row r="5036" spans="1:13" x14ac:dyDescent="0.25">
      <c r="A5036" t="s">
        <v>3338</v>
      </c>
      <c r="B5036">
        <v>6</v>
      </c>
      <c r="C5036" t="s">
        <v>1236</v>
      </c>
      <c r="D5036" t="str">
        <f>"3X1"</f>
        <v>3X1</v>
      </c>
      <c r="E5036" t="s">
        <v>1237</v>
      </c>
      <c r="F5036">
        <v>1</v>
      </c>
      <c r="G5036" t="s">
        <v>23</v>
      </c>
      <c r="H5036">
        <v>1</v>
      </c>
      <c r="I5036" t="s">
        <v>24</v>
      </c>
      <c r="J5036" t="s">
        <v>3339</v>
      </c>
      <c r="K5036" t="s">
        <v>19</v>
      </c>
      <c r="L5036" t="s">
        <v>924</v>
      </c>
      <c r="M5036">
        <v>1</v>
      </c>
    </row>
    <row r="5037" spans="1:13" x14ac:dyDescent="0.25">
      <c r="A5037" t="s">
        <v>3338</v>
      </c>
      <c r="B5037">
        <v>7</v>
      </c>
      <c r="C5037" t="s">
        <v>1240</v>
      </c>
      <c r="D5037" t="str">
        <f>"3X3"</f>
        <v>3X3</v>
      </c>
      <c r="E5037" t="s">
        <v>1241</v>
      </c>
      <c r="F5037">
        <v>1</v>
      </c>
      <c r="G5037" t="s">
        <v>23</v>
      </c>
      <c r="H5037">
        <v>1</v>
      </c>
      <c r="I5037" t="s">
        <v>24</v>
      </c>
      <c r="J5037" t="s">
        <v>3339</v>
      </c>
      <c r="K5037" t="s">
        <v>19</v>
      </c>
      <c r="L5037" t="s">
        <v>924</v>
      </c>
      <c r="M5037">
        <v>1</v>
      </c>
    </row>
    <row r="5038" spans="1:13" x14ac:dyDescent="0.25">
      <c r="A5038" t="s">
        <v>3338</v>
      </c>
      <c r="B5038">
        <v>8</v>
      </c>
      <c r="C5038" t="s">
        <v>3340</v>
      </c>
      <c r="D5038" t="str">
        <f>"3"</f>
        <v>3</v>
      </c>
      <c r="E5038" t="s">
        <v>1233</v>
      </c>
      <c r="F5038">
        <v>1</v>
      </c>
      <c r="G5038" t="s">
        <v>23</v>
      </c>
      <c r="H5038">
        <v>1</v>
      </c>
      <c r="I5038" t="s">
        <v>135</v>
      </c>
      <c r="J5038" t="s">
        <v>3339</v>
      </c>
      <c r="K5038" t="s">
        <v>19</v>
      </c>
      <c r="L5038" t="s">
        <v>924</v>
      </c>
      <c r="M5038">
        <v>1</v>
      </c>
    </row>
    <row r="5039" spans="1:13" x14ac:dyDescent="0.25">
      <c r="A5039" t="s">
        <v>3338</v>
      </c>
      <c r="B5039">
        <v>9</v>
      </c>
      <c r="C5039" t="s">
        <v>3245</v>
      </c>
      <c r="D5039" t="str">
        <f>"3X1 1/2"</f>
        <v>3X1 1/2</v>
      </c>
      <c r="E5039" t="s">
        <v>3246</v>
      </c>
      <c r="F5039">
        <v>1</v>
      </c>
      <c r="G5039" t="s">
        <v>23</v>
      </c>
      <c r="H5039">
        <v>1</v>
      </c>
      <c r="I5039" t="s">
        <v>24</v>
      </c>
      <c r="J5039" t="s">
        <v>3339</v>
      </c>
      <c r="K5039" t="s">
        <v>19</v>
      </c>
      <c r="L5039" t="s">
        <v>924</v>
      </c>
      <c r="M5039">
        <v>1</v>
      </c>
    </row>
    <row r="5040" spans="1:13" x14ac:dyDescent="0.25">
      <c r="A5040" t="s">
        <v>3341</v>
      </c>
      <c r="B5040">
        <v>1</v>
      </c>
      <c r="C5040" t="s">
        <v>3342</v>
      </c>
      <c r="D5040" t="str">
        <f t="shared" ref="D5040:D5046" si="180">"3"</f>
        <v>3</v>
      </c>
      <c r="E5040" t="s">
        <v>1233</v>
      </c>
      <c r="F5040">
        <v>1</v>
      </c>
      <c r="G5040" t="s">
        <v>23</v>
      </c>
      <c r="H5040">
        <v>1</v>
      </c>
      <c r="I5040" t="s">
        <v>135</v>
      </c>
      <c r="J5040" t="s">
        <v>3343</v>
      </c>
      <c r="K5040" t="s">
        <v>19</v>
      </c>
      <c r="L5040" t="s">
        <v>924</v>
      </c>
      <c r="M5040">
        <v>1</v>
      </c>
    </row>
    <row r="5041" spans="1:13" x14ac:dyDescent="0.25">
      <c r="A5041" t="s">
        <v>3341</v>
      </c>
      <c r="B5041">
        <v>2</v>
      </c>
      <c r="C5041" t="s">
        <v>1242</v>
      </c>
      <c r="D5041" t="str">
        <f t="shared" si="180"/>
        <v>3</v>
      </c>
      <c r="E5041" t="s">
        <v>1243</v>
      </c>
      <c r="F5041">
        <v>17.3</v>
      </c>
      <c r="G5041" t="s">
        <v>16</v>
      </c>
      <c r="H5041">
        <v>1</v>
      </c>
      <c r="I5041" t="s">
        <v>17</v>
      </c>
      <c r="J5041" t="s">
        <v>3343</v>
      </c>
      <c r="K5041" t="s">
        <v>19</v>
      </c>
      <c r="L5041" t="s">
        <v>924</v>
      </c>
      <c r="M5041">
        <v>1</v>
      </c>
    </row>
    <row r="5042" spans="1:13" x14ac:dyDescent="0.25">
      <c r="A5042" t="s">
        <v>3344</v>
      </c>
      <c r="B5042">
        <v>1</v>
      </c>
      <c r="C5042" t="s">
        <v>3345</v>
      </c>
      <c r="D5042" t="str">
        <f t="shared" si="180"/>
        <v>3</v>
      </c>
      <c r="E5042" t="s">
        <v>1233</v>
      </c>
      <c r="F5042">
        <v>1</v>
      </c>
      <c r="G5042" t="s">
        <v>23</v>
      </c>
      <c r="H5042">
        <v>1</v>
      </c>
      <c r="I5042" t="s">
        <v>135</v>
      </c>
      <c r="J5042" t="s">
        <v>3346</v>
      </c>
      <c r="K5042" t="s">
        <v>19</v>
      </c>
      <c r="L5042" t="s">
        <v>924</v>
      </c>
      <c r="M5042">
        <v>1</v>
      </c>
    </row>
    <row r="5043" spans="1:13" x14ac:dyDescent="0.25">
      <c r="A5043" t="s">
        <v>3344</v>
      </c>
      <c r="B5043">
        <v>2</v>
      </c>
      <c r="C5043" t="s">
        <v>1242</v>
      </c>
      <c r="D5043" t="str">
        <f t="shared" si="180"/>
        <v>3</v>
      </c>
      <c r="E5043" t="s">
        <v>1243</v>
      </c>
      <c r="F5043">
        <v>30.4</v>
      </c>
      <c r="G5043" t="s">
        <v>16</v>
      </c>
      <c r="H5043">
        <v>1</v>
      </c>
      <c r="I5043" t="s">
        <v>17</v>
      </c>
      <c r="J5043" t="s">
        <v>3346</v>
      </c>
      <c r="K5043" t="s">
        <v>19</v>
      </c>
      <c r="L5043" t="s">
        <v>924</v>
      </c>
      <c r="M5043">
        <v>1</v>
      </c>
    </row>
    <row r="5044" spans="1:13" x14ac:dyDescent="0.25">
      <c r="A5044" t="s">
        <v>3344</v>
      </c>
      <c r="B5044">
        <v>3</v>
      </c>
      <c r="C5044" t="s">
        <v>3345</v>
      </c>
      <c r="D5044" t="str">
        <f t="shared" si="180"/>
        <v>3</v>
      </c>
      <c r="E5044" t="s">
        <v>1233</v>
      </c>
      <c r="F5044">
        <v>1</v>
      </c>
      <c r="G5044" t="s">
        <v>23</v>
      </c>
      <c r="H5044">
        <v>1</v>
      </c>
      <c r="I5044" t="s">
        <v>135</v>
      </c>
      <c r="J5044" t="s">
        <v>3346</v>
      </c>
      <c r="K5044" t="s">
        <v>19</v>
      </c>
      <c r="L5044" t="s">
        <v>924</v>
      </c>
      <c r="M5044">
        <v>1</v>
      </c>
    </row>
    <row r="5045" spans="1:13" x14ac:dyDescent="0.25">
      <c r="A5045" t="s">
        <v>3344</v>
      </c>
      <c r="B5045">
        <v>4</v>
      </c>
      <c r="C5045" t="s">
        <v>3345</v>
      </c>
      <c r="D5045" t="str">
        <f t="shared" si="180"/>
        <v>3</v>
      </c>
      <c r="E5045" t="s">
        <v>1233</v>
      </c>
      <c r="F5045">
        <v>1</v>
      </c>
      <c r="G5045" t="s">
        <v>23</v>
      </c>
      <c r="H5045">
        <v>1</v>
      </c>
      <c r="I5045" t="s">
        <v>135</v>
      </c>
      <c r="J5045" t="s">
        <v>3346</v>
      </c>
      <c r="K5045" t="s">
        <v>19</v>
      </c>
      <c r="L5045" t="s">
        <v>924</v>
      </c>
      <c r="M5045">
        <v>1</v>
      </c>
    </row>
    <row r="5046" spans="1:13" x14ac:dyDescent="0.25">
      <c r="A5046" t="s">
        <v>3344</v>
      </c>
      <c r="B5046">
        <v>5</v>
      </c>
      <c r="C5046" t="s">
        <v>1234</v>
      </c>
      <c r="D5046" t="str">
        <f t="shared" si="180"/>
        <v>3</v>
      </c>
      <c r="E5046" t="s">
        <v>1235</v>
      </c>
      <c r="F5046">
        <v>1</v>
      </c>
      <c r="G5046" t="s">
        <v>23</v>
      </c>
      <c r="H5046">
        <v>1</v>
      </c>
      <c r="I5046" t="s">
        <v>24</v>
      </c>
      <c r="J5046" t="s">
        <v>3346</v>
      </c>
      <c r="K5046" t="s">
        <v>19</v>
      </c>
      <c r="L5046" t="s">
        <v>924</v>
      </c>
      <c r="M5046">
        <v>1</v>
      </c>
    </row>
    <row r="5047" spans="1:13" x14ac:dyDescent="0.25">
      <c r="A5047" t="s">
        <v>3344</v>
      </c>
      <c r="B5047">
        <v>6</v>
      </c>
      <c r="C5047" t="s">
        <v>3322</v>
      </c>
      <c r="D5047" t="str">
        <f>"3X3/4"</f>
        <v>3X3/4</v>
      </c>
      <c r="E5047" t="s">
        <v>3323</v>
      </c>
      <c r="F5047">
        <v>1</v>
      </c>
      <c r="G5047" t="s">
        <v>23</v>
      </c>
      <c r="H5047">
        <v>1</v>
      </c>
      <c r="I5047" t="s">
        <v>24</v>
      </c>
      <c r="J5047" t="s">
        <v>3346</v>
      </c>
      <c r="K5047" t="s">
        <v>19</v>
      </c>
      <c r="L5047" t="s">
        <v>924</v>
      </c>
      <c r="M5047">
        <v>1</v>
      </c>
    </row>
    <row r="5048" spans="1:13" x14ac:dyDescent="0.25">
      <c r="A5048" t="s">
        <v>3344</v>
      </c>
      <c r="B5048">
        <v>7</v>
      </c>
      <c r="C5048" t="s">
        <v>1234</v>
      </c>
      <c r="D5048" t="str">
        <f t="shared" ref="D5048:D5055" si="181">"3"</f>
        <v>3</v>
      </c>
      <c r="E5048" t="s">
        <v>1235</v>
      </c>
      <c r="F5048">
        <v>1</v>
      </c>
      <c r="G5048" t="s">
        <v>23</v>
      </c>
      <c r="H5048">
        <v>1</v>
      </c>
      <c r="I5048" t="s">
        <v>24</v>
      </c>
      <c r="J5048" t="s">
        <v>3346</v>
      </c>
      <c r="K5048" t="s">
        <v>19</v>
      </c>
      <c r="L5048" t="s">
        <v>924</v>
      </c>
      <c r="M5048">
        <v>1</v>
      </c>
    </row>
    <row r="5049" spans="1:13" x14ac:dyDescent="0.25">
      <c r="A5049" t="s">
        <v>3347</v>
      </c>
      <c r="B5049">
        <v>1</v>
      </c>
      <c r="C5049" t="s">
        <v>1242</v>
      </c>
      <c r="D5049" t="str">
        <f t="shared" si="181"/>
        <v>3</v>
      </c>
      <c r="E5049" t="s">
        <v>1243</v>
      </c>
      <c r="F5049">
        <v>9.3000000000000007</v>
      </c>
      <c r="G5049" t="s">
        <v>16</v>
      </c>
      <c r="H5049">
        <v>1</v>
      </c>
      <c r="I5049" t="s">
        <v>17</v>
      </c>
      <c r="J5049" t="s">
        <v>3348</v>
      </c>
      <c r="K5049" t="s">
        <v>19</v>
      </c>
      <c r="L5049" t="s">
        <v>924</v>
      </c>
      <c r="M5049">
        <v>1</v>
      </c>
    </row>
    <row r="5050" spans="1:13" x14ac:dyDescent="0.25">
      <c r="A5050" t="s">
        <v>3349</v>
      </c>
      <c r="B5050">
        <v>1</v>
      </c>
      <c r="C5050" t="s">
        <v>1242</v>
      </c>
      <c r="D5050" t="str">
        <f t="shared" si="181"/>
        <v>3</v>
      </c>
      <c r="E5050" t="s">
        <v>1243</v>
      </c>
      <c r="F5050">
        <v>23.9</v>
      </c>
      <c r="G5050" t="s">
        <v>16</v>
      </c>
      <c r="H5050">
        <v>1</v>
      </c>
      <c r="I5050" t="s">
        <v>17</v>
      </c>
      <c r="J5050" t="s">
        <v>3350</v>
      </c>
      <c r="K5050" t="s">
        <v>19</v>
      </c>
      <c r="L5050" t="s">
        <v>924</v>
      </c>
      <c r="M5050">
        <v>1</v>
      </c>
    </row>
    <row r="5051" spans="1:13" x14ac:dyDescent="0.25">
      <c r="A5051" t="s">
        <v>3349</v>
      </c>
      <c r="B5051">
        <v>2</v>
      </c>
      <c r="C5051" t="s">
        <v>1234</v>
      </c>
      <c r="D5051" t="str">
        <f t="shared" si="181"/>
        <v>3</v>
      </c>
      <c r="E5051" t="s">
        <v>1235</v>
      </c>
      <c r="F5051">
        <v>1</v>
      </c>
      <c r="G5051" t="s">
        <v>23</v>
      </c>
      <c r="H5051">
        <v>1</v>
      </c>
      <c r="I5051" t="s">
        <v>24</v>
      </c>
      <c r="J5051" t="s">
        <v>3350</v>
      </c>
      <c r="K5051" t="s">
        <v>19</v>
      </c>
      <c r="L5051" t="s">
        <v>924</v>
      </c>
      <c r="M5051">
        <v>1</v>
      </c>
    </row>
    <row r="5052" spans="1:13" x14ac:dyDescent="0.25">
      <c r="A5052" t="s">
        <v>3349</v>
      </c>
      <c r="B5052">
        <v>3</v>
      </c>
      <c r="C5052" t="s">
        <v>1234</v>
      </c>
      <c r="D5052" t="str">
        <f t="shared" si="181"/>
        <v>3</v>
      </c>
      <c r="E5052" t="s">
        <v>1235</v>
      </c>
      <c r="F5052">
        <v>1</v>
      </c>
      <c r="G5052" t="s">
        <v>23</v>
      </c>
      <c r="H5052">
        <v>1</v>
      </c>
      <c r="I5052" t="s">
        <v>24</v>
      </c>
      <c r="J5052" t="s">
        <v>3350</v>
      </c>
      <c r="K5052" t="s">
        <v>19</v>
      </c>
      <c r="L5052" t="s">
        <v>924</v>
      </c>
      <c r="M5052">
        <v>1</v>
      </c>
    </row>
    <row r="5053" spans="1:13" x14ac:dyDescent="0.25">
      <c r="A5053" t="s">
        <v>3349</v>
      </c>
      <c r="B5053">
        <v>4</v>
      </c>
      <c r="C5053" t="s">
        <v>3351</v>
      </c>
      <c r="D5053" t="str">
        <f t="shared" si="181"/>
        <v>3</v>
      </c>
      <c r="E5053" t="s">
        <v>1233</v>
      </c>
      <c r="F5053">
        <v>1</v>
      </c>
      <c r="G5053" t="s">
        <v>23</v>
      </c>
      <c r="H5053">
        <v>1</v>
      </c>
      <c r="I5053" t="s">
        <v>135</v>
      </c>
      <c r="J5053" t="s">
        <v>3350</v>
      </c>
      <c r="K5053" t="s">
        <v>19</v>
      </c>
      <c r="L5053" t="s">
        <v>924</v>
      </c>
      <c r="M5053">
        <v>1</v>
      </c>
    </row>
    <row r="5054" spans="1:13" x14ac:dyDescent="0.25">
      <c r="A5054" t="s">
        <v>3349</v>
      </c>
      <c r="B5054">
        <v>5</v>
      </c>
      <c r="C5054" t="s">
        <v>1234</v>
      </c>
      <c r="D5054" t="str">
        <f t="shared" si="181"/>
        <v>3</v>
      </c>
      <c r="E5054" t="s">
        <v>1235</v>
      </c>
      <c r="F5054">
        <v>1</v>
      </c>
      <c r="G5054" t="s">
        <v>23</v>
      </c>
      <c r="H5054">
        <v>1</v>
      </c>
      <c r="I5054" t="s">
        <v>24</v>
      </c>
      <c r="J5054" t="s">
        <v>3350</v>
      </c>
      <c r="K5054" t="s">
        <v>19</v>
      </c>
      <c r="L5054" t="s">
        <v>924</v>
      </c>
      <c r="M5054">
        <v>1</v>
      </c>
    </row>
    <row r="5055" spans="1:13" x14ac:dyDescent="0.25">
      <c r="A5055" t="s">
        <v>3349</v>
      </c>
      <c r="B5055">
        <v>6</v>
      </c>
      <c r="C5055" t="s">
        <v>3351</v>
      </c>
      <c r="D5055" t="str">
        <f t="shared" si="181"/>
        <v>3</v>
      </c>
      <c r="E5055" t="s">
        <v>1233</v>
      </c>
      <c r="F5055">
        <v>1</v>
      </c>
      <c r="G5055" t="s">
        <v>23</v>
      </c>
      <c r="H5055">
        <v>1</v>
      </c>
      <c r="I5055" t="s">
        <v>135</v>
      </c>
      <c r="J5055" t="s">
        <v>3350</v>
      </c>
      <c r="K5055" t="s">
        <v>19</v>
      </c>
      <c r="L5055" t="s">
        <v>924</v>
      </c>
      <c r="M5055">
        <v>1</v>
      </c>
    </row>
    <row r="5056" spans="1:13" x14ac:dyDescent="0.25">
      <c r="A5056" t="s">
        <v>3352</v>
      </c>
      <c r="B5056">
        <v>1</v>
      </c>
      <c r="C5056" t="s">
        <v>71</v>
      </c>
      <c r="D5056" t="str">
        <f>"2X2"</f>
        <v>2X2</v>
      </c>
      <c r="E5056" t="s">
        <v>72</v>
      </c>
      <c r="F5056">
        <v>1</v>
      </c>
      <c r="G5056" t="s">
        <v>23</v>
      </c>
      <c r="H5056">
        <v>1</v>
      </c>
      <c r="I5056" t="s">
        <v>24</v>
      </c>
      <c r="J5056" t="s">
        <v>3353</v>
      </c>
      <c r="K5056" t="s">
        <v>19</v>
      </c>
      <c r="L5056" t="s">
        <v>59</v>
      </c>
      <c r="M5056">
        <v>1</v>
      </c>
    </row>
    <row r="5057" spans="1:13" x14ac:dyDescent="0.25">
      <c r="A5057" t="s">
        <v>3352</v>
      </c>
      <c r="B5057">
        <v>2</v>
      </c>
      <c r="C5057" t="s">
        <v>60</v>
      </c>
      <c r="D5057" t="str">
        <f t="shared" ref="D5057:D5067" si="182">"2"</f>
        <v>2</v>
      </c>
      <c r="E5057" t="s">
        <v>61</v>
      </c>
      <c r="F5057">
        <v>1</v>
      </c>
      <c r="G5057" t="s">
        <v>23</v>
      </c>
      <c r="H5057">
        <v>1</v>
      </c>
      <c r="I5057" t="s">
        <v>27</v>
      </c>
      <c r="J5057" t="s">
        <v>3353</v>
      </c>
      <c r="K5057" t="s">
        <v>19</v>
      </c>
      <c r="L5057" t="s">
        <v>59</v>
      </c>
      <c r="M5057">
        <v>1</v>
      </c>
    </row>
    <row r="5058" spans="1:13" x14ac:dyDescent="0.25">
      <c r="A5058" t="s">
        <v>3352</v>
      </c>
      <c r="B5058">
        <v>3</v>
      </c>
      <c r="C5058" t="s">
        <v>60</v>
      </c>
      <c r="D5058" t="str">
        <f t="shared" si="182"/>
        <v>2</v>
      </c>
      <c r="E5058" t="s">
        <v>61</v>
      </c>
      <c r="F5058">
        <v>1</v>
      </c>
      <c r="G5058" t="s">
        <v>23</v>
      </c>
      <c r="H5058">
        <v>1</v>
      </c>
      <c r="I5058" t="s">
        <v>27</v>
      </c>
      <c r="J5058" t="s">
        <v>3353</v>
      </c>
      <c r="K5058" t="s">
        <v>19</v>
      </c>
      <c r="L5058" t="s">
        <v>59</v>
      </c>
      <c r="M5058">
        <v>1</v>
      </c>
    </row>
    <row r="5059" spans="1:13" x14ac:dyDescent="0.25">
      <c r="A5059" t="s">
        <v>3354</v>
      </c>
      <c r="B5059">
        <v>1</v>
      </c>
      <c r="C5059" t="s">
        <v>79</v>
      </c>
      <c r="D5059" t="str">
        <f t="shared" si="182"/>
        <v>2</v>
      </c>
      <c r="E5059" t="s">
        <v>80</v>
      </c>
      <c r="F5059">
        <v>1</v>
      </c>
      <c r="G5059" t="s">
        <v>23</v>
      </c>
      <c r="H5059">
        <v>1</v>
      </c>
      <c r="I5059" t="s">
        <v>27</v>
      </c>
      <c r="J5059" t="s">
        <v>3355</v>
      </c>
      <c r="K5059" t="s">
        <v>19</v>
      </c>
      <c r="L5059" t="s">
        <v>59</v>
      </c>
      <c r="M5059">
        <v>1</v>
      </c>
    </row>
    <row r="5060" spans="1:13" x14ac:dyDescent="0.25">
      <c r="A5060" t="s">
        <v>3356</v>
      </c>
      <c r="B5060">
        <v>1</v>
      </c>
      <c r="C5060" t="s">
        <v>60</v>
      </c>
      <c r="D5060" t="str">
        <f t="shared" si="182"/>
        <v>2</v>
      </c>
      <c r="E5060" t="s">
        <v>61</v>
      </c>
      <c r="F5060">
        <v>1</v>
      </c>
      <c r="G5060" t="s">
        <v>23</v>
      </c>
      <c r="H5060">
        <v>1</v>
      </c>
      <c r="I5060" t="s">
        <v>27</v>
      </c>
      <c r="J5060" t="s">
        <v>3357</v>
      </c>
      <c r="K5060" t="s">
        <v>19</v>
      </c>
      <c r="L5060" t="s">
        <v>59</v>
      </c>
      <c r="M5060">
        <v>1</v>
      </c>
    </row>
    <row r="5061" spans="1:13" x14ac:dyDescent="0.25">
      <c r="A5061" t="s">
        <v>3356</v>
      </c>
      <c r="B5061">
        <v>2</v>
      </c>
      <c r="C5061" t="s">
        <v>73</v>
      </c>
      <c r="D5061" t="str">
        <f t="shared" si="182"/>
        <v>2</v>
      </c>
      <c r="E5061" t="s">
        <v>74</v>
      </c>
      <c r="F5061">
        <v>32.4</v>
      </c>
      <c r="G5061" t="s">
        <v>16</v>
      </c>
      <c r="H5061">
        <v>1</v>
      </c>
      <c r="I5061" t="s">
        <v>17</v>
      </c>
      <c r="J5061" t="s">
        <v>3357</v>
      </c>
      <c r="K5061" t="s">
        <v>19</v>
      </c>
      <c r="L5061" t="s">
        <v>59</v>
      </c>
      <c r="M5061">
        <v>1</v>
      </c>
    </row>
    <row r="5062" spans="1:13" x14ac:dyDescent="0.25">
      <c r="A5062" t="s">
        <v>3356</v>
      </c>
      <c r="B5062">
        <v>3</v>
      </c>
      <c r="C5062" t="s">
        <v>172</v>
      </c>
      <c r="D5062" t="str">
        <f t="shared" si="182"/>
        <v>2</v>
      </c>
      <c r="E5062" t="s">
        <v>173</v>
      </c>
      <c r="F5062">
        <v>1</v>
      </c>
      <c r="G5062" t="s">
        <v>23</v>
      </c>
      <c r="H5062">
        <v>1</v>
      </c>
      <c r="I5062" t="s">
        <v>24</v>
      </c>
      <c r="J5062" t="s">
        <v>3357</v>
      </c>
      <c r="K5062" t="s">
        <v>19</v>
      </c>
      <c r="L5062" t="s">
        <v>59</v>
      </c>
      <c r="M5062">
        <v>1</v>
      </c>
    </row>
    <row r="5063" spans="1:13" x14ac:dyDescent="0.25">
      <c r="A5063" t="s">
        <v>3356</v>
      </c>
      <c r="B5063">
        <v>4</v>
      </c>
      <c r="C5063" t="s">
        <v>172</v>
      </c>
      <c r="D5063" t="str">
        <f t="shared" si="182"/>
        <v>2</v>
      </c>
      <c r="E5063" t="s">
        <v>173</v>
      </c>
      <c r="F5063">
        <v>1</v>
      </c>
      <c r="G5063" t="s">
        <v>23</v>
      </c>
      <c r="H5063">
        <v>1</v>
      </c>
      <c r="I5063" t="s">
        <v>24</v>
      </c>
      <c r="J5063" t="s">
        <v>3357</v>
      </c>
      <c r="K5063" t="s">
        <v>19</v>
      </c>
      <c r="L5063" t="s">
        <v>59</v>
      </c>
      <c r="M5063">
        <v>1</v>
      </c>
    </row>
    <row r="5064" spans="1:13" x14ac:dyDescent="0.25">
      <c r="A5064" t="s">
        <v>3356</v>
      </c>
      <c r="B5064">
        <v>5</v>
      </c>
      <c r="C5064" t="s">
        <v>1331</v>
      </c>
      <c r="D5064" t="str">
        <f t="shared" si="182"/>
        <v>2</v>
      </c>
      <c r="E5064" t="s">
        <v>1332</v>
      </c>
      <c r="F5064">
        <v>1</v>
      </c>
      <c r="G5064" t="s">
        <v>23</v>
      </c>
      <c r="H5064">
        <v>1</v>
      </c>
      <c r="I5064" t="s">
        <v>24</v>
      </c>
      <c r="J5064" t="s">
        <v>3357</v>
      </c>
      <c r="K5064" t="s">
        <v>19</v>
      </c>
      <c r="L5064" t="s">
        <v>59</v>
      </c>
      <c r="M5064">
        <v>1</v>
      </c>
    </row>
    <row r="5065" spans="1:13" x14ac:dyDescent="0.25">
      <c r="A5065" t="s">
        <v>3356</v>
      </c>
      <c r="B5065">
        <v>6</v>
      </c>
      <c r="C5065" t="s">
        <v>1331</v>
      </c>
      <c r="D5065" t="str">
        <f t="shared" si="182"/>
        <v>2</v>
      </c>
      <c r="E5065" t="s">
        <v>1332</v>
      </c>
      <c r="F5065">
        <v>1</v>
      </c>
      <c r="G5065" t="s">
        <v>23</v>
      </c>
      <c r="H5065">
        <v>1</v>
      </c>
      <c r="I5065" t="s">
        <v>24</v>
      </c>
      <c r="J5065" t="s">
        <v>3357</v>
      </c>
      <c r="K5065" t="s">
        <v>19</v>
      </c>
      <c r="L5065" t="s">
        <v>59</v>
      </c>
      <c r="M5065">
        <v>1</v>
      </c>
    </row>
    <row r="5066" spans="1:13" x14ac:dyDescent="0.25">
      <c r="A5066" t="s">
        <v>3358</v>
      </c>
      <c r="B5066">
        <v>1</v>
      </c>
      <c r="C5066" t="s">
        <v>60</v>
      </c>
      <c r="D5066" t="str">
        <f t="shared" si="182"/>
        <v>2</v>
      </c>
      <c r="E5066" t="s">
        <v>61</v>
      </c>
      <c r="F5066">
        <v>1</v>
      </c>
      <c r="G5066" t="s">
        <v>23</v>
      </c>
      <c r="H5066">
        <v>1</v>
      </c>
      <c r="I5066" t="s">
        <v>27</v>
      </c>
      <c r="J5066" t="s">
        <v>3359</v>
      </c>
      <c r="K5066" t="s">
        <v>19</v>
      </c>
      <c r="L5066" t="s">
        <v>64</v>
      </c>
      <c r="M5066">
        <v>1</v>
      </c>
    </row>
    <row r="5067" spans="1:13" x14ac:dyDescent="0.25">
      <c r="A5067" t="s">
        <v>3358</v>
      </c>
      <c r="B5067">
        <v>2</v>
      </c>
      <c r="C5067" t="s">
        <v>60</v>
      </c>
      <c r="D5067" t="str">
        <f t="shared" si="182"/>
        <v>2</v>
      </c>
      <c r="E5067" t="s">
        <v>61</v>
      </c>
      <c r="F5067">
        <v>1</v>
      </c>
      <c r="G5067" t="s">
        <v>23</v>
      </c>
      <c r="H5067">
        <v>1</v>
      </c>
      <c r="I5067" t="s">
        <v>27</v>
      </c>
      <c r="J5067" t="s">
        <v>3359</v>
      </c>
      <c r="K5067" t="s">
        <v>19</v>
      </c>
      <c r="L5067" t="s">
        <v>64</v>
      </c>
      <c r="M5067">
        <v>1</v>
      </c>
    </row>
    <row r="5068" spans="1:13" x14ac:dyDescent="0.25">
      <c r="A5068" t="s">
        <v>3358</v>
      </c>
      <c r="B5068">
        <v>3</v>
      </c>
      <c r="C5068" t="s">
        <v>71</v>
      </c>
      <c r="D5068" t="str">
        <f>"2X2"</f>
        <v>2X2</v>
      </c>
      <c r="E5068" t="s">
        <v>72</v>
      </c>
      <c r="F5068">
        <v>1</v>
      </c>
      <c r="G5068" t="s">
        <v>23</v>
      </c>
      <c r="H5068">
        <v>1</v>
      </c>
      <c r="I5068" t="s">
        <v>24</v>
      </c>
      <c r="J5068" t="s">
        <v>3359</v>
      </c>
      <c r="K5068" t="s">
        <v>19</v>
      </c>
      <c r="L5068" t="s">
        <v>64</v>
      </c>
      <c r="M5068">
        <v>1</v>
      </c>
    </row>
    <row r="5069" spans="1:13" x14ac:dyDescent="0.25">
      <c r="A5069" t="s">
        <v>3360</v>
      </c>
      <c r="B5069">
        <v>1</v>
      </c>
      <c r="C5069" t="s">
        <v>79</v>
      </c>
      <c r="D5069" t="str">
        <f>"2"</f>
        <v>2</v>
      </c>
      <c r="E5069" t="s">
        <v>80</v>
      </c>
      <c r="F5069">
        <v>1</v>
      </c>
      <c r="G5069" t="s">
        <v>23</v>
      </c>
      <c r="H5069">
        <v>1</v>
      </c>
      <c r="I5069" t="s">
        <v>27</v>
      </c>
      <c r="J5069" t="s">
        <v>3361</v>
      </c>
      <c r="K5069" t="s">
        <v>19</v>
      </c>
      <c r="L5069" t="s">
        <v>64</v>
      </c>
      <c r="M5069">
        <v>1</v>
      </c>
    </row>
    <row r="5070" spans="1:13" x14ac:dyDescent="0.25">
      <c r="A5070" t="s">
        <v>3362</v>
      </c>
      <c r="B5070">
        <v>2</v>
      </c>
      <c r="C5070" t="s">
        <v>3363</v>
      </c>
      <c r="D5070" t="str">
        <f>"1 1/2"</f>
        <v>1 1/2</v>
      </c>
      <c r="E5070" t="s">
        <v>3364</v>
      </c>
      <c r="F5070">
        <v>1</v>
      </c>
      <c r="G5070" t="s">
        <v>23</v>
      </c>
      <c r="H5070">
        <v>1</v>
      </c>
      <c r="I5070" t="s">
        <v>24</v>
      </c>
      <c r="J5070" t="s">
        <v>3365</v>
      </c>
      <c r="K5070" t="s">
        <v>19</v>
      </c>
      <c r="L5070" t="s">
        <v>64</v>
      </c>
      <c r="M5070">
        <v>1</v>
      </c>
    </row>
    <row r="5071" spans="1:13" x14ac:dyDescent="0.25">
      <c r="A5071" t="s">
        <v>3362</v>
      </c>
      <c r="B5071">
        <v>3</v>
      </c>
      <c r="C5071" t="s">
        <v>3363</v>
      </c>
      <c r="D5071" t="str">
        <f>"1 1/2"</f>
        <v>1 1/2</v>
      </c>
      <c r="E5071" t="s">
        <v>3364</v>
      </c>
      <c r="F5071">
        <v>1</v>
      </c>
      <c r="G5071" t="s">
        <v>23</v>
      </c>
      <c r="H5071">
        <v>1</v>
      </c>
      <c r="I5071" t="s">
        <v>24</v>
      </c>
      <c r="J5071" t="s">
        <v>3365</v>
      </c>
      <c r="K5071" t="s">
        <v>19</v>
      </c>
      <c r="L5071" t="s">
        <v>64</v>
      </c>
      <c r="M5071">
        <v>1</v>
      </c>
    </row>
    <row r="5072" spans="1:13" x14ac:dyDescent="0.25">
      <c r="A5072" t="s">
        <v>3362</v>
      </c>
      <c r="B5072">
        <v>5</v>
      </c>
      <c r="C5072" t="s">
        <v>267</v>
      </c>
      <c r="D5072" t="str">
        <f>"1 1/2"</f>
        <v>1 1/2</v>
      </c>
      <c r="E5072" t="s">
        <v>268</v>
      </c>
      <c r="F5072">
        <v>1</v>
      </c>
      <c r="G5072" t="s">
        <v>23</v>
      </c>
      <c r="H5072">
        <v>1</v>
      </c>
      <c r="I5072" t="s">
        <v>24</v>
      </c>
      <c r="J5072" t="s">
        <v>3365</v>
      </c>
      <c r="K5072" t="s">
        <v>19</v>
      </c>
      <c r="L5072" t="s">
        <v>64</v>
      </c>
      <c r="M5072">
        <v>1</v>
      </c>
    </row>
    <row r="5073" spans="1:13" x14ac:dyDescent="0.25">
      <c r="A5073" t="s">
        <v>3362</v>
      </c>
      <c r="B5073">
        <v>8</v>
      </c>
      <c r="C5073" t="s">
        <v>271</v>
      </c>
      <c r="D5073" t="str">
        <f>"1 1/2"</f>
        <v>1 1/2</v>
      </c>
      <c r="E5073" t="s">
        <v>272</v>
      </c>
      <c r="F5073">
        <v>23</v>
      </c>
      <c r="G5073" t="s">
        <v>16</v>
      </c>
      <c r="H5073">
        <v>1</v>
      </c>
      <c r="I5073" t="s">
        <v>17</v>
      </c>
      <c r="J5073" t="s">
        <v>3365</v>
      </c>
      <c r="K5073" t="s">
        <v>19</v>
      </c>
      <c r="L5073" t="s">
        <v>64</v>
      </c>
      <c r="M5073">
        <v>1</v>
      </c>
    </row>
    <row r="5074" spans="1:13" x14ac:dyDescent="0.25">
      <c r="A5074" t="s">
        <v>3366</v>
      </c>
      <c r="B5074">
        <v>1</v>
      </c>
      <c r="C5074" t="s">
        <v>60</v>
      </c>
      <c r="D5074" t="str">
        <f>"2"</f>
        <v>2</v>
      </c>
      <c r="E5074" t="s">
        <v>61</v>
      </c>
      <c r="F5074">
        <v>1</v>
      </c>
      <c r="G5074" t="s">
        <v>23</v>
      </c>
      <c r="H5074">
        <v>1</v>
      </c>
      <c r="I5074" t="s">
        <v>27</v>
      </c>
      <c r="J5074" t="s">
        <v>3367</v>
      </c>
      <c r="K5074" t="s">
        <v>19</v>
      </c>
      <c r="L5074" t="s">
        <v>64</v>
      </c>
      <c r="M5074">
        <v>1</v>
      </c>
    </row>
    <row r="5075" spans="1:13" x14ac:dyDescent="0.25">
      <c r="A5075" t="s">
        <v>3366</v>
      </c>
      <c r="B5075">
        <v>5</v>
      </c>
      <c r="C5075" t="s">
        <v>267</v>
      </c>
      <c r="D5075" t="str">
        <f>"1 1/2"</f>
        <v>1 1/2</v>
      </c>
      <c r="E5075" t="s">
        <v>268</v>
      </c>
      <c r="F5075">
        <v>1</v>
      </c>
      <c r="G5075" t="s">
        <v>23</v>
      </c>
      <c r="H5075">
        <v>1</v>
      </c>
      <c r="I5075" t="s">
        <v>24</v>
      </c>
      <c r="J5075" t="s">
        <v>3367</v>
      </c>
      <c r="K5075" t="s">
        <v>19</v>
      </c>
      <c r="L5075" t="s">
        <v>64</v>
      </c>
      <c r="M5075">
        <v>1</v>
      </c>
    </row>
    <row r="5076" spans="1:13" x14ac:dyDescent="0.25">
      <c r="A5076" t="s">
        <v>3366</v>
      </c>
      <c r="B5076">
        <v>6</v>
      </c>
      <c r="C5076" t="s">
        <v>3368</v>
      </c>
      <c r="D5076" t="str">
        <f>"1 1/2"</f>
        <v>1 1/2</v>
      </c>
      <c r="E5076" t="s">
        <v>3369</v>
      </c>
      <c r="F5076">
        <v>1</v>
      </c>
      <c r="G5076" t="s">
        <v>23</v>
      </c>
      <c r="H5076">
        <v>1</v>
      </c>
      <c r="I5076" t="s">
        <v>24</v>
      </c>
      <c r="J5076" t="s">
        <v>3367</v>
      </c>
      <c r="K5076" t="s">
        <v>19</v>
      </c>
      <c r="L5076" t="s">
        <v>64</v>
      </c>
      <c r="M5076">
        <v>1</v>
      </c>
    </row>
    <row r="5077" spans="1:13" x14ac:dyDescent="0.25">
      <c r="A5077" t="s">
        <v>3366</v>
      </c>
      <c r="B5077">
        <v>7</v>
      </c>
      <c r="C5077" t="s">
        <v>2177</v>
      </c>
      <c r="D5077" t="str">
        <f>"2X1 1/2"</f>
        <v>2X1 1/2</v>
      </c>
      <c r="E5077" t="s">
        <v>2178</v>
      </c>
      <c r="F5077">
        <v>1</v>
      </c>
      <c r="G5077" t="s">
        <v>23</v>
      </c>
      <c r="H5077">
        <v>1</v>
      </c>
      <c r="I5077" t="s">
        <v>24</v>
      </c>
      <c r="J5077" t="s">
        <v>3367</v>
      </c>
      <c r="K5077" t="s">
        <v>19</v>
      </c>
      <c r="L5077" t="s">
        <v>64</v>
      </c>
      <c r="M5077">
        <v>1</v>
      </c>
    </row>
    <row r="5078" spans="1:13" x14ac:dyDescent="0.25">
      <c r="A5078" t="s">
        <v>3366</v>
      </c>
      <c r="B5078">
        <v>8</v>
      </c>
      <c r="C5078" t="s">
        <v>271</v>
      </c>
      <c r="D5078" t="str">
        <f>"1 1/2"</f>
        <v>1 1/2</v>
      </c>
      <c r="E5078" t="s">
        <v>272</v>
      </c>
      <c r="F5078">
        <v>23</v>
      </c>
      <c r="G5078" t="s">
        <v>16</v>
      </c>
      <c r="H5078">
        <v>1</v>
      </c>
      <c r="I5078" t="s">
        <v>17</v>
      </c>
      <c r="J5078" t="s">
        <v>3367</v>
      </c>
      <c r="K5078" t="s">
        <v>19</v>
      </c>
      <c r="L5078" t="s">
        <v>64</v>
      </c>
      <c r="M5078">
        <v>1</v>
      </c>
    </row>
  </sheetData>
  <autoFilter ref="A1:M5078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BOMEXP_387199_Dets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2020-08-31T19:39:17Z</dcterms:created>
  <dcterms:modified xsi:type="dcterms:W3CDTF">2020-09-02T12:12:37Z</dcterms:modified>
</cp:coreProperties>
</file>