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postechackr-my.sharepoint.com/personal/kmcho_postech_ac_kr/Documents/바탕 화면/2022_2_Semester/Research_Project_II_CSED499II/08_Sejong/"/>
    </mc:Choice>
  </mc:AlternateContent>
  <xr:revisionPtr revIDLastSave="35" documentId="11_F25DC773A252ABDACC1048C3795B70905ADE58E9" xr6:coauthVersionLast="47" xr6:coauthVersionMax="47" xr10:uidLastSave="{E0033619-366F-4372-9685-CF3802129169}"/>
  <bookViews>
    <workbookView xWindow="19090" yWindow="-10860" windowWidth="38620" windowHeight="21220" xr2:uid="{00000000-000D-0000-FFFF-FFFF00000000}"/>
  </bookViews>
  <sheets>
    <sheet name="Sheet1" sheetId="1" r:id="rId1"/>
    <sheet name="Sejong_votesha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1" l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N2" i="1"/>
  <c r="M2" i="1"/>
  <c r="L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<sst xmlns="http://schemas.openxmlformats.org/spreadsheetml/2006/main" count="1372" uniqueCount="741">
  <si>
    <t>BASE_DATE</t>
  </si>
  <si>
    <t>ADM_DR_CD</t>
  </si>
  <si>
    <t>ADM_DR_NM</t>
  </si>
  <si>
    <t>OBJECTID</t>
  </si>
  <si>
    <t>xCentroids</t>
  </si>
  <si>
    <t>yCentroids</t>
  </si>
  <si>
    <t>Neighbors</t>
  </si>
  <si>
    <t>조치원읍</t>
  </si>
  <si>
    <t>2901011, 2901032, 2901036, 2901038</t>
  </si>
  <si>
    <t>연기면</t>
  </si>
  <si>
    <t>2901031, 2901032, 2901034, 2901035, 2901036, 2901053, 2901060, 2901061, 2901064, 2901065, 2901066, 2901067</t>
  </si>
  <si>
    <t>연동면</t>
  </si>
  <si>
    <t>2901032, 2901033, 2901034, 2901036, 2901065</t>
  </si>
  <si>
    <t>부강면</t>
  </si>
  <si>
    <t>2901033, 2901034</t>
  </si>
  <si>
    <t>금남면</t>
  </si>
  <si>
    <t>2901034, 2901035, 2901064, 2901065, 2901066</t>
  </si>
  <si>
    <t>장군면</t>
  </si>
  <si>
    <t>2901035, 2901036, 2901060, 2901061, 2901067, 2901068</t>
  </si>
  <si>
    <t>연서면</t>
  </si>
  <si>
    <t>2901036, 2901037, 2901038</t>
  </si>
  <si>
    <t>전의면</t>
  </si>
  <si>
    <t>2901037, 2901038, 2901039</t>
  </si>
  <si>
    <t>전동면</t>
  </si>
  <si>
    <t>소정면</t>
  </si>
  <si>
    <t>도담동</t>
  </si>
  <si>
    <t>2901053, 2901056, 2901059, 2901060, 2901067, 2901068</t>
  </si>
  <si>
    <t>종촌동</t>
  </si>
  <si>
    <t>2901056, 2901059, 2901060, 2901068</t>
  </si>
  <si>
    <t>아름동</t>
  </si>
  <si>
    <t>2901059, 2901060</t>
  </si>
  <si>
    <t>고운동</t>
  </si>
  <si>
    <t>2901060, 2901068</t>
  </si>
  <si>
    <t>한솔동</t>
  </si>
  <si>
    <t>2901061, 2901067</t>
  </si>
  <si>
    <t>대평동</t>
  </si>
  <si>
    <t>2901064, 2901066</t>
  </si>
  <si>
    <t>소담동</t>
  </si>
  <si>
    <t>2901065, 2901066</t>
  </si>
  <si>
    <t>보람동</t>
  </si>
  <si>
    <t>새롬동</t>
  </si>
  <si>
    <t>2901067, 2901068</t>
  </si>
  <si>
    <t>다정동</t>
  </si>
  <si>
    <t>actual_admin_code</t>
  </si>
  <si>
    <t>Admin_Neighbors</t>
  </si>
  <si>
    <t>Population</t>
  </si>
  <si>
    <t>Total Vote</t>
  </si>
  <si>
    <t>Party 1 Vote</t>
  </si>
  <si>
    <t>Party 2 Vote</t>
  </si>
  <si>
    <t>Party 3 Vote</t>
  </si>
  <si>
    <t>세종특별자치시</t>
  </si>
  <si>
    <t>해밀동</t>
  </si>
  <si>
    <t>반곡동</t>
  </si>
  <si>
    <t>행정동코드</t>
  </si>
  <si>
    <t>시도명</t>
  </si>
  <si>
    <t>시군구명</t>
  </si>
  <si>
    <t>읍면동명</t>
  </si>
  <si>
    <t>행정기관코드</t>
  </si>
  <si>
    <t>행정기관</t>
  </si>
  <si>
    <t>총인구수</t>
  </si>
  <si>
    <t xml:space="preserve">세종특별자치시  </t>
  </si>
  <si>
    <t>세종특별자치시  조치원읍</t>
  </si>
  <si>
    <t>세종특별자치시  연기면</t>
  </si>
  <si>
    <t>세종특별자치시  연동면</t>
  </si>
  <si>
    <t>세종특별자치시  부강면</t>
  </si>
  <si>
    <t>세종특별자치시  금남면</t>
  </si>
  <si>
    <t>세종특별자치시  장군면</t>
  </si>
  <si>
    <t>세종특별자치시  연서면</t>
  </si>
  <si>
    <t>세종특별자치시  전의면</t>
  </si>
  <si>
    <t>세종특별자치시  전동면</t>
  </si>
  <si>
    <t>세종특별자치시  소정면</t>
  </si>
  <si>
    <t>세종특별자치시  한솔동</t>
  </si>
  <si>
    <t>세종특별자치시  새롬동</t>
  </si>
  <si>
    <t>세종특별자치시  도담동</t>
  </si>
  <si>
    <t>세종특별자치시  해밀동</t>
  </si>
  <si>
    <t>세종특별자치시  아름동</t>
  </si>
  <si>
    <t>세종특별자치시  종촌동</t>
  </si>
  <si>
    <t>세종특별자치시  고운동</t>
  </si>
  <si>
    <t>세종특별자치시  소담동</t>
  </si>
  <si>
    <t>세종특별자치시  반곡동</t>
  </si>
  <si>
    <t>세종특별자치시  보람동</t>
  </si>
  <si>
    <t>세종특별자치시  대평동</t>
  </si>
  <si>
    <t>세종특별자치시  다정동</t>
  </si>
  <si>
    <t>시도</t>
    <phoneticPr fontId="0" type="noConversion"/>
  </si>
  <si>
    <t>구시군</t>
    <phoneticPr fontId="0" type="noConversion"/>
  </si>
  <si>
    <t>읍면동명</t>
    <phoneticPr fontId="0" type="noConversion"/>
  </si>
  <si>
    <t>투표구명</t>
    <phoneticPr fontId="0" type="noConversion"/>
  </si>
  <si>
    <t>선거인수</t>
    <phoneticPr fontId="0" type="noConversion"/>
  </si>
  <si>
    <t>투표수</t>
    <phoneticPr fontId="0" type="noConversion"/>
  </si>
  <si>
    <t>더불어민주당
이재명</t>
    <phoneticPr fontId="0" type="noConversion"/>
  </si>
  <si>
    <t>국민의힘
윤석열</t>
    <phoneticPr fontId="0" type="noConversion"/>
  </si>
  <si>
    <t>정의당
심상정</t>
    <phoneticPr fontId="0" type="noConversion"/>
  </si>
  <si>
    <t>합계(광역시)</t>
  </si>
  <si>
    <t/>
  </si>
  <si>
    <t>288,895</t>
  </si>
  <si>
    <t>231,832</t>
  </si>
  <si>
    <t>119,349</t>
  </si>
  <si>
    <t>101,491</t>
  </si>
  <si>
    <t>6,780</t>
  </si>
  <si>
    <t>합계</t>
  </si>
  <si>
    <t>거소·선상투표</t>
  </si>
  <si>
    <t>552</t>
  </si>
  <si>
    <t>514</t>
  </si>
  <si>
    <t>214</t>
  </si>
  <si>
    <t>200</t>
  </si>
  <si>
    <t>13</t>
  </si>
  <si>
    <t>관외사전투표</t>
  </si>
  <si>
    <t>32,177</t>
  </si>
  <si>
    <t>32,171</t>
  </si>
  <si>
    <t>16,187</t>
  </si>
  <si>
    <t>14,397</t>
  </si>
  <si>
    <t>909</t>
  </si>
  <si>
    <t>재외투표</t>
  </si>
  <si>
    <t>1,559</t>
  </si>
  <si>
    <t>1,202</t>
  </si>
  <si>
    <t>677</t>
  </si>
  <si>
    <t>360</t>
  </si>
  <si>
    <t>39</t>
  </si>
  <si>
    <t>소계</t>
  </si>
  <si>
    <t>31,032</t>
  </si>
  <si>
    <t>20,910</t>
  </si>
  <si>
    <t>9,666</t>
  </si>
  <si>
    <t>10,152</t>
  </si>
  <si>
    <t>576</t>
  </si>
  <si>
    <t>관내사전투표</t>
  </si>
  <si>
    <t>6,248</t>
  </si>
  <si>
    <t>6,245</t>
  </si>
  <si>
    <t>3,215</t>
  </si>
  <si>
    <t>2,774</t>
  </si>
  <si>
    <t>142</t>
  </si>
  <si>
    <t>조치원읍제1투</t>
  </si>
  <si>
    <t>1,912</t>
  </si>
  <si>
    <t>1,033</t>
  </si>
  <si>
    <t>377</t>
  </si>
  <si>
    <t>600</t>
  </si>
  <si>
    <t>29</t>
  </si>
  <si>
    <t>조치원읍제2투</t>
  </si>
  <si>
    <t>1,412</t>
  </si>
  <si>
    <t>784</t>
  </si>
  <si>
    <t>306</t>
  </si>
  <si>
    <t>439</t>
  </si>
  <si>
    <t>14</t>
  </si>
  <si>
    <t>조치원읍제3투</t>
  </si>
  <si>
    <t>2,177</t>
  </si>
  <si>
    <t>1,205</t>
  </si>
  <si>
    <t>475</t>
  </si>
  <si>
    <t>673</t>
  </si>
  <si>
    <t>17</t>
  </si>
  <si>
    <t>조치원읍제4투</t>
  </si>
  <si>
    <t>3,484</t>
  </si>
  <si>
    <t>1,970</t>
  </si>
  <si>
    <t>875</t>
  </si>
  <si>
    <t>984</t>
  </si>
  <si>
    <t>50</t>
  </si>
  <si>
    <t>조치원읍제5투</t>
  </si>
  <si>
    <t>2,397</t>
  </si>
  <si>
    <t>1,552</t>
  </si>
  <si>
    <t>730</t>
  </si>
  <si>
    <t>748</t>
  </si>
  <si>
    <t>45</t>
  </si>
  <si>
    <t>조치원읍제6투</t>
  </si>
  <si>
    <t>798</t>
  </si>
  <si>
    <t>424</t>
  </si>
  <si>
    <t>183</t>
  </si>
  <si>
    <t>217</t>
  </si>
  <si>
    <t>7</t>
  </si>
  <si>
    <t>조치원읍제7투</t>
  </si>
  <si>
    <t>1,777</t>
  </si>
  <si>
    <t>905</t>
  </si>
  <si>
    <t>363</t>
  </si>
  <si>
    <t>490</t>
  </si>
  <si>
    <t>21</t>
  </si>
  <si>
    <t>조치원읍제8투</t>
  </si>
  <si>
    <t>2,495</t>
  </si>
  <si>
    <t>1,562</t>
  </si>
  <si>
    <t>742</t>
  </si>
  <si>
    <t>716</t>
  </si>
  <si>
    <t>65</t>
  </si>
  <si>
    <t>조치원읍제9투</t>
  </si>
  <si>
    <t>2,314</t>
  </si>
  <si>
    <t>1,385</t>
  </si>
  <si>
    <t>592</t>
  </si>
  <si>
    <t>697</t>
  </si>
  <si>
    <t>51</t>
  </si>
  <si>
    <t>조치원읍제10투</t>
  </si>
  <si>
    <t>2,693</t>
  </si>
  <si>
    <t>1,597</t>
  </si>
  <si>
    <t>676</t>
  </si>
  <si>
    <t>828</t>
  </si>
  <si>
    <t>49</t>
  </si>
  <si>
    <t>조치원읍제11투</t>
  </si>
  <si>
    <t>3,325</t>
  </si>
  <si>
    <t>2,248</t>
  </si>
  <si>
    <t>1,132</t>
  </si>
  <si>
    <t>986</t>
  </si>
  <si>
    <t>86</t>
  </si>
  <si>
    <t>3,557</t>
  </si>
  <si>
    <t>2,819</t>
  </si>
  <si>
    <t>1,349</t>
  </si>
  <si>
    <t>1,346</t>
  </si>
  <si>
    <t>63</t>
  </si>
  <si>
    <t>2,077</t>
  </si>
  <si>
    <t>1,083</t>
  </si>
  <si>
    <t>908</t>
  </si>
  <si>
    <t>연기면투표소</t>
  </si>
  <si>
    <t>1,480</t>
  </si>
  <si>
    <t>266</t>
  </si>
  <si>
    <t>438</t>
  </si>
  <si>
    <t>2,668</t>
  </si>
  <si>
    <t>1,993</t>
  </si>
  <si>
    <t>728</t>
  </si>
  <si>
    <t>1,181</t>
  </si>
  <si>
    <t>34</t>
  </si>
  <si>
    <t>929</t>
  </si>
  <si>
    <t>365</t>
  </si>
  <si>
    <t>525</t>
  </si>
  <si>
    <t>19</t>
  </si>
  <si>
    <t>연동면제1투</t>
  </si>
  <si>
    <t>900</t>
  </si>
  <si>
    <t>531</t>
  </si>
  <si>
    <t>178</t>
  </si>
  <si>
    <t>329</t>
  </si>
  <si>
    <t>5</t>
  </si>
  <si>
    <t>연동면제2투</t>
  </si>
  <si>
    <t>839</t>
  </si>
  <si>
    <t>533</t>
  </si>
  <si>
    <t>185</t>
  </si>
  <si>
    <t>327</t>
  </si>
  <si>
    <t>10</t>
  </si>
  <si>
    <t>5,312</t>
  </si>
  <si>
    <t>3,881</t>
  </si>
  <si>
    <t>1,719</t>
  </si>
  <si>
    <t>1,968</t>
  </si>
  <si>
    <t>92</t>
  </si>
  <si>
    <t>2,250</t>
  </si>
  <si>
    <t>1,097</t>
  </si>
  <si>
    <t>1,052</t>
  </si>
  <si>
    <t>부강면제1투</t>
  </si>
  <si>
    <t>2,190</t>
  </si>
  <si>
    <t>1,145</t>
  </si>
  <si>
    <t>453</t>
  </si>
  <si>
    <t>621</t>
  </si>
  <si>
    <t>31</t>
  </si>
  <si>
    <t>부강면제2투</t>
  </si>
  <si>
    <t>872</t>
  </si>
  <si>
    <t>486</t>
  </si>
  <si>
    <t>169</t>
  </si>
  <si>
    <t>295</t>
  </si>
  <si>
    <t>7,412</t>
  </si>
  <si>
    <t>5,422</t>
  </si>
  <si>
    <t>2,131</t>
  </si>
  <si>
    <t>3,050</t>
  </si>
  <si>
    <t>127</t>
  </si>
  <si>
    <t>2,680</t>
  </si>
  <si>
    <t>2,679</t>
  </si>
  <si>
    <t>1,195</t>
  </si>
  <si>
    <t>1,386</t>
  </si>
  <si>
    <t>57</t>
  </si>
  <si>
    <t>금남면제1투</t>
  </si>
  <si>
    <t>2,165</t>
  </si>
  <si>
    <t>1,170</t>
  </si>
  <si>
    <t>440</t>
  </si>
  <si>
    <t>658</t>
  </si>
  <si>
    <t>36</t>
  </si>
  <si>
    <t>금남면제2투</t>
  </si>
  <si>
    <t>162</t>
  </si>
  <si>
    <t>347</t>
  </si>
  <si>
    <t>금남면제3투</t>
  </si>
  <si>
    <t>946</t>
  </si>
  <si>
    <t>594</t>
  </si>
  <si>
    <t>207</t>
  </si>
  <si>
    <t>362</t>
  </si>
  <si>
    <t>11</t>
  </si>
  <si>
    <t>금남면제4투</t>
  </si>
  <si>
    <t>749</t>
  </si>
  <si>
    <t>446</t>
  </si>
  <si>
    <t>297</t>
  </si>
  <si>
    <t>9</t>
  </si>
  <si>
    <t>4,791</t>
  </si>
  <si>
    <t>3,452</t>
  </si>
  <si>
    <t>1,368</t>
  </si>
  <si>
    <t>1,909</t>
  </si>
  <si>
    <t>87</t>
  </si>
  <si>
    <t>1,660</t>
  </si>
  <si>
    <t>771</t>
  </si>
  <si>
    <t>821</t>
  </si>
  <si>
    <t>37</t>
  </si>
  <si>
    <t>전의면제1투</t>
  </si>
  <si>
    <t>1,275</t>
  </si>
  <si>
    <t>692</t>
  </si>
  <si>
    <t>231</t>
  </si>
  <si>
    <t>419</t>
  </si>
  <si>
    <t>18</t>
  </si>
  <si>
    <t>전의면제2투</t>
  </si>
  <si>
    <t>1,329</t>
  </si>
  <si>
    <t>734</t>
  </si>
  <si>
    <t>243</t>
  </si>
  <si>
    <t>전의면제3투</t>
  </si>
  <si>
    <t>527</t>
  </si>
  <si>
    <t>366</t>
  </si>
  <si>
    <t>123</t>
  </si>
  <si>
    <t>223</t>
  </si>
  <si>
    <t>2,960</t>
  </si>
  <si>
    <t>1,981</t>
  </si>
  <si>
    <t>731</t>
  </si>
  <si>
    <t>1,161</t>
  </si>
  <si>
    <t>46</t>
  </si>
  <si>
    <t>990</t>
  </si>
  <si>
    <t>407</t>
  </si>
  <si>
    <t>538</t>
  </si>
  <si>
    <t>24</t>
  </si>
  <si>
    <t>전동면제1투</t>
  </si>
  <si>
    <t>480</t>
  </si>
  <si>
    <t>160</t>
  </si>
  <si>
    <t>291</t>
  </si>
  <si>
    <t>15</t>
  </si>
  <si>
    <t>전동면제2투</t>
  </si>
  <si>
    <t>423</t>
  </si>
  <si>
    <t>282</t>
  </si>
  <si>
    <t>90</t>
  </si>
  <si>
    <t>6</t>
  </si>
  <si>
    <t>전동면제3투</t>
  </si>
  <si>
    <t>672</t>
  </si>
  <si>
    <t>229</t>
  </si>
  <si>
    <t>74</t>
  </si>
  <si>
    <t>149</t>
  </si>
  <si>
    <t>1</t>
  </si>
  <si>
    <t>1,907</t>
  </si>
  <si>
    <t>1,374</t>
  </si>
  <si>
    <t>496</t>
  </si>
  <si>
    <t>810</t>
  </si>
  <si>
    <t>750</t>
  </si>
  <si>
    <t>299</t>
  </si>
  <si>
    <t>416</t>
  </si>
  <si>
    <t>소정면투표소</t>
  </si>
  <si>
    <t>1,157</t>
  </si>
  <si>
    <t>625</t>
  </si>
  <si>
    <t>197</t>
  </si>
  <si>
    <t>394</t>
  </si>
  <si>
    <t>16</t>
  </si>
  <si>
    <t>5,705</t>
  </si>
  <si>
    <t>3,931</t>
  </si>
  <si>
    <t>1,796</t>
  </si>
  <si>
    <t>1,974</t>
  </si>
  <si>
    <t>73</t>
  </si>
  <si>
    <t>2,094</t>
  </si>
  <si>
    <t>2,093</t>
  </si>
  <si>
    <t>1,069</t>
  </si>
  <si>
    <t>950</t>
  </si>
  <si>
    <t>42</t>
  </si>
  <si>
    <t>장군면제1투</t>
  </si>
  <si>
    <t>1,576</t>
  </si>
  <si>
    <t>799</t>
  </si>
  <si>
    <t>330</t>
  </si>
  <si>
    <t>434</t>
  </si>
  <si>
    <t>장군면제2투</t>
  </si>
  <si>
    <t>1,627</t>
  </si>
  <si>
    <t>779</t>
  </si>
  <si>
    <t>315</t>
  </si>
  <si>
    <t>425</t>
  </si>
  <si>
    <t>20</t>
  </si>
  <si>
    <t>장군면제3투</t>
  </si>
  <si>
    <t>408</t>
  </si>
  <si>
    <t>260</t>
  </si>
  <si>
    <t>82</t>
  </si>
  <si>
    <t>165</t>
  </si>
  <si>
    <t>7,349</t>
  </si>
  <si>
    <t>5,581</t>
  </si>
  <si>
    <t>2,620</t>
  </si>
  <si>
    <t>2,737</t>
  </si>
  <si>
    <t>101</t>
  </si>
  <si>
    <t>3,254</t>
  </si>
  <si>
    <t>3,252</t>
  </si>
  <si>
    <t>1,681</t>
  </si>
  <si>
    <t>1,469</t>
  </si>
  <si>
    <t>55</t>
  </si>
  <si>
    <t>연서면제1투</t>
  </si>
  <si>
    <t>401</t>
  </si>
  <si>
    <t>161</t>
  </si>
  <si>
    <t>221</t>
  </si>
  <si>
    <t>연서면제2투</t>
  </si>
  <si>
    <t>451</t>
  </si>
  <si>
    <t>301</t>
  </si>
  <si>
    <t>110</t>
  </si>
  <si>
    <t>176</t>
  </si>
  <si>
    <t>연서면제3투</t>
  </si>
  <si>
    <t>624</t>
  </si>
  <si>
    <t>357</t>
  </si>
  <si>
    <t>116</t>
  </si>
  <si>
    <t>220</t>
  </si>
  <si>
    <t>연서면제4투</t>
  </si>
  <si>
    <t>2,304</t>
  </si>
  <si>
    <t>1,270</t>
  </si>
  <si>
    <t>651</t>
  </si>
  <si>
    <t>28</t>
  </si>
  <si>
    <t>12,258</t>
  </si>
  <si>
    <t>10,184</t>
  </si>
  <si>
    <t>5,599</t>
  </si>
  <si>
    <t>4,140</t>
  </si>
  <si>
    <t>311</t>
  </si>
  <si>
    <t>5,150</t>
  </si>
  <si>
    <t>5,149</t>
  </si>
  <si>
    <t>3,124</t>
  </si>
  <si>
    <t>1,872</t>
  </si>
  <si>
    <t>111</t>
  </si>
  <si>
    <t>한솔동제1투</t>
  </si>
  <si>
    <t>1,842</t>
  </si>
  <si>
    <t>1,336</t>
  </si>
  <si>
    <t>696</t>
  </si>
  <si>
    <t>567</t>
  </si>
  <si>
    <t>한솔동제2투</t>
  </si>
  <si>
    <t>1,565</t>
  </si>
  <si>
    <t>575</t>
  </si>
  <si>
    <t>47</t>
  </si>
  <si>
    <t>한솔동제3투</t>
  </si>
  <si>
    <t>1,481</t>
  </si>
  <si>
    <t>1,118</t>
  </si>
  <si>
    <t>528</t>
  </si>
  <si>
    <t>524</t>
  </si>
  <si>
    <t>한솔동제4투</t>
  </si>
  <si>
    <t>2,220</t>
  </si>
  <si>
    <t>1,420</t>
  </si>
  <si>
    <t>663</t>
  </si>
  <si>
    <t>58</t>
  </si>
  <si>
    <t>20,920</t>
  </si>
  <si>
    <t>16,618</t>
  </si>
  <si>
    <t>8,589</t>
  </si>
  <si>
    <t>7,238</t>
  </si>
  <si>
    <t>535</t>
  </si>
  <si>
    <t>7,580</t>
  </si>
  <si>
    <t>4,419</t>
  </si>
  <si>
    <t>2,883</t>
  </si>
  <si>
    <t>202</t>
  </si>
  <si>
    <t>도담동제1투</t>
  </si>
  <si>
    <t>1,501</t>
  </si>
  <si>
    <t>927</t>
  </si>
  <si>
    <t>467</t>
  </si>
  <si>
    <t>397</t>
  </si>
  <si>
    <t>도담동제2투</t>
  </si>
  <si>
    <t>1,862</t>
  </si>
  <si>
    <t>1,210</t>
  </si>
  <si>
    <t>494</t>
  </si>
  <si>
    <t>629</t>
  </si>
  <si>
    <t>도담동제3투</t>
  </si>
  <si>
    <t>2,326</t>
  </si>
  <si>
    <t>1,572</t>
  </si>
  <si>
    <t>807</t>
  </si>
  <si>
    <t>688</t>
  </si>
  <si>
    <t>48</t>
  </si>
  <si>
    <t>도담동제4투</t>
  </si>
  <si>
    <t>1,758</t>
  </si>
  <si>
    <t>1,225</t>
  </si>
  <si>
    <t>562</t>
  </si>
  <si>
    <t>604</t>
  </si>
  <si>
    <t>38</t>
  </si>
  <si>
    <t>도담동제5투</t>
  </si>
  <si>
    <t>2,595</t>
  </si>
  <si>
    <t>1,866</t>
  </si>
  <si>
    <t>834</t>
  </si>
  <si>
    <t>947</t>
  </si>
  <si>
    <t>도담동제6투</t>
  </si>
  <si>
    <t>1,890</t>
  </si>
  <si>
    <t>1,406</t>
  </si>
  <si>
    <t>652</t>
  </si>
  <si>
    <t>666</t>
  </si>
  <si>
    <t>66</t>
  </si>
  <si>
    <t>도담동제7투</t>
  </si>
  <si>
    <t>1,408</t>
  </si>
  <si>
    <t>832</t>
  </si>
  <si>
    <t>354</t>
  </si>
  <si>
    <t>35</t>
  </si>
  <si>
    <t>15,034</t>
  </si>
  <si>
    <t>12,542</t>
  </si>
  <si>
    <t>7,361</t>
  </si>
  <si>
    <t>4,594</t>
  </si>
  <si>
    <t>433</t>
  </si>
  <si>
    <t>6,302</t>
  </si>
  <si>
    <t>3,972</t>
  </si>
  <si>
    <t>2,087</t>
  </si>
  <si>
    <t>190</t>
  </si>
  <si>
    <t>아름동제1투</t>
  </si>
  <si>
    <t>2,113</t>
  </si>
  <si>
    <t>1,478</t>
  </si>
  <si>
    <t>802</t>
  </si>
  <si>
    <t>585</t>
  </si>
  <si>
    <t>67</t>
  </si>
  <si>
    <t>아름동제2투</t>
  </si>
  <si>
    <t>1,767</t>
  </si>
  <si>
    <t>1,220</t>
  </si>
  <si>
    <t>485</t>
  </si>
  <si>
    <t>아름동제3투</t>
  </si>
  <si>
    <t>2,300</t>
  </si>
  <si>
    <t>1,567</t>
  </si>
  <si>
    <t>아름동제4투</t>
  </si>
  <si>
    <t>2,552</t>
  </si>
  <si>
    <t>1,975</t>
  </si>
  <si>
    <t>1,108</t>
  </si>
  <si>
    <t>760</t>
  </si>
  <si>
    <t>81</t>
  </si>
  <si>
    <t>19,385</t>
  </si>
  <si>
    <t>15,674</t>
  </si>
  <si>
    <t>8,662</t>
  </si>
  <si>
    <t>6,362</t>
  </si>
  <si>
    <t>445</t>
  </si>
  <si>
    <t>7,980</t>
  </si>
  <si>
    <t>4,710</t>
  </si>
  <si>
    <t>2,986</t>
  </si>
  <si>
    <t>종촌동제1투</t>
  </si>
  <si>
    <t>2,272</t>
  </si>
  <si>
    <t>1,436</t>
  </si>
  <si>
    <t>종촌동제2투</t>
  </si>
  <si>
    <t>1,168</t>
  </si>
  <si>
    <t>732</t>
  </si>
  <si>
    <t>369</t>
  </si>
  <si>
    <t>종촌동제3투</t>
  </si>
  <si>
    <t>2,275</t>
  </si>
  <si>
    <t>1,670</t>
  </si>
  <si>
    <t>904</t>
  </si>
  <si>
    <t>종촌동제4투</t>
  </si>
  <si>
    <t>1,809</t>
  </si>
  <si>
    <t>1,345</t>
  </si>
  <si>
    <t>689</t>
  </si>
  <si>
    <t>603</t>
  </si>
  <si>
    <t>종촌동제5투</t>
  </si>
  <si>
    <t>2,171</t>
  </si>
  <si>
    <t>1,381</t>
  </si>
  <si>
    <t>638</t>
  </si>
  <si>
    <t>종촌동제6투</t>
  </si>
  <si>
    <t>1,710</t>
  </si>
  <si>
    <t>1,130</t>
  </si>
  <si>
    <t>581</t>
  </si>
  <si>
    <t>478</t>
  </si>
  <si>
    <t>19,800</t>
  </si>
  <si>
    <t>15,230</t>
  </si>
  <si>
    <t>8,489</t>
  </si>
  <si>
    <t>6,058</t>
  </si>
  <si>
    <t>452</t>
  </si>
  <si>
    <t>5,916</t>
  </si>
  <si>
    <t>3,649</t>
  </si>
  <si>
    <t>2,090</t>
  </si>
  <si>
    <t>128</t>
  </si>
  <si>
    <t>고운동제1투</t>
  </si>
  <si>
    <t>3,096</t>
  </si>
  <si>
    <t>2,169</t>
  </si>
  <si>
    <t>1,077</t>
  </si>
  <si>
    <t>993</t>
  </si>
  <si>
    <t>고운동제2투</t>
  </si>
  <si>
    <t>2,318</t>
  </si>
  <si>
    <t>1,554</t>
  </si>
  <si>
    <t>817</t>
  </si>
  <si>
    <t>645</t>
  </si>
  <si>
    <t>60</t>
  </si>
  <si>
    <t>고운동제3투</t>
  </si>
  <si>
    <t>3,318</t>
  </si>
  <si>
    <t>2,196</t>
  </si>
  <si>
    <t>1,176</t>
  </si>
  <si>
    <t>고운동제4투</t>
  </si>
  <si>
    <t>2,704</t>
  </si>
  <si>
    <t>1,783</t>
  </si>
  <si>
    <t>958</t>
  </si>
  <si>
    <t>703</t>
  </si>
  <si>
    <t>고운동제5투</t>
  </si>
  <si>
    <t>2,448</t>
  </si>
  <si>
    <t>1,612</t>
  </si>
  <si>
    <t>812</t>
  </si>
  <si>
    <t>719</t>
  </si>
  <si>
    <t>12,687</t>
  </si>
  <si>
    <t>10,415</t>
  </si>
  <si>
    <t>5,632</t>
  </si>
  <si>
    <t>4,295</t>
  </si>
  <si>
    <t>5,807</t>
  </si>
  <si>
    <t>3,399</t>
  </si>
  <si>
    <t>2,174</t>
  </si>
  <si>
    <t>157</t>
  </si>
  <si>
    <t>보람동제1투</t>
  </si>
  <si>
    <t>2,435</t>
  </si>
  <si>
    <t>772</t>
  </si>
  <si>
    <t>792</t>
  </si>
  <si>
    <t>62</t>
  </si>
  <si>
    <t>보람동제2투</t>
  </si>
  <si>
    <t>1,803</t>
  </si>
  <si>
    <t>1,207</t>
  </si>
  <si>
    <t>566</t>
  </si>
  <si>
    <t>보람동제3투</t>
  </si>
  <si>
    <t>2,642</t>
  </si>
  <si>
    <t>1,741</t>
  </si>
  <si>
    <t>885</t>
  </si>
  <si>
    <t>763</t>
  </si>
  <si>
    <t>23,050</t>
  </si>
  <si>
    <t>18,210</t>
  </si>
  <si>
    <t>9,557</t>
  </si>
  <si>
    <t>7,854</t>
  </si>
  <si>
    <t>545</t>
  </si>
  <si>
    <t>8,022</t>
  </si>
  <si>
    <t>4,683</t>
  </si>
  <si>
    <t>199</t>
  </si>
  <si>
    <t>새롬동제1투</t>
  </si>
  <si>
    <t>1,805</t>
  </si>
  <si>
    <t>1,171</t>
  </si>
  <si>
    <t>501</t>
  </si>
  <si>
    <t>610</t>
  </si>
  <si>
    <t>32</t>
  </si>
  <si>
    <t>새롬동제2투</t>
  </si>
  <si>
    <t>2,717</t>
  </si>
  <si>
    <t>1,901</t>
  </si>
  <si>
    <t>876</t>
  </si>
  <si>
    <t>937</t>
  </si>
  <si>
    <t>새롬동제3투</t>
  </si>
  <si>
    <t>2,733</t>
  </si>
  <si>
    <t>1,885</t>
  </si>
  <si>
    <t>930</t>
  </si>
  <si>
    <t>884</t>
  </si>
  <si>
    <t>새롬동제4투</t>
  </si>
  <si>
    <t>2,497</t>
  </si>
  <si>
    <t>1,693</t>
  </si>
  <si>
    <t>819</t>
  </si>
  <si>
    <t>774</t>
  </si>
  <si>
    <t>61</t>
  </si>
  <si>
    <t>새롬동제5투</t>
  </si>
  <si>
    <t>2,707</t>
  </si>
  <si>
    <t>1,859</t>
  </si>
  <si>
    <t>852</t>
  </si>
  <si>
    <t>69</t>
  </si>
  <si>
    <t>새롬동제6투</t>
  </si>
  <si>
    <t>2,569</t>
  </si>
  <si>
    <t>1,679</t>
  </si>
  <si>
    <t>844</t>
  </si>
  <si>
    <t>747</t>
  </si>
  <si>
    <t>68</t>
  </si>
  <si>
    <t>8,285</t>
  </si>
  <si>
    <t>6,768</t>
  </si>
  <si>
    <t>3,497</t>
  </si>
  <si>
    <t>2,972</t>
  </si>
  <si>
    <t>206</t>
  </si>
  <si>
    <t>4,002</t>
  </si>
  <si>
    <t>4,000</t>
  </si>
  <si>
    <t>2,260</t>
  </si>
  <si>
    <t>1,605</t>
  </si>
  <si>
    <t>97</t>
  </si>
  <si>
    <t>대평동제1투</t>
  </si>
  <si>
    <t>2,076</t>
  </si>
  <si>
    <t>1,419</t>
  </si>
  <si>
    <t>725</t>
  </si>
  <si>
    <t>대평동제2투</t>
  </si>
  <si>
    <t>2,207</t>
  </si>
  <si>
    <t>627</t>
  </si>
  <si>
    <t>642</t>
  </si>
  <si>
    <t>52</t>
  </si>
  <si>
    <t>13,183</t>
  </si>
  <si>
    <t>10,787</t>
  </si>
  <si>
    <t>5,926</t>
  </si>
  <si>
    <t>4,392</t>
  </si>
  <si>
    <t>320</t>
  </si>
  <si>
    <t>5,364</t>
  </si>
  <si>
    <t>3,216</t>
  </si>
  <si>
    <t>1,958</t>
  </si>
  <si>
    <t>143</t>
  </si>
  <si>
    <t>소담동제1투</t>
  </si>
  <si>
    <t>3,242</t>
  </si>
  <si>
    <t>2,335</t>
  </si>
  <si>
    <t>1,114</t>
  </si>
  <si>
    <t>70</t>
  </si>
  <si>
    <t>소담동제2투</t>
  </si>
  <si>
    <t>2,355</t>
  </si>
  <si>
    <t>800</t>
  </si>
  <si>
    <t>686</t>
  </si>
  <si>
    <t>소담동제3투</t>
  </si>
  <si>
    <t>2,222</t>
  </si>
  <si>
    <t>1,529</t>
  </si>
  <si>
    <t>796</t>
  </si>
  <si>
    <t>634</t>
  </si>
  <si>
    <t>18,638</t>
  </si>
  <si>
    <t>14,980</t>
  </si>
  <si>
    <t>8,046</t>
  </si>
  <si>
    <t>6,199</t>
  </si>
  <si>
    <t>503</t>
  </si>
  <si>
    <t>7,924</t>
  </si>
  <si>
    <t>7,923</t>
  </si>
  <si>
    <t>4,548</t>
  </si>
  <si>
    <t>3,044</t>
  </si>
  <si>
    <t>246</t>
  </si>
  <si>
    <t>다정동제1투</t>
  </si>
  <si>
    <t>2,759</t>
  </si>
  <si>
    <t>1,942</t>
  </si>
  <si>
    <t>995</t>
  </si>
  <si>
    <t>862</t>
  </si>
  <si>
    <t>다정동제2투</t>
  </si>
  <si>
    <t>2,609</t>
  </si>
  <si>
    <t>1,617</t>
  </si>
  <si>
    <t>801</t>
  </si>
  <si>
    <t>683</t>
  </si>
  <si>
    <t>84</t>
  </si>
  <si>
    <t>다정동제3투</t>
  </si>
  <si>
    <t>2,917</t>
  </si>
  <si>
    <t>1,947</t>
  </si>
  <si>
    <t>953</t>
  </si>
  <si>
    <t>893</t>
  </si>
  <si>
    <t>72</t>
  </si>
  <si>
    <t>다정동제4투</t>
  </si>
  <si>
    <t>2,429</t>
  </si>
  <si>
    <t>1,551</t>
  </si>
  <si>
    <t>717</t>
  </si>
  <si>
    <t>53</t>
  </si>
  <si>
    <t>5,477</t>
  </si>
  <si>
    <t>4,589</t>
  </si>
  <si>
    <t>2,670</t>
  </si>
  <si>
    <t>1,726</t>
  </si>
  <si>
    <t>140</t>
  </si>
  <si>
    <t>2,836</t>
  </si>
  <si>
    <t>1,755</t>
  </si>
  <si>
    <t>987</t>
  </si>
  <si>
    <t>해밀동투표소</t>
  </si>
  <si>
    <t>2,641</t>
  </si>
  <si>
    <t>1,753</t>
  </si>
  <si>
    <t>915</t>
  </si>
  <si>
    <t>739</t>
  </si>
  <si>
    <t>71</t>
  </si>
  <si>
    <t>13,197</t>
  </si>
  <si>
    <t>10,594</t>
  </si>
  <si>
    <t>5,631</t>
  </si>
  <si>
    <t>4,415</t>
  </si>
  <si>
    <t>5,452</t>
  </si>
  <si>
    <t>3,140</t>
  </si>
  <si>
    <t>반곡동제1투</t>
  </si>
  <si>
    <t>2,623</t>
  </si>
  <si>
    <t>761</t>
  </si>
  <si>
    <t>814</t>
  </si>
  <si>
    <t>56</t>
  </si>
  <si>
    <t>반곡동제2투</t>
  </si>
  <si>
    <t>1,674</t>
  </si>
  <si>
    <t>481</t>
  </si>
  <si>
    <t>반곡동제3투</t>
  </si>
  <si>
    <t>1,707</t>
  </si>
  <si>
    <t>1,269</t>
  </si>
  <si>
    <t>543</t>
  </si>
  <si>
    <t>반곡동제4투</t>
  </si>
  <si>
    <t>1,126</t>
  </si>
  <si>
    <t>64</t>
  </si>
  <si>
    <t>잘못 투입·구분된 투표지</t>
  </si>
  <si>
    <t>0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</si>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</sst>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/>
    <xf numFmtId="3" fontId="0" fillId="0" borderId="0" xfId="0" applyNumberFormat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49" fontId="0" fillId="0" borderId="2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tabSelected="1" workbookViewId="0">
      <selection activeCell="J28" sqref="J28"/>
    </sheetView>
  </sheetViews>
  <sheetFormatPr defaultRowHeight="15" x14ac:dyDescent="0.25"/>
  <cols>
    <col min="4" max="4" width="13" customWidth="1"/>
    <col min="10" max="10" width="12.140625" customWidth="1"/>
    <col min="16" max="29" width="14.85546875" customWidth="1"/>
  </cols>
  <sheetData>
    <row r="1" spans="1:23" ht="45" x14ac:dyDescent="0.25">
      <c r="A1" s="1" t="s">
        <v>0</v>
      </c>
      <c r="B1" s="1" t="s">
        <v>1</v>
      </c>
      <c r="C1" s="1" t="s">
        <v>2</v>
      </c>
      <c r="D1" s="1" t="s">
        <v>43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44</v>
      </c>
      <c r="J1" s="2" t="s">
        <v>45</v>
      </c>
      <c r="K1" s="2" t="s">
        <v>46</v>
      </c>
      <c r="L1" s="2" t="s">
        <v>47</v>
      </c>
      <c r="M1" s="2" t="s">
        <v>48</v>
      </c>
      <c r="N1" s="2" t="s">
        <v>49</v>
      </c>
      <c r="P1" t="s">
        <v>57</v>
      </c>
      <c r="Q1" t="s">
        <v>58</v>
      </c>
      <c r="R1" t="s">
        <v>59</v>
      </c>
      <c r="S1" s="3" t="s">
        <v>56</v>
      </c>
      <c r="T1" s="3" t="s">
        <v>53</v>
      </c>
      <c r="U1" s="3" t="s">
        <v>54</v>
      </c>
      <c r="V1" s="3" t="s">
        <v>55</v>
      </c>
      <c r="W1" s="3" t="s">
        <v>56</v>
      </c>
    </row>
    <row r="2" spans="1:23" ht="60" x14ac:dyDescent="0.25">
      <c r="A2" s="1">
        <v>20210630</v>
      </c>
      <c r="B2" s="1">
        <v>2901011</v>
      </c>
      <c r="C2" s="1" t="s">
        <v>7</v>
      </c>
      <c r="D2" s="1">
        <f>_xlfn.XLOOKUP(C2,S:S,T:T)</f>
        <v>3611025000</v>
      </c>
      <c r="E2" s="1">
        <v>1159</v>
      </c>
      <c r="F2" s="1">
        <v>225615.91221963099</v>
      </c>
      <c r="G2" s="1">
        <v>345543.54291207198</v>
      </c>
      <c r="H2" s="1" t="s">
        <v>8</v>
      </c>
      <c r="I2" s="1" t="s">
        <v>8</v>
      </c>
      <c r="J2">
        <f>_xlfn.XLOOKUP(D2,P:P,R:R)</f>
        <v>43191</v>
      </c>
      <c r="K2" t="str">
        <f>_xlfn.XLOOKUP(D2,Sejong_voteshare!J:J,Sejong_voteshare!F:F)</f>
        <v>20,910</v>
      </c>
      <c r="L2" t="str">
        <f>_xlfn.XLOOKUP(D2,Sejong_voteshare!J:J,Sejong_voteshare!G:G)</f>
        <v>9,666</v>
      </c>
      <c r="M2" t="str">
        <f>_xlfn.XLOOKUP(D2,Sejong_voteshare!J:J,Sejong_voteshare!H:H)</f>
        <v>10,152</v>
      </c>
      <c r="N2" t="str">
        <f>_xlfn.XLOOKUP(D2,Sejong_voteshare!J:J,Sejong_voteshare!I:I)</f>
        <v>576</v>
      </c>
      <c r="P2" s="6">
        <v>3600000000</v>
      </c>
      <c r="Q2" t="s">
        <v>60</v>
      </c>
      <c r="R2" s="7">
        <v>377296</v>
      </c>
      <c r="S2" s="4"/>
      <c r="T2" s="5">
        <v>3600000000</v>
      </c>
      <c r="U2" s="3" t="s">
        <v>50</v>
      </c>
      <c r="V2" s="4"/>
      <c r="W2" s="4"/>
    </row>
    <row r="3" spans="1:23" ht="180" x14ac:dyDescent="0.25">
      <c r="A3" s="1">
        <v>20210630</v>
      </c>
      <c r="B3" s="1">
        <v>2901031</v>
      </c>
      <c r="C3" s="1" t="s">
        <v>9</v>
      </c>
      <c r="D3" s="1">
        <f t="shared" ref="D3:D21" si="0">_xlfn.XLOOKUP(C3,S:S,T:T)</f>
        <v>3611031000</v>
      </c>
      <c r="E3" s="1">
        <v>1160</v>
      </c>
      <c r="F3" s="1">
        <v>224881.57894365399</v>
      </c>
      <c r="G3" s="1">
        <v>335691.668561853</v>
      </c>
      <c r="H3" s="1" t="s">
        <v>10</v>
      </c>
      <c r="I3" s="1" t="s">
        <v>10</v>
      </c>
      <c r="J3">
        <f>_xlfn.XLOOKUP(D3,P:P,R:R)</f>
        <v>2780</v>
      </c>
      <c r="K3" t="str">
        <f>_xlfn.XLOOKUP(D3,Sejong_voteshare!J:J,Sejong_voteshare!F:F)</f>
        <v>2,819</v>
      </c>
      <c r="L3" t="str">
        <f>_xlfn.XLOOKUP(D3,Sejong_voteshare!J:J,Sejong_voteshare!G:G)</f>
        <v>1,349</v>
      </c>
      <c r="M3" t="str">
        <f>_xlfn.XLOOKUP(D3,Sejong_voteshare!J:J,Sejong_voteshare!H:H)</f>
        <v>1,346</v>
      </c>
      <c r="N3" t="str">
        <f>_xlfn.XLOOKUP(D3,Sejong_voteshare!J:J,Sejong_voteshare!I:I)</f>
        <v>63</v>
      </c>
      <c r="P3" s="6">
        <v>3611000000</v>
      </c>
      <c r="Q3" t="s">
        <v>60</v>
      </c>
      <c r="R3" s="7">
        <v>377296</v>
      </c>
      <c r="S3" s="4"/>
      <c r="T3" s="5">
        <v>3611000000</v>
      </c>
      <c r="U3" s="3" t="s">
        <v>50</v>
      </c>
      <c r="V3" s="4"/>
      <c r="W3" s="4"/>
    </row>
    <row r="4" spans="1:23" ht="75" x14ac:dyDescent="0.25">
      <c r="A4" s="1">
        <v>20210630</v>
      </c>
      <c r="B4" s="1">
        <v>2901032</v>
      </c>
      <c r="C4" s="1" t="s">
        <v>11</v>
      </c>
      <c r="D4" s="1">
        <f t="shared" si="0"/>
        <v>3611032000</v>
      </c>
      <c r="E4" s="1">
        <v>1161</v>
      </c>
      <c r="F4" s="1">
        <v>229309.71953328999</v>
      </c>
      <c r="G4" s="1">
        <v>339139.86398754298</v>
      </c>
      <c r="H4" s="1" t="s">
        <v>12</v>
      </c>
      <c r="I4" s="1" t="s">
        <v>12</v>
      </c>
      <c r="J4">
        <f>_xlfn.XLOOKUP(D4,P:P,R:R)</f>
        <v>3086</v>
      </c>
      <c r="K4" t="str">
        <f>_xlfn.XLOOKUP(D4,Sejong_voteshare!J:J,Sejong_voteshare!F:F)</f>
        <v>1,993</v>
      </c>
      <c r="L4" t="str">
        <f>_xlfn.XLOOKUP(D4,Sejong_voteshare!J:J,Sejong_voteshare!G:G)</f>
        <v>728</v>
      </c>
      <c r="M4" t="str">
        <f>_xlfn.XLOOKUP(D4,Sejong_voteshare!J:J,Sejong_voteshare!H:H)</f>
        <v>1,181</v>
      </c>
      <c r="N4" t="str">
        <f>_xlfn.XLOOKUP(D4,Sejong_voteshare!J:J,Sejong_voteshare!I:I)</f>
        <v>34</v>
      </c>
      <c r="P4" s="6">
        <v>3611025000</v>
      </c>
      <c r="Q4" t="s">
        <v>61</v>
      </c>
      <c r="R4" s="7">
        <v>43191</v>
      </c>
      <c r="S4" s="3" t="s">
        <v>7</v>
      </c>
      <c r="T4" s="5">
        <v>3611025000</v>
      </c>
      <c r="U4" s="3" t="s">
        <v>50</v>
      </c>
      <c r="V4" s="4"/>
      <c r="W4" s="3" t="s">
        <v>7</v>
      </c>
    </row>
    <row r="5" spans="1:23" ht="30" x14ac:dyDescent="0.25">
      <c r="A5" s="1">
        <v>20210630</v>
      </c>
      <c r="B5" s="1">
        <v>2901033</v>
      </c>
      <c r="C5" s="1" t="s">
        <v>13</v>
      </c>
      <c r="D5" s="1">
        <f t="shared" si="0"/>
        <v>3611033000</v>
      </c>
      <c r="E5" s="1">
        <v>1162</v>
      </c>
      <c r="F5" s="1">
        <v>233933.89000683499</v>
      </c>
      <c r="G5" s="1">
        <v>336265.20623267902</v>
      </c>
      <c r="H5" s="1" t="s">
        <v>14</v>
      </c>
      <c r="I5" s="1" t="s">
        <v>14</v>
      </c>
      <c r="J5">
        <f>_xlfn.XLOOKUP(D5,P:P,R:R)</f>
        <v>6090</v>
      </c>
      <c r="K5" t="str">
        <f>_xlfn.XLOOKUP(D5,Sejong_voteshare!J:J,Sejong_voteshare!F:F)</f>
        <v>3,881</v>
      </c>
      <c r="L5" t="str">
        <f>_xlfn.XLOOKUP(D5,Sejong_voteshare!J:J,Sejong_voteshare!G:G)</f>
        <v>1,719</v>
      </c>
      <c r="M5" t="str">
        <f>_xlfn.XLOOKUP(D5,Sejong_voteshare!J:J,Sejong_voteshare!H:H)</f>
        <v>1,968</v>
      </c>
      <c r="N5" t="str">
        <f>_xlfn.XLOOKUP(D5,Sejong_voteshare!J:J,Sejong_voteshare!I:I)</f>
        <v>92</v>
      </c>
      <c r="P5" s="6">
        <v>3611031000</v>
      </c>
      <c r="Q5" t="s">
        <v>62</v>
      </c>
      <c r="R5" s="7">
        <v>2780</v>
      </c>
      <c r="S5" s="3" t="s">
        <v>9</v>
      </c>
      <c r="T5" s="5">
        <v>3611031000</v>
      </c>
      <c r="U5" s="3" t="s">
        <v>50</v>
      </c>
      <c r="V5" s="4"/>
      <c r="W5" s="3" t="s">
        <v>9</v>
      </c>
    </row>
    <row r="6" spans="1:23" ht="75" x14ac:dyDescent="0.25">
      <c r="A6" s="1">
        <v>20210630</v>
      </c>
      <c r="B6" s="1">
        <v>2901034</v>
      </c>
      <c r="C6" s="1" t="s">
        <v>15</v>
      </c>
      <c r="D6" s="1">
        <f t="shared" si="0"/>
        <v>3611034000</v>
      </c>
      <c r="E6" s="1">
        <v>1163</v>
      </c>
      <c r="F6" s="1">
        <v>226753.73577034799</v>
      </c>
      <c r="G6" s="1">
        <v>328229.85287392</v>
      </c>
      <c r="H6" s="1" t="s">
        <v>16</v>
      </c>
      <c r="I6" s="1" t="s">
        <v>16</v>
      </c>
      <c r="J6">
        <f>_xlfn.XLOOKUP(D6,P:P,R:R)</f>
        <v>8917</v>
      </c>
      <c r="K6" t="str">
        <f>_xlfn.XLOOKUP(D6,Sejong_voteshare!J:J,Sejong_voteshare!F:F)</f>
        <v>5,422</v>
      </c>
      <c r="L6" t="str">
        <f>_xlfn.XLOOKUP(D6,Sejong_voteshare!J:J,Sejong_voteshare!G:G)</f>
        <v>2,131</v>
      </c>
      <c r="M6" t="str">
        <f>_xlfn.XLOOKUP(D6,Sejong_voteshare!J:J,Sejong_voteshare!H:H)</f>
        <v>3,050</v>
      </c>
      <c r="N6" t="str">
        <f>_xlfn.XLOOKUP(D6,Sejong_voteshare!J:J,Sejong_voteshare!I:I)</f>
        <v>127</v>
      </c>
      <c r="P6" s="6">
        <v>3611032000</v>
      </c>
      <c r="Q6" t="s">
        <v>63</v>
      </c>
      <c r="R6" s="7">
        <v>3086</v>
      </c>
      <c r="S6" s="3" t="s">
        <v>11</v>
      </c>
      <c r="T6" s="5">
        <v>3611032000</v>
      </c>
      <c r="U6" s="3" t="s">
        <v>50</v>
      </c>
      <c r="V6" s="4"/>
      <c r="W6" s="3" t="s">
        <v>11</v>
      </c>
    </row>
    <row r="7" spans="1:23" ht="90" x14ac:dyDescent="0.25">
      <c r="A7" s="1">
        <v>20210630</v>
      </c>
      <c r="B7" s="1">
        <v>2901035</v>
      </c>
      <c r="C7" s="1" t="s">
        <v>17</v>
      </c>
      <c r="D7" s="1">
        <f t="shared" si="0"/>
        <v>3611035000</v>
      </c>
      <c r="E7" s="1">
        <v>1164</v>
      </c>
      <c r="F7" s="1">
        <v>218603.411051164</v>
      </c>
      <c r="G7" s="1">
        <v>333871.36748191901</v>
      </c>
      <c r="H7" s="1" t="s">
        <v>18</v>
      </c>
      <c r="I7" s="1" t="s">
        <v>18</v>
      </c>
      <c r="J7">
        <f>_xlfn.XLOOKUP(D7,P:P,R:R)</f>
        <v>7057</v>
      </c>
      <c r="K7" t="str">
        <f>_xlfn.XLOOKUP(D7,Sejong_voteshare!J:J,Sejong_voteshare!F:F)</f>
        <v>3,931</v>
      </c>
      <c r="L7" t="str">
        <f>_xlfn.XLOOKUP(D7,Sejong_voteshare!J:J,Sejong_voteshare!G:G)</f>
        <v>1,796</v>
      </c>
      <c r="M7" t="str">
        <f>_xlfn.XLOOKUP(D7,Sejong_voteshare!J:J,Sejong_voteshare!H:H)</f>
        <v>1,974</v>
      </c>
      <c r="N7" t="str">
        <f>_xlfn.XLOOKUP(D7,Sejong_voteshare!J:J,Sejong_voteshare!I:I)</f>
        <v>73</v>
      </c>
      <c r="P7" s="6">
        <v>3611033000</v>
      </c>
      <c r="Q7" t="s">
        <v>64</v>
      </c>
      <c r="R7" s="7">
        <v>6090</v>
      </c>
      <c r="S7" s="3" t="s">
        <v>13</v>
      </c>
      <c r="T7" s="5">
        <v>3611033000</v>
      </c>
      <c r="U7" s="3" t="s">
        <v>50</v>
      </c>
      <c r="V7" s="4"/>
      <c r="W7" s="3" t="s">
        <v>13</v>
      </c>
    </row>
    <row r="8" spans="1:23" ht="45" x14ac:dyDescent="0.25">
      <c r="A8" s="1">
        <v>20210630</v>
      </c>
      <c r="B8" s="1">
        <v>2901036</v>
      </c>
      <c r="C8" s="1" t="s">
        <v>19</v>
      </c>
      <c r="D8" s="1">
        <f t="shared" si="0"/>
        <v>3611036000</v>
      </c>
      <c r="E8" s="1">
        <v>1165</v>
      </c>
      <c r="F8" s="1">
        <v>222000.28407542099</v>
      </c>
      <c r="G8" s="1">
        <v>342892.15655620099</v>
      </c>
      <c r="H8" s="1" t="s">
        <v>20</v>
      </c>
      <c r="I8" s="1" t="s">
        <v>20</v>
      </c>
      <c r="J8">
        <f>_xlfn.XLOOKUP(D8,P:P,R:R)</f>
        <v>7336</v>
      </c>
      <c r="K8" t="str">
        <f>_xlfn.XLOOKUP(D8,Sejong_voteshare!J:J,Sejong_voteshare!F:F)</f>
        <v>5,581</v>
      </c>
      <c r="L8" t="str">
        <f>_xlfn.XLOOKUP(D8,Sejong_voteshare!J:J,Sejong_voteshare!G:G)</f>
        <v>2,620</v>
      </c>
      <c r="M8" t="str">
        <f>_xlfn.XLOOKUP(D8,Sejong_voteshare!J:J,Sejong_voteshare!H:H)</f>
        <v>2,737</v>
      </c>
      <c r="N8" t="str">
        <f>_xlfn.XLOOKUP(D8,Sejong_voteshare!J:J,Sejong_voteshare!I:I)</f>
        <v>101</v>
      </c>
      <c r="P8" s="6">
        <v>3611034000</v>
      </c>
      <c r="Q8" t="s">
        <v>65</v>
      </c>
      <c r="R8" s="7">
        <v>8917</v>
      </c>
      <c r="S8" s="3" t="s">
        <v>15</v>
      </c>
      <c r="T8" s="5">
        <v>3611034000</v>
      </c>
      <c r="U8" s="3" t="s">
        <v>50</v>
      </c>
      <c r="V8" s="4"/>
      <c r="W8" s="3" t="s">
        <v>15</v>
      </c>
    </row>
    <row r="9" spans="1:23" ht="45" x14ac:dyDescent="0.25">
      <c r="A9" s="1">
        <v>20210630</v>
      </c>
      <c r="B9" s="1">
        <v>2901037</v>
      </c>
      <c r="C9" s="1" t="s">
        <v>21</v>
      </c>
      <c r="D9" s="1">
        <f t="shared" si="0"/>
        <v>3611037000</v>
      </c>
      <c r="E9" s="1">
        <v>1166</v>
      </c>
      <c r="F9" s="1">
        <v>216831.21758323201</v>
      </c>
      <c r="G9" s="1">
        <v>351479.54298395099</v>
      </c>
      <c r="H9" s="1" t="s">
        <v>22</v>
      </c>
      <c r="I9" s="1" t="s">
        <v>22</v>
      </c>
      <c r="J9">
        <f>_xlfn.XLOOKUP(D9,P:P,R:R)</f>
        <v>5524</v>
      </c>
      <c r="K9" t="str">
        <f>_xlfn.XLOOKUP(D9,Sejong_voteshare!J:J,Sejong_voteshare!F:F)</f>
        <v>3,452</v>
      </c>
      <c r="L9" t="str">
        <f>_xlfn.XLOOKUP(D9,Sejong_voteshare!J:J,Sejong_voteshare!G:G)</f>
        <v>1,368</v>
      </c>
      <c r="M9" t="str">
        <f>_xlfn.XLOOKUP(D9,Sejong_voteshare!J:J,Sejong_voteshare!H:H)</f>
        <v>1,909</v>
      </c>
      <c r="N9" t="str">
        <f>_xlfn.XLOOKUP(D9,Sejong_voteshare!J:J,Sejong_voteshare!I:I)</f>
        <v>87</v>
      </c>
      <c r="P9" s="6">
        <v>3611035000</v>
      </c>
      <c r="Q9" t="s">
        <v>66</v>
      </c>
      <c r="R9" s="7">
        <v>7057</v>
      </c>
      <c r="S9" s="3" t="s">
        <v>17</v>
      </c>
      <c r="T9" s="5">
        <v>3611035000</v>
      </c>
      <c r="U9" s="3" t="s">
        <v>50</v>
      </c>
      <c r="V9" s="4"/>
      <c r="W9" s="3" t="s">
        <v>17</v>
      </c>
    </row>
    <row r="10" spans="1:23" x14ac:dyDescent="0.25">
      <c r="A10" s="1">
        <v>20210630</v>
      </c>
      <c r="B10" s="1">
        <v>2901038</v>
      </c>
      <c r="C10" s="1" t="s">
        <v>23</v>
      </c>
      <c r="D10" s="1">
        <f t="shared" si="0"/>
        <v>3611038000</v>
      </c>
      <c r="E10" s="1">
        <v>1167</v>
      </c>
      <c r="F10" s="1">
        <v>222372.80219579799</v>
      </c>
      <c r="G10" s="1">
        <v>350913.79621230601</v>
      </c>
      <c r="H10" s="1">
        <v>2901038</v>
      </c>
      <c r="I10" s="1">
        <v>2901038</v>
      </c>
      <c r="J10">
        <f>_xlfn.XLOOKUP(D10,P:P,R:R)</f>
        <v>3359</v>
      </c>
      <c r="K10" t="str">
        <f>_xlfn.XLOOKUP(D10,Sejong_voteshare!J:J,Sejong_voteshare!F:F)</f>
        <v>1,981</v>
      </c>
      <c r="L10" t="str">
        <f>_xlfn.XLOOKUP(D10,Sejong_voteshare!J:J,Sejong_voteshare!G:G)</f>
        <v>731</v>
      </c>
      <c r="M10" t="str">
        <f>_xlfn.XLOOKUP(D10,Sejong_voteshare!J:J,Sejong_voteshare!H:H)</f>
        <v>1,161</v>
      </c>
      <c r="N10" t="str">
        <f>_xlfn.XLOOKUP(D10,Sejong_voteshare!J:J,Sejong_voteshare!I:I)</f>
        <v>46</v>
      </c>
      <c r="P10" s="6">
        <v>3611036000</v>
      </c>
      <c r="Q10" t="s">
        <v>67</v>
      </c>
      <c r="R10" s="7">
        <v>7336</v>
      </c>
      <c r="S10" s="3" t="s">
        <v>19</v>
      </c>
      <c r="T10" s="5">
        <v>3611036000</v>
      </c>
      <c r="U10" s="3" t="s">
        <v>50</v>
      </c>
      <c r="V10" s="4"/>
      <c r="W10" s="3" t="s">
        <v>19</v>
      </c>
    </row>
    <row r="11" spans="1:23" x14ac:dyDescent="0.25">
      <c r="A11" s="1">
        <v>20210630</v>
      </c>
      <c r="B11" s="1">
        <v>2901039</v>
      </c>
      <c r="C11" s="1" t="s">
        <v>24</v>
      </c>
      <c r="D11" s="1">
        <f t="shared" si="0"/>
        <v>3611039000</v>
      </c>
      <c r="E11" s="1">
        <v>1168</v>
      </c>
      <c r="F11" s="1">
        <v>215097.53926044199</v>
      </c>
      <c r="G11" s="1">
        <v>357339.08668712102</v>
      </c>
      <c r="H11" s="1">
        <v>2901039</v>
      </c>
      <c r="I11" s="1">
        <v>2901039</v>
      </c>
      <c r="J11">
        <f>_xlfn.XLOOKUP(D11,P:P,R:R)</f>
        <v>2229</v>
      </c>
      <c r="K11" t="str">
        <f>_xlfn.XLOOKUP(D11,Sejong_voteshare!J:J,Sejong_voteshare!F:F)</f>
        <v>1,374</v>
      </c>
      <c r="L11" t="str">
        <f>_xlfn.XLOOKUP(D11,Sejong_voteshare!J:J,Sejong_voteshare!G:G)</f>
        <v>496</v>
      </c>
      <c r="M11" t="str">
        <f>_xlfn.XLOOKUP(D11,Sejong_voteshare!J:J,Sejong_voteshare!H:H)</f>
        <v>810</v>
      </c>
      <c r="N11" t="str">
        <f>_xlfn.XLOOKUP(D11,Sejong_voteshare!J:J,Sejong_voteshare!I:I)</f>
        <v>37</v>
      </c>
      <c r="P11" s="6">
        <v>3611037000</v>
      </c>
      <c r="Q11" t="s">
        <v>68</v>
      </c>
      <c r="R11" s="7">
        <v>5524</v>
      </c>
      <c r="S11" s="3" t="s">
        <v>21</v>
      </c>
      <c r="T11" s="5">
        <v>3611037000</v>
      </c>
      <c r="U11" s="3" t="s">
        <v>50</v>
      </c>
      <c r="V11" s="4"/>
      <c r="W11" s="3" t="s">
        <v>21</v>
      </c>
    </row>
    <row r="12" spans="1:23" ht="90" x14ac:dyDescent="0.25">
      <c r="A12" s="1">
        <v>20210630</v>
      </c>
      <c r="B12" s="1">
        <v>2901053</v>
      </c>
      <c r="C12" s="1" t="s">
        <v>25</v>
      </c>
      <c r="D12" s="1">
        <f t="shared" si="0"/>
        <v>3611052000</v>
      </c>
      <c r="E12" s="1">
        <v>1169</v>
      </c>
      <c r="F12" s="1">
        <v>223408.662496223</v>
      </c>
      <c r="G12" s="1">
        <v>335570.38117145601</v>
      </c>
      <c r="H12" s="1" t="s">
        <v>26</v>
      </c>
      <c r="I12" s="1" t="s">
        <v>26</v>
      </c>
      <c r="J12">
        <f>_xlfn.XLOOKUP(D12,P:P,R:R)</f>
        <v>33520</v>
      </c>
      <c r="K12" t="str">
        <f>_xlfn.XLOOKUP(D12,Sejong_voteshare!J:J,Sejong_voteshare!F:F)</f>
        <v>16,618</v>
      </c>
      <c r="L12" t="str">
        <f>_xlfn.XLOOKUP(D12,Sejong_voteshare!J:J,Sejong_voteshare!G:G)</f>
        <v>8,589</v>
      </c>
      <c r="M12" t="str">
        <f>_xlfn.XLOOKUP(D12,Sejong_voteshare!J:J,Sejong_voteshare!H:H)</f>
        <v>7,238</v>
      </c>
      <c r="N12" t="str">
        <f>_xlfn.XLOOKUP(D12,Sejong_voteshare!J:J,Sejong_voteshare!I:I)</f>
        <v>535</v>
      </c>
      <c r="P12" s="6">
        <v>3611038000</v>
      </c>
      <c r="Q12" t="s">
        <v>69</v>
      </c>
      <c r="R12" s="7">
        <v>3359</v>
      </c>
      <c r="S12" s="3" t="s">
        <v>23</v>
      </c>
      <c r="T12" s="5">
        <v>3611038000</v>
      </c>
      <c r="U12" s="3" t="s">
        <v>50</v>
      </c>
      <c r="V12" s="4"/>
      <c r="W12" s="3" t="s">
        <v>23</v>
      </c>
    </row>
    <row r="13" spans="1:23" ht="60" x14ac:dyDescent="0.25">
      <c r="A13" s="1">
        <v>20210630</v>
      </c>
      <c r="B13" s="1">
        <v>2901056</v>
      </c>
      <c r="C13" s="1" t="s">
        <v>27</v>
      </c>
      <c r="D13" s="1">
        <f t="shared" si="0"/>
        <v>3611054000</v>
      </c>
      <c r="E13" s="1">
        <v>1170</v>
      </c>
      <c r="F13" s="1">
        <v>222157.64466299</v>
      </c>
      <c r="G13" s="1">
        <v>333936.575765207</v>
      </c>
      <c r="H13" s="1" t="s">
        <v>28</v>
      </c>
      <c r="I13" s="1" t="s">
        <v>28</v>
      </c>
      <c r="J13">
        <f>_xlfn.XLOOKUP(D13,P:P,R:R)</f>
        <v>28948</v>
      </c>
      <c r="K13" t="str">
        <f>_xlfn.XLOOKUP(D13,Sejong_voteshare!J:J,Sejong_voteshare!F:F)</f>
        <v>15,674</v>
      </c>
      <c r="L13" t="str">
        <f>_xlfn.XLOOKUP(D13,Sejong_voteshare!J:J,Sejong_voteshare!G:G)</f>
        <v>8,662</v>
      </c>
      <c r="M13" t="str">
        <f>_xlfn.XLOOKUP(D13,Sejong_voteshare!J:J,Sejong_voteshare!H:H)</f>
        <v>6,362</v>
      </c>
      <c r="N13" t="str">
        <f>_xlfn.XLOOKUP(D13,Sejong_voteshare!J:J,Sejong_voteshare!I:I)</f>
        <v>445</v>
      </c>
      <c r="P13" s="6">
        <v>3611039000</v>
      </c>
      <c r="Q13" t="s">
        <v>70</v>
      </c>
      <c r="R13" s="7">
        <v>2229</v>
      </c>
      <c r="S13" s="3" t="s">
        <v>24</v>
      </c>
      <c r="T13" s="5">
        <v>3611039000</v>
      </c>
      <c r="U13" s="3" t="s">
        <v>50</v>
      </c>
      <c r="V13" s="4"/>
      <c r="W13" s="3" t="s">
        <v>24</v>
      </c>
    </row>
    <row r="14" spans="1:23" ht="30" x14ac:dyDescent="0.25">
      <c r="A14" s="1">
        <v>20210630</v>
      </c>
      <c r="B14" s="1">
        <v>2901059</v>
      </c>
      <c r="C14" s="1" t="s">
        <v>29</v>
      </c>
      <c r="D14" s="1">
        <f t="shared" si="0"/>
        <v>3611053000</v>
      </c>
      <c r="E14" s="1">
        <v>1171</v>
      </c>
      <c r="F14" s="1">
        <v>222353.35964549999</v>
      </c>
      <c r="G14" s="1">
        <v>335528.32910077501</v>
      </c>
      <c r="H14" s="1" t="s">
        <v>30</v>
      </c>
      <c r="I14" s="1" t="s">
        <v>30</v>
      </c>
      <c r="J14">
        <f>_xlfn.XLOOKUP(D14,P:P,R:R)</f>
        <v>23291</v>
      </c>
      <c r="K14" t="str">
        <f>_xlfn.XLOOKUP(D14,Sejong_voteshare!J:J,Sejong_voteshare!F:F)</f>
        <v>12,542</v>
      </c>
      <c r="L14" t="str">
        <f>_xlfn.XLOOKUP(D14,Sejong_voteshare!J:J,Sejong_voteshare!G:G)</f>
        <v>7,361</v>
      </c>
      <c r="M14" t="str">
        <f>_xlfn.XLOOKUP(D14,Sejong_voteshare!J:J,Sejong_voteshare!H:H)</f>
        <v>4,594</v>
      </c>
      <c r="N14" t="str">
        <f>_xlfn.XLOOKUP(D14,Sejong_voteshare!J:J,Sejong_voteshare!I:I)</f>
        <v>433</v>
      </c>
      <c r="P14" s="6">
        <v>3611051000</v>
      </c>
      <c r="Q14" t="s">
        <v>71</v>
      </c>
      <c r="R14" s="7">
        <v>18546</v>
      </c>
      <c r="S14" s="3" t="s">
        <v>33</v>
      </c>
      <c r="T14" s="5">
        <v>3611051000</v>
      </c>
      <c r="U14" s="3" t="s">
        <v>50</v>
      </c>
      <c r="V14" s="4"/>
      <c r="W14" s="3" t="s">
        <v>33</v>
      </c>
    </row>
    <row r="15" spans="1:23" ht="30" x14ac:dyDescent="0.25">
      <c r="A15" s="1">
        <v>20210630</v>
      </c>
      <c r="B15" s="1">
        <v>2901060</v>
      </c>
      <c r="C15" s="1" t="s">
        <v>31</v>
      </c>
      <c r="D15" s="1">
        <f t="shared" si="0"/>
        <v>3611055000</v>
      </c>
      <c r="E15" s="1">
        <v>1172</v>
      </c>
      <c r="F15" s="1">
        <v>221107.014161981</v>
      </c>
      <c r="G15" s="1">
        <v>335627.235242575</v>
      </c>
      <c r="H15" s="1" t="s">
        <v>32</v>
      </c>
      <c r="I15" s="1" t="s">
        <v>32</v>
      </c>
      <c r="J15">
        <f>_xlfn.XLOOKUP(D15,P:P,R:R)</f>
        <v>34104</v>
      </c>
      <c r="K15" t="str">
        <f>_xlfn.XLOOKUP(D15,Sejong_voteshare!J:J,Sejong_voteshare!F:F)</f>
        <v>15,230</v>
      </c>
      <c r="L15" t="str">
        <f>_xlfn.XLOOKUP(D15,Sejong_voteshare!J:J,Sejong_voteshare!G:G)</f>
        <v>8,489</v>
      </c>
      <c r="M15" t="str">
        <f>_xlfn.XLOOKUP(D15,Sejong_voteshare!J:J,Sejong_voteshare!H:H)</f>
        <v>6,058</v>
      </c>
      <c r="N15" t="str">
        <f>_xlfn.XLOOKUP(D15,Sejong_voteshare!J:J,Sejong_voteshare!I:I)</f>
        <v>452</v>
      </c>
      <c r="P15" s="6">
        <v>3611051500</v>
      </c>
      <c r="Q15" t="s">
        <v>72</v>
      </c>
      <c r="R15" s="7">
        <v>39069</v>
      </c>
      <c r="S15" s="3" t="s">
        <v>40</v>
      </c>
      <c r="T15" s="5">
        <v>3611051500</v>
      </c>
      <c r="U15" s="3" t="s">
        <v>50</v>
      </c>
      <c r="V15" s="4"/>
      <c r="W15" s="3" t="s">
        <v>40</v>
      </c>
    </row>
    <row r="16" spans="1:23" ht="30" x14ac:dyDescent="0.25">
      <c r="A16" s="1">
        <v>20210630</v>
      </c>
      <c r="B16" s="1">
        <v>2901061</v>
      </c>
      <c r="C16" s="1" t="s">
        <v>33</v>
      </c>
      <c r="D16" s="1">
        <f t="shared" si="0"/>
        <v>3611051000</v>
      </c>
      <c r="E16" s="1">
        <v>1173</v>
      </c>
      <c r="F16" s="1">
        <v>222365.91799703799</v>
      </c>
      <c r="G16" s="1">
        <v>330592.14761385298</v>
      </c>
      <c r="H16" s="1" t="s">
        <v>34</v>
      </c>
      <c r="I16" s="1" t="s">
        <v>34</v>
      </c>
      <c r="J16">
        <f>_xlfn.XLOOKUP(D16,P:P,R:R)</f>
        <v>18546</v>
      </c>
      <c r="K16" t="str">
        <f>_xlfn.XLOOKUP(D16,Sejong_voteshare!J:J,Sejong_voteshare!F:F)</f>
        <v>10,184</v>
      </c>
      <c r="L16" t="str">
        <f>_xlfn.XLOOKUP(D16,Sejong_voteshare!J:J,Sejong_voteshare!G:G)</f>
        <v>5,599</v>
      </c>
      <c r="M16" t="str">
        <f>_xlfn.XLOOKUP(D16,Sejong_voteshare!J:J,Sejong_voteshare!H:H)</f>
        <v>4,140</v>
      </c>
      <c r="N16" t="str">
        <f>_xlfn.XLOOKUP(D16,Sejong_voteshare!J:J,Sejong_voteshare!I:I)</f>
        <v>311</v>
      </c>
      <c r="P16" s="6">
        <v>3611052000</v>
      </c>
      <c r="Q16" t="s">
        <v>73</v>
      </c>
      <c r="R16" s="7">
        <v>33520</v>
      </c>
      <c r="S16" s="3" t="s">
        <v>25</v>
      </c>
      <c r="T16" s="5">
        <v>3611052000</v>
      </c>
      <c r="U16" s="3" t="s">
        <v>50</v>
      </c>
      <c r="V16" s="4"/>
      <c r="W16" s="3" t="s">
        <v>25</v>
      </c>
    </row>
    <row r="17" spans="1:23" ht="30" x14ac:dyDescent="0.25">
      <c r="A17" s="1">
        <v>20210630</v>
      </c>
      <c r="B17" s="1">
        <v>2901064</v>
      </c>
      <c r="C17" s="1" t="s">
        <v>35</v>
      </c>
      <c r="D17" s="1">
        <f t="shared" si="0"/>
        <v>3611057000</v>
      </c>
      <c r="E17" s="1">
        <v>1174</v>
      </c>
      <c r="F17" s="1">
        <v>224583.237585508</v>
      </c>
      <c r="G17" s="1">
        <v>330279.602394477</v>
      </c>
      <c r="H17" s="1" t="s">
        <v>36</v>
      </c>
      <c r="I17" s="1" t="s">
        <v>36</v>
      </c>
      <c r="J17">
        <f>_xlfn.XLOOKUP(D17,P:P,R:R)</f>
        <v>11316</v>
      </c>
      <c r="K17" t="str">
        <f>_xlfn.XLOOKUP(D17,Sejong_voteshare!J:J,Sejong_voteshare!F:F)</f>
        <v>6,768</v>
      </c>
      <c r="L17" t="str">
        <f>_xlfn.XLOOKUP(D17,Sejong_voteshare!J:J,Sejong_voteshare!G:G)</f>
        <v>3,497</v>
      </c>
      <c r="M17" t="str">
        <f>_xlfn.XLOOKUP(D17,Sejong_voteshare!J:J,Sejong_voteshare!H:H)</f>
        <v>2,972</v>
      </c>
      <c r="N17" t="str">
        <f>_xlfn.XLOOKUP(D17,Sejong_voteshare!J:J,Sejong_voteshare!I:I)</f>
        <v>206</v>
      </c>
      <c r="P17" s="6">
        <v>3611052500</v>
      </c>
      <c r="Q17" t="s">
        <v>74</v>
      </c>
      <c r="R17" s="7">
        <v>8641</v>
      </c>
      <c r="S17" s="3" t="s">
        <v>51</v>
      </c>
      <c r="T17" s="5">
        <v>3611052500</v>
      </c>
      <c r="U17" s="3" t="s">
        <v>50</v>
      </c>
      <c r="V17" s="4"/>
      <c r="W17" s="3" t="s">
        <v>51</v>
      </c>
    </row>
    <row r="18" spans="1:23" ht="30" x14ac:dyDescent="0.25">
      <c r="A18" s="1">
        <v>20210630</v>
      </c>
      <c r="B18" s="1">
        <v>2901065</v>
      </c>
      <c r="C18" s="1" t="s">
        <v>37</v>
      </c>
      <c r="D18" s="1">
        <f t="shared" si="0"/>
        <v>3611055500</v>
      </c>
      <c r="E18" s="1">
        <v>1175</v>
      </c>
      <c r="F18" s="1">
        <v>228909.44000536401</v>
      </c>
      <c r="G18" s="1">
        <v>333731.93352625897</v>
      </c>
      <c r="H18" s="1" t="s">
        <v>38</v>
      </c>
      <c r="I18" s="1" t="s">
        <v>38</v>
      </c>
      <c r="J18">
        <f>_xlfn.XLOOKUP(D18,P:P,R:R)</f>
        <v>21004</v>
      </c>
      <c r="K18" t="str">
        <f>_xlfn.XLOOKUP(D18,Sejong_voteshare!J:J,Sejong_voteshare!F:F)</f>
        <v>10,787</v>
      </c>
      <c r="L18" t="str">
        <f>_xlfn.XLOOKUP(D18,Sejong_voteshare!J:J,Sejong_voteshare!G:G)</f>
        <v>5,926</v>
      </c>
      <c r="M18" t="str">
        <f>_xlfn.XLOOKUP(D18,Sejong_voteshare!J:J,Sejong_voteshare!H:H)</f>
        <v>4,392</v>
      </c>
      <c r="N18" t="str">
        <f>_xlfn.XLOOKUP(D18,Sejong_voteshare!J:J,Sejong_voteshare!I:I)</f>
        <v>320</v>
      </c>
      <c r="P18" s="6">
        <v>3611053000</v>
      </c>
      <c r="Q18" t="s">
        <v>75</v>
      </c>
      <c r="R18" s="7">
        <v>23291</v>
      </c>
      <c r="S18" s="3" t="s">
        <v>29</v>
      </c>
      <c r="T18" s="5">
        <v>3611053000</v>
      </c>
      <c r="U18" s="3" t="s">
        <v>50</v>
      </c>
      <c r="V18" s="4"/>
      <c r="W18" s="3" t="s">
        <v>29</v>
      </c>
    </row>
    <row r="19" spans="1:23" x14ac:dyDescent="0.25">
      <c r="A19" s="1">
        <v>20210630</v>
      </c>
      <c r="B19" s="1">
        <v>2901066</v>
      </c>
      <c r="C19" s="1" t="s">
        <v>39</v>
      </c>
      <c r="D19" s="1">
        <f t="shared" si="0"/>
        <v>3611056000</v>
      </c>
      <c r="E19" s="1">
        <v>1176</v>
      </c>
      <c r="F19" s="1">
        <v>225976.00361379099</v>
      </c>
      <c r="G19" s="1">
        <v>331099.00688517001</v>
      </c>
      <c r="H19" s="1">
        <v>2901066</v>
      </c>
      <c r="I19" s="1">
        <v>2901066</v>
      </c>
      <c r="J19">
        <f>_xlfn.XLOOKUP(D19,P:P,R:R)</f>
        <v>18852</v>
      </c>
      <c r="K19" t="str">
        <f>_xlfn.XLOOKUP(D19,Sejong_voteshare!J:J,Sejong_voteshare!F:F)</f>
        <v>10,415</v>
      </c>
      <c r="L19" t="str">
        <f>_xlfn.XLOOKUP(D19,Sejong_voteshare!J:J,Sejong_voteshare!G:G)</f>
        <v>5,632</v>
      </c>
      <c r="M19" t="str">
        <f>_xlfn.XLOOKUP(D19,Sejong_voteshare!J:J,Sejong_voteshare!H:H)</f>
        <v>4,295</v>
      </c>
      <c r="N19" t="str">
        <f>_xlfn.XLOOKUP(D19,Sejong_voteshare!J:J,Sejong_voteshare!I:I)</f>
        <v>330</v>
      </c>
      <c r="P19" s="6">
        <v>3611054000</v>
      </c>
      <c r="Q19" t="s">
        <v>76</v>
      </c>
      <c r="R19" s="7">
        <v>28948</v>
      </c>
      <c r="S19" s="3" t="s">
        <v>27</v>
      </c>
      <c r="T19" s="5">
        <v>3611054000</v>
      </c>
      <c r="U19" s="3" t="s">
        <v>50</v>
      </c>
      <c r="V19" s="4"/>
      <c r="W19" s="3" t="s">
        <v>27</v>
      </c>
    </row>
    <row r="20" spans="1:23" ht="30" x14ac:dyDescent="0.25">
      <c r="A20" s="1">
        <v>20210630</v>
      </c>
      <c r="B20" s="1">
        <v>2901067</v>
      </c>
      <c r="C20" s="1" t="s">
        <v>40</v>
      </c>
      <c r="D20" s="1">
        <f t="shared" si="0"/>
        <v>3611051500</v>
      </c>
      <c r="E20" s="1">
        <v>1177</v>
      </c>
      <c r="F20" s="1">
        <v>223003.515178223</v>
      </c>
      <c r="G20" s="1">
        <v>331999.420829023</v>
      </c>
      <c r="H20" s="1" t="s">
        <v>41</v>
      </c>
      <c r="I20" s="1" t="s">
        <v>41</v>
      </c>
      <c r="J20">
        <f>_xlfn.XLOOKUP(D20,P:P,R:R)</f>
        <v>39069</v>
      </c>
      <c r="K20" t="str">
        <f>_xlfn.XLOOKUP(D20,Sejong_voteshare!J:J,Sejong_voteshare!F:F)</f>
        <v>18,210</v>
      </c>
      <c r="L20" t="str">
        <f>_xlfn.XLOOKUP(D20,Sejong_voteshare!J:J,Sejong_voteshare!G:G)</f>
        <v>9,557</v>
      </c>
      <c r="M20" t="str">
        <f>_xlfn.XLOOKUP(D20,Sejong_voteshare!J:J,Sejong_voteshare!H:H)</f>
        <v>7,854</v>
      </c>
      <c r="N20" t="str">
        <f>_xlfn.XLOOKUP(D20,Sejong_voteshare!J:J,Sejong_voteshare!I:I)</f>
        <v>545</v>
      </c>
      <c r="P20" s="6">
        <v>3611055000</v>
      </c>
      <c r="Q20" t="s">
        <v>77</v>
      </c>
      <c r="R20" s="7">
        <v>34104</v>
      </c>
      <c r="S20" s="3" t="s">
        <v>31</v>
      </c>
      <c r="T20" s="5">
        <v>3611055000</v>
      </c>
      <c r="U20" s="3" t="s">
        <v>50</v>
      </c>
      <c r="V20" s="4"/>
      <c r="W20" s="3" t="s">
        <v>31</v>
      </c>
    </row>
    <row r="21" spans="1:23" x14ac:dyDescent="0.25">
      <c r="A21" s="1">
        <v>20210630</v>
      </c>
      <c r="B21" s="1">
        <v>2901068</v>
      </c>
      <c r="C21" s="1" t="s">
        <v>42</v>
      </c>
      <c r="D21" s="1">
        <f t="shared" si="0"/>
        <v>3611058000</v>
      </c>
      <c r="E21" s="1">
        <v>1178</v>
      </c>
      <c r="F21" s="1">
        <v>221937.48107566801</v>
      </c>
      <c r="G21" s="1">
        <v>332981.44423414499</v>
      </c>
      <c r="H21" s="1">
        <v>2901068</v>
      </c>
      <c r="I21" s="1">
        <v>2901068</v>
      </c>
      <c r="J21">
        <f>_xlfn.XLOOKUP(D21,P:P,R:R)</f>
        <v>28226</v>
      </c>
      <c r="K21" t="str">
        <f>_xlfn.XLOOKUP(D21,Sejong_voteshare!J:J,Sejong_voteshare!F:F)</f>
        <v>14,980</v>
      </c>
      <c r="L21" t="str">
        <f>_xlfn.XLOOKUP(D21,Sejong_voteshare!J:J,Sejong_voteshare!G:G)</f>
        <v>8,046</v>
      </c>
      <c r="M21" t="str">
        <f>_xlfn.XLOOKUP(D21,Sejong_voteshare!J:J,Sejong_voteshare!H:H)</f>
        <v>6,199</v>
      </c>
      <c r="N21" t="str">
        <f>_xlfn.XLOOKUP(D21,Sejong_voteshare!J:J,Sejong_voteshare!I:I)</f>
        <v>503</v>
      </c>
      <c r="P21" s="6">
        <v>3611055500</v>
      </c>
      <c r="Q21" t="s">
        <v>78</v>
      </c>
      <c r="R21" s="7">
        <v>21004</v>
      </c>
      <c r="S21" s="3" t="s">
        <v>37</v>
      </c>
      <c r="T21" s="5">
        <v>3611055500</v>
      </c>
      <c r="U21" s="3" t="s">
        <v>50</v>
      </c>
      <c r="V21" s="4"/>
      <c r="W21" s="3" t="s">
        <v>37</v>
      </c>
    </row>
    <row r="22" spans="1:23" x14ac:dyDescent="0.25">
      <c r="P22" s="6">
        <v>3611055600</v>
      </c>
      <c r="Q22" t="s">
        <v>79</v>
      </c>
      <c r="R22" s="7">
        <v>22210</v>
      </c>
      <c r="S22" s="3" t="s">
        <v>52</v>
      </c>
      <c r="T22" s="5">
        <v>3611055600</v>
      </c>
      <c r="U22" s="3" t="s">
        <v>50</v>
      </c>
      <c r="V22" s="4"/>
      <c r="W22" s="3" t="s">
        <v>52</v>
      </c>
    </row>
    <row r="23" spans="1:23" x14ac:dyDescent="0.25">
      <c r="P23" s="6">
        <v>3611056000</v>
      </c>
      <c r="Q23" t="s">
        <v>80</v>
      </c>
      <c r="R23" s="7">
        <v>18852</v>
      </c>
      <c r="S23" s="3" t="s">
        <v>39</v>
      </c>
      <c r="T23" s="5">
        <v>3611056000</v>
      </c>
      <c r="U23" s="3" t="s">
        <v>50</v>
      </c>
      <c r="V23" s="4"/>
      <c r="W23" s="3" t="s">
        <v>39</v>
      </c>
    </row>
    <row r="24" spans="1:23" x14ac:dyDescent="0.25">
      <c r="P24" s="6">
        <v>3611057000</v>
      </c>
      <c r="Q24" t="s">
        <v>81</v>
      </c>
      <c r="R24" s="7">
        <v>11316</v>
      </c>
      <c r="S24" s="3" t="s">
        <v>35</v>
      </c>
      <c r="T24" s="5">
        <v>3611057000</v>
      </c>
      <c r="U24" s="3" t="s">
        <v>50</v>
      </c>
      <c r="V24" s="4"/>
      <c r="W24" s="3" t="s">
        <v>35</v>
      </c>
    </row>
    <row r="25" spans="1:23" x14ac:dyDescent="0.25">
      <c r="P25" s="6">
        <v>3611058000</v>
      </c>
      <c r="Q25" t="s">
        <v>82</v>
      </c>
      <c r="R25" s="7">
        <v>28226</v>
      </c>
      <c r="S25" s="3" t="s">
        <v>42</v>
      </c>
      <c r="T25" s="5">
        <v>3611058000</v>
      </c>
      <c r="U25" s="3" t="s">
        <v>50</v>
      </c>
      <c r="V25" s="4"/>
      <c r="W25" s="3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79067-1ACE-4957-B5C8-76D30471D3A2}">
  <dimension ref="A1:J134"/>
  <sheetViews>
    <sheetView workbookViewId="0">
      <selection activeCell="J8" sqref="J8:J134"/>
    </sheetView>
  </sheetViews>
  <sheetFormatPr defaultRowHeight="15" x14ac:dyDescent="0.25"/>
  <cols>
    <col min="10" max="10" width="22.140625" customWidth="1"/>
  </cols>
  <sheetData>
    <row r="1" spans="1:10" ht="36" x14ac:dyDescent="0.2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9" t="s">
        <v>89</v>
      </c>
      <c r="H1" s="9" t="s">
        <v>90</v>
      </c>
      <c r="I1" s="9" t="s">
        <v>91</v>
      </c>
    </row>
    <row r="2" spans="1:10" x14ac:dyDescent="0.25">
      <c r="A2" s="10" t="s">
        <v>50</v>
      </c>
      <c r="B2" s="10" t="s">
        <v>92</v>
      </c>
      <c r="C2" s="10" t="s">
        <v>93</v>
      </c>
      <c r="D2" s="10" t="s">
        <v>93</v>
      </c>
      <c r="E2" s="10" t="s">
        <v>94</v>
      </c>
      <c r="F2" s="10" t="s">
        <v>95</v>
      </c>
      <c r="G2" s="10" t="s">
        <v>96</v>
      </c>
      <c r="H2" s="10" t="s">
        <v>97</v>
      </c>
      <c r="I2" s="10" t="s">
        <v>98</v>
      </c>
    </row>
    <row r="3" spans="1:10" x14ac:dyDescent="0.25">
      <c r="A3" s="10" t="s">
        <v>50</v>
      </c>
      <c r="B3" s="10" t="s">
        <v>50</v>
      </c>
      <c r="C3" s="10" t="s">
        <v>99</v>
      </c>
      <c r="D3" s="10" t="s">
        <v>93</v>
      </c>
      <c r="E3" s="10" t="s">
        <v>94</v>
      </c>
      <c r="F3" s="10" t="s">
        <v>95</v>
      </c>
      <c r="G3" s="10" t="s">
        <v>96</v>
      </c>
      <c r="H3" s="10" t="s">
        <v>97</v>
      </c>
      <c r="I3" s="10" t="s">
        <v>98</v>
      </c>
    </row>
    <row r="4" spans="1:10" x14ac:dyDescent="0.25">
      <c r="A4" s="10" t="s">
        <v>50</v>
      </c>
      <c r="B4" s="10" t="s">
        <v>50</v>
      </c>
      <c r="C4" s="10" t="s">
        <v>100</v>
      </c>
      <c r="D4" s="10" t="s">
        <v>93</v>
      </c>
      <c r="E4" s="10" t="s">
        <v>101</v>
      </c>
      <c r="F4" s="10" t="s">
        <v>102</v>
      </c>
      <c r="G4" s="10" t="s">
        <v>103</v>
      </c>
      <c r="H4" s="10" t="s">
        <v>104</v>
      </c>
      <c r="I4" s="10" t="s">
        <v>105</v>
      </c>
    </row>
    <row r="5" spans="1:10" x14ac:dyDescent="0.25">
      <c r="A5" s="10" t="s">
        <v>50</v>
      </c>
      <c r="B5" s="10" t="s">
        <v>50</v>
      </c>
      <c r="C5" s="10" t="s">
        <v>106</v>
      </c>
      <c r="D5" s="10" t="s">
        <v>93</v>
      </c>
      <c r="E5" s="10" t="s">
        <v>107</v>
      </c>
      <c r="F5" s="10" t="s">
        <v>108</v>
      </c>
      <c r="G5" s="10" t="s">
        <v>109</v>
      </c>
      <c r="H5" s="10" t="s">
        <v>110</v>
      </c>
      <c r="I5" s="10" t="s">
        <v>111</v>
      </c>
    </row>
    <row r="6" spans="1:10" x14ac:dyDescent="0.25">
      <c r="A6" s="10" t="s">
        <v>50</v>
      </c>
      <c r="B6" s="10" t="s">
        <v>50</v>
      </c>
      <c r="C6" s="10" t="s">
        <v>112</v>
      </c>
      <c r="D6" s="10" t="s">
        <v>93</v>
      </c>
      <c r="E6" s="10" t="s">
        <v>113</v>
      </c>
      <c r="F6" s="10" t="s">
        <v>114</v>
      </c>
      <c r="G6" s="10" t="s">
        <v>115</v>
      </c>
      <c r="H6" s="10" t="s">
        <v>116</v>
      </c>
      <c r="I6" s="10" t="s">
        <v>117</v>
      </c>
    </row>
    <row r="7" spans="1:10" x14ac:dyDescent="0.25">
      <c r="A7" s="10" t="s">
        <v>50</v>
      </c>
      <c r="B7" s="10" t="s">
        <v>50</v>
      </c>
      <c r="C7" s="10" t="s">
        <v>7</v>
      </c>
      <c r="D7" s="10" t="s">
        <v>118</v>
      </c>
      <c r="E7" s="10" t="s">
        <v>119</v>
      </c>
      <c r="F7" s="10" t="s">
        <v>120</v>
      </c>
      <c r="G7" s="10" t="s">
        <v>121</v>
      </c>
      <c r="H7" s="10" t="s">
        <v>122</v>
      </c>
      <c r="I7" s="10" t="s">
        <v>123</v>
      </c>
      <c r="J7">
        <f>_xlfn.XLOOKUP(C7,Sheet1!S:S,Sheet1!T:T)</f>
        <v>3611025000</v>
      </c>
    </row>
    <row r="8" spans="1:10" x14ac:dyDescent="0.25">
      <c r="A8" s="10" t="s">
        <v>50</v>
      </c>
      <c r="B8" s="10" t="s">
        <v>50</v>
      </c>
      <c r="C8" s="10" t="s">
        <v>93</v>
      </c>
      <c r="D8" s="10" t="s">
        <v>124</v>
      </c>
      <c r="E8" s="10" t="s">
        <v>125</v>
      </c>
      <c r="F8" s="10" t="s">
        <v>126</v>
      </c>
      <c r="G8" s="10" t="s">
        <v>127</v>
      </c>
      <c r="H8" s="10" t="s">
        <v>128</v>
      </c>
      <c r="I8" s="10" t="s">
        <v>129</v>
      </c>
      <c r="J8" t="e">
        <f>_xlfn.XLOOKUP(C8,Sheet1!S:S,Sheet1!T:T)</f>
        <v>#N/A</v>
      </c>
    </row>
    <row r="9" spans="1:10" x14ac:dyDescent="0.25">
      <c r="A9" s="10" t="s">
        <v>50</v>
      </c>
      <c r="B9" s="10" t="s">
        <v>50</v>
      </c>
      <c r="C9" s="10" t="s">
        <v>93</v>
      </c>
      <c r="D9" s="10" t="s">
        <v>130</v>
      </c>
      <c r="E9" s="10" t="s">
        <v>131</v>
      </c>
      <c r="F9" s="10" t="s">
        <v>132</v>
      </c>
      <c r="G9" s="10" t="s">
        <v>133</v>
      </c>
      <c r="H9" s="10" t="s">
        <v>134</v>
      </c>
      <c r="I9" s="10" t="s">
        <v>135</v>
      </c>
      <c r="J9" t="e">
        <f>_xlfn.XLOOKUP(C9,Sheet1!S:S,Sheet1!T:T)</f>
        <v>#N/A</v>
      </c>
    </row>
    <row r="10" spans="1:10" x14ac:dyDescent="0.25">
      <c r="A10" s="10" t="s">
        <v>50</v>
      </c>
      <c r="B10" s="10" t="s">
        <v>50</v>
      </c>
      <c r="C10" s="10" t="s">
        <v>93</v>
      </c>
      <c r="D10" s="10" t="s">
        <v>136</v>
      </c>
      <c r="E10" s="10" t="s">
        <v>137</v>
      </c>
      <c r="F10" s="10" t="s">
        <v>138</v>
      </c>
      <c r="G10" s="10" t="s">
        <v>139</v>
      </c>
      <c r="H10" s="10" t="s">
        <v>140</v>
      </c>
      <c r="I10" s="10" t="s">
        <v>141</v>
      </c>
      <c r="J10" t="e">
        <f>_xlfn.XLOOKUP(C10,Sheet1!S:S,Sheet1!T:T)</f>
        <v>#N/A</v>
      </c>
    </row>
    <row r="11" spans="1:10" x14ac:dyDescent="0.25">
      <c r="A11" s="10" t="s">
        <v>50</v>
      </c>
      <c r="B11" s="10" t="s">
        <v>50</v>
      </c>
      <c r="C11" s="10" t="s">
        <v>93</v>
      </c>
      <c r="D11" s="10" t="s">
        <v>142</v>
      </c>
      <c r="E11" s="10" t="s">
        <v>143</v>
      </c>
      <c r="F11" s="10" t="s">
        <v>144</v>
      </c>
      <c r="G11" s="10" t="s">
        <v>145</v>
      </c>
      <c r="H11" s="10" t="s">
        <v>146</v>
      </c>
      <c r="I11" s="10" t="s">
        <v>147</v>
      </c>
      <c r="J11" t="e">
        <f>_xlfn.XLOOKUP(C11,Sheet1!S:S,Sheet1!T:T)</f>
        <v>#N/A</v>
      </c>
    </row>
    <row r="12" spans="1:10" x14ac:dyDescent="0.25">
      <c r="A12" s="10" t="s">
        <v>50</v>
      </c>
      <c r="B12" s="10" t="s">
        <v>50</v>
      </c>
      <c r="C12" s="10" t="s">
        <v>93</v>
      </c>
      <c r="D12" s="10" t="s">
        <v>148</v>
      </c>
      <c r="E12" s="10" t="s">
        <v>149</v>
      </c>
      <c r="F12" s="10" t="s">
        <v>150</v>
      </c>
      <c r="G12" s="10" t="s">
        <v>151</v>
      </c>
      <c r="H12" s="10" t="s">
        <v>152</v>
      </c>
      <c r="I12" s="10" t="s">
        <v>153</v>
      </c>
      <c r="J12" t="e">
        <f>_xlfn.XLOOKUP(C12,Sheet1!S:S,Sheet1!T:T)</f>
        <v>#N/A</v>
      </c>
    </row>
    <row r="13" spans="1:10" x14ac:dyDescent="0.25">
      <c r="A13" s="10" t="s">
        <v>50</v>
      </c>
      <c r="B13" s="10" t="s">
        <v>50</v>
      </c>
      <c r="C13" s="10" t="s">
        <v>93</v>
      </c>
      <c r="D13" s="10" t="s">
        <v>154</v>
      </c>
      <c r="E13" s="10" t="s">
        <v>155</v>
      </c>
      <c r="F13" s="10" t="s">
        <v>156</v>
      </c>
      <c r="G13" s="10" t="s">
        <v>157</v>
      </c>
      <c r="H13" s="10" t="s">
        <v>158</v>
      </c>
      <c r="I13" s="10" t="s">
        <v>159</v>
      </c>
      <c r="J13" t="e">
        <f>_xlfn.XLOOKUP(C13,Sheet1!S:S,Sheet1!T:T)</f>
        <v>#N/A</v>
      </c>
    </row>
    <row r="14" spans="1:10" x14ac:dyDescent="0.25">
      <c r="A14" s="10" t="s">
        <v>50</v>
      </c>
      <c r="B14" s="10" t="s">
        <v>50</v>
      </c>
      <c r="C14" s="10" t="s">
        <v>93</v>
      </c>
      <c r="D14" s="10" t="s">
        <v>160</v>
      </c>
      <c r="E14" s="10" t="s">
        <v>161</v>
      </c>
      <c r="F14" s="10" t="s">
        <v>162</v>
      </c>
      <c r="G14" s="10" t="s">
        <v>163</v>
      </c>
      <c r="H14" s="10" t="s">
        <v>164</v>
      </c>
      <c r="I14" s="10" t="s">
        <v>165</v>
      </c>
      <c r="J14" t="e">
        <f>_xlfn.XLOOKUP(C14,Sheet1!S:S,Sheet1!T:T)</f>
        <v>#N/A</v>
      </c>
    </row>
    <row r="15" spans="1:10" x14ac:dyDescent="0.25">
      <c r="A15" s="10" t="s">
        <v>50</v>
      </c>
      <c r="B15" s="10" t="s">
        <v>50</v>
      </c>
      <c r="C15" s="10" t="s">
        <v>93</v>
      </c>
      <c r="D15" s="10" t="s">
        <v>166</v>
      </c>
      <c r="E15" s="10" t="s">
        <v>167</v>
      </c>
      <c r="F15" s="10" t="s">
        <v>168</v>
      </c>
      <c r="G15" s="10" t="s">
        <v>169</v>
      </c>
      <c r="H15" s="10" t="s">
        <v>170</v>
      </c>
      <c r="I15" s="10" t="s">
        <v>171</v>
      </c>
      <c r="J15" t="e">
        <f>_xlfn.XLOOKUP(C15,Sheet1!S:S,Sheet1!T:T)</f>
        <v>#N/A</v>
      </c>
    </row>
    <row r="16" spans="1:10" x14ac:dyDescent="0.25">
      <c r="A16" s="10" t="s">
        <v>50</v>
      </c>
      <c r="B16" s="10" t="s">
        <v>50</v>
      </c>
      <c r="C16" s="10" t="s">
        <v>93</v>
      </c>
      <c r="D16" s="10" t="s">
        <v>172</v>
      </c>
      <c r="E16" s="10" t="s">
        <v>173</v>
      </c>
      <c r="F16" s="10" t="s">
        <v>174</v>
      </c>
      <c r="G16" s="10" t="s">
        <v>175</v>
      </c>
      <c r="H16" s="10" t="s">
        <v>176</v>
      </c>
      <c r="I16" s="10" t="s">
        <v>177</v>
      </c>
      <c r="J16" t="e">
        <f>_xlfn.XLOOKUP(C16,Sheet1!S:S,Sheet1!T:T)</f>
        <v>#N/A</v>
      </c>
    </row>
    <row r="17" spans="1:10" x14ac:dyDescent="0.25">
      <c r="A17" s="10" t="s">
        <v>50</v>
      </c>
      <c r="B17" s="10" t="s">
        <v>50</v>
      </c>
      <c r="C17" s="10" t="s">
        <v>93</v>
      </c>
      <c r="D17" s="10" t="s">
        <v>178</v>
      </c>
      <c r="E17" s="10" t="s">
        <v>179</v>
      </c>
      <c r="F17" s="10" t="s">
        <v>180</v>
      </c>
      <c r="G17" s="10" t="s">
        <v>181</v>
      </c>
      <c r="H17" s="10" t="s">
        <v>182</v>
      </c>
      <c r="I17" s="10" t="s">
        <v>183</v>
      </c>
      <c r="J17" t="e">
        <f>_xlfn.XLOOKUP(C17,Sheet1!S:S,Sheet1!T:T)</f>
        <v>#N/A</v>
      </c>
    </row>
    <row r="18" spans="1:10" x14ac:dyDescent="0.25">
      <c r="A18" s="10" t="s">
        <v>50</v>
      </c>
      <c r="B18" s="10" t="s">
        <v>50</v>
      </c>
      <c r="C18" s="10" t="s">
        <v>93</v>
      </c>
      <c r="D18" s="10" t="s">
        <v>184</v>
      </c>
      <c r="E18" s="10" t="s">
        <v>185</v>
      </c>
      <c r="F18" s="10" t="s">
        <v>186</v>
      </c>
      <c r="G18" s="10" t="s">
        <v>187</v>
      </c>
      <c r="H18" s="10" t="s">
        <v>188</v>
      </c>
      <c r="I18" s="10" t="s">
        <v>189</v>
      </c>
      <c r="J18" t="e">
        <f>_xlfn.XLOOKUP(C18,Sheet1!S:S,Sheet1!T:T)</f>
        <v>#N/A</v>
      </c>
    </row>
    <row r="19" spans="1:10" x14ac:dyDescent="0.25">
      <c r="A19" s="10" t="s">
        <v>50</v>
      </c>
      <c r="B19" s="10" t="s">
        <v>50</v>
      </c>
      <c r="C19" s="10" t="s">
        <v>93</v>
      </c>
      <c r="D19" s="10" t="s">
        <v>190</v>
      </c>
      <c r="E19" s="10" t="s">
        <v>191</v>
      </c>
      <c r="F19" s="10" t="s">
        <v>192</v>
      </c>
      <c r="G19" s="10" t="s">
        <v>193</v>
      </c>
      <c r="H19" s="10" t="s">
        <v>194</v>
      </c>
      <c r="I19" s="10" t="s">
        <v>195</v>
      </c>
      <c r="J19" t="e">
        <f>_xlfn.XLOOKUP(C19,Sheet1!S:S,Sheet1!T:T)</f>
        <v>#N/A</v>
      </c>
    </row>
    <row r="20" spans="1:10" x14ac:dyDescent="0.25">
      <c r="A20" s="10" t="s">
        <v>50</v>
      </c>
      <c r="B20" s="10" t="s">
        <v>50</v>
      </c>
      <c r="C20" s="10" t="s">
        <v>9</v>
      </c>
      <c r="D20" s="10" t="s">
        <v>118</v>
      </c>
      <c r="E20" s="10" t="s">
        <v>196</v>
      </c>
      <c r="F20" s="10" t="s">
        <v>197</v>
      </c>
      <c r="G20" s="10" t="s">
        <v>198</v>
      </c>
      <c r="H20" s="10" t="s">
        <v>199</v>
      </c>
      <c r="I20" s="10" t="s">
        <v>200</v>
      </c>
      <c r="J20">
        <f>_xlfn.XLOOKUP(C20,Sheet1!S:S,Sheet1!T:T)</f>
        <v>3611031000</v>
      </c>
    </row>
    <row r="21" spans="1:10" x14ac:dyDescent="0.25">
      <c r="A21" s="10" t="s">
        <v>50</v>
      </c>
      <c r="B21" s="10" t="s">
        <v>50</v>
      </c>
      <c r="C21" s="10" t="s">
        <v>93</v>
      </c>
      <c r="D21" s="10" t="s">
        <v>124</v>
      </c>
      <c r="E21" s="10" t="s">
        <v>201</v>
      </c>
      <c r="F21" s="10" t="s">
        <v>201</v>
      </c>
      <c r="G21" s="10" t="s">
        <v>202</v>
      </c>
      <c r="H21" s="10" t="s">
        <v>203</v>
      </c>
      <c r="I21" s="10" t="s">
        <v>153</v>
      </c>
      <c r="J21" t="e">
        <f>_xlfn.XLOOKUP(C21,Sheet1!S:S,Sheet1!T:T)</f>
        <v>#N/A</v>
      </c>
    </row>
    <row r="22" spans="1:10" x14ac:dyDescent="0.25">
      <c r="A22" s="10" t="s">
        <v>50</v>
      </c>
      <c r="B22" s="10" t="s">
        <v>50</v>
      </c>
      <c r="C22" s="10" t="s">
        <v>93</v>
      </c>
      <c r="D22" s="10" t="s">
        <v>204</v>
      </c>
      <c r="E22" s="10" t="s">
        <v>205</v>
      </c>
      <c r="F22" s="10" t="s">
        <v>175</v>
      </c>
      <c r="G22" s="10" t="s">
        <v>206</v>
      </c>
      <c r="H22" s="10" t="s">
        <v>207</v>
      </c>
      <c r="I22" s="10" t="s">
        <v>105</v>
      </c>
      <c r="J22" t="e">
        <f>_xlfn.XLOOKUP(C22,Sheet1!S:S,Sheet1!T:T)</f>
        <v>#N/A</v>
      </c>
    </row>
    <row r="23" spans="1:10" x14ac:dyDescent="0.25">
      <c r="A23" s="10" t="s">
        <v>50</v>
      </c>
      <c r="B23" s="10" t="s">
        <v>50</v>
      </c>
      <c r="C23" s="10" t="s">
        <v>11</v>
      </c>
      <c r="D23" s="10" t="s">
        <v>118</v>
      </c>
      <c r="E23" s="10" t="s">
        <v>208</v>
      </c>
      <c r="F23" s="10" t="s">
        <v>209</v>
      </c>
      <c r="G23" s="10" t="s">
        <v>210</v>
      </c>
      <c r="H23" s="10" t="s">
        <v>211</v>
      </c>
      <c r="I23" s="10" t="s">
        <v>212</v>
      </c>
      <c r="J23">
        <f>_xlfn.XLOOKUP(C23,Sheet1!S:S,Sheet1!T:T)</f>
        <v>3611032000</v>
      </c>
    </row>
    <row r="24" spans="1:10" x14ac:dyDescent="0.25">
      <c r="A24" s="10" t="s">
        <v>50</v>
      </c>
      <c r="B24" s="10" t="s">
        <v>50</v>
      </c>
      <c r="C24" s="10" t="s">
        <v>93</v>
      </c>
      <c r="D24" s="10" t="s">
        <v>124</v>
      </c>
      <c r="E24" s="10" t="s">
        <v>213</v>
      </c>
      <c r="F24" s="10" t="s">
        <v>213</v>
      </c>
      <c r="G24" s="10" t="s">
        <v>214</v>
      </c>
      <c r="H24" s="10" t="s">
        <v>215</v>
      </c>
      <c r="I24" s="10" t="s">
        <v>216</v>
      </c>
      <c r="J24" t="e">
        <f>_xlfn.XLOOKUP(C24,Sheet1!S:S,Sheet1!T:T)</f>
        <v>#N/A</v>
      </c>
    </row>
    <row r="25" spans="1:10" x14ac:dyDescent="0.25">
      <c r="A25" s="10" t="s">
        <v>50</v>
      </c>
      <c r="B25" s="10" t="s">
        <v>50</v>
      </c>
      <c r="C25" s="10" t="s">
        <v>93</v>
      </c>
      <c r="D25" s="10" t="s">
        <v>217</v>
      </c>
      <c r="E25" s="10" t="s">
        <v>218</v>
      </c>
      <c r="F25" s="10" t="s">
        <v>219</v>
      </c>
      <c r="G25" s="10" t="s">
        <v>220</v>
      </c>
      <c r="H25" s="10" t="s">
        <v>221</v>
      </c>
      <c r="I25" s="10" t="s">
        <v>222</v>
      </c>
      <c r="J25" t="e">
        <f>_xlfn.XLOOKUP(C25,Sheet1!S:S,Sheet1!T:T)</f>
        <v>#N/A</v>
      </c>
    </row>
    <row r="26" spans="1:10" x14ac:dyDescent="0.25">
      <c r="A26" s="10" t="s">
        <v>50</v>
      </c>
      <c r="B26" s="10" t="s">
        <v>50</v>
      </c>
      <c r="C26" s="10" t="s">
        <v>93</v>
      </c>
      <c r="D26" s="10" t="s">
        <v>223</v>
      </c>
      <c r="E26" s="10" t="s">
        <v>224</v>
      </c>
      <c r="F26" s="10" t="s">
        <v>225</v>
      </c>
      <c r="G26" s="10" t="s">
        <v>226</v>
      </c>
      <c r="H26" s="10" t="s">
        <v>227</v>
      </c>
      <c r="I26" s="10" t="s">
        <v>228</v>
      </c>
      <c r="J26" t="e">
        <f>_xlfn.XLOOKUP(C26,Sheet1!S:S,Sheet1!T:T)</f>
        <v>#N/A</v>
      </c>
    </row>
    <row r="27" spans="1:10" x14ac:dyDescent="0.25">
      <c r="A27" s="10" t="s">
        <v>50</v>
      </c>
      <c r="B27" s="10" t="s">
        <v>50</v>
      </c>
      <c r="C27" s="10" t="s">
        <v>13</v>
      </c>
      <c r="D27" s="10" t="s">
        <v>118</v>
      </c>
      <c r="E27" s="10" t="s">
        <v>229</v>
      </c>
      <c r="F27" s="10" t="s">
        <v>230</v>
      </c>
      <c r="G27" s="10" t="s">
        <v>231</v>
      </c>
      <c r="H27" s="10" t="s">
        <v>232</v>
      </c>
      <c r="I27" s="10" t="s">
        <v>233</v>
      </c>
      <c r="J27">
        <f>_xlfn.XLOOKUP(C27,Sheet1!S:S,Sheet1!T:T)</f>
        <v>3611033000</v>
      </c>
    </row>
    <row r="28" spans="1:10" x14ac:dyDescent="0.25">
      <c r="A28" s="10" t="s">
        <v>50</v>
      </c>
      <c r="B28" s="10" t="s">
        <v>50</v>
      </c>
      <c r="C28" s="10" t="s">
        <v>93</v>
      </c>
      <c r="D28" s="10" t="s">
        <v>124</v>
      </c>
      <c r="E28" s="10" t="s">
        <v>234</v>
      </c>
      <c r="F28" s="10" t="s">
        <v>234</v>
      </c>
      <c r="G28" s="10" t="s">
        <v>235</v>
      </c>
      <c r="H28" s="10" t="s">
        <v>236</v>
      </c>
      <c r="I28" s="10" t="s">
        <v>183</v>
      </c>
      <c r="J28" t="e">
        <f>_xlfn.XLOOKUP(C28,Sheet1!S:S,Sheet1!T:T)</f>
        <v>#N/A</v>
      </c>
    </row>
    <row r="29" spans="1:10" x14ac:dyDescent="0.25">
      <c r="A29" s="10" t="s">
        <v>50</v>
      </c>
      <c r="B29" s="10" t="s">
        <v>50</v>
      </c>
      <c r="C29" s="10" t="s">
        <v>93</v>
      </c>
      <c r="D29" s="10" t="s">
        <v>237</v>
      </c>
      <c r="E29" s="10" t="s">
        <v>238</v>
      </c>
      <c r="F29" s="10" t="s">
        <v>239</v>
      </c>
      <c r="G29" s="10" t="s">
        <v>240</v>
      </c>
      <c r="H29" s="10" t="s">
        <v>241</v>
      </c>
      <c r="I29" s="10" t="s">
        <v>242</v>
      </c>
      <c r="J29" t="e">
        <f>_xlfn.XLOOKUP(C29,Sheet1!S:S,Sheet1!T:T)</f>
        <v>#N/A</v>
      </c>
    </row>
    <row r="30" spans="1:10" x14ac:dyDescent="0.25">
      <c r="A30" s="10" t="s">
        <v>50</v>
      </c>
      <c r="B30" s="10" t="s">
        <v>50</v>
      </c>
      <c r="C30" s="10" t="s">
        <v>93</v>
      </c>
      <c r="D30" s="10" t="s">
        <v>243</v>
      </c>
      <c r="E30" s="10" t="s">
        <v>244</v>
      </c>
      <c r="F30" s="10" t="s">
        <v>245</v>
      </c>
      <c r="G30" s="10" t="s">
        <v>246</v>
      </c>
      <c r="H30" s="10" t="s">
        <v>247</v>
      </c>
      <c r="I30" s="10" t="s">
        <v>228</v>
      </c>
      <c r="J30" t="e">
        <f>_xlfn.XLOOKUP(C30,Sheet1!S:S,Sheet1!T:T)</f>
        <v>#N/A</v>
      </c>
    </row>
    <row r="31" spans="1:10" x14ac:dyDescent="0.25">
      <c r="A31" s="10" t="s">
        <v>50</v>
      </c>
      <c r="B31" s="10" t="s">
        <v>50</v>
      </c>
      <c r="C31" s="10" t="s">
        <v>15</v>
      </c>
      <c r="D31" s="10" t="s">
        <v>118</v>
      </c>
      <c r="E31" s="10" t="s">
        <v>248</v>
      </c>
      <c r="F31" s="10" t="s">
        <v>249</v>
      </c>
      <c r="G31" s="10" t="s">
        <v>250</v>
      </c>
      <c r="H31" s="10" t="s">
        <v>251</v>
      </c>
      <c r="I31" s="10" t="s">
        <v>252</v>
      </c>
      <c r="J31">
        <f>_xlfn.XLOOKUP(C31,Sheet1!S:S,Sheet1!T:T)</f>
        <v>3611034000</v>
      </c>
    </row>
    <row r="32" spans="1:10" x14ac:dyDescent="0.25">
      <c r="A32" s="10" t="s">
        <v>50</v>
      </c>
      <c r="B32" s="10" t="s">
        <v>50</v>
      </c>
      <c r="C32" s="10" t="s">
        <v>93</v>
      </c>
      <c r="D32" s="10" t="s">
        <v>124</v>
      </c>
      <c r="E32" s="10" t="s">
        <v>253</v>
      </c>
      <c r="F32" s="10" t="s">
        <v>254</v>
      </c>
      <c r="G32" s="10" t="s">
        <v>255</v>
      </c>
      <c r="H32" s="10" t="s">
        <v>256</v>
      </c>
      <c r="I32" s="10" t="s">
        <v>257</v>
      </c>
      <c r="J32" t="e">
        <f>_xlfn.XLOOKUP(C32,Sheet1!S:S,Sheet1!T:T)</f>
        <v>#N/A</v>
      </c>
    </row>
    <row r="33" spans="1:10" x14ac:dyDescent="0.25">
      <c r="A33" s="10" t="s">
        <v>50</v>
      </c>
      <c r="B33" s="10" t="s">
        <v>50</v>
      </c>
      <c r="C33" s="10" t="s">
        <v>93</v>
      </c>
      <c r="D33" s="10" t="s">
        <v>258</v>
      </c>
      <c r="E33" s="10" t="s">
        <v>259</v>
      </c>
      <c r="F33" s="10" t="s">
        <v>260</v>
      </c>
      <c r="G33" s="10" t="s">
        <v>261</v>
      </c>
      <c r="H33" s="10" t="s">
        <v>262</v>
      </c>
      <c r="I33" s="10" t="s">
        <v>263</v>
      </c>
      <c r="J33" t="e">
        <f>_xlfn.XLOOKUP(C33,Sheet1!S:S,Sheet1!T:T)</f>
        <v>#N/A</v>
      </c>
    </row>
    <row r="34" spans="1:10" x14ac:dyDescent="0.25">
      <c r="A34" s="10" t="s">
        <v>50</v>
      </c>
      <c r="B34" s="10" t="s">
        <v>50</v>
      </c>
      <c r="C34" s="10" t="s">
        <v>93</v>
      </c>
      <c r="D34" s="10" t="s">
        <v>264</v>
      </c>
      <c r="E34" s="10" t="s">
        <v>244</v>
      </c>
      <c r="F34" s="10" t="s">
        <v>225</v>
      </c>
      <c r="G34" s="10" t="s">
        <v>265</v>
      </c>
      <c r="H34" s="10" t="s">
        <v>266</v>
      </c>
      <c r="I34" s="10" t="s">
        <v>141</v>
      </c>
      <c r="J34" t="e">
        <f>_xlfn.XLOOKUP(C34,Sheet1!S:S,Sheet1!T:T)</f>
        <v>#N/A</v>
      </c>
    </row>
    <row r="35" spans="1:10" x14ac:dyDescent="0.25">
      <c r="A35" s="10" t="s">
        <v>50</v>
      </c>
      <c r="B35" s="10" t="s">
        <v>50</v>
      </c>
      <c r="C35" s="10" t="s">
        <v>93</v>
      </c>
      <c r="D35" s="10" t="s">
        <v>267</v>
      </c>
      <c r="E35" s="10" t="s">
        <v>268</v>
      </c>
      <c r="F35" s="10" t="s">
        <v>269</v>
      </c>
      <c r="G35" s="10" t="s">
        <v>270</v>
      </c>
      <c r="H35" s="10" t="s">
        <v>271</v>
      </c>
      <c r="I35" s="10" t="s">
        <v>272</v>
      </c>
      <c r="J35" t="e">
        <f>_xlfn.XLOOKUP(C35,Sheet1!S:S,Sheet1!T:T)</f>
        <v>#N/A</v>
      </c>
    </row>
    <row r="36" spans="1:10" x14ac:dyDescent="0.25">
      <c r="A36" s="10" t="s">
        <v>50</v>
      </c>
      <c r="B36" s="10" t="s">
        <v>50</v>
      </c>
      <c r="C36" s="10" t="s">
        <v>93</v>
      </c>
      <c r="D36" s="10" t="s">
        <v>273</v>
      </c>
      <c r="E36" s="10" t="s">
        <v>274</v>
      </c>
      <c r="F36" s="10" t="s">
        <v>275</v>
      </c>
      <c r="G36" s="10" t="s">
        <v>252</v>
      </c>
      <c r="H36" s="10" t="s">
        <v>276</v>
      </c>
      <c r="I36" s="10" t="s">
        <v>277</v>
      </c>
      <c r="J36" t="e">
        <f>_xlfn.XLOOKUP(C36,Sheet1!S:S,Sheet1!T:T)</f>
        <v>#N/A</v>
      </c>
    </row>
    <row r="37" spans="1:10" x14ac:dyDescent="0.25">
      <c r="A37" s="10" t="s">
        <v>50</v>
      </c>
      <c r="B37" s="10" t="s">
        <v>50</v>
      </c>
      <c r="C37" s="10" t="s">
        <v>21</v>
      </c>
      <c r="D37" s="10" t="s">
        <v>118</v>
      </c>
      <c r="E37" s="10" t="s">
        <v>278</v>
      </c>
      <c r="F37" s="10" t="s">
        <v>279</v>
      </c>
      <c r="G37" s="10" t="s">
        <v>280</v>
      </c>
      <c r="H37" s="10" t="s">
        <v>281</v>
      </c>
      <c r="I37" s="10" t="s">
        <v>282</v>
      </c>
      <c r="J37">
        <f>_xlfn.XLOOKUP(C37,Sheet1!S:S,Sheet1!T:T)</f>
        <v>3611037000</v>
      </c>
    </row>
    <row r="38" spans="1:10" x14ac:dyDescent="0.25">
      <c r="A38" s="10" t="s">
        <v>50</v>
      </c>
      <c r="B38" s="10" t="s">
        <v>50</v>
      </c>
      <c r="C38" s="10" t="s">
        <v>93</v>
      </c>
      <c r="D38" s="10" t="s">
        <v>124</v>
      </c>
      <c r="E38" s="10" t="s">
        <v>283</v>
      </c>
      <c r="F38" s="10" t="s">
        <v>283</v>
      </c>
      <c r="G38" s="10" t="s">
        <v>284</v>
      </c>
      <c r="H38" s="10" t="s">
        <v>285</v>
      </c>
      <c r="I38" s="10" t="s">
        <v>286</v>
      </c>
      <c r="J38" t="e">
        <f>_xlfn.XLOOKUP(C38,Sheet1!S:S,Sheet1!T:T)</f>
        <v>#N/A</v>
      </c>
    </row>
    <row r="39" spans="1:10" x14ac:dyDescent="0.25">
      <c r="A39" s="10" t="s">
        <v>50</v>
      </c>
      <c r="B39" s="10" t="s">
        <v>50</v>
      </c>
      <c r="C39" s="10" t="s">
        <v>93</v>
      </c>
      <c r="D39" s="10" t="s">
        <v>287</v>
      </c>
      <c r="E39" s="10" t="s">
        <v>288</v>
      </c>
      <c r="F39" s="10" t="s">
        <v>289</v>
      </c>
      <c r="G39" s="10" t="s">
        <v>290</v>
      </c>
      <c r="H39" s="10" t="s">
        <v>291</v>
      </c>
      <c r="I39" s="10" t="s">
        <v>292</v>
      </c>
      <c r="J39" t="e">
        <f>_xlfn.XLOOKUP(C39,Sheet1!S:S,Sheet1!T:T)</f>
        <v>#N/A</v>
      </c>
    </row>
    <row r="40" spans="1:10" x14ac:dyDescent="0.25">
      <c r="A40" s="10" t="s">
        <v>50</v>
      </c>
      <c r="B40" s="10" t="s">
        <v>50</v>
      </c>
      <c r="C40" s="10" t="s">
        <v>93</v>
      </c>
      <c r="D40" s="10" t="s">
        <v>293</v>
      </c>
      <c r="E40" s="10" t="s">
        <v>294</v>
      </c>
      <c r="F40" s="10" t="s">
        <v>295</v>
      </c>
      <c r="G40" s="10" t="s">
        <v>296</v>
      </c>
      <c r="H40" s="10" t="s">
        <v>275</v>
      </c>
      <c r="I40" s="10" t="s">
        <v>216</v>
      </c>
      <c r="J40" t="e">
        <f>_xlfn.XLOOKUP(C40,Sheet1!S:S,Sheet1!T:T)</f>
        <v>#N/A</v>
      </c>
    </row>
    <row r="41" spans="1:10" x14ac:dyDescent="0.25">
      <c r="A41" s="10" t="s">
        <v>50</v>
      </c>
      <c r="B41" s="10" t="s">
        <v>50</v>
      </c>
      <c r="C41" s="10" t="s">
        <v>93</v>
      </c>
      <c r="D41" s="10" t="s">
        <v>297</v>
      </c>
      <c r="E41" s="10" t="s">
        <v>298</v>
      </c>
      <c r="F41" s="10" t="s">
        <v>299</v>
      </c>
      <c r="G41" s="10" t="s">
        <v>300</v>
      </c>
      <c r="H41" s="10" t="s">
        <v>301</v>
      </c>
      <c r="I41" s="10" t="s">
        <v>105</v>
      </c>
      <c r="J41" t="e">
        <f>_xlfn.XLOOKUP(C41,Sheet1!S:S,Sheet1!T:T)</f>
        <v>#N/A</v>
      </c>
    </row>
    <row r="42" spans="1:10" x14ac:dyDescent="0.25">
      <c r="A42" s="10" t="s">
        <v>50</v>
      </c>
      <c r="B42" s="10" t="s">
        <v>50</v>
      </c>
      <c r="C42" s="10" t="s">
        <v>23</v>
      </c>
      <c r="D42" s="10" t="s">
        <v>118</v>
      </c>
      <c r="E42" s="10" t="s">
        <v>302</v>
      </c>
      <c r="F42" s="10" t="s">
        <v>303</v>
      </c>
      <c r="G42" s="10" t="s">
        <v>304</v>
      </c>
      <c r="H42" s="10" t="s">
        <v>305</v>
      </c>
      <c r="I42" s="10" t="s">
        <v>306</v>
      </c>
      <c r="J42">
        <f>_xlfn.XLOOKUP(C42,Sheet1!S:S,Sheet1!T:T)</f>
        <v>3611038000</v>
      </c>
    </row>
    <row r="43" spans="1:10" x14ac:dyDescent="0.25">
      <c r="A43" s="10" t="s">
        <v>50</v>
      </c>
      <c r="B43" s="10" t="s">
        <v>50</v>
      </c>
      <c r="C43" s="10" t="s">
        <v>93</v>
      </c>
      <c r="D43" s="10" t="s">
        <v>124</v>
      </c>
      <c r="E43" s="10" t="s">
        <v>307</v>
      </c>
      <c r="F43" s="10" t="s">
        <v>307</v>
      </c>
      <c r="G43" s="10" t="s">
        <v>308</v>
      </c>
      <c r="H43" s="10" t="s">
        <v>309</v>
      </c>
      <c r="I43" s="10" t="s">
        <v>310</v>
      </c>
      <c r="J43" t="e">
        <f>_xlfn.XLOOKUP(C43,Sheet1!S:S,Sheet1!T:T)</f>
        <v>#N/A</v>
      </c>
    </row>
    <row r="44" spans="1:10" x14ac:dyDescent="0.25">
      <c r="A44" s="10" t="s">
        <v>50</v>
      </c>
      <c r="B44" s="10" t="s">
        <v>50</v>
      </c>
      <c r="C44" s="10" t="s">
        <v>93</v>
      </c>
      <c r="D44" s="10" t="s">
        <v>311</v>
      </c>
      <c r="E44" s="10" t="s">
        <v>151</v>
      </c>
      <c r="F44" s="10" t="s">
        <v>312</v>
      </c>
      <c r="G44" s="10" t="s">
        <v>313</v>
      </c>
      <c r="H44" s="10" t="s">
        <v>314</v>
      </c>
      <c r="I44" s="10" t="s">
        <v>315</v>
      </c>
      <c r="J44" t="e">
        <f>_xlfn.XLOOKUP(C44,Sheet1!S:S,Sheet1!T:T)</f>
        <v>#N/A</v>
      </c>
    </row>
    <row r="45" spans="1:10" x14ac:dyDescent="0.25">
      <c r="A45" s="10" t="s">
        <v>50</v>
      </c>
      <c r="B45" s="10" t="s">
        <v>50</v>
      </c>
      <c r="C45" s="10" t="s">
        <v>93</v>
      </c>
      <c r="D45" s="10" t="s">
        <v>316</v>
      </c>
      <c r="E45" s="10" t="s">
        <v>317</v>
      </c>
      <c r="F45" s="10" t="s">
        <v>318</v>
      </c>
      <c r="G45" s="10" t="s">
        <v>319</v>
      </c>
      <c r="H45" s="10" t="s">
        <v>163</v>
      </c>
      <c r="I45" s="10" t="s">
        <v>320</v>
      </c>
      <c r="J45" t="e">
        <f>_xlfn.XLOOKUP(C45,Sheet1!S:S,Sheet1!T:T)</f>
        <v>#N/A</v>
      </c>
    </row>
    <row r="46" spans="1:10" x14ac:dyDescent="0.25">
      <c r="A46" s="10" t="s">
        <v>50</v>
      </c>
      <c r="B46" s="10" t="s">
        <v>50</v>
      </c>
      <c r="C46" s="10" t="s">
        <v>93</v>
      </c>
      <c r="D46" s="10" t="s">
        <v>321</v>
      </c>
      <c r="E46" s="10" t="s">
        <v>322</v>
      </c>
      <c r="F46" s="10" t="s">
        <v>323</v>
      </c>
      <c r="G46" s="10" t="s">
        <v>324</v>
      </c>
      <c r="H46" s="10" t="s">
        <v>325</v>
      </c>
      <c r="I46" s="10" t="s">
        <v>326</v>
      </c>
      <c r="J46" t="e">
        <f>_xlfn.XLOOKUP(C46,Sheet1!S:S,Sheet1!T:T)</f>
        <v>#N/A</v>
      </c>
    </row>
    <row r="47" spans="1:10" x14ac:dyDescent="0.25">
      <c r="A47" s="10" t="s">
        <v>50</v>
      </c>
      <c r="B47" s="10" t="s">
        <v>50</v>
      </c>
      <c r="C47" s="10" t="s">
        <v>24</v>
      </c>
      <c r="D47" s="10" t="s">
        <v>118</v>
      </c>
      <c r="E47" s="10" t="s">
        <v>327</v>
      </c>
      <c r="F47" s="10" t="s">
        <v>328</v>
      </c>
      <c r="G47" s="10" t="s">
        <v>329</v>
      </c>
      <c r="H47" s="10" t="s">
        <v>330</v>
      </c>
      <c r="I47" s="10" t="s">
        <v>286</v>
      </c>
      <c r="J47">
        <f>_xlfn.XLOOKUP(C47,Sheet1!S:S,Sheet1!T:T)</f>
        <v>3611039000</v>
      </c>
    </row>
    <row r="48" spans="1:10" x14ac:dyDescent="0.25">
      <c r="A48" s="10" t="s">
        <v>50</v>
      </c>
      <c r="B48" s="10" t="s">
        <v>50</v>
      </c>
      <c r="C48" s="10" t="s">
        <v>93</v>
      </c>
      <c r="D48" s="10" t="s">
        <v>124</v>
      </c>
      <c r="E48" s="10" t="s">
        <v>331</v>
      </c>
      <c r="F48" s="10" t="s">
        <v>274</v>
      </c>
      <c r="G48" s="10" t="s">
        <v>332</v>
      </c>
      <c r="H48" s="10" t="s">
        <v>333</v>
      </c>
      <c r="I48" s="10" t="s">
        <v>171</v>
      </c>
      <c r="J48" t="e">
        <f>_xlfn.XLOOKUP(C48,Sheet1!S:S,Sheet1!T:T)</f>
        <v>#N/A</v>
      </c>
    </row>
    <row r="49" spans="1:10" x14ac:dyDescent="0.25">
      <c r="A49" s="10" t="s">
        <v>50</v>
      </c>
      <c r="B49" s="10" t="s">
        <v>50</v>
      </c>
      <c r="C49" s="10" t="s">
        <v>93</v>
      </c>
      <c r="D49" s="10" t="s">
        <v>334</v>
      </c>
      <c r="E49" s="10" t="s">
        <v>335</v>
      </c>
      <c r="F49" s="10" t="s">
        <v>336</v>
      </c>
      <c r="G49" s="10" t="s">
        <v>337</v>
      </c>
      <c r="H49" s="10" t="s">
        <v>338</v>
      </c>
      <c r="I49" s="10" t="s">
        <v>339</v>
      </c>
      <c r="J49" t="e">
        <f>_xlfn.XLOOKUP(C49,Sheet1!S:S,Sheet1!T:T)</f>
        <v>#N/A</v>
      </c>
    </row>
    <row r="50" spans="1:10" x14ac:dyDescent="0.25">
      <c r="A50" s="10" t="s">
        <v>50</v>
      </c>
      <c r="B50" s="10" t="s">
        <v>50</v>
      </c>
      <c r="C50" s="10" t="s">
        <v>17</v>
      </c>
      <c r="D50" s="10" t="s">
        <v>118</v>
      </c>
      <c r="E50" s="10" t="s">
        <v>340</v>
      </c>
      <c r="F50" s="10" t="s">
        <v>341</v>
      </c>
      <c r="G50" s="10" t="s">
        <v>342</v>
      </c>
      <c r="H50" s="10" t="s">
        <v>343</v>
      </c>
      <c r="I50" s="10" t="s">
        <v>344</v>
      </c>
      <c r="J50">
        <f>_xlfn.XLOOKUP(C50,Sheet1!S:S,Sheet1!T:T)</f>
        <v>3611035000</v>
      </c>
    </row>
    <row r="51" spans="1:10" x14ac:dyDescent="0.25">
      <c r="A51" s="10" t="s">
        <v>50</v>
      </c>
      <c r="B51" s="10" t="s">
        <v>50</v>
      </c>
      <c r="C51" s="10" t="s">
        <v>93</v>
      </c>
      <c r="D51" s="10" t="s">
        <v>124</v>
      </c>
      <c r="E51" s="10" t="s">
        <v>345</v>
      </c>
      <c r="F51" s="10" t="s">
        <v>346</v>
      </c>
      <c r="G51" s="10" t="s">
        <v>347</v>
      </c>
      <c r="H51" s="10" t="s">
        <v>348</v>
      </c>
      <c r="I51" s="10" t="s">
        <v>349</v>
      </c>
      <c r="J51" t="e">
        <f>_xlfn.XLOOKUP(C51,Sheet1!S:S,Sheet1!T:T)</f>
        <v>#N/A</v>
      </c>
    </row>
    <row r="52" spans="1:10" x14ac:dyDescent="0.25">
      <c r="A52" s="10" t="s">
        <v>50</v>
      </c>
      <c r="B52" s="10" t="s">
        <v>50</v>
      </c>
      <c r="C52" s="10" t="s">
        <v>93</v>
      </c>
      <c r="D52" s="10" t="s">
        <v>350</v>
      </c>
      <c r="E52" s="10" t="s">
        <v>351</v>
      </c>
      <c r="F52" s="10" t="s">
        <v>352</v>
      </c>
      <c r="G52" s="10" t="s">
        <v>353</v>
      </c>
      <c r="H52" s="10" t="s">
        <v>354</v>
      </c>
      <c r="I52" s="10" t="s">
        <v>320</v>
      </c>
      <c r="J52" t="e">
        <f>_xlfn.XLOOKUP(C52,Sheet1!S:S,Sheet1!T:T)</f>
        <v>#N/A</v>
      </c>
    </row>
    <row r="53" spans="1:10" x14ac:dyDescent="0.25">
      <c r="A53" s="10" t="s">
        <v>50</v>
      </c>
      <c r="B53" s="10" t="s">
        <v>50</v>
      </c>
      <c r="C53" s="10" t="s">
        <v>93</v>
      </c>
      <c r="D53" s="10" t="s">
        <v>355</v>
      </c>
      <c r="E53" s="10" t="s">
        <v>356</v>
      </c>
      <c r="F53" s="10" t="s">
        <v>357</v>
      </c>
      <c r="G53" s="10" t="s">
        <v>358</v>
      </c>
      <c r="H53" s="10" t="s">
        <v>359</v>
      </c>
      <c r="I53" s="10" t="s">
        <v>360</v>
      </c>
      <c r="J53" t="e">
        <f>_xlfn.XLOOKUP(C53,Sheet1!S:S,Sheet1!T:T)</f>
        <v>#N/A</v>
      </c>
    </row>
    <row r="54" spans="1:10" x14ac:dyDescent="0.25">
      <c r="A54" s="10" t="s">
        <v>50</v>
      </c>
      <c r="B54" s="10" t="s">
        <v>50</v>
      </c>
      <c r="C54" s="10" t="s">
        <v>93</v>
      </c>
      <c r="D54" s="10" t="s">
        <v>361</v>
      </c>
      <c r="E54" s="10" t="s">
        <v>362</v>
      </c>
      <c r="F54" s="10" t="s">
        <v>363</v>
      </c>
      <c r="G54" s="10" t="s">
        <v>364</v>
      </c>
      <c r="H54" s="10" t="s">
        <v>365</v>
      </c>
      <c r="I54" s="10" t="s">
        <v>222</v>
      </c>
      <c r="J54" t="e">
        <f>_xlfn.XLOOKUP(C54,Sheet1!S:S,Sheet1!T:T)</f>
        <v>#N/A</v>
      </c>
    </row>
    <row r="55" spans="1:10" x14ac:dyDescent="0.25">
      <c r="A55" s="10" t="s">
        <v>50</v>
      </c>
      <c r="B55" s="10" t="s">
        <v>50</v>
      </c>
      <c r="C55" s="10" t="s">
        <v>19</v>
      </c>
      <c r="D55" s="10" t="s">
        <v>118</v>
      </c>
      <c r="E55" s="10" t="s">
        <v>366</v>
      </c>
      <c r="F55" s="10" t="s">
        <v>367</v>
      </c>
      <c r="G55" s="10" t="s">
        <v>368</v>
      </c>
      <c r="H55" s="10" t="s">
        <v>369</v>
      </c>
      <c r="I55" s="10" t="s">
        <v>370</v>
      </c>
      <c r="J55">
        <f>_xlfn.XLOOKUP(C55,Sheet1!S:S,Sheet1!T:T)</f>
        <v>3611036000</v>
      </c>
    </row>
    <row r="56" spans="1:10" x14ac:dyDescent="0.25">
      <c r="A56" s="10" t="s">
        <v>50</v>
      </c>
      <c r="B56" s="10" t="s">
        <v>50</v>
      </c>
      <c r="C56" s="10" t="s">
        <v>93</v>
      </c>
      <c r="D56" s="10" t="s">
        <v>124</v>
      </c>
      <c r="E56" s="10" t="s">
        <v>371</v>
      </c>
      <c r="F56" s="10" t="s">
        <v>372</v>
      </c>
      <c r="G56" s="10" t="s">
        <v>373</v>
      </c>
      <c r="H56" s="10" t="s">
        <v>374</v>
      </c>
      <c r="I56" s="10" t="s">
        <v>375</v>
      </c>
      <c r="J56" t="e">
        <f>_xlfn.XLOOKUP(C56,Sheet1!S:S,Sheet1!T:T)</f>
        <v>#N/A</v>
      </c>
    </row>
    <row r="57" spans="1:10" x14ac:dyDescent="0.25">
      <c r="A57" s="10" t="s">
        <v>50</v>
      </c>
      <c r="B57" s="10" t="s">
        <v>50</v>
      </c>
      <c r="C57" s="10" t="s">
        <v>93</v>
      </c>
      <c r="D57" s="10" t="s">
        <v>376</v>
      </c>
      <c r="E57" s="10" t="s">
        <v>176</v>
      </c>
      <c r="F57" s="10" t="s">
        <v>377</v>
      </c>
      <c r="G57" s="10" t="s">
        <v>378</v>
      </c>
      <c r="H57" s="10" t="s">
        <v>379</v>
      </c>
      <c r="I57" s="10" t="s">
        <v>320</v>
      </c>
      <c r="J57" t="e">
        <f>_xlfn.XLOOKUP(C57,Sheet1!S:S,Sheet1!T:T)</f>
        <v>#N/A</v>
      </c>
    </row>
    <row r="58" spans="1:10" x14ac:dyDescent="0.25">
      <c r="A58" s="10" t="s">
        <v>50</v>
      </c>
      <c r="B58" s="10" t="s">
        <v>50</v>
      </c>
      <c r="C58" s="10" t="s">
        <v>93</v>
      </c>
      <c r="D58" s="10" t="s">
        <v>380</v>
      </c>
      <c r="E58" s="10" t="s">
        <v>381</v>
      </c>
      <c r="F58" s="10" t="s">
        <v>382</v>
      </c>
      <c r="G58" s="10" t="s">
        <v>383</v>
      </c>
      <c r="H58" s="10" t="s">
        <v>384</v>
      </c>
      <c r="I58" s="10" t="s">
        <v>222</v>
      </c>
      <c r="J58" t="e">
        <f>_xlfn.XLOOKUP(C58,Sheet1!S:S,Sheet1!T:T)</f>
        <v>#N/A</v>
      </c>
    </row>
    <row r="59" spans="1:10" x14ac:dyDescent="0.25">
      <c r="A59" s="10" t="s">
        <v>50</v>
      </c>
      <c r="B59" s="10" t="s">
        <v>50</v>
      </c>
      <c r="C59" s="10" t="s">
        <v>93</v>
      </c>
      <c r="D59" s="10" t="s">
        <v>385</v>
      </c>
      <c r="E59" s="10" t="s">
        <v>386</v>
      </c>
      <c r="F59" s="10" t="s">
        <v>387</v>
      </c>
      <c r="G59" s="10" t="s">
        <v>388</v>
      </c>
      <c r="H59" s="10" t="s">
        <v>389</v>
      </c>
      <c r="I59" s="10" t="s">
        <v>165</v>
      </c>
      <c r="J59" t="e">
        <f>_xlfn.XLOOKUP(C59,Sheet1!S:S,Sheet1!T:T)</f>
        <v>#N/A</v>
      </c>
    </row>
    <row r="60" spans="1:10" x14ac:dyDescent="0.25">
      <c r="A60" s="10" t="s">
        <v>50</v>
      </c>
      <c r="B60" s="10" t="s">
        <v>50</v>
      </c>
      <c r="C60" s="10" t="s">
        <v>93</v>
      </c>
      <c r="D60" s="10" t="s">
        <v>390</v>
      </c>
      <c r="E60" s="10" t="s">
        <v>391</v>
      </c>
      <c r="F60" s="10" t="s">
        <v>392</v>
      </c>
      <c r="G60" s="10" t="s">
        <v>101</v>
      </c>
      <c r="H60" s="10" t="s">
        <v>393</v>
      </c>
      <c r="I60" s="10" t="s">
        <v>394</v>
      </c>
      <c r="J60" t="e">
        <f>_xlfn.XLOOKUP(C60,Sheet1!S:S,Sheet1!T:T)</f>
        <v>#N/A</v>
      </c>
    </row>
    <row r="61" spans="1:10" x14ac:dyDescent="0.25">
      <c r="A61" s="10" t="s">
        <v>50</v>
      </c>
      <c r="B61" s="10" t="s">
        <v>50</v>
      </c>
      <c r="C61" s="10" t="s">
        <v>33</v>
      </c>
      <c r="D61" s="10" t="s">
        <v>118</v>
      </c>
      <c r="E61" s="10" t="s">
        <v>395</v>
      </c>
      <c r="F61" s="10" t="s">
        <v>396</v>
      </c>
      <c r="G61" s="10" t="s">
        <v>397</v>
      </c>
      <c r="H61" s="10" t="s">
        <v>398</v>
      </c>
      <c r="I61" s="10" t="s">
        <v>399</v>
      </c>
      <c r="J61">
        <f>_xlfn.XLOOKUP(C61,Sheet1!S:S,Sheet1!T:T)</f>
        <v>3611051000</v>
      </c>
    </row>
    <row r="62" spans="1:10" x14ac:dyDescent="0.25">
      <c r="A62" s="10" t="s">
        <v>50</v>
      </c>
      <c r="B62" s="10" t="s">
        <v>50</v>
      </c>
      <c r="C62" s="10" t="s">
        <v>93</v>
      </c>
      <c r="D62" s="10" t="s">
        <v>124</v>
      </c>
      <c r="E62" s="10" t="s">
        <v>400</v>
      </c>
      <c r="F62" s="10" t="s">
        <v>401</v>
      </c>
      <c r="G62" s="10" t="s">
        <v>402</v>
      </c>
      <c r="H62" s="10" t="s">
        <v>403</v>
      </c>
      <c r="I62" s="10" t="s">
        <v>404</v>
      </c>
      <c r="J62" t="e">
        <f>_xlfn.XLOOKUP(C62,Sheet1!S:S,Sheet1!T:T)</f>
        <v>#N/A</v>
      </c>
    </row>
    <row r="63" spans="1:10" x14ac:dyDescent="0.25">
      <c r="A63" s="10" t="s">
        <v>50</v>
      </c>
      <c r="B63" s="10" t="s">
        <v>50</v>
      </c>
      <c r="C63" s="10" t="s">
        <v>93</v>
      </c>
      <c r="D63" s="10" t="s">
        <v>405</v>
      </c>
      <c r="E63" s="10" t="s">
        <v>406</v>
      </c>
      <c r="F63" s="10" t="s">
        <v>407</v>
      </c>
      <c r="G63" s="10" t="s">
        <v>408</v>
      </c>
      <c r="H63" s="10" t="s">
        <v>409</v>
      </c>
      <c r="I63" s="10" t="s">
        <v>153</v>
      </c>
      <c r="J63" t="e">
        <f>_xlfn.XLOOKUP(C63,Sheet1!S:S,Sheet1!T:T)</f>
        <v>#N/A</v>
      </c>
    </row>
    <row r="64" spans="1:10" x14ac:dyDescent="0.25">
      <c r="A64" s="10" t="s">
        <v>50</v>
      </c>
      <c r="B64" s="10" t="s">
        <v>50</v>
      </c>
      <c r="C64" s="10" t="s">
        <v>93</v>
      </c>
      <c r="D64" s="10" t="s">
        <v>410</v>
      </c>
      <c r="E64" s="10" t="s">
        <v>411</v>
      </c>
      <c r="F64" s="10" t="s">
        <v>305</v>
      </c>
      <c r="G64" s="10" t="s">
        <v>412</v>
      </c>
      <c r="H64" s="10" t="s">
        <v>102</v>
      </c>
      <c r="I64" s="10" t="s">
        <v>413</v>
      </c>
      <c r="J64" t="e">
        <f>_xlfn.XLOOKUP(C64,Sheet1!S:S,Sheet1!T:T)</f>
        <v>#N/A</v>
      </c>
    </row>
    <row r="65" spans="1:10" x14ac:dyDescent="0.25">
      <c r="A65" s="10" t="s">
        <v>50</v>
      </c>
      <c r="B65" s="10" t="s">
        <v>50</v>
      </c>
      <c r="C65" s="10" t="s">
        <v>93</v>
      </c>
      <c r="D65" s="10" t="s">
        <v>414</v>
      </c>
      <c r="E65" s="10" t="s">
        <v>415</v>
      </c>
      <c r="F65" s="10" t="s">
        <v>416</v>
      </c>
      <c r="G65" s="10" t="s">
        <v>417</v>
      </c>
      <c r="H65" s="10" t="s">
        <v>418</v>
      </c>
      <c r="I65" s="10" t="s">
        <v>159</v>
      </c>
      <c r="J65" t="e">
        <f>_xlfn.XLOOKUP(C65,Sheet1!S:S,Sheet1!T:T)</f>
        <v>#N/A</v>
      </c>
    </row>
    <row r="66" spans="1:10" x14ac:dyDescent="0.25">
      <c r="A66" s="10" t="s">
        <v>50</v>
      </c>
      <c r="B66" s="10" t="s">
        <v>50</v>
      </c>
      <c r="C66" s="10" t="s">
        <v>93</v>
      </c>
      <c r="D66" s="10" t="s">
        <v>419</v>
      </c>
      <c r="E66" s="10" t="s">
        <v>420</v>
      </c>
      <c r="F66" s="10" t="s">
        <v>421</v>
      </c>
      <c r="G66" s="10" t="s">
        <v>187</v>
      </c>
      <c r="H66" s="10" t="s">
        <v>422</v>
      </c>
      <c r="I66" s="10" t="s">
        <v>423</v>
      </c>
      <c r="J66" t="e">
        <f>_xlfn.XLOOKUP(C66,Sheet1!S:S,Sheet1!T:T)</f>
        <v>#N/A</v>
      </c>
    </row>
    <row r="67" spans="1:10" x14ac:dyDescent="0.25">
      <c r="A67" s="10" t="s">
        <v>50</v>
      </c>
      <c r="B67" s="10" t="s">
        <v>50</v>
      </c>
      <c r="C67" s="10" t="s">
        <v>25</v>
      </c>
      <c r="D67" s="10" t="s">
        <v>118</v>
      </c>
      <c r="E67" s="10" t="s">
        <v>424</v>
      </c>
      <c r="F67" s="10" t="s">
        <v>425</v>
      </c>
      <c r="G67" s="10" t="s">
        <v>426</v>
      </c>
      <c r="H67" s="10" t="s">
        <v>427</v>
      </c>
      <c r="I67" s="10" t="s">
        <v>428</v>
      </c>
      <c r="J67">
        <f>_xlfn.XLOOKUP(C67,Sheet1!S:S,Sheet1!T:T)</f>
        <v>3611052000</v>
      </c>
    </row>
    <row r="68" spans="1:10" x14ac:dyDescent="0.25">
      <c r="A68" s="10" t="s">
        <v>50</v>
      </c>
      <c r="B68" s="10" t="s">
        <v>50</v>
      </c>
      <c r="C68" s="10" t="s">
        <v>93</v>
      </c>
      <c r="D68" s="10" t="s">
        <v>124</v>
      </c>
      <c r="E68" s="10" t="s">
        <v>429</v>
      </c>
      <c r="F68" s="10" t="s">
        <v>429</v>
      </c>
      <c r="G68" s="10" t="s">
        <v>430</v>
      </c>
      <c r="H68" s="10" t="s">
        <v>431</v>
      </c>
      <c r="I68" s="10" t="s">
        <v>432</v>
      </c>
      <c r="J68" t="e">
        <f>_xlfn.XLOOKUP(C68,Sheet1!S:S,Sheet1!T:T)</f>
        <v>#N/A</v>
      </c>
    </row>
    <row r="69" spans="1:10" x14ac:dyDescent="0.25">
      <c r="A69" s="10" t="s">
        <v>50</v>
      </c>
      <c r="B69" s="10" t="s">
        <v>50</v>
      </c>
      <c r="C69" s="10" t="s">
        <v>93</v>
      </c>
      <c r="D69" s="10" t="s">
        <v>433</v>
      </c>
      <c r="E69" s="10" t="s">
        <v>434</v>
      </c>
      <c r="F69" s="10" t="s">
        <v>435</v>
      </c>
      <c r="G69" s="10" t="s">
        <v>436</v>
      </c>
      <c r="H69" s="10" t="s">
        <v>437</v>
      </c>
      <c r="I69" s="10" t="s">
        <v>212</v>
      </c>
      <c r="J69" t="e">
        <f>_xlfn.XLOOKUP(C69,Sheet1!S:S,Sheet1!T:T)</f>
        <v>#N/A</v>
      </c>
    </row>
    <row r="70" spans="1:10" x14ac:dyDescent="0.25">
      <c r="A70" s="10" t="s">
        <v>50</v>
      </c>
      <c r="B70" s="10" t="s">
        <v>50</v>
      </c>
      <c r="C70" s="10" t="s">
        <v>93</v>
      </c>
      <c r="D70" s="10" t="s">
        <v>438</v>
      </c>
      <c r="E70" s="10" t="s">
        <v>439</v>
      </c>
      <c r="F70" s="10" t="s">
        <v>440</v>
      </c>
      <c r="G70" s="10" t="s">
        <v>441</v>
      </c>
      <c r="H70" s="10" t="s">
        <v>442</v>
      </c>
      <c r="I70" s="10" t="s">
        <v>189</v>
      </c>
      <c r="J70" t="e">
        <f>_xlfn.XLOOKUP(C70,Sheet1!S:S,Sheet1!T:T)</f>
        <v>#N/A</v>
      </c>
    </row>
    <row r="71" spans="1:10" x14ac:dyDescent="0.25">
      <c r="A71" s="10" t="s">
        <v>50</v>
      </c>
      <c r="B71" s="10" t="s">
        <v>50</v>
      </c>
      <c r="C71" s="10" t="s">
        <v>93</v>
      </c>
      <c r="D71" s="10" t="s">
        <v>443</v>
      </c>
      <c r="E71" s="10" t="s">
        <v>444</v>
      </c>
      <c r="F71" s="10" t="s">
        <v>445</v>
      </c>
      <c r="G71" s="10" t="s">
        <v>446</v>
      </c>
      <c r="H71" s="10" t="s">
        <v>447</v>
      </c>
      <c r="I71" s="10" t="s">
        <v>448</v>
      </c>
      <c r="J71" t="e">
        <f>_xlfn.XLOOKUP(C71,Sheet1!S:S,Sheet1!T:T)</f>
        <v>#N/A</v>
      </c>
    </row>
    <row r="72" spans="1:10" x14ac:dyDescent="0.25">
      <c r="A72" s="10" t="s">
        <v>50</v>
      </c>
      <c r="B72" s="10" t="s">
        <v>50</v>
      </c>
      <c r="C72" s="10" t="s">
        <v>93</v>
      </c>
      <c r="D72" s="10" t="s">
        <v>449</v>
      </c>
      <c r="E72" s="10" t="s">
        <v>450</v>
      </c>
      <c r="F72" s="10" t="s">
        <v>451</v>
      </c>
      <c r="G72" s="10" t="s">
        <v>452</v>
      </c>
      <c r="H72" s="10" t="s">
        <v>453</v>
      </c>
      <c r="I72" s="10" t="s">
        <v>454</v>
      </c>
      <c r="J72" t="e">
        <f>_xlfn.XLOOKUP(C72,Sheet1!S:S,Sheet1!T:T)</f>
        <v>#N/A</v>
      </c>
    </row>
    <row r="73" spans="1:10" x14ac:dyDescent="0.25">
      <c r="A73" s="10" t="s">
        <v>50</v>
      </c>
      <c r="B73" s="10" t="s">
        <v>50</v>
      </c>
      <c r="C73" s="10" t="s">
        <v>93</v>
      </c>
      <c r="D73" s="10" t="s">
        <v>455</v>
      </c>
      <c r="E73" s="10" t="s">
        <v>456</v>
      </c>
      <c r="F73" s="10" t="s">
        <v>457</v>
      </c>
      <c r="G73" s="10" t="s">
        <v>458</v>
      </c>
      <c r="H73" s="10" t="s">
        <v>459</v>
      </c>
      <c r="I73" s="10" t="s">
        <v>200</v>
      </c>
      <c r="J73" t="e">
        <f>_xlfn.XLOOKUP(C73,Sheet1!S:S,Sheet1!T:T)</f>
        <v>#N/A</v>
      </c>
    </row>
    <row r="74" spans="1:10" x14ac:dyDescent="0.25">
      <c r="A74" s="10" t="s">
        <v>50</v>
      </c>
      <c r="B74" s="10" t="s">
        <v>50</v>
      </c>
      <c r="C74" s="10" t="s">
        <v>93</v>
      </c>
      <c r="D74" s="10" t="s">
        <v>460</v>
      </c>
      <c r="E74" s="10" t="s">
        <v>461</v>
      </c>
      <c r="F74" s="10" t="s">
        <v>462</v>
      </c>
      <c r="G74" s="10" t="s">
        <v>463</v>
      </c>
      <c r="H74" s="10" t="s">
        <v>464</v>
      </c>
      <c r="I74" s="10" t="s">
        <v>465</v>
      </c>
      <c r="J74" t="e">
        <f>_xlfn.XLOOKUP(C74,Sheet1!S:S,Sheet1!T:T)</f>
        <v>#N/A</v>
      </c>
    </row>
    <row r="75" spans="1:10" x14ac:dyDescent="0.25">
      <c r="A75" s="10" t="s">
        <v>50</v>
      </c>
      <c r="B75" s="10" t="s">
        <v>50</v>
      </c>
      <c r="C75" s="10" t="s">
        <v>93</v>
      </c>
      <c r="D75" s="10" t="s">
        <v>466</v>
      </c>
      <c r="E75" s="10" t="s">
        <v>467</v>
      </c>
      <c r="F75" s="10" t="s">
        <v>468</v>
      </c>
      <c r="G75" s="10" t="s">
        <v>469</v>
      </c>
      <c r="H75" s="10" t="s">
        <v>162</v>
      </c>
      <c r="I75" s="10" t="s">
        <v>470</v>
      </c>
      <c r="J75" t="e">
        <f>_xlfn.XLOOKUP(C75,Sheet1!S:S,Sheet1!T:T)</f>
        <v>#N/A</v>
      </c>
    </row>
    <row r="76" spans="1:10" x14ac:dyDescent="0.25">
      <c r="A76" s="10" t="s">
        <v>50</v>
      </c>
      <c r="B76" s="10" t="s">
        <v>50</v>
      </c>
      <c r="C76" s="10" t="s">
        <v>29</v>
      </c>
      <c r="D76" s="10" t="s">
        <v>118</v>
      </c>
      <c r="E76" s="10" t="s">
        <v>471</v>
      </c>
      <c r="F76" s="10" t="s">
        <v>472</v>
      </c>
      <c r="G76" s="10" t="s">
        <v>473</v>
      </c>
      <c r="H76" s="10" t="s">
        <v>474</v>
      </c>
      <c r="I76" s="10" t="s">
        <v>475</v>
      </c>
      <c r="J76">
        <f>_xlfn.XLOOKUP(C76,Sheet1!S:S,Sheet1!T:T)</f>
        <v>3611053000</v>
      </c>
    </row>
    <row r="77" spans="1:10" x14ac:dyDescent="0.25">
      <c r="A77" s="10" t="s">
        <v>50</v>
      </c>
      <c r="B77" s="10" t="s">
        <v>50</v>
      </c>
      <c r="C77" s="10" t="s">
        <v>93</v>
      </c>
      <c r="D77" s="10" t="s">
        <v>124</v>
      </c>
      <c r="E77" s="10" t="s">
        <v>476</v>
      </c>
      <c r="F77" s="10" t="s">
        <v>476</v>
      </c>
      <c r="G77" s="10" t="s">
        <v>477</v>
      </c>
      <c r="H77" s="10" t="s">
        <v>478</v>
      </c>
      <c r="I77" s="10" t="s">
        <v>479</v>
      </c>
      <c r="J77" t="e">
        <f>_xlfn.XLOOKUP(C77,Sheet1!S:S,Sheet1!T:T)</f>
        <v>#N/A</v>
      </c>
    </row>
    <row r="78" spans="1:10" x14ac:dyDescent="0.25">
      <c r="A78" s="10" t="s">
        <v>50</v>
      </c>
      <c r="B78" s="10" t="s">
        <v>50</v>
      </c>
      <c r="C78" s="10" t="s">
        <v>93</v>
      </c>
      <c r="D78" s="10" t="s">
        <v>480</v>
      </c>
      <c r="E78" s="10" t="s">
        <v>481</v>
      </c>
      <c r="F78" s="10" t="s">
        <v>482</v>
      </c>
      <c r="G78" s="10" t="s">
        <v>483</v>
      </c>
      <c r="H78" s="10" t="s">
        <v>484</v>
      </c>
      <c r="I78" s="10" t="s">
        <v>485</v>
      </c>
      <c r="J78" t="e">
        <f>_xlfn.XLOOKUP(C78,Sheet1!S:S,Sheet1!T:T)</f>
        <v>#N/A</v>
      </c>
    </row>
    <row r="79" spans="1:10" x14ac:dyDescent="0.25">
      <c r="A79" s="10" t="s">
        <v>50</v>
      </c>
      <c r="B79" s="10" t="s">
        <v>50</v>
      </c>
      <c r="C79" s="10" t="s">
        <v>93</v>
      </c>
      <c r="D79" s="10" t="s">
        <v>486</v>
      </c>
      <c r="E79" s="10" t="s">
        <v>487</v>
      </c>
      <c r="F79" s="10" t="s">
        <v>488</v>
      </c>
      <c r="G79" s="10" t="s">
        <v>322</v>
      </c>
      <c r="H79" s="10" t="s">
        <v>489</v>
      </c>
      <c r="I79" s="10" t="s">
        <v>306</v>
      </c>
      <c r="J79" t="e">
        <f>_xlfn.XLOOKUP(C79,Sheet1!S:S,Sheet1!T:T)</f>
        <v>#N/A</v>
      </c>
    </row>
    <row r="80" spans="1:10" x14ac:dyDescent="0.25">
      <c r="A80" s="10" t="s">
        <v>50</v>
      </c>
      <c r="B80" s="10" t="s">
        <v>50</v>
      </c>
      <c r="C80" s="10" t="s">
        <v>93</v>
      </c>
      <c r="D80" s="10" t="s">
        <v>490</v>
      </c>
      <c r="E80" s="10" t="s">
        <v>491</v>
      </c>
      <c r="F80" s="10" t="s">
        <v>492</v>
      </c>
      <c r="G80" s="10" t="s">
        <v>446</v>
      </c>
      <c r="H80" s="10" t="s">
        <v>115</v>
      </c>
      <c r="I80" s="10" t="s">
        <v>189</v>
      </c>
      <c r="J80" t="e">
        <f>_xlfn.XLOOKUP(C80,Sheet1!S:S,Sheet1!T:T)</f>
        <v>#N/A</v>
      </c>
    </row>
    <row r="81" spans="1:10" x14ac:dyDescent="0.25">
      <c r="A81" s="10" t="s">
        <v>50</v>
      </c>
      <c r="B81" s="10" t="s">
        <v>50</v>
      </c>
      <c r="C81" s="10" t="s">
        <v>93</v>
      </c>
      <c r="D81" s="10" t="s">
        <v>493</v>
      </c>
      <c r="E81" s="10" t="s">
        <v>494</v>
      </c>
      <c r="F81" s="10" t="s">
        <v>495</v>
      </c>
      <c r="G81" s="10" t="s">
        <v>496</v>
      </c>
      <c r="H81" s="10" t="s">
        <v>497</v>
      </c>
      <c r="I81" s="10" t="s">
        <v>498</v>
      </c>
      <c r="J81" t="e">
        <f>_xlfn.XLOOKUP(C81,Sheet1!S:S,Sheet1!T:T)</f>
        <v>#N/A</v>
      </c>
    </row>
    <row r="82" spans="1:10" x14ac:dyDescent="0.25">
      <c r="A82" s="10" t="s">
        <v>50</v>
      </c>
      <c r="B82" s="10" t="s">
        <v>50</v>
      </c>
      <c r="C82" s="10" t="s">
        <v>27</v>
      </c>
      <c r="D82" s="10" t="s">
        <v>118</v>
      </c>
      <c r="E82" s="10" t="s">
        <v>499</v>
      </c>
      <c r="F82" s="10" t="s">
        <v>500</v>
      </c>
      <c r="G82" s="10" t="s">
        <v>501</v>
      </c>
      <c r="H82" s="10" t="s">
        <v>502</v>
      </c>
      <c r="I82" s="10" t="s">
        <v>503</v>
      </c>
      <c r="J82">
        <f>_xlfn.XLOOKUP(C82,Sheet1!S:S,Sheet1!T:T)</f>
        <v>3611054000</v>
      </c>
    </row>
    <row r="83" spans="1:10" x14ac:dyDescent="0.25">
      <c r="A83" s="10" t="s">
        <v>50</v>
      </c>
      <c r="B83" s="10" t="s">
        <v>50</v>
      </c>
      <c r="C83" s="10" t="s">
        <v>93</v>
      </c>
      <c r="D83" s="10" t="s">
        <v>124</v>
      </c>
      <c r="E83" s="10" t="s">
        <v>504</v>
      </c>
      <c r="F83" s="10" t="s">
        <v>504</v>
      </c>
      <c r="G83" s="10" t="s">
        <v>505</v>
      </c>
      <c r="H83" s="10" t="s">
        <v>506</v>
      </c>
      <c r="I83" s="10" t="s">
        <v>270</v>
      </c>
      <c r="J83" t="e">
        <f>_xlfn.XLOOKUP(C83,Sheet1!S:S,Sheet1!T:T)</f>
        <v>#N/A</v>
      </c>
    </row>
    <row r="84" spans="1:10" x14ac:dyDescent="0.25">
      <c r="A84" s="10" t="s">
        <v>50</v>
      </c>
      <c r="B84" s="10" t="s">
        <v>50</v>
      </c>
      <c r="C84" s="10" t="s">
        <v>93</v>
      </c>
      <c r="D84" s="10" t="s">
        <v>507</v>
      </c>
      <c r="E84" s="10" t="s">
        <v>508</v>
      </c>
      <c r="F84" s="10" t="s">
        <v>509</v>
      </c>
      <c r="G84" s="10" t="s">
        <v>284</v>
      </c>
      <c r="H84" s="10" t="s">
        <v>453</v>
      </c>
      <c r="I84" s="10" t="s">
        <v>470</v>
      </c>
      <c r="J84" t="e">
        <f>_xlfn.XLOOKUP(C84,Sheet1!S:S,Sheet1!T:T)</f>
        <v>#N/A</v>
      </c>
    </row>
    <row r="85" spans="1:10" x14ac:dyDescent="0.25">
      <c r="A85" s="10" t="s">
        <v>50</v>
      </c>
      <c r="B85" s="10" t="s">
        <v>50</v>
      </c>
      <c r="C85" s="10" t="s">
        <v>93</v>
      </c>
      <c r="D85" s="10" t="s">
        <v>510</v>
      </c>
      <c r="E85" s="10" t="s">
        <v>511</v>
      </c>
      <c r="F85" s="10" t="s">
        <v>512</v>
      </c>
      <c r="G85" s="10" t="s">
        <v>513</v>
      </c>
      <c r="H85" s="10" t="s">
        <v>353</v>
      </c>
      <c r="I85" s="10" t="s">
        <v>310</v>
      </c>
      <c r="J85" t="e">
        <f>_xlfn.XLOOKUP(C85,Sheet1!S:S,Sheet1!T:T)</f>
        <v>#N/A</v>
      </c>
    </row>
    <row r="86" spans="1:10" x14ac:dyDescent="0.25">
      <c r="A86" s="10" t="s">
        <v>50</v>
      </c>
      <c r="B86" s="10" t="s">
        <v>50</v>
      </c>
      <c r="C86" s="10" t="s">
        <v>93</v>
      </c>
      <c r="D86" s="10" t="s">
        <v>514</v>
      </c>
      <c r="E86" s="10" t="s">
        <v>515</v>
      </c>
      <c r="F86" s="10" t="s">
        <v>516</v>
      </c>
      <c r="G86" s="10" t="s">
        <v>517</v>
      </c>
      <c r="H86" s="10" t="s">
        <v>447</v>
      </c>
      <c r="I86" s="10" t="s">
        <v>465</v>
      </c>
      <c r="J86" t="e">
        <f>_xlfn.XLOOKUP(C86,Sheet1!S:S,Sheet1!T:T)</f>
        <v>#N/A</v>
      </c>
    </row>
    <row r="87" spans="1:10" x14ac:dyDescent="0.25">
      <c r="A87" s="10" t="s">
        <v>50</v>
      </c>
      <c r="B87" s="10" t="s">
        <v>50</v>
      </c>
      <c r="C87" s="10" t="s">
        <v>93</v>
      </c>
      <c r="D87" s="10" t="s">
        <v>518</v>
      </c>
      <c r="E87" s="10" t="s">
        <v>519</v>
      </c>
      <c r="F87" s="10" t="s">
        <v>520</v>
      </c>
      <c r="G87" s="10" t="s">
        <v>521</v>
      </c>
      <c r="H87" s="10" t="s">
        <v>522</v>
      </c>
      <c r="I87" s="10" t="s">
        <v>117</v>
      </c>
      <c r="J87" t="e">
        <f>_xlfn.XLOOKUP(C87,Sheet1!S:S,Sheet1!T:T)</f>
        <v>#N/A</v>
      </c>
    </row>
    <row r="88" spans="1:10" x14ac:dyDescent="0.25">
      <c r="A88" s="10" t="s">
        <v>50</v>
      </c>
      <c r="B88" s="10" t="s">
        <v>50</v>
      </c>
      <c r="C88" s="10" t="s">
        <v>93</v>
      </c>
      <c r="D88" s="10" t="s">
        <v>523</v>
      </c>
      <c r="E88" s="10" t="s">
        <v>524</v>
      </c>
      <c r="F88" s="10" t="s">
        <v>525</v>
      </c>
      <c r="G88" s="10" t="s">
        <v>526</v>
      </c>
      <c r="H88" s="10" t="s">
        <v>146</v>
      </c>
      <c r="I88" s="10" t="s">
        <v>454</v>
      </c>
      <c r="J88" t="e">
        <f>_xlfn.XLOOKUP(C88,Sheet1!S:S,Sheet1!T:T)</f>
        <v>#N/A</v>
      </c>
    </row>
    <row r="89" spans="1:10" x14ac:dyDescent="0.25">
      <c r="A89" s="10" t="s">
        <v>50</v>
      </c>
      <c r="B89" s="10" t="s">
        <v>50</v>
      </c>
      <c r="C89" s="10" t="s">
        <v>93</v>
      </c>
      <c r="D89" s="10" t="s">
        <v>527</v>
      </c>
      <c r="E89" s="10" t="s">
        <v>528</v>
      </c>
      <c r="F89" s="10" t="s">
        <v>529</v>
      </c>
      <c r="G89" s="10" t="s">
        <v>530</v>
      </c>
      <c r="H89" s="10" t="s">
        <v>531</v>
      </c>
      <c r="I89" s="10" t="s">
        <v>263</v>
      </c>
      <c r="J89" t="e">
        <f>_xlfn.XLOOKUP(C89,Sheet1!S:S,Sheet1!T:T)</f>
        <v>#N/A</v>
      </c>
    </row>
    <row r="90" spans="1:10" x14ac:dyDescent="0.25">
      <c r="A90" s="10" t="s">
        <v>50</v>
      </c>
      <c r="B90" s="10" t="s">
        <v>50</v>
      </c>
      <c r="C90" s="10" t="s">
        <v>31</v>
      </c>
      <c r="D90" s="10" t="s">
        <v>118</v>
      </c>
      <c r="E90" s="10" t="s">
        <v>532</v>
      </c>
      <c r="F90" s="10" t="s">
        <v>533</v>
      </c>
      <c r="G90" s="10" t="s">
        <v>534</v>
      </c>
      <c r="H90" s="10" t="s">
        <v>535</v>
      </c>
      <c r="I90" s="10" t="s">
        <v>536</v>
      </c>
      <c r="J90">
        <f>_xlfn.XLOOKUP(C90,Sheet1!S:S,Sheet1!T:T)</f>
        <v>3611055000</v>
      </c>
    </row>
    <row r="91" spans="1:10" x14ac:dyDescent="0.25">
      <c r="A91" s="10" t="s">
        <v>50</v>
      </c>
      <c r="B91" s="10" t="s">
        <v>50</v>
      </c>
      <c r="C91" s="10" t="s">
        <v>93</v>
      </c>
      <c r="D91" s="10" t="s">
        <v>124</v>
      </c>
      <c r="E91" s="10" t="s">
        <v>537</v>
      </c>
      <c r="F91" s="10" t="s">
        <v>537</v>
      </c>
      <c r="G91" s="10" t="s">
        <v>538</v>
      </c>
      <c r="H91" s="10" t="s">
        <v>539</v>
      </c>
      <c r="I91" s="10" t="s">
        <v>540</v>
      </c>
      <c r="J91" t="e">
        <f>_xlfn.XLOOKUP(C91,Sheet1!S:S,Sheet1!T:T)</f>
        <v>#N/A</v>
      </c>
    </row>
    <row r="92" spans="1:10" x14ac:dyDescent="0.25">
      <c r="A92" s="10" t="s">
        <v>50</v>
      </c>
      <c r="B92" s="10" t="s">
        <v>50</v>
      </c>
      <c r="C92" s="10" t="s">
        <v>93</v>
      </c>
      <c r="D92" s="10" t="s">
        <v>541</v>
      </c>
      <c r="E92" s="10" t="s">
        <v>542</v>
      </c>
      <c r="F92" s="10" t="s">
        <v>543</v>
      </c>
      <c r="G92" s="10" t="s">
        <v>544</v>
      </c>
      <c r="H92" s="10" t="s">
        <v>545</v>
      </c>
      <c r="I92" s="10" t="s">
        <v>200</v>
      </c>
      <c r="J92" t="e">
        <f>_xlfn.XLOOKUP(C92,Sheet1!S:S,Sheet1!T:T)</f>
        <v>#N/A</v>
      </c>
    </row>
    <row r="93" spans="1:10" x14ac:dyDescent="0.25">
      <c r="A93" s="10" t="s">
        <v>50</v>
      </c>
      <c r="B93" s="10" t="s">
        <v>50</v>
      </c>
      <c r="C93" s="10" t="s">
        <v>93</v>
      </c>
      <c r="D93" s="10" t="s">
        <v>546</v>
      </c>
      <c r="E93" s="10" t="s">
        <v>547</v>
      </c>
      <c r="F93" s="10" t="s">
        <v>548</v>
      </c>
      <c r="G93" s="10" t="s">
        <v>549</v>
      </c>
      <c r="H93" s="10" t="s">
        <v>550</v>
      </c>
      <c r="I93" s="10" t="s">
        <v>551</v>
      </c>
      <c r="J93" t="e">
        <f>_xlfn.XLOOKUP(C93,Sheet1!S:S,Sheet1!T:T)</f>
        <v>#N/A</v>
      </c>
    </row>
    <row r="94" spans="1:10" x14ac:dyDescent="0.25">
      <c r="A94" s="10" t="s">
        <v>50</v>
      </c>
      <c r="B94" s="10" t="s">
        <v>50</v>
      </c>
      <c r="C94" s="10" t="s">
        <v>93</v>
      </c>
      <c r="D94" s="10" t="s">
        <v>552</v>
      </c>
      <c r="E94" s="10" t="s">
        <v>553</v>
      </c>
      <c r="F94" s="10" t="s">
        <v>554</v>
      </c>
      <c r="G94" s="10" t="s">
        <v>555</v>
      </c>
      <c r="H94" s="10" t="s">
        <v>203</v>
      </c>
      <c r="I94" s="10" t="s">
        <v>551</v>
      </c>
      <c r="J94" t="e">
        <f>_xlfn.XLOOKUP(C94,Sheet1!S:S,Sheet1!T:T)</f>
        <v>#N/A</v>
      </c>
    </row>
    <row r="95" spans="1:10" x14ac:dyDescent="0.25">
      <c r="A95" s="10" t="s">
        <v>50</v>
      </c>
      <c r="B95" s="10" t="s">
        <v>50</v>
      </c>
      <c r="C95" s="10" t="s">
        <v>93</v>
      </c>
      <c r="D95" s="10" t="s">
        <v>556</v>
      </c>
      <c r="E95" s="10" t="s">
        <v>557</v>
      </c>
      <c r="F95" s="10" t="s">
        <v>558</v>
      </c>
      <c r="G95" s="10" t="s">
        <v>559</v>
      </c>
      <c r="H95" s="10" t="s">
        <v>560</v>
      </c>
      <c r="I95" s="10" t="s">
        <v>498</v>
      </c>
      <c r="J95" t="e">
        <f>_xlfn.XLOOKUP(C95,Sheet1!S:S,Sheet1!T:T)</f>
        <v>#N/A</v>
      </c>
    </row>
    <row r="96" spans="1:10" x14ac:dyDescent="0.25">
      <c r="A96" s="10" t="s">
        <v>50</v>
      </c>
      <c r="B96" s="10" t="s">
        <v>50</v>
      </c>
      <c r="C96" s="10" t="s">
        <v>93</v>
      </c>
      <c r="D96" s="10" t="s">
        <v>561</v>
      </c>
      <c r="E96" s="10" t="s">
        <v>562</v>
      </c>
      <c r="F96" s="10" t="s">
        <v>563</v>
      </c>
      <c r="G96" s="10" t="s">
        <v>564</v>
      </c>
      <c r="H96" s="10" t="s">
        <v>565</v>
      </c>
      <c r="I96" s="10" t="s">
        <v>551</v>
      </c>
      <c r="J96" t="e">
        <f>_xlfn.XLOOKUP(C96,Sheet1!S:S,Sheet1!T:T)</f>
        <v>#N/A</v>
      </c>
    </row>
    <row r="97" spans="1:10" x14ac:dyDescent="0.25">
      <c r="A97" s="10" t="s">
        <v>50</v>
      </c>
      <c r="B97" s="10" t="s">
        <v>50</v>
      </c>
      <c r="C97" s="10" t="s">
        <v>39</v>
      </c>
      <c r="D97" s="10" t="s">
        <v>118</v>
      </c>
      <c r="E97" s="10" t="s">
        <v>566</v>
      </c>
      <c r="F97" s="10" t="s">
        <v>567</v>
      </c>
      <c r="G97" s="10" t="s">
        <v>568</v>
      </c>
      <c r="H97" s="10" t="s">
        <v>569</v>
      </c>
      <c r="I97" s="10" t="s">
        <v>353</v>
      </c>
      <c r="J97">
        <f>_xlfn.XLOOKUP(C97,Sheet1!S:S,Sheet1!T:T)</f>
        <v>3611056000</v>
      </c>
    </row>
    <row r="98" spans="1:10" x14ac:dyDescent="0.25">
      <c r="A98" s="10" t="s">
        <v>50</v>
      </c>
      <c r="B98" s="10" t="s">
        <v>50</v>
      </c>
      <c r="C98" s="10" t="s">
        <v>93</v>
      </c>
      <c r="D98" s="10" t="s">
        <v>124</v>
      </c>
      <c r="E98" s="10" t="s">
        <v>570</v>
      </c>
      <c r="F98" s="10" t="s">
        <v>570</v>
      </c>
      <c r="G98" s="10" t="s">
        <v>571</v>
      </c>
      <c r="H98" s="10" t="s">
        <v>572</v>
      </c>
      <c r="I98" s="10" t="s">
        <v>573</v>
      </c>
      <c r="J98" t="e">
        <f>_xlfn.XLOOKUP(C98,Sheet1!S:S,Sheet1!T:T)</f>
        <v>#N/A</v>
      </c>
    </row>
    <row r="99" spans="1:10" x14ac:dyDescent="0.25">
      <c r="A99" s="10" t="s">
        <v>50</v>
      </c>
      <c r="B99" s="10" t="s">
        <v>50</v>
      </c>
      <c r="C99" s="10" t="s">
        <v>93</v>
      </c>
      <c r="D99" s="10" t="s">
        <v>574</v>
      </c>
      <c r="E99" s="10" t="s">
        <v>575</v>
      </c>
      <c r="F99" s="10" t="s">
        <v>283</v>
      </c>
      <c r="G99" s="10" t="s">
        <v>576</v>
      </c>
      <c r="H99" s="10" t="s">
        <v>577</v>
      </c>
      <c r="I99" s="10" t="s">
        <v>578</v>
      </c>
      <c r="J99" t="e">
        <f>_xlfn.XLOOKUP(C99,Sheet1!S:S,Sheet1!T:T)</f>
        <v>#N/A</v>
      </c>
    </row>
    <row r="100" spans="1:10" x14ac:dyDescent="0.25">
      <c r="A100" s="10" t="s">
        <v>50</v>
      </c>
      <c r="B100" s="10" t="s">
        <v>50</v>
      </c>
      <c r="C100" s="10" t="s">
        <v>93</v>
      </c>
      <c r="D100" s="10" t="s">
        <v>579</v>
      </c>
      <c r="E100" s="10" t="s">
        <v>580</v>
      </c>
      <c r="F100" s="10" t="s">
        <v>581</v>
      </c>
      <c r="G100" s="10" t="s">
        <v>123</v>
      </c>
      <c r="H100" s="10" t="s">
        <v>582</v>
      </c>
      <c r="I100" s="10" t="s">
        <v>159</v>
      </c>
      <c r="J100" t="e">
        <f>_xlfn.XLOOKUP(C100,Sheet1!S:S,Sheet1!T:T)</f>
        <v>#N/A</v>
      </c>
    </row>
    <row r="101" spans="1:10" x14ac:dyDescent="0.25">
      <c r="A101" s="10" t="s">
        <v>50</v>
      </c>
      <c r="B101" s="10" t="s">
        <v>50</v>
      </c>
      <c r="C101" s="10" t="s">
        <v>93</v>
      </c>
      <c r="D101" s="10" t="s">
        <v>583</v>
      </c>
      <c r="E101" s="10" t="s">
        <v>584</v>
      </c>
      <c r="F101" s="10" t="s">
        <v>585</v>
      </c>
      <c r="G101" s="10" t="s">
        <v>586</v>
      </c>
      <c r="H101" s="10" t="s">
        <v>587</v>
      </c>
      <c r="I101" s="10" t="s">
        <v>465</v>
      </c>
      <c r="J101" t="e">
        <f>_xlfn.XLOOKUP(C101,Sheet1!S:S,Sheet1!T:T)</f>
        <v>#N/A</v>
      </c>
    </row>
    <row r="102" spans="1:10" x14ac:dyDescent="0.25">
      <c r="A102" s="10" t="s">
        <v>50</v>
      </c>
      <c r="B102" s="10" t="s">
        <v>50</v>
      </c>
      <c r="C102" s="10" t="s">
        <v>40</v>
      </c>
      <c r="D102" s="10" t="s">
        <v>118</v>
      </c>
      <c r="E102" s="10" t="s">
        <v>588</v>
      </c>
      <c r="F102" s="10" t="s">
        <v>589</v>
      </c>
      <c r="G102" s="10" t="s">
        <v>590</v>
      </c>
      <c r="H102" s="10" t="s">
        <v>591</v>
      </c>
      <c r="I102" s="10" t="s">
        <v>592</v>
      </c>
      <c r="J102">
        <f>_xlfn.XLOOKUP(C102,Sheet1!S:S,Sheet1!T:T)</f>
        <v>3611051500</v>
      </c>
    </row>
    <row r="103" spans="1:10" x14ac:dyDescent="0.25">
      <c r="A103" s="10" t="s">
        <v>50</v>
      </c>
      <c r="B103" s="10" t="s">
        <v>50</v>
      </c>
      <c r="C103" s="10" t="s">
        <v>93</v>
      </c>
      <c r="D103" s="10" t="s">
        <v>124</v>
      </c>
      <c r="E103" s="10" t="s">
        <v>593</v>
      </c>
      <c r="F103" s="10" t="s">
        <v>593</v>
      </c>
      <c r="G103" s="10" t="s">
        <v>594</v>
      </c>
      <c r="H103" s="10" t="s">
        <v>251</v>
      </c>
      <c r="I103" s="10" t="s">
        <v>595</v>
      </c>
      <c r="J103" t="e">
        <f>_xlfn.XLOOKUP(C103,Sheet1!S:S,Sheet1!T:T)</f>
        <v>#N/A</v>
      </c>
    </row>
    <row r="104" spans="1:10" x14ac:dyDescent="0.25">
      <c r="A104" s="10" t="s">
        <v>50</v>
      </c>
      <c r="B104" s="10" t="s">
        <v>50</v>
      </c>
      <c r="C104" s="10" t="s">
        <v>93</v>
      </c>
      <c r="D104" s="10" t="s">
        <v>596</v>
      </c>
      <c r="E104" s="10" t="s">
        <v>597</v>
      </c>
      <c r="F104" s="10" t="s">
        <v>598</v>
      </c>
      <c r="G104" s="10" t="s">
        <v>599</v>
      </c>
      <c r="H104" s="10" t="s">
        <v>600</v>
      </c>
      <c r="I104" s="10" t="s">
        <v>601</v>
      </c>
      <c r="J104" t="e">
        <f>_xlfn.XLOOKUP(C104,Sheet1!S:S,Sheet1!T:T)</f>
        <v>#N/A</v>
      </c>
    </row>
    <row r="105" spans="1:10" x14ac:dyDescent="0.25">
      <c r="A105" s="10" t="s">
        <v>50</v>
      </c>
      <c r="B105" s="10" t="s">
        <v>50</v>
      </c>
      <c r="C105" s="10" t="s">
        <v>93</v>
      </c>
      <c r="D105" s="10" t="s">
        <v>602</v>
      </c>
      <c r="E105" s="10" t="s">
        <v>603</v>
      </c>
      <c r="F105" s="10" t="s">
        <v>604</v>
      </c>
      <c r="G105" s="10" t="s">
        <v>605</v>
      </c>
      <c r="H105" s="10" t="s">
        <v>606</v>
      </c>
      <c r="I105" s="10" t="s">
        <v>177</v>
      </c>
      <c r="J105" t="e">
        <f>_xlfn.XLOOKUP(C105,Sheet1!S:S,Sheet1!T:T)</f>
        <v>#N/A</v>
      </c>
    </row>
    <row r="106" spans="1:10" x14ac:dyDescent="0.25">
      <c r="A106" s="10" t="s">
        <v>50</v>
      </c>
      <c r="B106" s="10" t="s">
        <v>50</v>
      </c>
      <c r="C106" s="10" t="s">
        <v>93</v>
      </c>
      <c r="D106" s="10" t="s">
        <v>607</v>
      </c>
      <c r="E106" s="10" t="s">
        <v>608</v>
      </c>
      <c r="F106" s="10" t="s">
        <v>609</v>
      </c>
      <c r="G106" s="10" t="s">
        <v>610</v>
      </c>
      <c r="H106" s="10" t="s">
        <v>611</v>
      </c>
      <c r="I106" s="10" t="s">
        <v>183</v>
      </c>
      <c r="J106" t="e">
        <f>_xlfn.XLOOKUP(C106,Sheet1!S:S,Sheet1!T:T)</f>
        <v>#N/A</v>
      </c>
    </row>
    <row r="107" spans="1:10" x14ac:dyDescent="0.25">
      <c r="A107" s="10" t="s">
        <v>50</v>
      </c>
      <c r="B107" s="10" t="s">
        <v>50</v>
      </c>
      <c r="C107" s="10" t="s">
        <v>93</v>
      </c>
      <c r="D107" s="10" t="s">
        <v>612</v>
      </c>
      <c r="E107" s="10" t="s">
        <v>613</v>
      </c>
      <c r="F107" s="10" t="s">
        <v>614</v>
      </c>
      <c r="G107" s="10" t="s">
        <v>615</v>
      </c>
      <c r="H107" s="10" t="s">
        <v>616</v>
      </c>
      <c r="I107" s="10" t="s">
        <v>617</v>
      </c>
      <c r="J107" t="e">
        <f>_xlfn.XLOOKUP(C107,Sheet1!S:S,Sheet1!T:T)</f>
        <v>#N/A</v>
      </c>
    </row>
    <row r="108" spans="1:10" x14ac:dyDescent="0.25">
      <c r="A108" s="10" t="s">
        <v>50</v>
      </c>
      <c r="B108" s="10" t="s">
        <v>50</v>
      </c>
      <c r="C108" s="10" t="s">
        <v>93</v>
      </c>
      <c r="D108" s="10" t="s">
        <v>618</v>
      </c>
      <c r="E108" s="10" t="s">
        <v>619</v>
      </c>
      <c r="F108" s="10" t="s">
        <v>620</v>
      </c>
      <c r="G108" s="10" t="s">
        <v>517</v>
      </c>
      <c r="H108" s="10" t="s">
        <v>621</v>
      </c>
      <c r="I108" s="10" t="s">
        <v>622</v>
      </c>
      <c r="J108" t="e">
        <f>_xlfn.XLOOKUP(C108,Sheet1!S:S,Sheet1!T:T)</f>
        <v>#N/A</v>
      </c>
    </row>
    <row r="109" spans="1:10" x14ac:dyDescent="0.25">
      <c r="A109" s="10" t="s">
        <v>50</v>
      </c>
      <c r="B109" s="10" t="s">
        <v>50</v>
      </c>
      <c r="C109" s="10" t="s">
        <v>93</v>
      </c>
      <c r="D109" s="10" t="s">
        <v>623</v>
      </c>
      <c r="E109" s="10" t="s">
        <v>624</v>
      </c>
      <c r="F109" s="10" t="s">
        <v>625</v>
      </c>
      <c r="G109" s="10" t="s">
        <v>626</v>
      </c>
      <c r="H109" s="10" t="s">
        <v>627</v>
      </c>
      <c r="I109" s="10" t="s">
        <v>628</v>
      </c>
      <c r="J109" t="e">
        <f>_xlfn.XLOOKUP(C109,Sheet1!S:S,Sheet1!T:T)</f>
        <v>#N/A</v>
      </c>
    </row>
    <row r="110" spans="1:10" x14ac:dyDescent="0.25">
      <c r="A110" s="10" t="s">
        <v>50</v>
      </c>
      <c r="B110" s="10" t="s">
        <v>50</v>
      </c>
      <c r="C110" s="10" t="s">
        <v>35</v>
      </c>
      <c r="D110" s="10" t="s">
        <v>118</v>
      </c>
      <c r="E110" s="10" t="s">
        <v>629</v>
      </c>
      <c r="F110" s="10" t="s">
        <v>630</v>
      </c>
      <c r="G110" s="10" t="s">
        <v>631</v>
      </c>
      <c r="H110" s="10" t="s">
        <v>632</v>
      </c>
      <c r="I110" s="10" t="s">
        <v>633</v>
      </c>
      <c r="J110">
        <f>_xlfn.XLOOKUP(C110,Sheet1!S:S,Sheet1!T:T)</f>
        <v>3611057000</v>
      </c>
    </row>
    <row r="111" spans="1:10" x14ac:dyDescent="0.25">
      <c r="A111" s="10" t="s">
        <v>50</v>
      </c>
      <c r="B111" s="10" t="s">
        <v>50</v>
      </c>
      <c r="C111" s="10" t="s">
        <v>93</v>
      </c>
      <c r="D111" s="10" t="s">
        <v>124</v>
      </c>
      <c r="E111" s="10" t="s">
        <v>634</v>
      </c>
      <c r="F111" s="10" t="s">
        <v>635</v>
      </c>
      <c r="G111" s="10" t="s">
        <v>636</v>
      </c>
      <c r="H111" s="10" t="s">
        <v>637</v>
      </c>
      <c r="I111" s="10" t="s">
        <v>638</v>
      </c>
      <c r="J111" t="e">
        <f>_xlfn.XLOOKUP(C111,Sheet1!S:S,Sheet1!T:T)</f>
        <v>#N/A</v>
      </c>
    </row>
    <row r="112" spans="1:10" x14ac:dyDescent="0.25">
      <c r="A112" s="10" t="s">
        <v>50</v>
      </c>
      <c r="B112" s="10" t="s">
        <v>50</v>
      </c>
      <c r="C112" s="10" t="s">
        <v>93</v>
      </c>
      <c r="D112" s="10" t="s">
        <v>639</v>
      </c>
      <c r="E112" s="10" t="s">
        <v>640</v>
      </c>
      <c r="F112" s="10" t="s">
        <v>641</v>
      </c>
      <c r="G112" s="10" t="s">
        <v>600</v>
      </c>
      <c r="H112" s="10" t="s">
        <v>642</v>
      </c>
      <c r="I112" s="10" t="s">
        <v>257</v>
      </c>
      <c r="J112" t="e">
        <f>_xlfn.XLOOKUP(C112,Sheet1!S:S,Sheet1!T:T)</f>
        <v>#N/A</v>
      </c>
    </row>
    <row r="113" spans="1:10" x14ac:dyDescent="0.25">
      <c r="A113" s="10" t="s">
        <v>50</v>
      </c>
      <c r="B113" s="10" t="s">
        <v>50</v>
      </c>
      <c r="C113" s="10" t="s">
        <v>93</v>
      </c>
      <c r="D113" s="10" t="s">
        <v>643</v>
      </c>
      <c r="E113" s="10" t="s">
        <v>644</v>
      </c>
      <c r="F113" s="10" t="s">
        <v>198</v>
      </c>
      <c r="G113" s="10" t="s">
        <v>645</v>
      </c>
      <c r="H113" s="10" t="s">
        <v>646</v>
      </c>
      <c r="I113" s="10" t="s">
        <v>647</v>
      </c>
      <c r="J113" t="e">
        <f>_xlfn.XLOOKUP(C113,Sheet1!S:S,Sheet1!T:T)</f>
        <v>#N/A</v>
      </c>
    </row>
    <row r="114" spans="1:10" x14ac:dyDescent="0.25">
      <c r="A114" s="10" t="s">
        <v>50</v>
      </c>
      <c r="B114" s="10" t="s">
        <v>50</v>
      </c>
      <c r="C114" s="10" t="s">
        <v>37</v>
      </c>
      <c r="D114" s="10" t="s">
        <v>118</v>
      </c>
      <c r="E114" s="10" t="s">
        <v>648</v>
      </c>
      <c r="F114" s="10" t="s">
        <v>649</v>
      </c>
      <c r="G114" s="10" t="s">
        <v>650</v>
      </c>
      <c r="H114" s="10" t="s">
        <v>651</v>
      </c>
      <c r="I114" s="10" t="s">
        <v>652</v>
      </c>
      <c r="J114">
        <f>_xlfn.XLOOKUP(C114,Sheet1!S:S,Sheet1!T:T)</f>
        <v>3611055500</v>
      </c>
    </row>
    <row r="115" spans="1:10" x14ac:dyDescent="0.25">
      <c r="A115" s="10" t="s">
        <v>50</v>
      </c>
      <c r="B115" s="10" t="s">
        <v>50</v>
      </c>
      <c r="C115" s="10" t="s">
        <v>93</v>
      </c>
      <c r="D115" s="10" t="s">
        <v>124</v>
      </c>
      <c r="E115" s="10" t="s">
        <v>653</v>
      </c>
      <c r="F115" s="10" t="s">
        <v>653</v>
      </c>
      <c r="G115" s="10" t="s">
        <v>654</v>
      </c>
      <c r="H115" s="10" t="s">
        <v>655</v>
      </c>
      <c r="I115" s="10" t="s">
        <v>656</v>
      </c>
      <c r="J115" t="e">
        <f>_xlfn.XLOOKUP(C115,Sheet1!S:S,Sheet1!T:T)</f>
        <v>#N/A</v>
      </c>
    </row>
    <row r="116" spans="1:10" x14ac:dyDescent="0.25">
      <c r="A116" s="10" t="s">
        <v>50</v>
      </c>
      <c r="B116" s="10" t="s">
        <v>50</v>
      </c>
      <c r="C116" s="10" t="s">
        <v>93</v>
      </c>
      <c r="D116" s="10" t="s">
        <v>657</v>
      </c>
      <c r="E116" s="10" t="s">
        <v>658</v>
      </c>
      <c r="F116" s="10" t="s">
        <v>659</v>
      </c>
      <c r="G116" s="10" t="s">
        <v>660</v>
      </c>
      <c r="H116" s="10" t="s">
        <v>660</v>
      </c>
      <c r="I116" s="10" t="s">
        <v>661</v>
      </c>
      <c r="J116" t="e">
        <f>_xlfn.XLOOKUP(C116,Sheet1!S:S,Sheet1!T:T)</f>
        <v>#N/A</v>
      </c>
    </row>
    <row r="117" spans="1:10" x14ac:dyDescent="0.25">
      <c r="A117" s="10" t="s">
        <v>50</v>
      </c>
      <c r="B117" s="10" t="s">
        <v>50</v>
      </c>
      <c r="C117" s="10" t="s">
        <v>93</v>
      </c>
      <c r="D117" s="10" t="s">
        <v>662</v>
      </c>
      <c r="E117" s="10" t="s">
        <v>663</v>
      </c>
      <c r="F117" s="10" t="s">
        <v>113</v>
      </c>
      <c r="G117" s="10" t="s">
        <v>664</v>
      </c>
      <c r="H117" s="10" t="s">
        <v>665</v>
      </c>
      <c r="I117" s="10" t="s">
        <v>413</v>
      </c>
      <c r="J117" t="e">
        <f>_xlfn.XLOOKUP(C117,Sheet1!S:S,Sheet1!T:T)</f>
        <v>#N/A</v>
      </c>
    </row>
    <row r="118" spans="1:10" x14ac:dyDescent="0.25">
      <c r="A118" s="10" t="s">
        <v>50</v>
      </c>
      <c r="B118" s="10" t="s">
        <v>50</v>
      </c>
      <c r="C118" s="10" t="s">
        <v>93</v>
      </c>
      <c r="D118" s="10" t="s">
        <v>666</v>
      </c>
      <c r="E118" s="10" t="s">
        <v>667</v>
      </c>
      <c r="F118" s="10" t="s">
        <v>668</v>
      </c>
      <c r="G118" s="10" t="s">
        <v>669</v>
      </c>
      <c r="H118" s="10" t="s">
        <v>670</v>
      </c>
      <c r="I118" s="10" t="s">
        <v>551</v>
      </c>
      <c r="J118" t="e">
        <f>_xlfn.XLOOKUP(C118,Sheet1!S:S,Sheet1!T:T)</f>
        <v>#N/A</v>
      </c>
    </row>
    <row r="119" spans="1:10" x14ac:dyDescent="0.25">
      <c r="A119" s="10" t="s">
        <v>50</v>
      </c>
      <c r="B119" s="10" t="s">
        <v>50</v>
      </c>
      <c r="C119" s="10" t="s">
        <v>42</v>
      </c>
      <c r="D119" s="10" t="s">
        <v>118</v>
      </c>
      <c r="E119" s="10" t="s">
        <v>671</v>
      </c>
      <c r="F119" s="10" t="s">
        <v>672</v>
      </c>
      <c r="G119" s="10" t="s">
        <v>673</v>
      </c>
      <c r="H119" s="10" t="s">
        <v>674</v>
      </c>
      <c r="I119" s="10" t="s">
        <v>675</v>
      </c>
      <c r="J119">
        <f>_xlfn.XLOOKUP(C119,Sheet1!S:S,Sheet1!T:T)</f>
        <v>3611058000</v>
      </c>
    </row>
    <row r="120" spans="1:10" x14ac:dyDescent="0.25">
      <c r="A120" s="10" t="s">
        <v>50</v>
      </c>
      <c r="B120" s="10" t="s">
        <v>50</v>
      </c>
      <c r="C120" s="10" t="s">
        <v>93</v>
      </c>
      <c r="D120" s="10" t="s">
        <v>124</v>
      </c>
      <c r="E120" s="10" t="s">
        <v>676</v>
      </c>
      <c r="F120" s="10" t="s">
        <v>677</v>
      </c>
      <c r="G120" s="10" t="s">
        <v>678</v>
      </c>
      <c r="H120" s="10" t="s">
        <v>679</v>
      </c>
      <c r="I120" s="10" t="s">
        <v>680</v>
      </c>
      <c r="J120" t="e">
        <f>_xlfn.XLOOKUP(C120,Sheet1!S:S,Sheet1!T:T)</f>
        <v>#N/A</v>
      </c>
    </row>
    <row r="121" spans="1:10" x14ac:dyDescent="0.25">
      <c r="A121" s="10" t="s">
        <v>50</v>
      </c>
      <c r="B121" s="10" t="s">
        <v>50</v>
      </c>
      <c r="C121" s="10" t="s">
        <v>93</v>
      </c>
      <c r="D121" s="10" t="s">
        <v>681</v>
      </c>
      <c r="E121" s="10" t="s">
        <v>682</v>
      </c>
      <c r="F121" s="10" t="s">
        <v>683</v>
      </c>
      <c r="G121" s="10" t="s">
        <v>684</v>
      </c>
      <c r="H121" s="10" t="s">
        <v>685</v>
      </c>
      <c r="I121" s="10" t="s">
        <v>448</v>
      </c>
      <c r="J121" t="e">
        <f>_xlfn.XLOOKUP(C121,Sheet1!S:S,Sheet1!T:T)</f>
        <v>#N/A</v>
      </c>
    </row>
    <row r="122" spans="1:10" x14ac:dyDescent="0.25">
      <c r="A122" s="10" t="s">
        <v>50</v>
      </c>
      <c r="B122" s="10" t="s">
        <v>50</v>
      </c>
      <c r="C122" s="10" t="s">
        <v>93</v>
      </c>
      <c r="D122" s="10" t="s">
        <v>686</v>
      </c>
      <c r="E122" s="10" t="s">
        <v>687</v>
      </c>
      <c r="F122" s="10" t="s">
        <v>688</v>
      </c>
      <c r="G122" s="10" t="s">
        <v>689</v>
      </c>
      <c r="H122" s="10" t="s">
        <v>690</v>
      </c>
      <c r="I122" s="10" t="s">
        <v>691</v>
      </c>
      <c r="J122" t="e">
        <f>_xlfn.XLOOKUP(C122,Sheet1!S:S,Sheet1!T:T)</f>
        <v>#N/A</v>
      </c>
    </row>
    <row r="123" spans="1:10" x14ac:dyDescent="0.25">
      <c r="A123" s="10" t="s">
        <v>50</v>
      </c>
      <c r="B123" s="10" t="s">
        <v>50</v>
      </c>
      <c r="C123" s="10" t="s">
        <v>93</v>
      </c>
      <c r="D123" s="10" t="s">
        <v>692</v>
      </c>
      <c r="E123" s="10" t="s">
        <v>693</v>
      </c>
      <c r="F123" s="10" t="s">
        <v>694</v>
      </c>
      <c r="G123" s="10" t="s">
        <v>695</v>
      </c>
      <c r="H123" s="10" t="s">
        <v>696</v>
      </c>
      <c r="I123" s="10" t="s">
        <v>697</v>
      </c>
      <c r="J123" t="e">
        <f>_xlfn.XLOOKUP(C123,Sheet1!S:S,Sheet1!T:T)</f>
        <v>#N/A</v>
      </c>
    </row>
    <row r="124" spans="1:10" x14ac:dyDescent="0.25">
      <c r="A124" s="10" t="s">
        <v>50</v>
      </c>
      <c r="B124" s="10" t="s">
        <v>50</v>
      </c>
      <c r="C124" s="10" t="s">
        <v>93</v>
      </c>
      <c r="D124" s="10" t="s">
        <v>698</v>
      </c>
      <c r="E124" s="10" t="s">
        <v>699</v>
      </c>
      <c r="F124" s="10" t="s">
        <v>700</v>
      </c>
      <c r="G124" s="10" t="s">
        <v>274</v>
      </c>
      <c r="H124" s="10" t="s">
        <v>701</v>
      </c>
      <c r="I124" s="10" t="s">
        <v>702</v>
      </c>
      <c r="J124" t="e">
        <f>_xlfn.XLOOKUP(C124,Sheet1!S:S,Sheet1!T:T)</f>
        <v>#N/A</v>
      </c>
    </row>
    <row r="125" spans="1:10" x14ac:dyDescent="0.25">
      <c r="A125" s="10" t="s">
        <v>50</v>
      </c>
      <c r="B125" s="10" t="s">
        <v>50</v>
      </c>
      <c r="C125" s="10" t="s">
        <v>51</v>
      </c>
      <c r="D125" s="10" t="s">
        <v>118</v>
      </c>
      <c r="E125" s="10" t="s">
        <v>703</v>
      </c>
      <c r="F125" s="10" t="s">
        <v>704</v>
      </c>
      <c r="G125" s="10" t="s">
        <v>705</v>
      </c>
      <c r="H125" s="10" t="s">
        <v>706</v>
      </c>
      <c r="I125" s="10" t="s">
        <v>707</v>
      </c>
      <c r="J125">
        <f>_xlfn.XLOOKUP(C125,Sheet1!S:S,Sheet1!T:T)</f>
        <v>3611052500</v>
      </c>
    </row>
    <row r="126" spans="1:10" x14ac:dyDescent="0.25">
      <c r="A126" s="10" t="s">
        <v>50</v>
      </c>
      <c r="B126" s="10" t="s">
        <v>50</v>
      </c>
      <c r="C126" s="10" t="s">
        <v>93</v>
      </c>
      <c r="D126" s="10" t="s">
        <v>124</v>
      </c>
      <c r="E126" s="10" t="s">
        <v>708</v>
      </c>
      <c r="F126" s="10" t="s">
        <v>708</v>
      </c>
      <c r="G126" s="10" t="s">
        <v>709</v>
      </c>
      <c r="H126" s="10" t="s">
        <v>710</v>
      </c>
      <c r="I126" s="10" t="s">
        <v>622</v>
      </c>
      <c r="J126" t="e">
        <f>_xlfn.XLOOKUP(C126,Sheet1!S:S,Sheet1!T:T)</f>
        <v>#N/A</v>
      </c>
    </row>
    <row r="127" spans="1:10" x14ac:dyDescent="0.25">
      <c r="A127" s="10" t="s">
        <v>50</v>
      </c>
      <c r="B127" s="10" t="s">
        <v>50</v>
      </c>
      <c r="C127" s="10" t="s">
        <v>93</v>
      </c>
      <c r="D127" s="10" t="s">
        <v>711</v>
      </c>
      <c r="E127" s="10" t="s">
        <v>712</v>
      </c>
      <c r="F127" s="10" t="s">
        <v>713</v>
      </c>
      <c r="G127" s="10" t="s">
        <v>714</v>
      </c>
      <c r="H127" s="10" t="s">
        <v>715</v>
      </c>
      <c r="I127" s="10" t="s">
        <v>716</v>
      </c>
      <c r="J127" t="e">
        <f>_xlfn.XLOOKUP(C127,Sheet1!S:S,Sheet1!T:T)</f>
        <v>#N/A</v>
      </c>
    </row>
    <row r="128" spans="1:10" x14ac:dyDescent="0.25">
      <c r="A128" s="10" t="s">
        <v>50</v>
      </c>
      <c r="B128" s="10" t="s">
        <v>50</v>
      </c>
      <c r="C128" s="10" t="s">
        <v>52</v>
      </c>
      <c r="D128" s="10" t="s">
        <v>118</v>
      </c>
      <c r="E128" s="10" t="s">
        <v>717</v>
      </c>
      <c r="F128" s="10" t="s">
        <v>718</v>
      </c>
      <c r="G128" s="10" t="s">
        <v>719</v>
      </c>
      <c r="H128" s="10" t="s">
        <v>720</v>
      </c>
      <c r="I128" s="10" t="s">
        <v>169</v>
      </c>
      <c r="J128">
        <f>_xlfn.XLOOKUP(C128,Sheet1!S:S,Sheet1!T:T)</f>
        <v>3611055600</v>
      </c>
    </row>
    <row r="129" spans="1:10" x14ac:dyDescent="0.25">
      <c r="A129" s="10" t="s">
        <v>50</v>
      </c>
      <c r="B129" s="10" t="s">
        <v>50</v>
      </c>
      <c r="C129" s="10" t="s">
        <v>93</v>
      </c>
      <c r="D129" s="10" t="s">
        <v>124</v>
      </c>
      <c r="E129" s="10" t="s">
        <v>721</v>
      </c>
      <c r="F129" s="10" t="s">
        <v>721</v>
      </c>
      <c r="G129" s="10" t="s">
        <v>722</v>
      </c>
      <c r="H129" s="10" t="s">
        <v>640</v>
      </c>
      <c r="I129" s="10" t="s">
        <v>365</v>
      </c>
      <c r="J129" t="e">
        <f>_xlfn.XLOOKUP(C129,Sheet1!S:S,Sheet1!T:T)</f>
        <v>#N/A</v>
      </c>
    </row>
    <row r="130" spans="1:10" x14ac:dyDescent="0.25">
      <c r="A130" s="10" t="s">
        <v>50</v>
      </c>
      <c r="B130" s="10" t="s">
        <v>50</v>
      </c>
      <c r="C130" s="10" t="s">
        <v>93</v>
      </c>
      <c r="D130" s="10" t="s">
        <v>723</v>
      </c>
      <c r="E130" s="10" t="s">
        <v>724</v>
      </c>
      <c r="F130" s="10" t="s">
        <v>516</v>
      </c>
      <c r="G130" s="10" t="s">
        <v>725</v>
      </c>
      <c r="H130" s="10" t="s">
        <v>726</v>
      </c>
      <c r="I130" s="10" t="s">
        <v>727</v>
      </c>
      <c r="J130" t="e">
        <f>_xlfn.XLOOKUP(C130,Sheet1!S:S,Sheet1!T:T)</f>
        <v>#N/A</v>
      </c>
    </row>
    <row r="131" spans="1:10" x14ac:dyDescent="0.25">
      <c r="A131" s="10" t="s">
        <v>50</v>
      </c>
      <c r="B131" s="10" t="s">
        <v>50</v>
      </c>
      <c r="C131" s="10" t="s">
        <v>93</v>
      </c>
      <c r="D131" s="10" t="s">
        <v>728</v>
      </c>
      <c r="E131" s="10" t="s">
        <v>729</v>
      </c>
      <c r="F131" s="10" t="s">
        <v>544</v>
      </c>
      <c r="G131" s="10" t="s">
        <v>225</v>
      </c>
      <c r="H131" s="10" t="s">
        <v>730</v>
      </c>
      <c r="I131" s="10" t="s">
        <v>117</v>
      </c>
      <c r="J131" t="e">
        <f>_xlfn.XLOOKUP(C131,Sheet1!S:S,Sheet1!T:T)</f>
        <v>#N/A</v>
      </c>
    </row>
    <row r="132" spans="1:10" x14ac:dyDescent="0.25">
      <c r="A132" s="10" t="s">
        <v>50</v>
      </c>
      <c r="B132" s="10" t="s">
        <v>50</v>
      </c>
      <c r="C132" s="10" t="s">
        <v>93</v>
      </c>
      <c r="D132" s="10" t="s">
        <v>731</v>
      </c>
      <c r="E132" s="10" t="s">
        <v>732</v>
      </c>
      <c r="F132" s="10" t="s">
        <v>733</v>
      </c>
      <c r="G132" s="10" t="s">
        <v>464</v>
      </c>
      <c r="H132" s="10" t="s">
        <v>734</v>
      </c>
      <c r="I132" s="10" t="s">
        <v>117</v>
      </c>
      <c r="J132" t="e">
        <f>_xlfn.XLOOKUP(C132,Sheet1!S:S,Sheet1!T:T)</f>
        <v>#N/A</v>
      </c>
    </row>
    <row r="133" spans="1:10" x14ac:dyDescent="0.25">
      <c r="A133" s="10" t="s">
        <v>50</v>
      </c>
      <c r="B133" s="10" t="s">
        <v>50</v>
      </c>
      <c r="C133" s="10" t="s">
        <v>93</v>
      </c>
      <c r="D133" s="10" t="s">
        <v>735</v>
      </c>
      <c r="E133" s="10" t="s">
        <v>585</v>
      </c>
      <c r="F133" s="10" t="s">
        <v>736</v>
      </c>
      <c r="G133" s="10" t="s">
        <v>219</v>
      </c>
      <c r="H133" s="10" t="s">
        <v>599</v>
      </c>
      <c r="I133" s="10" t="s">
        <v>737</v>
      </c>
      <c r="J133" t="e">
        <f>_xlfn.XLOOKUP(C133,Sheet1!S:S,Sheet1!T:T)</f>
        <v>#N/A</v>
      </c>
    </row>
    <row r="134" spans="1:10" x14ac:dyDescent="0.25">
      <c r="A134" s="10" t="s">
        <v>50</v>
      </c>
      <c r="B134" s="10" t="s">
        <v>50</v>
      </c>
      <c r="C134" s="10" t="s">
        <v>738</v>
      </c>
      <c r="D134" s="10" t="s">
        <v>93</v>
      </c>
      <c r="E134" s="10" t="s">
        <v>739</v>
      </c>
      <c r="F134" s="10" t="s">
        <v>228</v>
      </c>
      <c r="G134" s="10" t="s">
        <v>740</v>
      </c>
      <c r="H134" s="10" t="s">
        <v>326</v>
      </c>
      <c r="I134" s="10" t="s">
        <v>739</v>
      </c>
      <c r="J134" t="e">
        <f>_xlfn.XLOOKUP(C134,Sheet1!S:S,Sheet1!T:T)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Sejong_voteshare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Kyumin Cho</dc:creator>
  <cp:lastModifiedBy>Cho Kyumin</cp:lastModifiedBy>
  <dcterms:created xsi:type="dcterms:W3CDTF">2015-06-05T18:17:20Z</dcterms:created>
  <dcterms:modified xsi:type="dcterms:W3CDTF">2022-12-06T13:47:30Z</dcterms:modified>
</cp:coreProperties>
</file>