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vs\Documents\GitHub\intro2kmcos\solutions\"/>
    </mc:Choice>
  </mc:AlternateContent>
  <xr:revisionPtr revIDLastSave="0" documentId="13_ncr:1_{188AB4DB-4B5A-43D6-84AC-1F5B435F133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  <c r="H5" i="1"/>
  <c r="H4" i="1"/>
  <c r="H3" i="1"/>
  <c r="H2" i="1"/>
  <c r="G5" i="1"/>
  <c r="G4" i="1"/>
  <c r="G3" i="1"/>
  <c r="G2" i="1"/>
</calcChain>
</file>

<file path=xl/sharedStrings.xml><?xml version="1.0" encoding="utf-8"?>
<sst xmlns="http://schemas.openxmlformats.org/spreadsheetml/2006/main" count="9" uniqueCount="8">
  <si>
    <t>CO-ASE</t>
  </si>
  <si>
    <t>O2-ASE</t>
  </si>
  <si>
    <t>T (K)</t>
  </si>
  <si>
    <t>CO-JANAF</t>
  </si>
  <si>
    <t>O2-JANAF</t>
  </si>
  <si>
    <t>CO ASE/JANAF</t>
  </si>
  <si>
    <t>O2 ASE/JANAF</t>
  </si>
  <si>
    <t>A few DeltaE (J/mol) for comparison: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</si>
</sst>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M2" sqref="M2"/>
    </sheetView>
  </sheetViews>
  <sheetFormatPr defaultRowHeight="15" x14ac:dyDescent="0.25"/>
  <cols>
    <col min="7" max="7" width="12.140625" customWidth="1"/>
  </cols>
  <sheetData>
    <row r="1" spans="1:1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G1" t="s">
        <v>5</v>
      </c>
      <c r="H1" t="s">
        <v>6</v>
      </c>
      <c r="J1" t="s">
        <v>7</v>
      </c>
      <c r="L1" t="s">
        <v>2</v>
      </c>
      <c r="M1">
        <v>1000</v>
      </c>
      <c r="N1">
        <v>5000</v>
      </c>
      <c r="O1">
        <v>10000</v>
      </c>
      <c r="P1">
        <v>15000</v>
      </c>
    </row>
    <row r="2" spans="1:16" x14ac:dyDescent="0.25">
      <c r="A2" s="1">
        <v>100</v>
      </c>
      <c r="B2" s="1">
        <v>2.7590328530557598E-72</v>
      </c>
      <c r="C2" s="1">
        <v>1.5625663066831E-90</v>
      </c>
      <c r="D2" s="1">
        <v>1.6182391494121101E-65</v>
      </c>
      <c r="E2" s="1">
        <v>1.28366563124777E-85</v>
      </c>
      <c r="G2" s="1">
        <f>B2/D2</f>
        <v>1.7049598967236015E-7</v>
      </c>
      <c r="H2" s="1">
        <f>C2/E2</f>
        <v>1.2172689434430276E-5</v>
      </c>
      <c r="L2" s="1">
        <v>100</v>
      </c>
      <c r="M2">
        <f>EXP(-M$1/(8.3145*$A2))</f>
        <v>0.30037663462186365</v>
      </c>
      <c r="N2">
        <f t="shared" ref="N2:P5" si="0">EXP(-N$1/(8.3145*$A2))</f>
        <v>2.4452920507823262E-3</v>
      </c>
      <c r="O2">
        <f t="shared" si="0"/>
        <v>5.9794532136192358E-6</v>
      </c>
      <c r="P2">
        <f t="shared" si="0"/>
        <v>1.4621509411287966E-8</v>
      </c>
    </row>
    <row r="3" spans="1:16" x14ac:dyDescent="0.25">
      <c r="A3" s="1">
        <v>300</v>
      </c>
      <c r="B3" s="1">
        <v>1.4106708362375701E-12</v>
      </c>
      <c r="C3" s="1">
        <v>1.29801786923824E-18</v>
      </c>
      <c r="D3" s="1">
        <v>2.48536531219767E-10</v>
      </c>
      <c r="E3" s="1">
        <v>5.4350273900208901E-17</v>
      </c>
      <c r="G3" s="1">
        <f t="shared" ref="G3:G5" si="1">B3/D3</f>
        <v>5.6759094098331664E-3</v>
      </c>
      <c r="H3" s="1">
        <f t="shared" ref="H3:H5" si="2">C3/E3</f>
        <v>2.3882453133934452E-2</v>
      </c>
      <c r="L3" s="1">
        <v>300</v>
      </c>
      <c r="M3">
        <f t="shared" ref="M3:P5" si="3">EXP(-M$1/(8.3145*$A3))</f>
        <v>0.6697129791785813</v>
      </c>
      <c r="N3">
        <f t="shared" si="0"/>
        <v>0.13472356880020611</v>
      </c>
      <c r="O3">
        <f t="shared" si="0"/>
        <v>1.8150439990263872E-2</v>
      </c>
      <c r="P3">
        <f t="shared" si="0"/>
        <v>2.4452920507823284E-3</v>
      </c>
    </row>
    <row r="4" spans="1:16" x14ac:dyDescent="0.25">
      <c r="A4" s="1">
        <v>500</v>
      </c>
      <c r="B4" s="1">
        <v>2.9597922553149401</v>
      </c>
      <c r="C4" s="1">
        <v>7.5998669791890597E-4</v>
      </c>
      <c r="D4" s="1">
        <v>65.025781711797094</v>
      </c>
      <c r="E4" s="1">
        <v>6.9943729775393303E-3</v>
      </c>
      <c r="G4" s="1">
        <f t="shared" si="1"/>
        <v>4.5517211441350028E-2</v>
      </c>
      <c r="H4" s="1">
        <f t="shared" si="2"/>
        <v>0.10865687322643676</v>
      </c>
      <c r="L4" s="1">
        <v>500</v>
      </c>
      <c r="M4">
        <f t="shared" si="3"/>
        <v>0.78620034387903337</v>
      </c>
      <c r="N4">
        <f t="shared" si="0"/>
        <v>0.30037663462186365</v>
      </c>
      <c r="O4">
        <f t="shared" si="0"/>
        <v>9.0226122626756583E-2</v>
      </c>
      <c r="P4">
        <f t="shared" si="0"/>
        <v>2.7101819069604731E-2</v>
      </c>
    </row>
    <row r="5" spans="1:16" x14ac:dyDescent="0.25">
      <c r="A5" s="1">
        <v>800</v>
      </c>
      <c r="B5" s="1">
        <v>44445751.172829598</v>
      </c>
      <c r="C5" s="1">
        <v>278306.88771823602</v>
      </c>
      <c r="D5" s="1">
        <v>303157659.854819</v>
      </c>
      <c r="E5" s="1">
        <v>1095477.33098805</v>
      </c>
      <c r="G5" s="1">
        <f t="shared" si="1"/>
        <v>0.14660936225102969</v>
      </c>
      <c r="H5" s="1">
        <f t="shared" si="2"/>
        <v>0.25405079579987394</v>
      </c>
      <c r="L5" s="1">
        <v>800</v>
      </c>
      <c r="M5">
        <f t="shared" si="3"/>
        <v>0.86041558517995831</v>
      </c>
      <c r="N5">
        <f t="shared" si="0"/>
        <v>0.47156475909299012</v>
      </c>
      <c r="O5">
        <f t="shared" si="0"/>
        <v>0.2223733220184298</v>
      </c>
      <c r="P5">
        <f t="shared" si="0"/>
        <v>0.10486342202632877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2015-06-05T18:17:20Z</dcterms:created>
  <dcterms:modified xsi:type="dcterms:W3CDTF">2022-05-18T00:39:12Z</dcterms:modified>
</cp:coreProperties>
</file>