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manhoque/Desktop/Spring2021/Cse 490/CSE490_Project_2/processor429_stats/"/>
    </mc:Choice>
  </mc:AlternateContent>
  <xr:revisionPtr revIDLastSave="0" documentId="13_ncr:1_{1C736BF7-AD06-1144-A9DA-CD1CEEDA2765}" xr6:coauthVersionLast="46" xr6:coauthVersionMax="46" xr10:uidLastSave="{00000000-0000-0000-0000-000000000000}"/>
  <bookViews>
    <workbookView xWindow="1880" yWindow="580" windowWidth="18320" windowHeight="14900" xr2:uid="{48A1CD0F-7AF6-A64A-A0CD-F3B6DE43297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43" i="1" l="1"/>
  <c r="L123" i="1"/>
  <c r="L73" i="1"/>
  <c r="L4" i="1"/>
  <c r="L5" i="1"/>
  <c r="L6" i="1"/>
  <c r="L7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3" i="1"/>
</calcChain>
</file>

<file path=xl/sharedStrings.xml><?xml version="1.0" encoding="utf-8"?>
<sst xmlns="http://schemas.openxmlformats.org/spreadsheetml/2006/main" count="140" uniqueCount="88">
  <si>
    <t xml:space="preserve"> l1dcache_size_4:--------------------------</t>
  </si>
  <si>
    <t>system.cpu.dcache.overall_misses::total        689429                       # number of overall misses</t>
  </si>
  <si>
    <t>system.cpu.icache.overall_misses::total       1245881                       # number of overall misses</t>
  </si>
  <si>
    <t>system.l2.overall_misses::total                309452                       # number of overall misses</t>
  </si>
  <si>
    <t xml:space="preserve"> l1dcache_size_5:--------------------------</t>
  </si>
  <si>
    <t>system.cpu.dcache.overall_misses::total        477928                       # number of overall misses</t>
  </si>
  <si>
    <t>system.l2.overall_misses::total                310286                       # number of overall misses</t>
  </si>
  <si>
    <t xml:space="preserve"> l1dcache_size_6:--------------------------</t>
  </si>
  <si>
    <t>system.cpu.dcache.overall_misses::total        343045                       # number of overall misses</t>
  </si>
  <si>
    <t>system.l2.overall_misses::total                311356                       # number of overall misses</t>
  </si>
  <si>
    <t xml:space="preserve"> l1dcache_size_7:--------------------------</t>
  </si>
  <si>
    <t>system.cpu.dcache.overall_misses::total        324427                       # number of overall misses</t>
  </si>
  <si>
    <t>system.l2.overall_misses::total                311595                       # number of overall misses</t>
  </si>
  <si>
    <t xml:space="preserve"> l1dcache_size_8:--------------------------</t>
  </si>
  <si>
    <t>system.cpu.dcache.overall_misses::total        313788                       # number of overall misses</t>
  </si>
  <si>
    <t>system.l2.overall_misses::total                310814                       # number of overall misses</t>
  </si>
  <si>
    <t xml:space="preserve"> l1icache_size_4:--------------------------</t>
  </si>
  <si>
    <t xml:space="preserve"> l1icache_size_5:--------------------------</t>
  </si>
  <si>
    <t>system.cpu.icache.overall_misses::total        747664                       # number of overall misses</t>
  </si>
  <si>
    <t>system.l2.overall_misses::total                309273                       # number of overall misses</t>
  </si>
  <si>
    <t xml:space="preserve"> l1icache_size_6:--------------------------</t>
  </si>
  <si>
    <t>system.cpu.icache.overall_misses::total         57880                       # number of overall misses</t>
  </si>
  <si>
    <t>system.l2.overall_misses::total                309007                       # number of overall misses</t>
  </si>
  <si>
    <t xml:space="preserve"> l1icache_size_7:--------------------------</t>
  </si>
  <si>
    <t>system.cpu.icache.overall_misses::total          1433                       # number of overall misses</t>
  </si>
  <si>
    <t>system.l2.overall_misses::total                308970                       # number of overall misses</t>
  </si>
  <si>
    <t xml:space="preserve"> l1icache_size_8:--------------------------</t>
  </si>
  <si>
    <t>system.cpu.icache.overall_misses::total          1431                       # number of overall misses</t>
  </si>
  <si>
    <t xml:space="preserve"> l2cache_size_0:--------------------------</t>
  </si>
  <si>
    <t>system.l2.overall_misses::total                315607                       # number of overall misses</t>
  </si>
  <si>
    <t xml:space="preserve"> l2cache_size_1:--------------------------</t>
  </si>
  <si>
    <t xml:space="preserve"> l2cache_size_2:--------------------------</t>
  </si>
  <si>
    <t>system.l2.overall_misses::total                304016                       # number of overall misses</t>
  </si>
  <si>
    <t xml:space="preserve"> l2cache_size_3:--------------------------</t>
  </si>
  <si>
    <t>system.l2.overall_misses::total                299383                       # number of overall misses</t>
  </si>
  <si>
    <t xml:space="preserve"> l2cache_size_4:--------------------------</t>
  </si>
  <si>
    <t>system.l2.overall_misses::total                296715                       # number of overall misses</t>
  </si>
  <si>
    <t xml:space="preserve"> l1dassoc_0:--------------------------</t>
  </si>
  <si>
    <t xml:space="preserve"> l1dassoc_1:--------------------------</t>
  </si>
  <si>
    <t>system.cpu.dcache.overall_misses::total        357876                       # number of overall misses</t>
  </si>
  <si>
    <t>system.l2.overall_misses::total                309261                       # number of overall misses</t>
  </si>
  <si>
    <t xml:space="preserve"> l1dassoc_2:--------------------------</t>
  </si>
  <si>
    <t>system.cpu.dcache.overall_misses::total        349633                       # number of overall misses</t>
  </si>
  <si>
    <t>system.l2.overall_misses::total                309143                       # number of overall misses</t>
  </si>
  <si>
    <t xml:space="preserve"> l1dassoc_3:--------------------------</t>
  </si>
  <si>
    <t>system.cpu.dcache.overall_misses::total        348664                       # number of overall misses</t>
  </si>
  <si>
    <t>system.l2.overall_misses::total                309049                       # number of overall misses</t>
  </si>
  <si>
    <t xml:space="preserve"> l1dassoc_4:--------------------------</t>
  </si>
  <si>
    <t>system.cpu.dcache.overall_misses::total        348213                       # number of overall misses</t>
  </si>
  <si>
    <t>system.l2.overall_misses::total                309017                       # number of overall misses</t>
  </si>
  <si>
    <t xml:space="preserve"> l1iassoc_0:--------------------------</t>
  </si>
  <si>
    <t xml:space="preserve"> l1iassoc_1:--------------------------</t>
  </si>
  <si>
    <t>system.cpu.icache.overall_misses::total        715044                       # number of overall misses</t>
  </si>
  <si>
    <t>system.l2.overall_misses::total                309157                       # number of overall misses</t>
  </si>
  <si>
    <t xml:space="preserve"> l1iassoc_2:--------------------------</t>
  </si>
  <si>
    <t>system.cpu.icache.overall_misses::total         36661                       # number of overall misses</t>
  </si>
  <si>
    <t>system.l2.overall_misses::total                308994                       # number of overall misses</t>
  </si>
  <si>
    <t xml:space="preserve"> l1iassoc_3:--------------------------</t>
  </si>
  <si>
    <t>system.cpu.icache.overall_misses::total          1450                       # number of overall misses</t>
  </si>
  <si>
    <t>system.l2.overall_misses::total                308971                       # number of overall misses</t>
  </si>
  <si>
    <t xml:space="preserve"> l1iassoc_4:--------------------------</t>
  </si>
  <si>
    <t>system.cpu.icache.overall_misses::total          1437                       # number of overall misses</t>
  </si>
  <si>
    <t xml:space="preserve"> l2assoc_0:--------------------------</t>
  </si>
  <si>
    <t xml:space="preserve"> l2assoc_1:--------------------------</t>
  </si>
  <si>
    <t>system.l2.overall_misses::total                302941                       # number of overall misses</t>
  </si>
  <si>
    <t xml:space="preserve"> l2assoc_2:--------------------------</t>
  </si>
  <si>
    <t>system.l2.overall_misses::total                302014                       # number of overall misses</t>
  </si>
  <si>
    <t xml:space="preserve"> l2assoc_3:--------------------------</t>
  </si>
  <si>
    <t>system.l2.overall_misses::total                301836                       # number of overall misses</t>
  </si>
  <si>
    <t xml:space="preserve"> l2assoc_4:--------------------------</t>
  </si>
  <si>
    <t>system.l2.overall_misses::total                301815                       # number of overall misses</t>
  </si>
  <si>
    <t xml:space="preserve"> block_size_4:--------------------------</t>
  </si>
  <si>
    <t xml:space="preserve"> block_size_5:--------------------------</t>
  </si>
  <si>
    <t>system.cpu.dcache.overall_misses::total        801604                       # number of overall misses</t>
  </si>
  <si>
    <t>system.cpu.icache.overall_misses::total        801334                       # number of overall misses</t>
  </si>
  <si>
    <t>system.l2.overall_misses::total                167438                       # number of overall misses</t>
  </si>
  <si>
    <t xml:space="preserve"> block_size_6:--------------------------</t>
  </si>
  <si>
    <t>system.cpu.dcache.overall_misses::total        861574                       # number of overall misses</t>
  </si>
  <si>
    <t>system.cpu.icache.overall_misses::total        739400                       # number of overall misses</t>
  </si>
  <si>
    <t>system.l2.overall_misses::total                 96734                       # number of overall misses</t>
  </si>
  <si>
    <t xml:space="preserve"> block_size_7:--------------------------</t>
  </si>
  <si>
    <t>system.cpu.dcache.overall_misses::total        858113                       # number of overall misses</t>
  </si>
  <si>
    <t>system.cpu.icache.overall_misses::total        592109                       # number of overall misses</t>
  </si>
  <si>
    <t>system.l2.overall_misses::total                 55536                       # number of overall misses</t>
  </si>
  <si>
    <t xml:space="preserve"> block_size_8:--------------------------</t>
  </si>
  <si>
    <t>system.cpu.dcache.overall_misses::total       1103216                       # number of overall misses</t>
  </si>
  <si>
    <t>system.cpu.icache.overall_misses::total        554309                       # number of overall misses</t>
  </si>
  <si>
    <t>system.l2.overall_misses::total                 35531                       # number of overall misses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</si>
</sst>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L1D vs CPI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Sheet1!$P$3:$P$7</c:f>
              <c:numCache>
                <c:formatCode>General</c:formatCode>
                <c:ptCount val="5"/>
                <c:pt idx="0">
                  <c:v>1.2708446</c:v>
                </c:pt>
                <c:pt idx="1">
                  <c:v>1.2585715399999999</c:v>
                </c:pt>
                <c:pt idx="2">
                  <c:v>1.2510135600000001</c:v>
                </c:pt>
                <c:pt idx="3">
                  <c:v>1.2500159800000001</c:v>
                </c:pt>
                <c:pt idx="4">
                  <c:v>1.2489871400000001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FB-C54B-806B-067E878739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9323807"/>
        <c:axId val="1198637807"/>
      </c:scatterChart>
      <c:valAx>
        <c:axId val="1229323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>
                      <a:noFill/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  <a:r>
                  <a:rPr lang="en-US" baseline="0"/>
                  <a:t> in kB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>
                    <a:noFill/>
                  </a:ln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637807"/>
        <c:crosses val="autoZero"/>
        <c:crossBetween val="midCat"/>
      </c:valAx>
      <c:valAx>
        <c:axId val="1198637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>
                      <a:noFill/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CPI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>
                    <a:noFill/>
                  </a:ln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3238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n>
            <a:noFill/>
          </a:ln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L1I vs</a:t>
            </a:r>
            <a:r>
              <a:rPr lang="en-US" baseline="0"/>
              <a:t> CPI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Sheet1!$P$8:$P$12</c:f>
              <c:numCache>
                <c:formatCode>General</c:formatCode>
                <c:ptCount val="5"/>
                <c:pt idx="0">
                  <c:v>1.2708446</c:v>
                </c:pt>
                <c:pt idx="1">
                  <c:v>1.2408620800000001</c:v>
                </c:pt>
                <c:pt idx="2">
                  <c:v>1.1993420399999999</c:v>
                </c:pt>
                <c:pt idx="3">
                  <c:v>1.19593672</c:v>
                </c:pt>
                <c:pt idx="4">
                  <c:v>1.1959366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08-EC48-89C9-042871050A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3599471"/>
        <c:axId val="1183749039"/>
      </c:scatterChart>
      <c:valAx>
        <c:axId val="1283599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  <a:r>
                  <a:rPr lang="en-US" baseline="0"/>
                  <a:t> in kB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3749039"/>
        <c:crosses val="autoZero"/>
        <c:crossBetween val="midCat"/>
      </c:valAx>
      <c:valAx>
        <c:axId val="1183749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CPI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35994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L2</a:t>
            </a:r>
            <a:r>
              <a:rPr lang="en-US" baseline="0"/>
              <a:t> vs CPI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Sheet1!$P$13:$P$17</c:f>
              <c:numCache>
                <c:formatCode>General</c:formatCode>
                <c:ptCount val="5"/>
                <c:pt idx="0">
                  <c:v>1.2739221000000001</c:v>
                </c:pt>
                <c:pt idx="1">
                  <c:v>1.2708446</c:v>
                </c:pt>
                <c:pt idx="2">
                  <c:v>1.2681266</c:v>
                </c:pt>
                <c:pt idx="3">
                  <c:v>1.2658100999999999</c:v>
                </c:pt>
                <c:pt idx="4">
                  <c:v>1.2644761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78-3842-8F5A-842D78BD37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3646815"/>
        <c:axId val="1295357759"/>
      </c:scatterChart>
      <c:valAx>
        <c:axId val="1293646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in kB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5357759"/>
        <c:crosses val="autoZero"/>
        <c:crossBetween val="midCat"/>
      </c:valAx>
      <c:valAx>
        <c:axId val="129535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CPI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36468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L1D_Assoc vs</a:t>
            </a:r>
            <a:r>
              <a:rPr lang="en-US" baseline="0"/>
              <a:t> CPI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4330927384076992E-2"/>
          <c:y val="0.16245370370370371"/>
          <c:w val="0.8648912948381452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Sheet1!$P$18:$P$22</c:f>
              <c:numCache>
                <c:formatCode>General</c:formatCode>
                <c:ptCount val="5"/>
                <c:pt idx="0">
                  <c:v>1.2708446</c:v>
                </c:pt>
                <c:pt idx="1">
                  <c:v>1.25085592</c:v>
                </c:pt>
                <c:pt idx="2">
                  <c:v>1.25030234</c:v>
                </c:pt>
                <c:pt idx="3">
                  <c:v>1.2501972000000001</c:v>
                </c:pt>
                <c:pt idx="4">
                  <c:v>1.25015414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49-314A-8947-58A8C123CA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9814463"/>
        <c:axId val="1306764335"/>
      </c:scatterChart>
      <c:valAx>
        <c:axId val="1299814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6764335"/>
        <c:crosses val="autoZero"/>
        <c:crossBetween val="midCat"/>
      </c:valAx>
      <c:valAx>
        <c:axId val="1306764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98144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L1I_Assoc vs CPI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Sheet1!$P$23:$P$27</c:f>
              <c:numCache>
                <c:formatCode>General</c:formatCode>
                <c:ptCount val="5"/>
                <c:pt idx="0">
                  <c:v>1.2708446</c:v>
                </c:pt>
                <c:pt idx="1">
                  <c:v>1.2388468800000001</c:v>
                </c:pt>
                <c:pt idx="2">
                  <c:v>1.1980624</c:v>
                </c:pt>
                <c:pt idx="3">
                  <c:v>1.19593824</c:v>
                </c:pt>
                <c:pt idx="4">
                  <c:v>1.19593696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1A-F84E-AC52-62472FDE8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7659679"/>
        <c:axId val="1297734655"/>
      </c:scatterChart>
      <c:valAx>
        <c:axId val="1297659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7734655"/>
        <c:crosses val="autoZero"/>
        <c:crossBetween val="midCat"/>
      </c:valAx>
      <c:valAx>
        <c:axId val="1297734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76596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L2_Assoc</a:t>
            </a:r>
            <a:r>
              <a:rPr lang="en-US" baseline="0"/>
              <a:t> vs CPI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Sheet1!$P$28:$P$32</c:f>
              <c:numCache>
                <c:formatCode>General</c:formatCode>
                <c:ptCount val="5"/>
                <c:pt idx="0">
                  <c:v>1.2708446</c:v>
                </c:pt>
                <c:pt idx="1">
                  <c:v>1.2675890999999999</c:v>
                </c:pt>
                <c:pt idx="2">
                  <c:v>1.2671256</c:v>
                </c:pt>
                <c:pt idx="3">
                  <c:v>1.2670366</c:v>
                </c:pt>
                <c:pt idx="4">
                  <c:v>1.2670261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45-F049-9D45-4F160EB52E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7190607"/>
        <c:axId val="1294842287"/>
      </c:scatterChart>
      <c:valAx>
        <c:axId val="1297190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4842287"/>
        <c:crosses val="autoZero"/>
        <c:crossBetween val="midCat"/>
      </c:valAx>
      <c:valAx>
        <c:axId val="1294842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7190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Block</a:t>
            </a:r>
            <a:r>
              <a:rPr lang="en-US" baseline="0"/>
              <a:t> Size vs CPI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Sheet1!$P$33:$P$37</c:f>
              <c:numCache>
                <c:formatCode>General</c:formatCode>
                <c:ptCount val="5"/>
                <c:pt idx="0">
                  <c:v>1.2708446</c:v>
                </c:pt>
                <c:pt idx="1">
                  <c:v>1.17989528</c:v>
                </c:pt>
                <c:pt idx="2">
                  <c:v>1.14442544</c:v>
                </c:pt>
                <c:pt idx="3">
                  <c:v>1.1147813200000001</c:v>
                </c:pt>
                <c:pt idx="4">
                  <c:v>1.1172169999999999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C3-5B45-949B-374E140C67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7901823"/>
        <c:axId val="1297826383"/>
      </c:scatterChart>
      <c:valAx>
        <c:axId val="1307901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7826383"/>
        <c:crosses val="autoZero"/>
        <c:crossBetween val="midCat"/>
      </c:valAx>
      <c:valAx>
        <c:axId val="1297826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79018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400050</xdr:colOff>
      <xdr:row>1</xdr:row>
      <xdr:rowOff>88900</xdr:rowOff>
    </xdr:from>
    <xdr:to>
      <xdr:col>24</xdr:col>
      <xdr:colOff>19050</xdr:colOff>
      <xdr:row>14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634F59A-3D79-DB49-83CA-8F38064FCD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412750</xdr:colOff>
      <xdr:row>16</xdr:row>
      <xdr:rowOff>63500</xdr:rowOff>
    </xdr:from>
    <xdr:to>
      <xdr:col>24</xdr:col>
      <xdr:colOff>31750</xdr:colOff>
      <xdr:row>29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09EEAA3-3943-5B4A-9A9D-A641A638D4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476250</xdr:colOff>
      <xdr:row>1</xdr:row>
      <xdr:rowOff>127000</xdr:rowOff>
    </xdr:from>
    <xdr:to>
      <xdr:col>30</xdr:col>
      <xdr:colOff>95250</xdr:colOff>
      <xdr:row>15</xdr:row>
      <xdr:rowOff>25400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390FBB8-CB6B-4B40-B2B3-17B1C3365B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514350</xdr:colOff>
      <xdr:row>16</xdr:row>
      <xdr:rowOff>38100</xdr:rowOff>
    </xdr:from>
    <xdr:to>
      <xdr:col>30</xdr:col>
      <xdr:colOff>133350</xdr:colOff>
      <xdr:row>29</xdr:row>
      <xdr:rowOff>139700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1947E12-6EA8-3D4C-8213-864EB23550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387350</xdr:colOff>
      <xdr:row>31</xdr:row>
      <xdr:rowOff>152400</xdr:rowOff>
    </xdr:from>
    <xdr:to>
      <xdr:col>24</xdr:col>
      <xdr:colOff>6350</xdr:colOff>
      <xdr:row>45</xdr:row>
      <xdr:rowOff>50800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5E1546A-F788-434B-AD2A-6EFA5A9E58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590550</xdr:colOff>
      <xdr:row>31</xdr:row>
      <xdr:rowOff>177800</xdr:rowOff>
    </xdr:from>
    <xdr:to>
      <xdr:col>30</xdr:col>
      <xdr:colOff>209550</xdr:colOff>
      <xdr:row>45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B188005-9C3B-1044-B5AB-BA7187072C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387350</xdr:colOff>
      <xdr:row>48</xdr:row>
      <xdr:rowOff>88900</xdr:rowOff>
    </xdr:from>
    <xdr:to>
      <xdr:col>24</xdr:col>
      <xdr:colOff>6350</xdr:colOff>
      <xdr:row>61</xdr:row>
      <xdr:rowOff>190500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3F469AD-C320-2349-8D68-CF452B38BC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3E6CC-1E4F-9F47-8481-A5C980E1F1E3}">
  <dimension ref="A2:P175"/>
  <sheetViews>
    <sheetView tabSelected="1" topLeftCell="K2" workbookViewId="0">
      <selection activeCell="R15" sqref="R15"/>
    </sheetView>
  </sheetViews>
  <sheetFormatPr baseColWidth="10" defaultRowHeight="16" x14ac:dyDescent="0.2"/>
  <sheetData>
    <row r="2" spans="1:16" x14ac:dyDescent="0.2">
      <c r="A2" t="s">
        <v>0</v>
      </c>
    </row>
    <row r="3" spans="1:16" x14ac:dyDescent="0.2">
      <c r="A3" t="s">
        <v>1</v>
      </c>
      <c r="J3">
        <v>689429</v>
      </c>
      <c r="K3" s="1"/>
      <c r="L3" s="1">
        <f>1+(((J4+J3)*6+J5*50)/100000000)</f>
        <v>1.2708446</v>
      </c>
      <c r="N3" s="1"/>
      <c r="O3" s="1"/>
      <c r="P3" s="1">
        <v>1.2708446</v>
      </c>
    </row>
    <row r="4" spans="1:16" x14ac:dyDescent="0.2">
      <c r="A4" t="s">
        <v>2</v>
      </c>
      <c r="J4">
        <v>1245881</v>
      </c>
      <c r="K4" s="1"/>
      <c r="L4" s="1">
        <f t="shared" ref="L4:L67" si="0">1+(((J5+J4)*6+J6*50)/100000000)</f>
        <v>1.09331998</v>
      </c>
      <c r="N4" s="1"/>
      <c r="P4" s="1">
        <v>1.2585715399999999</v>
      </c>
    </row>
    <row r="5" spans="1:16" x14ac:dyDescent="0.2">
      <c r="A5" t="s">
        <v>3</v>
      </c>
      <c r="J5">
        <v>309452</v>
      </c>
      <c r="K5" s="1"/>
      <c r="L5" s="1">
        <f t="shared" si="0"/>
        <v>1.0185671199999999</v>
      </c>
      <c r="N5" s="1"/>
      <c r="P5">
        <v>1.2510135600000001</v>
      </c>
    </row>
    <row r="6" spans="1:16" x14ac:dyDescent="0.2">
      <c r="L6" s="1">
        <f t="shared" si="0"/>
        <v>1.238964</v>
      </c>
      <c r="P6">
        <v>1.2500159800000001</v>
      </c>
    </row>
    <row r="7" spans="1:16" x14ac:dyDescent="0.2">
      <c r="A7" t="s">
        <v>4</v>
      </c>
      <c r="L7" s="1">
        <f t="shared" si="0"/>
        <v>1.65161618</v>
      </c>
      <c r="O7" s="2"/>
      <c r="P7">
        <v>1.2489871400000001</v>
      </c>
    </row>
    <row r="8" spans="1:16" x14ac:dyDescent="0.2">
      <c r="A8" t="s">
        <v>5</v>
      </c>
      <c r="J8">
        <v>477928</v>
      </c>
      <c r="L8" s="1">
        <v>1.2585715399999999</v>
      </c>
      <c r="O8" s="1"/>
      <c r="P8">
        <v>1.2708446</v>
      </c>
    </row>
    <row r="9" spans="1:16" x14ac:dyDescent="0.2">
      <c r="A9" t="s">
        <v>2</v>
      </c>
      <c r="J9">
        <v>1245881</v>
      </c>
      <c r="L9" s="1">
        <f t="shared" si="0"/>
        <v>1.0933700200000001</v>
      </c>
      <c r="P9">
        <v>1.2408620800000001</v>
      </c>
    </row>
    <row r="10" spans="1:16" x14ac:dyDescent="0.2">
      <c r="A10" t="s">
        <v>6</v>
      </c>
      <c r="J10">
        <v>310286</v>
      </c>
      <c r="L10" s="1">
        <f t="shared" si="0"/>
        <v>1.01861716</v>
      </c>
      <c r="P10">
        <v>1.1993420399999999</v>
      </c>
    </row>
    <row r="11" spans="1:16" x14ac:dyDescent="0.2">
      <c r="L11" s="1">
        <f t="shared" si="0"/>
        <v>1.1715225</v>
      </c>
      <c r="P11">
        <v>1.19593672</v>
      </c>
    </row>
    <row r="12" spans="1:16" x14ac:dyDescent="0.2">
      <c r="A12" t="s">
        <v>7</v>
      </c>
      <c r="L12" s="1">
        <f t="shared" si="0"/>
        <v>1.6435232</v>
      </c>
      <c r="P12">
        <v>1.1959366</v>
      </c>
    </row>
    <row r="13" spans="1:16" x14ac:dyDescent="0.2">
      <c r="A13" t="s">
        <v>8</v>
      </c>
      <c r="J13">
        <v>343045</v>
      </c>
      <c r="L13" s="1">
        <f t="shared" si="0"/>
        <v>1.2510135600000001</v>
      </c>
      <c r="P13">
        <v>1.2739221000000001</v>
      </c>
    </row>
    <row r="14" spans="1:16" x14ac:dyDescent="0.2">
      <c r="A14" t="s">
        <v>2</v>
      </c>
      <c r="J14">
        <v>1245881</v>
      </c>
      <c r="L14" s="1">
        <f t="shared" si="0"/>
        <v>1.09343422</v>
      </c>
      <c r="P14">
        <v>1.2708446</v>
      </c>
    </row>
    <row r="15" spans="1:16" x14ac:dyDescent="0.2">
      <c r="A15" t="s">
        <v>9</v>
      </c>
      <c r="J15">
        <v>311356</v>
      </c>
      <c r="L15" s="1">
        <f t="shared" si="0"/>
        <v>1.01868136</v>
      </c>
      <c r="P15">
        <v>1.2681266</v>
      </c>
    </row>
    <row r="16" spans="1:16" x14ac:dyDescent="0.2">
      <c r="L16" s="1">
        <f t="shared" si="0"/>
        <v>1.1622135</v>
      </c>
      <c r="P16">
        <v>1.2658100999999999</v>
      </c>
    </row>
    <row r="17" spans="1:16" x14ac:dyDescent="0.2">
      <c r="A17" t="s">
        <v>10</v>
      </c>
      <c r="L17" s="1">
        <f t="shared" si="0"/>
        <v>1.64240612</v>
      </c>
      <c r="P17">
        <v>1.2644761</v>
      </c>
    </row>
    <row r="18" spans="1:16" x14ac:dyDescent="0.2">
      <c r="A18" t="s">
        <v>11</v>
      </c>
      <c r="J18">
        <v>324427</v>
      </c>
      <c r="L18" s="1">
        <f t="shared" si="0"/>
        <v>1.2500159800000001</v>
      </c>
      <c r="P18">
        <v>1.2708446</v>
      </c>
    </row>
    <row r="19" spans="1:16" x14ac:dyDescent="0.2">
      <c r="A19" t="s">
        <v>2</v>
      </c>
      <c r="J19">
        <v>1245881</v>
      </c>
      <c r="L19" s="1">
        <f t="shared" si="0"/>
        <v>1.0934485599999999</v>
      </c>
      <c r="P19">
        <v>1.25085592</v>
      </c>
    </row>
    <row r="20" spans="1:16" x14ac:dyDescent="0.2">
      <c r="A20" t="s">
        <v>12</v>
      </c>
      <c r="J20">
        <v>311595</v>
      </c>
      <c r="L20" s="1">
        <f t="shared" si="0"/>
        <v>1.0186957000000001</v>
      </c>
      <c r="P20">
        <v>1.25030234</v>
      </c>
    </row>
    <row r="21" spans="1:16" x14ac:dyDescent="0.2">
      <c r="L21" s="1">
        <f t="shared" si="0"/>
        <v>1.1568940000000001</v>
      </c>
      <c r="P21">
        <v>1.2501972000000001</v>
      </c>
    </row>
    <row r="22" spans="1:16" x14ac:dyDescent="0.2">
      <c r="A22" t="s">
        <v>13</v>
      </c>
      <c r="L22" s="1">
        <f t="shared" si="0"/>
        <v>1.6417677799999999</v>
      </c>
      <c r="P22">
        <v>1.25015414</v>
      </c>
    </row>
    <row r="23" spans="1:16" x14ac:dyDescent="0.2">
      <c r="A23" t="s">
        <v>14</v>
      </c>
      <c r="J23">
        <v>313788</v>
      </c>
      <c r="L23" s="1">
        <f t="shared" si="0"/>
        <v>1.2489871400000001</v>
      </c>
      <c r="P23">
        <v>1.2708446</v>
      </c>
    </row>
    <row r="24" spans="1:16" x14ac:dyDescent="0.2">
      <c r="A24" t="s">
        <v>2</v>
      </c>
      <c r="J24">
        <v>1245881</v>
      </c>
      <c r="L24" s="1">
        <f t="shared" si="0"/>
        <v>1.0934017</v>
      </c>
      <c r="P24">
        <v>1.2388468800000001</v>
      </c>
    </row>
    <row r="25" spans="1:16" x14ac:dyDescent="0.2">
      <c r="A25" t="s">
        <v>15</v>
      </c>
      <c r="J25">
        <v>310814</v>
      </c>
      <c r="L25" s="1">
        <f t="shared" si="0"/>
        <v>1.01864884</v>
      </c>
      <c r="P25">
        <v>1.1980624</v>
      </c>
    </row>
    <row r="26" spans="1:16" x14ac:dyDescent="0.2">
      <c r="L26" s="1">
        <f t="shared" si="0"/>
        <v>1.3447145</v>
      </c>
      <c r="P26">
        <v>1.19593824</v>
      </c>
    </row>
    <row r="27" spans="1:16" x14ac:dyDescent="0.2">
      <c r="A27" t="s">
        <v>16</v>
      </c>
      <c r="L27" s="1">
        <f t="shared" si="0"/>
        <v>1.6643062400000002</v>
      </c>
      <c r="P27">
        <v>1.19593696</v>
      </c>
    </row>
    <row r="28" spans="1:16" x14ac:dyDescent="0.2">
      <c r="A28" t="s">
        <v>1</v>
      </c>
      <c r="J28">
        <v>689429</v>
      </c>
      <c r="L28" s="1">
        <f t="shared" si="0"/>
        <v>1.2708446</v>
      </c>
      <c r="P28">
        <v>1.2708446</v>
      </c>
    </row>
    <row r="29" spans="1:16" x14ac:dyDescent="0.2">
      <c r="A29" t="s">
        <v>2</v>
      </c>
      <c r="J29">
        <v>1245881</v>
      </c>
      <c r="L29" s="1">
        <f t="shared" si="0"/>
        <v>1.09331998</v>
      </c>
      <c r="P29">
        <v>1.2675890999999999</v>
      </c>
    </row>
    <row r="30" spans="1:16" x14ac:dyDescent="0.2">
      <c r="A30" t="s">
        <v>3</v>
      </c>
      <c r="J30">
        <v>309452</v>
      </c>
      <c r="L30" s="1">
        <f t="shared" si="0"/>
        <v>1.0185671199999999</v>
      </c>
      <c r="P30">
        <v>1.2671256</v>
      </c>
    </row>
    <row r="31" spans="1:16" x14ac:dyDescent="0.2">
      <c r="L31" s="1">
        <f t="shared" si="0"/>
        <v>1.3447145</v>
      </c>
      <c r="P31">
        <v>1.2670366</v>
      </c>
    </row>
    <row r="32" spans="1:16" x14ac:dyDescent="0.2">
      <c r="A32" t="s">
        <v>17</v>
      </c>
      <c r="L32" s="1">
        <f t="shared" si="0"/>
        <v>1.41519774</v>
      </c>
      <c r="P32">
        <v>1.2670261</v>
      </c>
    </row>
    <row r="33" spans="1:16" x14ac:dyDescent="0.2">
      <c r="A33" t="s">
        <v>1</v>
      </c>
      <c r="J33">
        <v>689429</v>
      </c>
      <c r="L33" s="1">
        <f t="shared" si="0"/>
        <v>1.2408620800000001</v>
      </c>
      <c r="P33">
        <v>1.2708446</v>
      </c>
    </row>
    <row r="34" spans="1:16" x14ac:dyDescent="0.2">
      <c r="A34" t="s">
        <v>18</v>
      </c>
      <c r="J34">
        <v>747664</v>
      </c>
      <c r="L34" s="1">
        <f t="shared" si="0"/>
        <v>1.0634162199999999</v>
      </c>
      <c r="P34">
        <v>1.17989528</v>
      </c>
    </row>
    <row r="35" spans="1:16" x14ac:dyDescent="0.2">
      <c r="A35" t="s">
        <v>19</v>
      </c>
      <c r="J35">
        <v>309273</v>
      </c>
      <c r="L35" s="1">
        <f t="shared" si="0"/>
        <v>1.0185563799999999</v>
      </c>
      <c r="P35">
        <v>1.14442544</v>
      </c>
    </row>
    <row r="36" spans="1:16" x14ac:dyDescent="0.2">
      <c r="L36" s="1">
        <f t="shared" si="0"/>
        <v>1.3447145</v>
      </c>
      <c r="P36">
        <v>1.1147813200000001</v>
      </c>
    </row>
    <row r="37" spans="1:16" x14ac:dyDescent="0.2">
      <c r="A37" t="s">
        <v>20</v>
      </c>
      <c r="L37" s="1">
        <f t="shared" si="0"/>
        <v>1.07030574</v>
      </c>
      <c r="P37">
        <v>1.1172169999999999</v>
      </c>
    </row>
    <row r="38" spans="1:16" x14ac:dyDescent="0.2">
      <c r="A38" t="s">
        <v>1</v>
      </c>
      <c r="J38">
        <v>689429</v>
      </c>
      <c r="L38" s="1">
        <f t="shared" si="0"/>
        <v>1.1993420399999999</v>
      </c>
    </row>
    <row r="39" spans="1:16" x14ac:dyDescent="0.2">
      <c r="A39" t="s">
        <v>21</v>
      </c>
      <c r="J39">
        <v>57880</v>
      </c>
      <c r="L39" s="1">
        <f t="shared" si="0"/>
        <v>1.0220132200000001</v>
      </c>
    </row>
    <row r="40" spans="1:16" x14ac:dyDescent="0.2">
      <c r="A40" t="s">
        <v>22</v>
      </c>
      <c r="J40">
        <v>309007</v>
      </c>
      <c r="L40" s="1">
        <f t="shared" si="0"/>
        <v>1.0185404199999999</v>
      </c>
    </row>
    <row r="41" spans="1:16" x14ac:dyDescent="0.2">
      <c r="L41" s="1">
        <f t="shared" si="0"/>
        <v>1.3447145</v>
      </c>
    </row>
    <row r="42" spans="1:16" x14ac:dyDescent="0.2">
      <c r="A42" t="s">
        <v>23</v>
      </c>
      <c r="L42" s="1">
        <f t="shared" si="0"/>
        <v>1.04208224</v>
      </c>
    </row>
    <row r="43" spans="1:16" x14ac:dyDescent="0.2">
      <c r="A43" t="s">
        <v>1</v>
      </c>
      <c r="J43">
        <v>689429</v>
      </c>
      <c r="L43" s="1">
        <f t="shared" si="0"/>
        <v>1.19593672</v>
      </c>
    </row>
    <row r="44" spans="1:16" x14ac:dyDescent="0.2">
      <c r="A44" t="s">
        <v>24</v>
      </c>
      <c r="J44">
        <v>1433</v>
      </c>
      <c r="L44" s="1">
        <f t="shared" si="0"/>
        <v>1.01862418</v>
      </c>
    </row>
    <row r="45" spans="1:16" x14ac:dyDescent="0.2">
      <c r="A45" t="s">
        <v>25</v>
      </c>
      <c r="J45">
        <v>308970</v>
      </c>
      <c r="L45" s="1">
        <f t="shared" si="0"/>
        <v>1.0185382000000001</v>
      </c>
    </row>
    <row r="46" spans="1:16" x14ac:dyDescent="0.2">
      <c r="L46" s="1">
        <f t="shared" si="0"/>
        <v>1.3447145</v>
      </c>
    </row>
    <row r="47" spans="1:16" x14ac:dyDescent="0.2">
      <c r="A47" t="s">
        <v>26</v>
      </c>
      <c r="L47" s="1">
        <f t="shared" si="0"/>
        <v>1.0420812399999999</v>
      </c>
    </row>
    <row r="48" spans="1:16" x14ac:dyDescent="0.2">
      <c r="A48" t="s">
        <v>1</v>
      </c>
      <c r="J48">
        <v>689429</v>
      </c>
      <c r="L48" s="1">
        <f t="shared" si="0"/>
        <v>1.1959366</v>
      </c>
    </row>
    <row r="49" spans="1:12" x14ac:dyDescent="0.2">
      <c r="A49" t="s">
        <v>27</v>
      </c>
      <c r="J49">
        <v>1431</v>
      </c>
      <c r="L49" s="1">
        <f t="shared" si="0"/>
        <v>1.0186240600000001</v>
      </c>
    </row>
    <row r="50" spans="1:12" x14ac:dyDescent="0.2">
      <c r="A50" t="s">
        <v>25</v>
      </c>
      <c r="J50">
        <v>308970</v>
      </c>
      <c r="L50" s="1">
        <f t="shared" si="0"/>
        <v>1.0185382000000001</v>
      </c>
    </row>
    <row r="51" spans="1:12" x14ac:dyDescent="0.2">
      <c r="L51" s="1">
        <f t="shared" si="0"/>
        <v>1.3447145</v>
      </c>
    </row>
    <row r="52" spans="1:12" x14ac:dyDescent="0.2">
      <c r="A52" t="s">
        <v>28</v>
      </c>
      <c r="L52" s="1">
        <f t="shared" si="0"/>
        <v>1.6643062400000002</v>
      </c>
    </row>
    <row r="53" spans="1:12" x14ac:dyDescent="0.2">
      <c r="A53" t="s">
        <v>1</v>
      </c>
      <c r="J53">
        <v>689429</v>
      </c>
      <c r="L53" s="1">
        <f t="shared" si="0"/>
        <v>1.2739221000000001</v>
      </c>
    </row>
    <row r="54" spans="1:12" x14ac:dyDescent="0.2">
      <c r="A54" t="s">
        <v>2</v>
      </c>
      <c r="J54">
        <v>1245881</v>
      </c>
      <c r="L54" s="1">
        <f t="shared" si="0"/>
        <v>1.09368928</v>
      </c>
    </row>
    <row r="55" spans="1:12" x14ac:dyDescent="0.2">
      <c r="A55" t="s">
        <v>29</v>
      </c>
      <c r="J55">
        <v>315607</v>
      </c>
      <c r="L55" s="1">
        <f t="shared" si="0"/>
        <v>1.01893642</v>
      </c>
    </row>
    <row r="56" spans="1:12" x14ac:dyDescent="0.2">
      <c r="L56" s="1">
        <f t="shared" si="0"/>
        <v>1.3447145</v>
      </c>
    </row>
    <row r="57" spans="1:12" x14ac:dyDescent="0.2">
      <c r="A57" t="s">
        <v>30</v>
      </c>
      <c r="L57" s="1">
        <f t="shared" si="0"/>
        <v>1.6643062400000002</v>
      </c>
    </row>
    <row r="58" spans="1:12" x14ac:dyDescent="0.2">
      <c r="A58" t="s">
        <v>1</v>
      </c>
      <c r="J58">
        <v>689429</v>
      </c>
      <c r="L58" s="1">
        <f t="shared" si="0"/>
        <v>1.2708446</v>
      </c>
    </row>
    <row r="59" spans="1:12" x14ac:dyDescent="0.2">
      <c r="A59" t="s">
        <v>2</v>
      </c>
      <c r="J59">
        <v>1245881</v>
      </c>
      <c r="L59" s="1">
        <f t="shared" si="0"/>
        <v>1.09331998</v>
      </c>
    </row>
    <row r="60" spans="1:12" x14ac:dyDescent="0.2">
      <c r="A60" t="s">
        <v>3</v>
      </c>
      <c r="J60">
        <v>309452</v>
      </c>
      <c r="L60" s="1">
        <f t="shared" si="0"/>
        <v>1.0185671199999999</v>
      </c>
    </row>
    <row r="61" spans="1:12" x14ac:dyDescent="0.2">
      <c r="L61" s="1">
        <f t="shared" si="0"/>
        <v>1.3447145</v>
      </c>
    </row>
    <row r="62" spans="1:12" x14ac:dyDescent="0.2">
      <c r="A62" t="s">
        <v>31</v>
      </c>
      <c r="L62" s="1">
        <f t="shared" si="0"/>
        <v>1.6643062400000002</v>
      </c>
    </row>
    <row r="63" spans="1:12" x14ac:dyDescent="0.2">
      <c r="A63" t="s">
        <v>1</v>
      </c>
      <c r="J63">
        <v>689429</v>
      </c>
      <c r="L63" s="1">
        <f t="shared" si="0"/>
        <v>1.2681266</v>
      </c>
    </row>
    <row r="64" spans="1:12" x14ac:dyDescent="0.2">
      <c r="A64" t="s">
        <v>2</v>
      </c>
      <c r="J64">
        <v>1245881</v>
      </c>
      <c r="L64" s="1">
        <f t="shared" si="0"/>
        <v>1.09299382</v>
      </c>
    </row>
    <row r="65" spans="1:12" x14ac:dyDescent="0.2">
      <c r="A65" t="s">
        <v>32</v>
      </c>
      <c r="J65">
        <v>304016</v>
      </c>
      <c r="L65" s="1">
        <f t="shared" si="0"/>
        <v>1.01824096</v>
      </c>
    </row>
    <row r="66" spans="1:12" x14ac:dyDescent="0.2">
      <c r="L66" s="1">
        <f t="shared" si="0"/>
        <v>1.3447145</v>
      </c>
    </row>
    <row r="67" spans="1:12" x14ac:dyDescent="0.2">
      <c r="A67" t="s">
        <v>33</v>
      </c>
      <c r="L67" s="1">
        <f t="shared" si="0"/>
        <v>1.6643062400000002</v>
      </c>
    </row>
    <row r="68" spans="1:12" x14ac:dyDescent="0.2">
      <c r="A68" t="s">
        <v>1</v>
      </c>
      <c r="J68">
        <v>689429</v>
      </c>
      <c r="L68" s="1">
        <f t="shared" ref="L68:L131" si="1">1+(((J69+J68)*6+J70*50)/100000000)</f>
        <v>1.2658100999999999</v>
      </c>
    </row>
    <row r="69" spans="1:12" x14ac:dyDescent="0.2">
      <c r="A69" t="s">
        <v>2</v>
      </c>
      <c r="J69">
        <v>1245881</v>
      </c>
      <c r="L69" s="1">
        <f t="shared" si="1"/>
        <v>1.0927158399999999</v>
      </c>
    </row>
    <row r="70" spans="1:12" x14ac:dyDescent="0.2">
      <c r="A70" t="s">
        <v>34</v>
      </c>
      <c r="J70">
        <v>299383</v>
      </c>
      <c r="L70" s="1">
        <f t="shared" si="1"/>
        <v>1.0179629800000001</v>
      </c>
    </row>
    <row r="71" spans="1:12" x14ac:dyDescent="0.2">
      <c r="L71" s="1">
        <f t="shared" si="1"/>
        <v>1.3447145</v>
      </c>
    </row>
    <row r="72" spans="1:12" x14ac:dyDescent="0.2">
      <c r="A72" t="s">
        <v>35</v>
      </c>
      <c r="L72" s="1">
        <f t="shared" si="1"/>
        <v>1.6643062400000002</v>
      </c>
    </row>
    <row r="73" spans="1:12" x14ac:dyDescent="0.2">
      <c r="A73" t="s">
        <v>1</v>
      </c>
      <c r="J73">
        <v>689429</v>
      </c>
      <c r="L73" s="1">
        <f>1+(((J74+J73)*6+J75*50)/100000000)</f>
        <v>1.2644761</v>
      </c>
    </row>
    <row r="74" spans="1:12" x14ac:dyDescent="0.2">
      <c r="A74" t="s">
        <v>2</v>
      </c>
      <c r="J74">
        <v>1245881</v>
      </c>
      <c r="L74" s="1">
        <f t="shared" si="1"/>
        <v>1.09255576</v>
      </c>
    </row>
    <row r="75" spans="1:12" x14ac:dyDescent="0.2">
      <c r="A75" t="s">
        <v>36</v>
      </c>
      <c r="J75">
        <v>296715</v>
      </c>
      <c r="L75" s="1">
        <f t="shared" si="1"/>
        <v>1.0178029</v>
      </c>
    </row>
    <row r="76" spans="1:12" x14ac:dyDescent="0.2">
      <c r="L76" s="1">
        <f t="shared" si="1"/>
        <v>1.3447145</v>
      </c>
    </row>
    <row r="77" spans="1:12" x14ac:dyDescent="0.2">
      <c r="A77" t="s">
        <v>37</v>
      </c>
      <c r="L77" s="1">
        <f t="shared" si="1"/>
        <v>1.6643062400000002</v>
      </c>
    </row>
    <row r="78" spans="1:12" x14ac:dyDescent="0.2">
      <c r="A78" t="s">
        <v>1</v>
      </c>
      <c r="J78">
        <v>689429</v>
      </c>
      <c r="L78" s="1">
        <f t="shared" si="1"/>
        <v>1.2708446</v>
      </c>
    </row>
    <row r="79" spans="1:12" x14ac:dyDescent="0.2">
      <c r="A79" t="s">
        <v>2</v>
      </c>
      <c r="J79">
        <v>1245881</v>
      </c>
      <c r="L79" s="1">
        <f t="shared" si="1"/>
        <v>1.09331998</v>
      </c>
    </row>
    <row r="80" spans="1:12" x14ac:dyDescent="0.2">
      <c r="A80" t="s">
        <v>3</v>
      </c>
      <c r="J80">
        <v>309452</v>
      </c>
      <c r="L80" s="1">
        <f t="shared" si="1"/>
        <v>1.0185671199999999</v>
      </c>
    </row>
    <row r="81" spans="1:12" x14ac:dyDescent="0.2">
      <c r="L81" s="1">
        <f t="shared" si="1"/>
        <v>1.178938</v>
      </c>
    </row>
    <row r="82" spans="1:12" x14ac:dyDescent="0.2">
      <c r="A82" t="s">
        <v>38</v>
      </c>
      <c r="L82" s="1">
        <f t="shared" si="1"/>
        <v>1.64441306</v>
      </c>
    </row>
    <row r="83" spans="1:12" x14ac:dyDescent="0.2">
      <c r="A83" t="s">
        <v>39</v>
      </c>
      <c r="J83">
        <v>357876</v>
      </c>
      <c r="L83" s="1">
        <f t="shared" si="1"/>
        <v>1.25085592</v>
      </c>
    </row>
    <row r="84" spans="1:12" x14ac:dyDescent="0.2">
      <c r="A84" t="s">
        <v>2</v>
      </c>
      <c r="J84">
        <v>1245881</v>
      </c>
      <c r="L84" s="1">
        <f t="shared" si="1"/>
        <v>1.0933085199999999</v>
      </c>
    </row>
    <row r="85" spans="1:12" x14ac:dyDescent="0.2">
      <c r="A85" t="s">
        <v>40</v>
      </c>
      <c r="J85">
        <v>309261</v>
      </c>
      <c r="L85" s="1">
        <f t="shared" si="1"/>
        <v>1.0185556600000001</v>
      </c>
    </row>
    <row r="86" spans="1:12" x14ac:dyDescent="0.2">
      <c r="L86" s="1">
        <f t="shared" si="1"/>
        <v>1.1748164999999999</v>
      </c>
    </row>
    <row r="87" spans="1:12" x14ac:dyDescent="0.2">
      <c r="A87" t="s">
        <v>41</v>
      </c>
      <c r="L87" s="1">
        <f t="shared" si="1"/>
        <v>1.64391848</v>
      </c>
    </row>
    <row r="88" spans="1:12" x14ac:dyDescent="0.2">
      <c r="A88" t="s">
        <v>42</v>
      </c>
      <c r="J88">
        <v>349633</v>
      </c>
      <c r="L88" s="1">
        <f t="shared" si="1"/>
        <v>1.25030234</v>
      </c>
    </row>
    <row r="89" spans="1:12" x14ac:dyDescent="0.2">
      <c r="A89" t="s">
        <v>2</v>
      </c>
      <c r="J89">
        <v>1245881</v>
      </c>
      <c r="L89" s="1">
        <f t="shared" si="1"/>
        <v>1.0933014400000001</v>
      </c>
    </row>
    <row r="90" spans="1:12" x14ac:dyDescent="0.2">
      <c r="A90" t="s">
        <v>43</v>
      </c>
      <c r="J90">
        <v>309143</v>
      </c>
      <c r="L90" s="1">
        <f t="shared" si="1"/>
        <v>1.01854858</v>
      </c>
    </row>
    <row r="91" spans="1:12" x14ac:dyDescent="0.2">
      <c r="L91" s="1">
        <f t="shared" si="1"/>
        <v>1.1743319999999999</v>
      </c>
    </row>
    <row r="92" spans="1:12" x14ac:dyDescent="0.2">
      <c r="A92" t="s">
        <v>44</v>
      </c>
      <c r="L92" s="1">
        <f t="shared" si="1"/>
        <v>1.64386034</v>
      </c>
    </row>
    <row r="93" spans="1:12" x14ac:dyDescent="0.2">
      <c r="A93" t="s">
        <v>45</v>
      </c>
      <c r="J93">
        <v>348664</v>
      </c>
      <c r="L93" s="1">
        <f t="shared" si="1"/>
        <v>1.2501972000000001</v>
      </c>
    </row>
    <row r="94" spans="1:12" x14ac:dyDescent="0.2">
      <c r="A94" t="s">
        <v>2</v>
      </c>
      <c r="J94">
        <v>1245881</v>
      </c>
      <c r="L94" s="1">
        <f t="shared" si="1"/>
        <v>1.0932957999999999</v>
      </c>
    </row>
    <row r="95" spans="1:12" x14ac:dyDescent="0.2">
      <c r="A95" t="s">
        <v>46</v>
      </c>
      <c r="J95">
        <v>309049</v>
      </c>
      <c r="L95" s="1">
        <f t="shared" si="1"/>
        <v>1.0185429399999999</v>
      </c>
    </row>
    <row r="96" spans="1:12" x14ac:dyDescent="0.2">
      <c r="L96" s="1">
        <f t="shared" si="1"/>
        <v>1.1741064999999999</v>
      </c>
    </row>
    <row r="97" spans="1:12" x14ac:dyDescent="0.2">
      <c r="A97" t="s">
        <v>47</v>
      </c>
      <c r="L97" s="1">
        <f t="shared" si="1"/>
        <v>1.64383328</v>
      </c>
    </row>
    <row r="98" spans="1:12" x14ac:dyDescent="0.2">
      <c r="A98" t="s">
        <v>48</v>
      </c>
      <c r="J98">
        <v>348213</v>
      </c>
      <c r="L98" s="1">
        <f t="shared" si="1"/>
        <v>1.25015414</v>
      </c>
    </row>
    <row r="99" spans="1:12" x14ac:dyDescent="0.2">
      <c r="A99" t="s">
        <v>2</v>
      </c>
      <c r="J99">
        <v>1245881</v>
      </c>
      <c r="L99" s="1">
        <f t="shared" si="1"/>
        <v>1.0932938800000001</v>
      </c>
    </row>
    <row r="100" spans="1:12" x14ac:dyDescent="0.2">
      <c r="A100" t="s">
        <v>49</v>
      </c>
      <c r="J100">
        <v>309017</v>
      </c>
      <c r="L100" s="1">
        <f t="shared" si="1"/>
        <v>1.01854102</v>
      </c>
    </row>
    <row r="101" spans="1:12" x14ac:dyDescent="0.2">
      <c r="L101" s="1">
        <f t="shared" si="1"/>
        <v>1.3447145</v>
      </c>
    </row>
    <row r="102" spans="1:12" x14ac:dyDescent="0.2">
      <c r="A102" t="s">
        <v>50</v>
      </c>
      <c r="L102" s="1">
        <f t="shared" si="1"/>
        <v>1.6643062400000002</v>
      </c>
    </row>
    <row r="103" spans="1:12" x14ac:dyDescent="0.2">
      <c r="A103" t="s">
        <v>1</v>
      </c>
      <c r="J103">
        <v>689429</v>
      </c>
      <c r="L103" s="1">
        <f t="shared" si="1"/>
        <v>1.2708446</v>
      </c>
    </row>
    <row r="104" spans="1:12" x14ac:dyDescent="0.2">
      <c r="A104" t="s">
        <v>2</v>
      </c>
      <c r="J104">
        <v>1245881</v>
      </c>
      <c r="L104" s="1">
        <f t="shared" si="1"/>
        <v>1.09331998</v>
      </c>
    </row>
    <row r="105" spans="1:12" x14ac:dyDescent="0.2">
      <c r="A105" t="s">
        <v>3</v>
      </c>
      <c r="J105">
        <v>309452</v>
      </c>
      <c r="L105" s="1">
        <f t="shared" si="1"/>
        <v>1.0185671199999999</v>
      </c>
    </row>
    <row r="106" spans="1:12" x14ac:dyDescent="0.2">
      <c r="L106" s="1">
        <f t="shared" si="1"/>
        <v>1.3447145</v>
      </c>
    </row>
    <row r="107" spans="1:12" x14ac:dyDescent="0.2">
      <c r="A107" t="s">
        <v>51</v>
      </c>
      <c r="L107" s="1">
        <f t="shared" si="1"/>
        <v>1.3988877399999999</v>
      </c>
    </row>
    <row r="108" spans="1:12" x14ac:dyDescent="0.2">
      <c r="A108" t="s">
        <v>1</v>
      </c>
      <c r="J108">
        <v>689429</v>
      </c>
      <c r="L108" s="1">
        <f t="shared" si="1"/>
        <v>1.2388468800000001</v>
      </c>
    </row>
    <row r="109" spans="1:12" x14ac:dyDescent="0.2">
      <c r="A109" t="s">
        <v>52</v>
      </c>
      <c r="J109">
        <v>715044</v>
      </c>
      <c r="L109" s="1">
        <f t="shared" si="1"/>
        <v>1.0614520599999999</v>
      </c>
    </row>
    <row r="110" spans="1:12" x14ac:dyDescent="0.2">
      <c r="A110" t="s">
        <v>53</v>
      </c>
      <c r="J110">
        <v>309157</v>
      </c>
      <c r="L110" s="1">
        <f t="shared" si="1"/>
        <v>1.01854942</v>
      </c>
    </row>
    <row r="111" spans="1:12" x14ac:dyDescent="0.2">
      <c r="L111" s="1">
        <f t="shared" si="1"/>
        <v>1.3447145</v>
      </c>
    </row>
    <row r="112" spans="1:12" x14ac:dyDescent="0.2">
      <c r="A112" t="s">
        <v>54</v>
      </c>
      <c r="L112" s="1">
        <f t="shared" si="1"/>
        <v>1.0596962400000001</v>
      </c>
    </row>
    <row r="113" spans="1:12" x14ac:dyDescent="0.2">
      <c r="A113" t="s">
        <v>1</v>
      </c>
      <c r="J113">
        <v>689429</v>
      </c>
      <c r="L113" s="1">
        <f t="shared" si="1"/>
        <v>1.1980624</v>
      </c>
    </row>
    <row r="114" spans="1:12" x14ac:dyDescent="0.2">
      <c r="A114" t="s">
        <v>55</v>
      </c>
      <c r="J114">
        <v>36661</v>
      </c>
      <c r="L114" s="1">
        <f t="shared" si="1"/>
        <v>1.0207393</v>
      </c>
    </row>
    <row r="115" spans="1:12" x14ac:dyDescent="0.2">
      <c r="A115" t="s">
        <v>56</v>
      </c>
      <c r="J115">
        <v>308994</v>
      </c>
      <c r="L115" s="1">
        <f t="shared" si="1"/>
        <v>1.01853964</v>
      </c>
    </row>
    <row r="116" spans="1:12" x14ac:dyDescent="0.2">
      <c r="L116" s="1">
        <f t="shared" si="1"/>
        <v>1.3447145</v>
      </c>
    </row>
    <row r="117" spans="1:12" x14ac:dyDescent="0.2">
      <c r="A117" t="s">
        <v>57</v>
      </c>
      <c r="L117" s="1">
        <f t="shared" si="1"/>
        <v>1.0420907399999999</v>
      </c>
    </row>
    <row r="118" spans="1:12" x14ac:dyDescent="0.2">
      <c r="A118" t="s">
        <v>1</v>
      </c>
      <c r="J118">
        <v>689429</v>
      </c>
      <c r="L118" s="1">
        <f t="shared" si="1"/>
        <v>1.19593824</v>
      </c>
    </row>
    <row r="119" spans="1:12" x14ac:dyDescent="0.2">
      <c r="A119" t="s">
        <v>58</v>
      </c>
      <c r="J119">
        <v>1450</v>
      </c>
      <c r="L119" s="1">
        <f t="shared" si="1"/>
        <v>1.0186252600000001</v>
      </c>
    </row>
    <row r="120" spans="1:12" x14ac:dyDescent="0.2">
      <c r="A120" t="s">
        <v>59</v>
      </c>
      <c r="J120">
        <v>308971</v>
      </c>
      <c r="L120" s="1">
        <f t="shared" si="1"/>
        <v>1.0185382599999999</v>
      </c>
    </row>
    <row r="121" spans="1:12" x14ac:dyDescent="0.2">
      <c r="L121" s="1">
        <f t="shared" si="1"/>
        <v>1.3447145</v>
      </c>
    </row>
    <row r="122" spans="1:12" x14ac:dyDescent="0.2">
      <c r="A122" t="s">
        <v>60</v>
      </c>
      <c r="L122" s="1">
        <f t="shared" si="1"/>
        <v>1.0420842400000001</v>
      </c>
    </row>
    <row r="123" spans="1:12" x14ac:dyDescent="0.2">
      <c r="A123" t="s">
        <v>1</v>
      </c>
      <c r="J123">
        <v>689429</v>
      </c>
      <c r="L123" s="1">
        <f>1+(((J124+J123)*6+J125*50)/100000000)</f>
        <v>1.19593696</v>
      </c>
    </row>
    <row r="124" spans="1:12" x14ac:dyDescent="0.2">
      <c r="A124" t="s">
        <v>61</v>
      </c>
      <c r="J124">
        <v>1437</v>
      </c>
      <c r="L124" s="1">
        <f t="shared" si="1"/>
        <v>1.0186244200000001</v>
      </c>
    </row>
    <row r="125" spans="1:12" x14ac:dyDescent="0.2">
      <c r="A125" t="s">
        <v>25</v>
      </c>
      <c r="J125">
        <v>308970</v>
      </c>
      <c r="L125" s="1">
        <f t="shared" si="1"/>
        <v>1.0185382000000001</v>
      </c>
    </row>
    <row r="126" spans="1:12" x14ac:dyDescent="0.2">
      <c r="L126" s="1">
        <f t="shared" si="1"/>
        <v>1.3447145</v>
      </c>
    </row>
    <row r="127" spans="1:12" x14ac:dyDescent="0.2">
      <c r="A127" t="s">
        <v>62</v>
      </c>
      <c r="L127" s="1">
        <f t="shared" si="1"/>
        <v>1.6643062400000002</v>
      </c>
    </row>
    <row r="128" spans="1:12" x14ac:dyDescent="0.2">
      <c r="A128" t="s">
        <v>1</v>
      </c>
      <c r="J128">
        <v>689429</v>
      </c>
      <c r="L128" s="1">
        <f t="shared" si="1"/>
        <v>1.2708446</v>
      </c>
    </row>
    <row r="129" spans="1:12" x14ac:dyDescent="0.2">
      <c r="A129" t="s">
        <v>2</v>
      </c>
      <c r="J129">
        <v>1245881</v>
      </c>
      <c r="L129" s="1">
        <f t="shared" si="1"/>
        <v>1.09331998</v>
      </c>
    </row>
    <row r="130" spans="1:12" x14ac:dyDescent="0.2">
      <c r="A130" t="s">
        <v>3</v>
      </c>
      <c r="J130">
        <v>309452</v>
      </c>
      <c r="L130" s="1">
        <f t="shared" si="1"/>
        <v>1.0185671199999999</v>
      </c>
    </row>
    <row r="131" spans="1:12" x14ac:dyDescent="0.2">
      <c r="L131" s="1">
        <f t="shared" si="1"/>
        <v>1.3447145</v>
      </c>
    </row>
    <row r="132" spans="1:12" x14ac:dyDescent="0.2">
      <c r="A132" t="s">
        <v>63</v>
      </c>
      <c r="L132" s="1">
        <f t="shared" ref="L132:L175" si="2">1+(((J133+J132)*6+J134*50)/100000000)</f>
        <v>1.6643062400000002</v>
      </c>
    </row>
    <row r="133" spans="1:12" x14ac:dyDescent="0.2">
      <c r="A133" t="s">
        <v>1</v>
      </c>
      <c r="J133">
        <v>689429</v>
      </c>
      <c r="L133" s="1">
        <f t="shared" si="2"/>
        <v>1.2675890999999999</v>
      </c>
    </row>
    <row r="134" spans="1:12" x14ac:dyDescent="0.2">
      <c r="A134" t="s">
        <v>2</v>
      </c>
      <c r="J134">
        <v>1245881</v>
      </c>
      <c r="L134" s="1">
        <f t="shared" si="2"/>
        <v>1.0929293200000001</v>
      </c>
    </row>
    <row r="135" spans="1:12" x14ac:dyDescent="0.2">
      <c r="A135" t="s">
        <v>64</v>
      </c>
      <c r="J135">
        <v>302941</v>
      </c>
      <c r="L135" s="1">
        <f t="shared" si="2"/>
        <v>1.0181764600000001</v>
      </c>
    </row>
    <row r="136" spans="1:12" x14ac:dyDescent="0.2">
      <c r="L136" s="1">
        <f t="shared" si="2"/>
        <v>1.3447145</v>
      </c>
    </row>
    <row r="137" spans="1:12" x14ac:dyDescent="0.2">
      <c r="A137" t="s">
        <v>65</v>
      </c>
      <c r="L137" s="1">
        <f t="shared" si="2"/>
        <v>1.6643062400000002</v>
      </c>
    </row>
    <row r="138" spans="1:12" x14ac:dyDescent="0.2">
      <c r="A138" t="s">
        <v>1</v>
      </c>
      <c r="J138">
        <v>689429</v>
      </c>
      <c r="L138" s="1">
        <f t="shared" si="2"/>
        <v>1.2671256</v>
      </c>
    </row>
    <row r="139" spans="1:12" x14ac:dyDescent="0.2">
      <c r="A139" t="s">
        <v>2</v>
      </c>
      <c r="J139">
        <v>1245881</v>
      </c>
      <c r="L139" s="1">
        <f t="shared" si="2"/>
        <v>1.0928736999999999</v>
      </c>
    </row>
    <row r="140" spans="1:12" x14ac:dyDescent="0.2">
      <c r="A140" t="s">
        <v>66</v>
      </c>
      <c r="J140">
        <v>302014</v>
      </c>
      <c r="L140" s="1">
        <f t="shared" si="2"/>
        <v>1.0181208399999999</v>
      </c>
    </row>
    <row r="141" spans="1:12" x14ac:dyDescent="0.2">
      <c r="L141" s="1">
        <f t="shared" si="2"/>
        <v>1.3447145</v>
      </c>
    </row>
    <row r="142" spans="1:12" x14ac:dyDescent="0.2">
      <c r="A142" t="s">
        <v>67</v>
      </c>
      <c r="L142" s="1">
        <f t="shared" si="2"/>
        <v>1.6643062400000002</v>
      </c>
    </row>
    <row r="143" spans="1:12" x14ac:dyDescent="0.2">
      <c r="A143" t="s">
        <v>1</v>
      </c>
      <c r="J143">
        <v>689429</v>
      </c>
      <c r="L143" s="1">
        <f>1+(((J144+J143)*6+J145*50)/100000000)</f>
        <v>1.2670366</v>
      </c>
    </row>
    <row r="144" spans="1:12" x14ac:dyDescent="0.2">
      <c r="A144" t="s">
        <v>2</v>
      </c>
      <c r="J144">
        <v>1245881</v>
      </c>
      <c r="L144" s="1">
        <f t="shared" si="2"/>
        <v>1.09286302</v>
      </c>
    </row>
    <row r="145" spans="1:12" x14ac:dyDescent="0.2">
      <c r="A145" t="s">
        <v>68</v>
      </c>
      <c r="J145">
        <v>301836</v>
      </c>
      <c r="L145" s="1">
        <f t="shared" si="2"/>
        <v>1.01811016</v>
      </c>
    </row>
    <row r="146" spans="1:12" x14ac:dyDescent="0.2">
      <c r="L146" s="1">
        <f t="shared" si="2"/>
        <v>1.3447145</v>
      </c>
    </row>
    <row r="147" spans="1:12" x14ac:dyDescent="0.2">
      <c r="A147" t="s">
        <v>69</v>
      </c>
      <c r="L147" s="1">
        <f t="shared" si="2"/>
        <v>1.6643062400000002</v>
      </c>
    </row>
    <row r="148" spans="1:12" x14ac:dyDescent="0.2">
      <c r="A148" t="s">
        <v>1</v>
      </c>
      <c r="J148">
        <v>689429</v>
      </c>
      <c r="L148" s="1">
        <f t="shared" si="2"/>
        <v>1.2670261</v>
      </c>
    </row>
    <row r="149" spans="1:12" x14ac:dyDescent="0.2">
      <c r="A149" t="s">
        <v>2</v>
      </c>
      <c r="J149">
        <v>1245881</v>
      </c>
      <c r="L149" s="1">
        <f t="shared" si="2"/>
        <v>1.0928617599999999</v>
      </c>
    </row>
    <row r="150" spans="1:12" x14ac:dyDescent="0.2">
      <c r="A150" t="s">
        <v>70</v>
      </c>
      <c r="J150">
        <v>301815</v>
      </c>
      <c r="L150" s="1">
        <f t="shared" si="2"/>
        <v>1.0181089000000001</v>
      </c>
    </row>
    <row r="151" spans="1:12" x14ac:dyDescent="0.2">
      <c r="L151" s="1">
        <f t="shared" si="2"/>
        <v>1.3447145</v>
      </c>
    </row>
    <row r="152" spans="1:12" x14ac:dyDescent="0.2">
      <c r="A152" t="s">
        <v>71</v>
      </c>
      <c r="L152" s="1">
        <f t="shared" si="2"/>
        <v>1.6643062400000002</v>
      </c>
    </row>
    <row r="153" spans="1:12" x14ac:dyDescent="0.2">
      <c r="A153" t="s">
        <v>1</v>
      </c>
      <c r="J153">
        <v>689429</v>
      </c>
      <c r="L153" s="1">
        <f t="shared" si="2"/>
        <v>1.2708446</v>
      </c>
    </row>
    <row r="154" spans="1:12" x14ac:dyDescent="0.2">
      <c r="A154" t="s">
        <v>2</v>
      </c>
      <c r="J154">
        <v>1245881</v>
      </c>
      <c r="L154" s="1">
        <f t="shared" si="2"/>
        <v>1.09331998</v>
      </c>
    </row>
    <row r="155" spans="1:12" x14ac:dyDescent="0.2">
      <c r="A155" t="s">
        <v>3</v>
      </c>
      <c r="J155">
        <v>309452</v>
      </c>
      <c r="L155" s="1">
        <f t="shared" si="2"/>
        <v>1.0185671199999999</v>
      </c>
    </row>
    <row r="156" spans="1:12" x14ac:dyDescent="0.2">
      <c r="L156" s="1">
        <f t="shared" si="2"/>
        <v>1.4008020000000001</v>
      </c>
    </row>
    <row r="157" spans="1:12" x14ac:dyDescent="0.2">
      <c r="A157" t="s">
        <v>72</v>
      </c>
      <c r="L157" s="1">
        <f t="shared" si="2"/>
        <v>1.4487632399999999</v>
      </c>
    </row>
    <row r="158" spans="1:12" x14ac:dyDescent="0.2">
      <c r="A158" t="s">
        <v>73</v>
      </c>
      <c r="J158">
        <v>801604</v>
      </c>
      <c r="L158" s="1">
        <f t="shared" si="2"/>
        <v>1.17989528</v>
      </c>
    </row>
    <row r="159" spans="1:12" x14ac:dyDescent="0.2">
      <c r="A159" t="s">
        <v>74</v>
      </c>
      <c r="J159">
        <v>801334</v>
      </c>
      <c r="L159" s="1">
        <f t="shared" si="2"/>
        <v>1.05812632</v>
      </c>
    </row>
    <row r="160" spans="1:12" x14ac:dyDescent="0.2">
      <c r="A160" t="s">
        <v>75</v>
      </c>
      <c r="J160">
        <v>167438</v>
      </c>
      <c r="L160" s="1">
        <f t="shared" si="2"/>
        <v>1.0100462800000001</v>
      </c>
    </row>
    <row r="161" spans="1:12" x14ac:dyDescent="0.2">
      <c r="L161" s="1">
        <f t="shared" si="2"/>
        <v>1.430787</v>
      </c>
    </row>
    <row r="162" spans="1:12" x14ac:dyDescent="0.2">
      <c r="A162" t="s">
        <v>76</v>
      </c>
      <c r="L162" s="1">
        <f t="shared" si="2"/>
        <v>1.42139444</v>
      </c>
    </row>
    <row r="163" spans="1:12" x14ac:dyDescent="0.2">
      <c r="A163" t="s">
        <v>77</v>
      </c>
      <c r="J163">
        <v>861574</v>
      </c>
      <c r="L163" s="1">
        <f t="shared" si="2"/>
        <v>1.14442544</v>
      </c>
    </row>
    <row r="164" spans="1:12" x14ac:dyDescent="0.2">
      <c r="A164" t="s">
        <v>78</v>
      </c>
      <c r="J164">
        <v>739400</v>
      </c>
      <c r="L164" s="1">
        <f t="shared" si="2"/>
        <v>1.05016804</v>
      </c>
    </row>
    <row r="165" spans="1:12" x14ac:dyDescent="0.2">
      <c r="A165" t="s">
        <v>79</v>
      </c>
      <c r="J165">
        <v>96734</v>
      </c>
      <c r="L165" s="1">
        <f t="shared" si="2"/>
        <v>1.0058040399999999</v>
      </c>
    </row>
    <row r="166" spans="1:12" x14ac:dyDescent="0.2">
      <c r="L166" s="1">
        <f t="shared" si="2"/>
        <v>1.4290565</v>
      </c>
    </row>
    <row r="167" spans="1:12" x14ac:dyDescent="0.2">
      <c r="A167" t="s">
        <v>80</v>
      </c>
      <c r="L167" s="1">
        <f t="shared" si="2"/>
        <v>1.34754128</v>
      </c>
    </row>
    <row r="168" spans="1:12" x14ac:dyDescent="0.2">
      <c r="A168" t="s">
        <v>81</v>
      </c>
      <c r="J168">
        <v>858113</v>
      </c>
      <c r="L168" s="1">
        <f t="shared" si="2"/>
        <v>1.1147813200000001</v>
      </c>
    </row>
    <row r="169" spans="1:12" x14ac:dyDescent="0.2">
      <c r="A169" t="s">
        <v>82</v>
      </c>
      <c r="J169">
        <v>592109</v>
      </c>
      <c r="L169" s="1">
        <f t="shared" si="2"/>
        <v>1.0388587</v>
      </c>
    </row>
    <row r="170" spans="1:12" x14ac:dyDescent="0.2">
      <c r="A170" t="s">
        <v>83</v>
      </c>
      <c r="J170">
        <v>55536</v>
      </c>
      <c r="L170" s="1">
        <f t="shared" si="2"/>
        <v>1.00333216</v>
      </c>
    </row>
    <row r="171" spans="1:12" x14ac:dyDescent="0.2">
      <c r="L171" s="1">
        <f t="shared" si="2"/>
        <v>1.5516079999999999</v>
      </c>
    </row>
    <row r="172" spans="1:12" x14ac:dyDescent="0.2">
      <c r="A172" t="s">
        <v>84</v>
      </c>
      <c r="L172" s="1">
        <f t="shared" si="2"/>
        <v>1.3433474599999999</v>
      </c>
    </row>
    <row r="173" spans="1:12" x14ac:dyDescent="0.2">
      <c r="A173" t="s">
        <v>85</v>
      </c>
      <c r="J173">
        <v>1103216</v>
      </c>
      <c r="L173" s="1">
        <f t="shared" si="2"/>
        <v>1.1172169999999999</v>
      </c>
    </row>
    <row r="174" spans="1:12" x14ac:dyDescent="0.2">
      <c r="A174" t="s">
        <v>86</v>
      </c>
      <c r="J174">
        <v>554309</v>
      </c>
      <c r="L174" s="1">
        <f t="shared" si="2"/>
        <v>1.0353904</v>
      </c>
    </row>
    <row r="175" spans="1:12" x14ac:dyDescent="0.2">
      <c r="A175" t="s">
        <v>87</v>
      </c>
      <c r="J175">
        <v>35531</v>
      </c>
      <c r="L175" s="1">
        <f t="shared" si="2"/>
        <v>1.00213186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2021-05-09T01:30:33Z</dcterms:created>
  <dcterms:modified xsi:type="dcterms:W3CDTF">2021-05-09T02:28:27Z</dcterms:modified>
</cp:coreProperties>
</file>