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kstraub/Documents/Research/EmailPaper/Thesis/DataFiles/Data_study/"/>
    </mc:Choice>
  </mc:AlternateContent>
  <bookViews>
    <workbookView xWindow="0" yWindow="460" windowWidth="28780" windowHeight="12360" activeTab="2"/>
  </bookViews>
  <sheets>
    <sheet name="Data" sheetId="1" r:id="rId1"/>
    <sheet name="People" sheetId="2" r:id="rId2"/>
    <sheet name="LOOCV DATA" sheetId="3" r:id="rId3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B14" i="3"/>
  <c r="B11" i="3"/>
  <c r="B10" i="3"/>
  <c r="B7" i="3"/>
  <c r="B6" i="3"/>
  <c r="G4" i="3"/>
  <c r="B9" i="3"/>
  <c r="B4" i="3"/>
  <c r="G3" i="3"/>
  <c r="B2" i="3"/>
  <c r="B8" i="3"/>
  <c r="B12" i="3"/>
  <c r="B3" i="3"/>
  <c r="B5" i="3"/>
  <c r="A4" i="2"/>
  <c r="A5" i="2"/>
  <c r="A6" i="2"/>
  <c r="A7" i="2"/>
  <c r="A8" i="2"/>
  <c r="A9" i="2"/>
  <c r="A10" i="2"/>
  <c r="A11" i="2"/>
  <c r="A12" i="2"/>
  <c r="A13" i="2"/>
  <c r="A14" i="2"/>
  <c r="A15" i="2"/>
  <c r="A3" i="2"/>
  <c r="E4" i="2"/>
  <c r="E5" i="2"/>
  <c r="E6" i="2"/>
  <c r="E7" i="2"/>
  <c r="E8" i="2"/>
  <c r="E9" i="2"/>
  <c r="E10" i="2"/>
  <c r="E11" i="2"/>
  <c r="E12" i="2"/>
  <c r="E13" i="2"/>
  <c r="E14" i="2"/>
  <c r="E15" i="2"/>
  <c r="E3" i="2"/>
  <c r="B36" i="1"/>
  <c r="B37" i="1"/>
  <c r="B38" i="1"/>
  <c r="B39" i="1"/>
  <c r="B40" i="1"/>
  <c r="B41" i="1"/>
  <c r="B42" i="1"/>
  <c r="B43" i="1"/>
  <c r="B44" i="1"/>
  <c r="B45" i="1"/>
  <c r="B35" i="1"/>
  <c r="B12" i="1"/>
  <c r="B4" i="1"/>
  <c r="B5" i="1"/>
  <c r="B8" i="1"/>
  <c r="B9" i="1"/>
  <c r="B2" i="1"/>
  <c r="G4" i="1"/>
  <c r="B3" i="1"/>
  <c r="G3" i="1"/>
  <c r="B10" i="1"/>
  <c r="B6" i="1"/>
  <c r="B11" i="1"/>
  <c r="B7" i="1"/>
</calcChain>
</file>

<file path=xl/sharedStrings.xml><?xml version="1.0" encoding="utf-8"?>
<sst xmlns="http://schemas.openxmlformats.org/spreadsheetml/2006/main" count="24" uniqueCount="15">
  <si>
    <t>Train #</t>
  </si>
  <si>
    <t>Days</t>
  </si>
  <si>
    <t>Accuracy</t>
  </si>
  <si>
    <t>days_per_year</t>
  </si>
  <si>
    <t>days_per_month</t>
  </si>
  <si>
    <t>days_per_week</t>
  </si>
  <si>
    <t>Multipliers</t>
  </si>
  <si>
    <t>(4 months training)</t>
  </si>
  <si>
    <t>(2 months training)</t>
  </si>
  <si>
    <t>Number of people</t>
  </si>
  <si>
    <t>Trial 1</t>
  </si>
  <si>
    <t>Trial 2</t>
  </si>
  <si>
    <t>Trial 3</t>
  </si>
  <si>
    <t>Avg</t>
  </si>
  <si>
    <t>20_4mo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</si>
</sst>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200.0"/>
            <c:dispRSqr val="0"/>
            <c:dispEq val="0"/>
          </c:trendline>
          <c:xVal>
            <c:numRef>
              <c:f>Data!$B$2:$B$12</c:f>
              <c:numCache>
                <c:formatCode>General</c:formatCode>
                <c:ptCount val="11"/>
                <c:pt idx="0">
                  <c:v>7.0</c:v>
                </c:pt>
                <c:pt idx="1">
                  <c:v>14.0</c:v>
                </c:pt>
                <c:pt idx="2">
                  <c:v>28.0</c:v>
                </c:pt>
                <c:pt idx="3">
                  <c:v>42.0</c:v>
                </c:pt>
                <c:pt idx="4">
                  <c:v>56.0</c:v>
                </c:pt>
                <c:pt idx="5">
                  <c:v>84.0</c:v>
                </c:pt>
                <c:pt idx="6">
                  <c:v>112.0</c:v>
                </c:pt>
                <c:pt idx="7">
                  <c:v>140.0</c:v>
                </c:pt>
                <c:pt idx="8">
                  <c:v>168.0</c:v>
                </c:pt>
                <c:pt idx="9">
                  <c:v>224.0</c:v>
                </c:pt>
                <c:pt idx="10">
                  <c:v>280.0</c:v>
                </c:pt>
              </c:numCache>
            </c:numRef>
          </c:xVal>
          <c:yVal>
            <c:numRef>
              <c:f>Data!$C$2:$C$12</c:f>
              <c:numCache>
                <c:formatCode>0.00%</c:formatCode>
                <c:ptCount val="11"/>
                <c:pt idx="0">
                  <c:v>0.432432</c:v>
                </c:pt>
                <c:pt idx="1">
                  <c:v>0.405405</c:v>
                </c:pt>
                <c:pt idx="2">
                  <c:v>0.594595</c:v>
                </c:pt>
                <c:pt idx="3">
                  <c:v>0.594595</c:v>
                </c:pt>
                <c:pt idx="4">
                  <c:v>0.6216</c:v>
                </c:pt>
                <c:pt idx="5">
                  <c:v>0.675676</c:v>
                </c:pt>
                <c:pt idx="6">
                  <c:v>0.6486</c:v>
                </c:pt>
                <c:pt idx="7">
                  <c:v>0.648649</c:v>
                </c:pt>
                <c:pt idx="8">
                  <c:v>0.675676</c:v>
                </c:pt>
                <c:pt idx="9">
                  <c:v>0.702703</c:v>
                </c:pt>
                <c:pt idx="10">
                  <c:v>0.7027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679056"/>
        <c:axId val="2143685232"/>
      </c:scatterChart>
      <c:valAx>
        <c:axId val="2143679056"/>
        <c:scaling>
          <c:orientation val="minMax"/>
          <c:max val="4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Days</a:t>
                </a:r>
                <a:r>
                  <a:rPr lang="en-US" sz="2000" baseline="0"/>
                  <a:t> of Training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685232"/>
        <c:crosses val="autoZero"/>
        <c:crossBetween val="midCat"/>
        <c:majorUnit val="50.0"/>
      </c:valAx>
      <c:valAx>
        <c:axId val="21436852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Prediction</a:t>
                </a:r>
                <a:r>
                  <a:rPr lang="en-US" sz="2000" baseline="0"/>
                  <a:t> Accuracy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67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Data!$C$34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Data!$B$35:$B$45</c:f>
              <c:numCache>
                <c:formatCode>General</c:formatCode>
                <c:ptCount val="11"/>
                <c:pt idx="0">
                  <c:v>7.0</c:v>
                </c:pt>
                <c:pt idx="1">
                  <c:v>14.0</c:v>
                </c:pt>
                <c:pt idx="2">
                  <c:v>28.0</c:v>
                </c:pt>
                <c:pt idx="3">
                  <c:v>42.0</c:v>
                </c:pt>
                <c:pt idx="4">
                  <c:v>56.0</c:v>
                </c:pt>
                <c:pt idx="5">
                  <c:v>84.0</c:v>
                </c:pt>
                <c:pt idx="6">
                  <c:v>112.0</c:v>
                </c:pt>
                <c:pt idx="7">
                  <c:v>140.0</c:v>
                </c:pt>
                <c:pt idx="8">
                  <c:v>168.0</c:v>
                </c:pt>
                <c:pt idx="9">
                  <c:v>224.0</c:v>
                </c:pt>
                <c:pt idx="10">
                  <c:v>280.0</c:v>
                </c:pt>
              </c:numCache>
            </c:numRef>
          </c:xVal>
          <c:yVal>
            <c:numRef>
              <c:f>Data!$C$35:$C$45</c:f>
              <c:numCache>
                <c:formatCode>0.00%</c:formatCode>
                <c:ptCount val="11"/>
                <c:pt idx="0">
                  <c:v>0.4054</c:v>
                </c:pt>
                <c:pt idx="1">
                  <c:v>0.4595</c:v>
                </c:pt>
                <c:pt idx="2">
                  <c:v>0.5135</c:v>
                </c:pt>
                <c:pt idx="3">
                  <c:v>0.648649</c:v>
                </c:pt>
                <c:pt idx="4">
                  <c:v>0.594595</c:v>
                </c:pt>
                <c:pt idx="5">
                  <c:v>0.621622</c:v>
                </c:pt>
                <c:pt idx="6">
                  <c:v>0.621622</c:v>
                </c:pt>
                <c:pt idx="7">
                  <c:v>0.648649</c:v>
                </c:pt>
                <c:pt idx="8">
                  <c:v>0.6486</c:v>
                </c:pt>
                <c:pt idx="9">
                  <c:v>0.702703</c:v>
                </c:pt>
                <c:pt idx="10">
                  <c:v>0.6216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530336"/>
        <c:axId val="2142527136"/>
      </c:scatterChart>
      <c:valAx>
        <c:axId val="21425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527136"/>
        <c:crosses val="autoZero"/>
        <c:crossBetween val="midCat"/>
      </c:valAx>
      <c:valAx>
        <c:axId val="21425271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53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People!$E$1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People!$A$2:$A$37</c:f>
              <c:numCache>
                <c:formatCode>General</c:formatCode>
                <c:ptCount val="36"/>
                <c:pt idx="0">
                  <c:v>69.0</c:v>
                </c:pt>
                <c:pt idx="1">
                  <c:v>64.0</c:v>
                </c:pt>
                <c:pt idx="2">
                  <c:v>59.0</c:v>
                </c:pt>
                <c:pt idx="3">
                  <c:v>54.0</c:v>
                </c:pt>
                <c:pt idx="4">
                  <c:v>49.0</c:v>
                </c:pt>
                <c:pt idx="5">
                  <c:v>44.0</c:v>
                </c:pt>
                <c:pt idx="6">
                  <c:v>39.0</c:v>
                </c:pt>
                <c:pt idx="7">
                  <c:v>34.0</c:v>
                </c:pt>
                <c:pt idx="8">
                  <c:v>29.0</c:v>
                </c:pt>
                <c:pt idx="9">
                  <c:v>24.0</c:v>
                </c:pt>
                <c:pt idx="10">
                  <c:v>19.0</c:v>
                </c:pt>
                <c:pt idx="11">
                  <c:v>14.0</c:v>
                </c:pt>
                <c:pt idx="12">
                  <c:v>9.0</c:v>
                </c:pt>
                <c:pt idx="13">
                  <c:v>4.0</c:v>
                </c:pt>
              </c:numCache>
            </c:numRef>
          </c:xVal>
          <c:yVal>
            <c:numRef>
              <c:f>People!$E$2:$E$37</c:f>
              <c:numCache>
                <c:formatCode>0.00%</c:formatCode>
                <c:ptCount val="36"/>
                <c:pt idx="0">
                  <c:v>0.9565</c:v>
                </c:pt>
                <c:pt idx="1">
                  <c:v>0.921875</c:v>
                </c:pt>
                <c:pt idx="2">
                  <c:v>0.943518666666667</c:v>
                </c:pt>
                <c:pt idx="3">
                  <c:v>0.9444</c:v>
                </c:pt>
                <c:pt idx="4">
                  <c:v>0.931972333333333</c:v>
                </c:pt>
                <c:pt idx="5">
                  <c:v>0.901515</c:v>
                </c:pt>
                <c:pt idx="6">
                  <c:v>0.957265</c:v>
                </c:pt>
                <c:pt idx="7">
                  <c:v>0.9264705</c:v>
                </c:pt>
                <c:pt idx="8">
                  <c:v>0.965517</c:v>
                </c:pt>
                <c:pt idx="9">
                  <c:v>0.958321</c:v>
                </c:pt>
                <c:pt idx="10">
                  <c:v>0.982456</c:v>
                </c:pt>
                <c:pt idx="11">
                  <c:v>0.952380666666667</c:v>
                </c:pt>
                <c:pt idx="12">
                  <c:v>0.962963</c:v>
                </c:pt>
                <c:pt idx="1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38736"/>
        <c:axId val="2143741968"/>
      </c:scatterChart>
      <c:valAx>
        <c:axId val="21437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41968"/>
        <c:crosses val="autoZero"/>
        <c:crossBetween val="midCat"/>
      </c:valAx>
      <c:valAx>
        <c:axId val="2143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'LOOCV DATA'!$C$1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100.0"/>
            <c:dispRSqr val="0"/>
            <c:dispEq val="0"/>
          </c:trendline>
          <c:xVal>
            <c:numRef>
              <c:f>'LOOCV DATA'!$B$2:$B$12</c:f>
              <c:numCache>
                <c:formatCode>General</c:formatCode>
                <c:ptCount val="11"/>
                <c:pt idx="0">
                  <c:v>7.0</c:v>
                </c:pt>
                <c:pt idx="1">
                  <c:v>14.0</c:v>
                </c:pt>
                <c:pt idx="2">
                  <c:v>28.0</c:v>
                </c:pt>
                <c:pt idx="3">
                  <c:v>42.0</c:v>
                </c:pt>
                <c:pt idx="4">
                  <c:v>56.0</c:v>
                </c:pt>
                <c:pt idx="5">
                  <c:v>84.0</c:v>
                </c:pt>
                <c:pt idx="6">
                  <c:v>112.0</c:v>
                </c:pt>
                <c:pt idx="7">
                  <c:v>140.0</c:v>
                </c:pt>
                <c:pt idx="8">
                  <c:v>168.0</c:v>
                </c:pt>
                <c:pt idx="9">
                  <c:v>224.0</c:v>
                </c:pt>
                <c:pt idx="10">
                  <c:v>280.0</c:v>
                </c:pt>
              </c:numCache>
            </c:numRef>
          </c:xVal>
          <c:yVal>
            <c:numRef>
              <c:f>'LOOCV DATA'!$C$2:$C$12</c:f>
              <c:numCache>
                <c:formatCode>0.00%</c:formatCode>
                <c:ptCount val="11"/>
                <c:pt idx="0">
                  <c:v>0.324324</c:v>
                </c:pt>
                <c:pt idx="1">
                  <c:v>0.513514</c:v>
                </c:pt>
                <c:pt idx="2">
                  <c:v>0.486486</c:v>
                </c:pt>
                <c:pt idx="3">
                  <c:v>0.486486</c:v>
                </c:pt>
                <c:pt idx="4">
                  <c:v>0.567568</c:v>
                </c:pt>
                <c:pt idx="5">
                  <c:v>0.486486</c:v>
                </c:pt>
                <c:pt idx="6">
                  <c:v>0.513514</c:v>
                </c:pt>
                <c:pt idx="7">
                  <c:v>0.486486</c:v>
                </c:pt>
                <c:pt idx="8">
                  <c:v>0.540541</c:v>
                </c:pt>
                <c:pt idx="9">
                  <c:v>0.567568</c:v>
                </c:pt>
                <c:pt idx="10">
                  <c:v>0.567568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06752"/>
        <c:axId val="2143812688"/>
      </c:scatterChart>
      <c:valAx>
        <c:axId val="21438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/>
                  <a:t>Number of Days of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12688"/>
        <c:crosses val="autoZero"/>
        <c:crossBetween val="midCat"/>
      </c:valAx>
      <c:valAx>
        <c:axId val="2143812688"/>
        <c:scaling>
          <c:orientation val="minMax"/>
          <c:max val="0.7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aseline="0"/>
                  <a:t>LOOCV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0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</xdr:row>
      <xdr:rowOff>171450</xdr:rowOff>
    </xdr:from>
    <xdr:to>
      <xdr:col>22</xdr:col>
      <xdr:colOff>276225</xdr:colOff>
      <xdr:row>23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31</xdr:row>
      <xdr:rowOff>38100</xdr:rowOff>
    </xdr:from>
    <xdr:to>
      <xdr:col>11</xdr:col>
      <xdr:colOff>19050</xdr:colOff>
      <xdr:row>45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18</xdr:row>
      <xdr:rowOff>114300</xdr:rowOff>
    </xdr:from>
    <xdr:to>
      <xdr:col>9</xdr:col>
      <xdr:colOff>528637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424543</xdr:colOff>
      <xdr:row>22</xdr:row>
      <xdr:rowOff>81643</xdr:rowOff>
    </xdr:from>
    <xdr:to>
      <xdr:col>12</xdr:col>
      <xdr:colOff>34476</xdr:colOff>
      <xdr:row>42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A17" sqref="A17"/>
    </sheetView>
  </sheetViews>
  <sheetFormatPr baseColWidth="10" defaultColWidth="8.83203125" defaultRowHeight="15" x14ac:dyDescent="0.2"/>
  <cols>
    <col min="6" max="6" width="16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7</v>
      </c>
      <c r="I1" t="s">
        <v>6</v>
      </c>
    </row>
    <row r="2" spans="1:9" x14ac:dyDescent="0.2">
      <c r="A2">
        <v>0</v>
      </c>
      <c r="B2">
        <f t="shared" ref="B2:B12" si="0">I2*$G$4</f>
        <v>7</v>
      </c>
      <c r="C2" s="1">
        <v>0.43243199999999998</v>
      </c>
      <c r="F2" t="s">
        <v>3</v>
      </c>
      <c r="G2">
        <v>365.24</v>
      </c>
      <c r="I2">
        <v>1</v>
      </c>
    </row>
    <row r="3" spans="1:9" x14ac:dyDescent="0.2">
      <c r="A3">
        <v>1</v>
      </c>
      <c r="B3">
        <f t="shared" si="0"/>
        <v>14</v>
      </c>
      <c r="C3" s="1">
        <v>0.40540500000000002</v>
      </c>
      <c r="F3" t="s">
        <v>4</v>
      </c>
      <c r="G3">
        <f>G2/12</f>
        <v>30.436666666666667</v>
      </c>
      <c r="I3">
        <v>2</v>
      </c>
    </row>
    <row r="4" spans="1:9" x14ac:dyDescent="0.2">
      <c r="A4">
        <v>2</v>
      </c>
      <c r="B4">
        <f t="shared" si="0"/>
        <v>28</v>
      </c>
      <c r="C4" s="1">
        <v>0.59459499999999998</v>
      </c>
      <c r="F4" t="s">
        <v>5</v>
      </c>
      <c r="G4">
        <f>7</f>
        <v>7</v>
      </c>
      <c r="I4">
        <v>4</v>
      </c>
    </row>
    <row r="5" spans="1:9" x14ac:dyDescent="0.2">
      <c r="A5">
        <v>3</v>
      </c>
      <c r="B5">
        <f t="shared" si="0"/>
        <v>42</v>
      </c>
      <c r="C5" s="1">
        <v>0.59459499999999998</v>
      </c>
      <c r="I5">
        <v>6</v>
      </c>
    </row>
    <row r="6" spans="1:9" x14ac:dyDescent="0.2">
      <c r="A6">
        <v>4</v>
      </c>
      <c r="B6">
        <f t="shared" si="0"/>
        <v>56</v>
      </c>
      <c r="C6" s="1">
        <v>0.62160000000000004</v>
      </c>
      <c r="I6">
        <v>8</v>
      </c>
    </row>
    <row r="7" spans="1:9" x14ac:dyDescent="0.2">
      <c r="A7">
        <v>5</v>
      </c>
      <c r="B7">
        <f t="shared" si="0"/>
        <v>84</v>
      </c>
      <c r="C7" s="1">
        <v>0.67567600000000005</v>
      </c>
      <c r="I7">
        <v>12</v>
      </c>
    </row>
    <row r="8" spans="1:9" x14ac:dyDescent="0.2">
      <c r="A8">
        <v>6</v>
      </c>
      <c r="B8">
        <f t="shared" si="0"/>
        <v>112</v>
      </c>
      <c r="C8" s="1">
        <v>0.64859999999999995</v>
      </c>
      <c r="I8">
        <v>16</v>
      </c>
    </row>
    <row r="9" spans="1:9" x14ac:dyDescent="0.2">
      <c r="A9">
        <v>7</v>
      </c>
      <c r="B9">
        <f t="shared" si="0"/>
        <v>140</v>
      </c>
      <c r="C9" s="1">
        <v>0.64864900000000003</v>
      </c>
      <c r="I9">
        <v>20</v>
      </c>
    </row>
    <row r="10" spans="1:9" x14ac:dyDescent="0.2">
      <c r="A10">
        <v>8</v>
      </c>
      <c r="B10">
        <f t="shared" si="0"/>
        <v>168</v>
      </c>
      <c r="C10" s="1">
        <v>0.67567600000000005</v>
      </c>
      <c r="I10">
        <v>24</v>
      </c>
    </row>
    <row r="11" spans="1:9" x14ac:dyDescent="0.2">
      <c r="A11">
        <v>9</v>
      </c>
      <c r="B11">
        <f t="shared" si="0"/>
        <v>224</v>
      </c>
      <c r="C11" s="1">
        <v>0.70270299999999997</v>
      </c>
      <c r="I11">
        <v>32</v>
      </c>
    </row>
    <row r="12" spans="1:9" x14ac:dyDescent="0.2">
      <c r="A12">
        <v>10</v>
      </c>
      <c r="B12">
        <f t="shared" si="0"/>
        <v>280</v>
      </c>
      <c r="C12" s="1">
        <v>0.70269999999999999</v>
      </c>
      <c r="I12">
        <v>40</v>
      </c>
    </row>
    <row r="34" spans="1:4" x14ac:dyDescent="0.2">
      <c r="A34" t="s">
        <v>0</v>
      </c>
      <c r="B34" t="s">
        <v>1</v>
      </c>
      <c r="C34" t="s">
        <v>2</v>
      </c>
      <c r="D34" t="s">
        <v>8</v>
      </c>
    </row>
    <row r="35" spans="1:4" x14ac:dyDescent="0.2">
      <c r="A35">
        <v>0</v>
      </c>
      <c r="B35">
        <f>I2*$G$4</f>
        <v>7</v>
      </c>
      <c r="C35" s="1">
        <v>0.40539999999999998</v>
      </c>
    </row>
    <row r="36" spans="1:4" x14ac:dyDescent="0.2">
      <c r="A36">
        <v>1</v>
      </c>
      <c r="B36">
        <f t="shared" ref="B36:B45" si="1">I3*$G$4</f>
        <v>14</v>
      </c>
      <c r="C36" s="1">
        <v>0.45950000000000002</v>
      </c>
    </row>
    <row r="37" spans="1:4" x14ac:dyDescent="0.2">
      <c r="A37">
        <v>2</v>
      </c>
      <c r="B37">
        <f t="shared" si="1"/>
        <v>28</v>
      </c>
      <c r="C37" s="1">
        <v>0.51349999999999996</v>
      </c>
    </row>
    <row r="38" spans="1:4" x14ac:dyDescent="0.2">
      <c r="A38">
        <v>3</v>
      </c>
      <c r="B38">
        <f t="shared" si="1"/>
        <v>42</v>
      </c>
      <c r="C38" s="1">
        <v>0.64864900000000003</v>
      </c>
    </row>
    <row r="39" spans="1:4" x14ac:dyDescent="0.2">
      <c r="A39">
        <v>4</v>
      </c>
      <c r="B39">
        <f t="shared" si="1"/>
        <v>56</v>
      </c>
      <c r="C39" s="1">
        <v>0.59459499999999998</v>
      </c>
    </row>
    <row r="40" spans="1:4" x14ac:dyDescent="0.2">
      <c r="A40">
        <v>5</v>
      </c>
      <c r="B40">
        <f t="shared" si="1"/>
        <v>84</v>
      </c>
      <c r="C40" s="1">
        <v>0.62162200000000001</v>
      </c>
    </row>
    <row r="41" spans="1:4" x14ac:dyDescent="0.2">
      <c r="A41">
        <v>6</v>
      </c>
      <c r="B41">
        <f t="shared" si="1"/>
        <v>112</v>
      </c>
      <c r="C41" s="1">
        <v>0.62162200000000001</v>
      </c>
    </row>
    <row r="42" spans="1:4" x14ac:dyDescent="0.2">
      <c r="A42">
        <v>7</v>
      </c>
      <c r="B42">
        <f t="shared" si="1"/>
        <v>140</v>
      </c>
      <c r="C42" s="1">
        <v>0.64864900000000003</v>
      </c>
    </row>
    <row r="43" spans="1:4" x14ac:dyDescent="0.2">
      <c r="A43">
        <v>8</v>
      </c>
      <c r="B43">
        <f t="shared" si="1"/>
        <v>168</v>
      </c>
      <c r="C43" s="1">
        <v>0.64859999999999995</v>
      </c>
    </row>
    <row r="44" spans="1:4" x14ac:dyDescent="0.2">
      <c r="A44">
        <v>9</v>
      </c>
      <c r="B44">
        <f t="shared" si="1"/>
        <v>224</v>
      </c>
      <c r="C44" s="1">
        <v>0.70270299999999997</v>
      </c>
    </row>
    <row r="45" spans="1:4" x14ac:dyDescent="0.2">
      <c r="A45">
        <v>10</v>
      </c>
      <c r="B45">
        <f t="shared" si="1"/>
        <v>280</v>
      </c>
      <c r="C45" s="1">
        <v>0.62160000000000004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6" workbookViewId="0">
      <selection activeCell="F14" sqref="F14"/>
    </sheetView>
  </sheetViews>
  <sheetFormatPr baseColWidth="10" defaultColWidth="8.83203125" defaultRowHeight="15" x14ac:dyDescent="0.2"/>
  <cols>
    <col min="1" max="1" width="17.5" bestFit="1" customWidth="1"/>
    <col min="2" max="4" width="9.1640625" customWidth="1"/>
  </cols>
  <sheetData>
    <row r="1" spans="1:5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">
      <c r="A2">
        <v>69</v>
      </c>
      <c r="B2" s="1">
        <v>0.95650000000000002</v>
      </c>
      <c r="C2" s="1">
        <v>0.95650000000000002</v>
      </c>
      <c r="D2" s="1">
        <v>0.95650000000000002</v>
      </c>
      <c r="E2" s="1">
        <v>0.95650000000000002</v>
      </c>
    </row>
    <row r="3" spans="1:5" x14ac:dyDescent="0.2">
      <c r="A3">
        <f>A2-5</f>
        <v>64</v>
      </c>
      <c r="B3" s="1">
        <v>0.921875</v>
      </c>
      <c r="C3" s="1">
        <v>0.921875</v>
      </c>
      <c r="D3" s="1">
        <v>0.921875</v>
      </c>
      <c r="E3" s="1">
        <f>AVERAGE(B3:D3)</f>
        <v>0.921875</v>
      </c>
    </row>
    <row r="4" spans="1:5" x14ac:dyDescent="0.2">
      <c r="A4">
        <f t="shared" ref="A4:A15" si="0">A3-5</f>
        <v>59</v>
      </c>
      <c r="B4" s="1">
        <v>0.94915300000000002</v>
      </c>
      <c r="C4" s="1">
        <v>0.94920000000000004</v>
      </c>
      <c r="D4" s="1">
        <v>0.932203</v>
      </c>
      <c r="E4" s="1">
        <f t="shared" ref="E4:E15" si="1">AVERAGE(B4:D4)</f>
        <v>0.94351866666666673</v>
      </c>
    </row>
    <row r="5" spans="1:5" x14ac:dyDescent="0.2">
      <c r="A5">
        <f t="shared" si="0"/>
        <v>54</v>
      </c>
      <c r="B5" s="1">
        <v>0.94440000000000002</v>
      </c>
      <c r="C5" s="1">
        <v>0.94440000000000002</v>
      </c>
      <c r="D5" s="1">
        <v>0.94440000000000002</v>
      </c>
      <c r="E5" s="1">
        <f t="shared" si="1"/>
        <v>0.94440000000000002</v>
      </c>
    </row>
    <row r="6" spans="1:5" x14ac:dyDescent="0.2">
      <c r="A6">
        <f t="shared" si="0"/>
        <v>49</v>
      </c>
      <c r="B6" s="1">
        <v>0.89795899999999995</v>
      </c>
      <c r="C6" s="1">
        <v>0.97959099999999999</v>
      </c>
      <c r="D6" s="1">
        <v>0.91836700000000004</v>
      </c>
      <c r="E6" s="1">
        <f t="shared" si="1"/>
        <v>0.93197233333333329</v>
      </c>
    </row>
    <row r="7" spans="1:5" x14ac:dyDescent="0.2">
      <c r="A7">
        <f t="shared" si="0"/>
        <v>44</v>
      </c>
      <c r="B7" s="1">
        <v>0.95454499999999998</v>
      </c>
      <c r="C7" s="1">
        <v>0.97727299999999995</v>
      </c>
      <c r="D7" s="1">
        <v>0.77272700000000005</v>
      </c>
      <c r="E7" s="1">
        <f t="shared" si="1"/>
        <v>0.90151499999999996</v>
      </c>
    </row>
    <row r="8" spans="1:5" x14ac:dyDescent="0.2">
      <c r="A8">
        <f t="shared" si="0"/>
        <v>39</v>
      </c>
      <c r="B8" s="1">
        <v>0.94871799999999995</v>
      </c>
      <c r="C8" s="1">
        <v>0.97435899999999998</v>
      </c>
      <c r="D8" s="1">
        <v>0.94871799999999995</v>
      </c>
      <c r="E8" s="1">
        <f t="shared" si="1"/>
        <v>0.95726499999999992</v>
      </c>
    </row>
    <row r="9" spans="1:5" x14ac:dyDescent="0.2">
      <c r="A9">
        <f t="shared" si="0"/>
        <v>34</v>
      </c>
      <c r="B9" s="1">
        <v>0.94117600000000001</v>
      </c>
      <c r="C9" s="1">
        <v>0.91176500000000005</v>
      </c>
      <c r="D9" s="1"/>
      <c r="E9" s="1">
        <f t="shared" si="1"/>
        <v>0.92647049999999997</v>
      </c>
    </row>
    <row r="10" spans="1:5" x14ac:dyDescent="0.2">
      <c r="A10">
        <f t="shared" si="0"/>
        <v>29</v>
      </c>
      <c r="B10" s="1">
        <v>1</v>
      </c>
      <c r="C10" s="1">
        <v>0.96551699999999996</v>
      </c>
      <c r="D10" s="1">
        <v>0.93103400000000003</v>
      </c>
      <c r="E10" s="1">
        <f t="shared" si="1"/>
        <v>0.96551700000000007</v>
      </c>
    </row>
    <row r="11" spans="1:5" x14ac:dyDescent="0.2">
      <c r="A11">
        <f t="shared" si="0"/>
        <v>24</v>
      </c>
      <c r="B11" s="1">
        <v>0.95833299999999999</v>
      </c>
      <c r="C11" s="1">
        <v>0.95830000000000004</v>
      </c>
      <c r="D11" s="1">
        <v>0.95833000000000002</v>
      </c>
      <c r="E11" s="1">
        <f t="shared" si="1"/>
        <v>0.95832100000000009</v>
      </c>
    </row>
    <row r="12" spans="1:5" x14ac:dyDescent="0.2">
      <c r="A12">
        <f t="shared" si="0"/>
        <v>19</v>
      </c>
      <c r="B12" s="1">
        <v>1</v>
      </c>
      <c r="C12" s="1">
        <v>0.94736799999999999</v>
      </c>
      <c r="D12" s="1">
        <v>1</v>
      </c>
      <c r="E12" s="1">
        <f t="shared" si="1"/>
        <v>0.982456</v>
      </c>
    </row>
    <row r="13" spans="1:5" x14ac:dyDescent="0.2">
      <c r="A13">
        <f t="shared" si="0"/>
        <v>14</v>
      </c>
      <c r="B13" s="1">
        <v>1</v>
      </c>
      <c r="C13" s="1">
        <v>0.92857100000000004</v>
      </c>
      <c r="D13" s="1">
        <v>0.92857100000000004</v>
      </c>
      <c r="E13" s="1">
        <f t="shared" si="1"/>
        <v>0.95238066666666665</v>
      </c>
    </row>
    <row r="14" spans="1:5" x14ac:dyDescent="0.2">
      <c r="A14">
        <f t="shared" si="0"/>
        <v>9</v>
      </c>
      <c r="B14" s="1">
        <v>0.88888900000000004</v>
      </c>
      <c r="C14" s="1">
        <v>1</v>
      </c>
      <c r="D14" s="1">
        <v>1</v>
      </c>
      <c r="E14" s="1">
        <f t="shared" si="1"/>
        <v>0.9629629999999999</v>
      </c>
    </row>
    <row r="15" spans="1:5" x14ac:dyDescent="0.2">
      <c r="A15">
        <f t="shared" si="0"/>
        <v>4</v>
      </c>
      <c r="B15" s="1">
        <v>1</v>
      </c>
      <c r="C15" s="1">
        <v>1</v>
      </c>
      <c r="D15" s="1">
        <v>1</v>
      </c>
      <c r="E15" s="1">
        <f t="shared" si="1"/>
        <v>1</v>
      </c>
    </row>
    <row r="16" spans="1:5" x14ac:dyDescent="0.2">
      <c r="B16" s="1"/>
      <c r="E16" s="1"/>
    </row>
    <row r="17" spans="2:5" x14ac:dyDescent="0.2">
      <c r="B17" s="1"/>
      <c r="E17" s="1"/>
    </row>
    <row r="18" spans="2:5" x14ac:dyDescent="0.2">
      <c r="B18" s="1"/>
      <c r="E18" s="1"/>
    </row>
    <row r="19" spans="2:5" x14ac:dyDescent="0.2">
      <c r="B19" s="1"/>
      <c r="E19" s="1"/>
    </row>
    <row r="20" spans="2:5" x14ac:dyDescent="0.2">
      <c r="B20" s="1"/>
      <c r="E20" s="1"/>
    </row>
    <row r="21" spans="2:5" x14ac:dyDescent="0.2">
      <c r="B21" s="1"/>
      <c r="E21" s="1"/>
    </row>
    <row r="22" spans="2:5" x14ac:dyDescent="0.2">
      <c r="B22" s="1"/>
    </row>
    <row r="23" spans="2:5" x14ac:dyDescent="0.2">
      <c r="B23" s="1"/>
    </row>
    <row r="24" spans="2:5" x14ac:dyDescent="0.2">
      <c r="B24" s="1"/>
    </row>
    <row r="25" spans="2:5" x14ac:dyDescent="0.2">
      <c r="B25" s="1"/>
    </row>
    <row r="26" spans="2:5" x14ac:dyDescent="0.2">
      <c r="B26" s="1"/>
    </row>
    <row r="27" spans="2:5" x14ac:dyDescent="0.2">
      <c r="B27" s="1"/>
    </row>
    <row r="28" spans="2:5" x14ac:dyDescent="0.2">
      <c r="B28" s="1"/>
    </row>
    <row r="29" spans="2:5" x14ac:dyDescent="0.2">
      <c r="B29" s="1"/>
    </row>
    <row r="30" spans="2:5" x14ac:dyDescent="0.2">
      <c r="B30" s="1"/>
    </row>
    <row r="31" spans="2:5" x14ac:dyDescent="0.2">
      <c r="B31" s="1"/>
    </row>
    <row r="32" spans="2:5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A10" zoomScale="70" zoomScaleNormal="70" zoomScalePageLayoutView="70" workbookViewId="0">
      <selection activeCell="O11" sqref="O11"/>
    </sheetView>
  </sheetViews>
  <sheetFormatPr baseColWidth="10" defaultColWidth="8.83203125" defaultRowHeight="15" x14ac:dyDescent="0.2"/>
  <sheetData>
    <row r="1" spans="1:9" x14ac:dyDescent="0.2">
      <c r="B1" t="s">
        <v>1</v>
      </c>
      <c r="C1" t="s">
        <v>2</v>
      </c>
      <c r="I1" t="s">
        <v>6</v>
      </c>
    </row>
    <row r="2" spans="1:9" x14ac:dyDescent="0.2">
      <c r="A2">
        <v>0</v>
      </c>
      <c r="B2">
        <f t="shared" ref="B2:B12" si="0">I2*$G$4</f>
        <v>7</v>
      </c>
      <c r="C2" s="1">
        <v>0.324324</v>
      </c>
      <c r="F2" t="s">
        <v>3</v>
      </c>
      <c r="G2">
        <v>365.24</v>
      </c>
      <c r="I2">
        <v>1</v>
      </c>
    </row>
    <row r="3" spans="1:9" x14ac:dyDescent="0.2">
      <c r="A3">
        <v>1</v>
      </c>
      <c r="B3">
        <f t="shared" si="0"/>
        <v>14</v>
      </c>
      <c r="C3" s="1">
        <v>0.51351400000000003</v>
      </c>
      <c r="F3" t="s">
        <v>4</v>
      </c>
      <c r="G3">
        <f>G2/12</f>
        <v>30.436666666666667</v>
      </c>
      <c r="I3">
        <v>2</v>
      </c>
    </row>
    <row r="4" spans="1:9" x14ac:dyDescent="0.2">
      <c r="A4">
        <v>2</v>
      </c>
      <c r="B4">
        <f t="shared" si="0"/>
        <v>28</v>
      </c>
      <c r="C4" s="1">
        <v>0.48648599999999997</v>
      </c>
      <c r="F4" t="s">
        <v>5</v>
      </c>
      <c r="G4">
        <f>7</f>
        <v>7</v>
      </c>
      <c r="I4">
        <v>4</v>
      </c>
    </row>
    <row r="5" spans="1:9" x14ac:dyDescent="0.2">
      <c r="A5">
        <v>3</v>
      </c>
      <c r="B5">
        <f t="shared" si="0"/>
        <v>42</v>
      </c>
      <c r="C5" s="1">
        <v>0.48648599999999997</v>
      </c>
      <c r="I5">
        <v>6</v>
      </c>
    </row>
    <row r="6" spans="1:9" x14ac:dyDescent="0.2">
      <c r="A6">
        <v>4</v>
      </c>
      <c r="B6">
        <f t="shared" si="0"/>
        <v>56</v>
      </c>
      <c r="C6" s="1">
        <v>0.56756799999999996</v>
      </c>
      <c r="I6">
        <v>8</v>
      </c>
    </row>
    <row r="7" spans="1:9" x14ac:dyDescent="0.2">
      <c r="A7">
        <v>5</v>
      </c>
      <c r="B7">
        <f t="shared" si="0"/>
        <v>84</v>
      </c>
      <c r="C7" s="1">
        <v>0.48648599999999997</v>
      </c>
      <c r="I7">
        <v>12</v>
      </c>
    </row>
    <row r="8" spans="1:9" x14ac:dyDescent="0.2">
      <c r="A8">
        <v>6</v>
      </c>
      <c r="B8">
        <f t="shared" si="0"/>
        <v>112</v>
      </c>
      <c r="C8" s="1">
        <v>0.51351400000000003</v>
      </c>
      <c r="I8">
        <v>16</v>
      </c>
    </row>
    <row r="9" spans="1:9" x14ac:dyDescent="0.2">
      <c r="A9">
        <v>7</v>
      </c>
      <c r="B9">
        <f t="shared" si="0"/>
        <v>140</v>
      </c>
      <c r="C9" s="1">
        <v>0.48648599999999997</v>
      </c>
      <c r="I9">
        <v>20</v>
      </c>
    </row>
    <row r="10" spans="1:9" x14ac:dyDescent="0.2">
      <c r="A10">
        <v>8</v>
      </c>
      <c r="B10">
        <f t="shared" si="0"/>
        <v>168</v>
      </c>
      <c r="C10" s="1">
        <v>0.54054100000000005</v>
      </c>
      <c r="I10">
        <v>24</v>
      </c>
    </row>
    <row r="11" spans="1:9" x14ac:dyDescent="0.2">
      <c r="A11">
        <v>9</v>
      </c>
      <c r="B11">
        <f t="shared" si="0"/>
        <v>224</v>
      </c>
      <c r="C11" s="1">
        <v>0.56756799999999996</v>
      </c>
      <c r="I11">
        <v>32</v>
      </c>
    </row>
    <row r="12" spans="1:9" x14ac:dyDescent="0.2">
      <c r="A12">
        <v>10</v>
      </c>
      <c r="B12">
        <f t="shared" si="0"/>
        <v>280</v>
      </c>
      <c r="C12" s="1">
        <v>0.56756799999999996</v>
      </c>
      <c r="I12">
        <v>40</v>
      </c>
    </row>
    <row r="14" spans="1:9" x14ac:dyDescent="0.2">
      <c r="A14">
        <v>20</v>
      </c>
      <c r="B14">
        <f>2*G3</f>
        <v>60.873333333333335</v>
      </c>
      <c r="C14" s="1">
        <v>0.43243200000000004</v>
      </c>
    </row>
    <row r="15" spans="1:9" x14ac:dyDescent="0.2">
      <c r="A15" t="s">
        <v>14</v>
      </c>
      <c r="B15">
        <f>4*G3</f>
        <v>121.74666666666667</v>
      </c>
      <c r="C15" s="1">
        <v>0.43243200000000004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People</vt:lpstr>
      <vt:lpstr>LOOCV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</dc:creator>
  <cp:lastModifiedBy>Microsoft Office User</cp:lastModifiedBy>
  <dcterms:created xsi:type="dcterms:W3CDTF">2016-03-13T18:24:55Z</dcterms:created>
  <dcterms:modified xsi:type="dcterms:W3CDTF">2016-03-24T15:29:39Z</dcterms:modified>
</cp:coreProperties>
</file>