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P3" i="1"/>
  <c r="H4" i="1"/>
  <c r="P4" i="1"/>
  <c r="H5" i="1"/>
  <c r="P5" i="1"/>
  <c r="H6" i="1"/>
  <c r="P6" i="1"/>
  <c r="H7" i="1"/>
  <c r="P7" i="1"/>
  <c r="H2" i="1"/>
  <c r="P2" i="1"/>
  <c r="H9" i="1"/>
  <c r="I3" i="1"/>
  <c r="I4" i="1"/>
  <c r="I5" i="1"/>
  <c r="I6" i="1"/>
  <c r="I7" i="1"/>
  <c r="I2" i="1"/>
  <c r="E9" i="1"/>
  <c r="F3" i="1"/>
  <c r="F4" i="1"/>
  <c r="F5" i="1"/>
  <c r="F6" i="1"/>
  <c r="F7" i="1"/>
  <c r="F2" i="1"/>
  <c r="B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<sst xmlns="http://schemas.openxmlformats.org/spreadsheetml/2006/main" count="19" uniqueCount="17">
  <si>
    <t>Director</t>
  </si>
  <si>
    <t>GradStudent</t>
  </si>
  <si>
    <t>Operations</t>
  </si>
  <si>
    <t>Outreach</t>
  </si>
  <si>
    <t>PM</t>
  </si>
  <si>
    <t>Research</t>
  </si>
  <si>
    <t>Number of emails sent</t>
  </si>
  <si>
    <t>Percentage of all emails sent</t>
  </si>
  <si>
    <t>Status</t>
  </si>
  <si>
    <t>Number of emails received</t>
  </si>
  <si>
    <t>Percentage of all emails received</t>
  </si>
  <si>
    <t>Total emails</t>
  </si>
  <si>
    <t>Percentage of total emails</t>
  </si>
  <si>
    <t>Number of People</t>
  </si>
  <si>
    <t>Emails Pad</t>
  </si>
  <si>
    <t>People Pad</t>
  </si>
  <si>
    <t>Average Emails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</si>
</sst>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Average Emails per Person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Sheet1!$P$2:$P$7</c:f>
              <c:numCache>
                <c:formatCode>0</c:formatCode>
                <c:ptCount val="6"/>
                <c:pt idx="0">
                  <c:v>32216</c:v>
                </c:pt>
                <c:pt idx="1">
                  <c:v>1659.4</c:v>
                </c:pt>
                <c:pt idx="2">
                  <c:v>7450.4285714285716</c:v>
                </c:pt>
                <c:pt idx="3">
                  <c:v>5761.5</c:v>
                </c:pt>
                <c:pt idx="4">
                  <c:v>20935.8</c:v>
                </c:pt>
                <c:pt idx="5">
                  <c:v>6507.833333333333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C29-A652-4496163327F2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People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006880"/>
        <c:axId val="340007712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Emails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BF6-4C29-A652-4496163327F2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Sheet1!$S$2:$S$7</c:f>
              <c:numCache>
                <c:formatCode>General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7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6-4C29-A652-44961633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311808"/>
        <c:axId val="342084320"/>
      </c:barChart>
      <c:catAx>
        <c:axId val="3400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7712"/>
        <c:crosses val="autoZero"/>
        <c:auto val="1"/>
        <c:lblAlgn val="ctr"/>
        <c:lblOffset val="100"/>
        <c:noMultiLvlLbl val="0"/>
      </c:catAx>
      <c:valAx>
        <c:axId val="340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Average Emails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06880"/>
        <c:crosses val="autoZero"/>
        <c:crossBetween val="between"/>
      </c:valAx>
      <c:valAx>
        <c:axId val="342084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1808"/>
        <c:crosses val="max"/>
        <c:crossBetween val="between"/>
      </c:valAx>
      <c:catAx>
        <c:axId val="3453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8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11</xdr:row>
      <xdr:rowOff>101600</xdr:rowOff>
    </xdr:from>
    <xdr:to>
      <xdr:col>32</xdr:col>
      <xdr:colOff>520700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="55" zoomScaleNormal="55" workbookViewId="0">
      <selection activeCell="E4" sqref="E4"/>
    </sheetView>
  </sheetViews>
  <sheetFormatPr defaultColWidth="8.85546875" defaultRowHeight="15" x14ac:dyDescent="0.25"/>
  <cols>
    <col min="1" max="1" width="12.140625" bestFit="1" customWidth="1"/>
    <col min="2" max="2" width="21.42578125" customWidth="1"/>
    <col min="3" max="3" width="27" customWidth="1"/>
    <col min="4" max="4" width="8.85546875" customWidth="1"/>
    <col min="5" max="5" width="25.42578125" customWidth="1"/>
    <col min="6" max="6" width="31" customWidth="1"/>
    <col min="7" max="7" width="8.85546875" customWidth="1"/>
    <col min="8" max="8" width="11.7109375" bestFit="1" customWidth="1"/>
    <col min="9" max="9" width="24.42578125" hidden="1" customWidth="1"/>
    <col min="10" max="10" width="0" hidden="1" customWidth="1"/>
    <col min="16" max="16" width="8.85546875" customWidth="1"/>
    <col min="19" max="19" width="14.7109375" bestFit="1" customWidth="1"/>
  </cols>
  <sheetData>
    <row r="1" spans="1:19" x14ac:dyDescent="0.25">
      <c r="A1" t="s">
        <v>8</v>
      </c>
      <c r="B1" t="s">
        <v>6</v>
      </c>
      <c r="C1" t="s">
        <v>7</v>
      </c>
      <c r="E1" t="s">
        <v>9</v>
      </c>
      <c r="F1" t="s">
        <v>10</v>
      </c>
      <c r="H1" t="s">
        <v>11</v>
      </c>
      <c r="I1" t="s">
        <v>12</v>
      </c>
      <c r="K1" t="s">
        <v>14</v>
      </c>
      <c r="L1" t="s">
        <v>15</v>
      </c>
      <c r="P1" t="s">
        <v>16</v>
      </c>
      <c r="Q1" t="s">
        <v>14</v>
      </c>
      <c r="R1" t="s">
        <v>15</v>
      </c>
      <c r="S1" t="s">
        <v>13</v>
      </c>
    </row>
    <row r="2" spans="1:19" x14ac:dyDescent="0.25">
      <c r="A2" t="s">
        <v>0</v>
      </c>
      <c r="B2">
        <v>147549</v>
      </c>
      <c r="C2" s="1">
        <f>B2/$B$9</f>
        <v>0.49714949964621452</v>
      </c>
      <c r="E2">
        <v>110179</v>
      </c>
      <c r="F2" s="1">
        <f>E2/$E$9</f>
        <v>0.37195492478461661</v>
      </c>
      <c r="H2">
        <f>SUM(B2,E2)</f>
        <v>257728</v>
      </c>
      <c r="I2" s="1">
        <f>H2/$H$9</f>
        <v>0.4346128032431375</v>
      </c>
      <c r="P2" s="2">
        <f t="shared" ref="P2:P7" si="0">H2/S2</f>
        <v>32216</v>
      </c>
      <c r="S2">
        <v>8</v>
      </c>
    </row>
    <row r="3" spans="1:19" x14ac:dyDescent="0.25">
      <c r="A3" t="s">
        <v>1</v>
      </c>
      <c r="B3">
        <v>17844</v>
      </c>
      <c r="C3" s="1">
        <f t="shared" ref="C3:C7" si="1">B3/$B$9</f>
        <v>6.0123319518851713E-2</v>
      </c>
      <c r="E3">
        <v>31938</v>
      </c>
      <c r="F3" s="1">
        <f t="shared" ref="F3:F7" si="2">E3/$E$9</f>
        <v>0.10781996921165636</v>
      </c>
      <c r="H3">
        <f t="shared" ref="H3:H7" si="3">SUM(B3,E3)</f>
        <v>49782</v>
      </c>
      <c r="I3" s="1">
        <f t="shared" ref="I3:I7" si="4">H3/$H$9</f>
        <v>8.3948560385561019E-2</v>
      </c>
      <c r="P3" s="2">
        <f t="shared" si="0"/>
        <v>1659.4</v>
      </c>
      <c r="S3">
        <v>30</v>
      </c>
    </row>
    <row r="4" spans="1:19" x14ac:dyDescent="0.25">
      <c r="A4" t="s">
        <v>2</v>
      </c>
      <c r="B4">
        <v>25551</v>
      </c>
      <c r="C4" s="1">
        <f t="shared" si="1"/>
        <v>8.6091175578692003E-2</v>
      </c>
      <c r="E4">
        <v>26602</v>
      </c>
      <c r="F4" s="1">
        <f t="shared" si="2"/>
        <v>8.9806087449698868E-2</v>
      </c>
      <c r="H4">
        <f t="shared" si="3"/>
        <v>52153</v>
      </c>
      <c r="I4" s="1">
        <f t="shared" si="4"/>
        <v>8.7946833590216628E-2</v>
      </c>
      <c r="P4" s="2">
        <f t="shared" si="0"/>
        <v>7450.4285714285716</v>
      </c>
      <c r="S4">
        <v>7</v>
      </c>
    </row>
    <row r="5" spans="1:19" x14ac:dyDescent="0.25">
      <c r="A5" t="s">
        <v>3</v>
      </c>
      <c r="B5">
        <v>6127</v>
      </c>
      <c r="C5" s="1">
        <f t="shared" si="1"/>
        <v>2.0644226557498566E-2</v>
      </c>
      <c r="E5">
        <v>5396</v>
      </c>
      <c r="F5" s="1">
        <f t="shared" si="2"/>
        <v>1.8216436654333323E-2</v>
      </c>
      <c r="H5">
        <f t="shared" si="3"/>
        <v>11523</v>
      </c>
      <c r="I5" s="1">
        <f t="shared" si="4"/>
        <v>1.9431506595211517E-2</v>
      </c>
      <c r="P5" s="2">
        <f t="shared" si="0"/>
        <v>5761.5</v>
      </c>
      <c r="S5">
        <v>2</v>
      </c>
    </row>
    <row r="6" spans="1:19" x14ac:dyDescent="0.25">
      <c r="A6" t="s">
        <v>4</v>
      </c>
      <c r="B6">
        <v>50742</v>
      </c>
      <c r="C6" s="1">
        <f t="shared" si="1"/>
        <v>0.17096937228343273</v>
      </c>
      <c r="E6">
        <v>53937</v>
      </c>
      <c r="F6" s="1">
        <f t="shared" si="2"/>
        <v>0.18208672050125585</v>
      </c>
      <c r="H6">
        <f t="shared" si="3"/>
        <v>104679</v>
      </c>
      <c r="I6" s="1">
        <f t="shared" si="4"/>
        <v>0.17652266587521881</v>
      </c>
      <c r="P6" s="2">
        <f t="shared" si="0"/>
        <v>20935.8</v>
      </c>
      <c r="S6">
        <v>5</v>
      </c>
    </row>
    <row r="7" spans="1:19" x14ac:dyDescent="0.25">
      <c r="A7" t="s">
        <v>5</v>
      </c>
      <c r="B7">
        <v>48977</v>
      </c>
      <c r="C7" s="1">
        <f t="shared" si="1"/>
        <v>0.16502240641531049</v>
      </c>
      <c r="E7">
        <v>68164</v>
      </c>
      <c r="F7" s="1">
        <f t="shared" si="2"/>
        <v>0.23011586139843898</v>
      </c>
      <c r="H7">
        <f t="shared" si="3"/>
        <v>117141</v>
      </c>
      <c r="I7" s="1">
        <f t="shared" si="4"/>
        <v>0.19753763031065452</v>
      </c>
      <c r="P7" s="2">
        <f t="shared" si="0"/>
        <v>6507.833333333333</v>
      </c>
      <c r="S7">
        <v>18</v>
      </c>
    </row>
    <row r="9" spans="1:19" x14ac:dyDescent="0.25">
      <c r="B9">
        <f>SUM(B2:B7)</f>
        <v>296790</v>
      </c>
      <c r="E9">
        <f>SUM(E2:E7)</f>
        <v>296216</v>
      </c>
      <c r="H9">
        <f>SUM(H2:H7)</f>
        <v>593006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2016-03-23T20:01:17Z</dcterms:created>
  <dcterms:modified xsi:type="dcterms:W3CDTF">2016-05-03T14:37:09Z</dcterms:modified>
</cp:coreProperties>
</file>