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0" windowWidth="21570" windowHeight="7860"/>
  </bookViews>
  <sheets>
    <sheet name="Sheet1" sheetId="1" r:id="rId1"/>
  </sheets>
  <definedNames>
    <definedName name="_xlnm._FilterDatabase" localSheetId="0" hidden="1">Sheet1!$A$1:$G$69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L23" i="1"/>
  <c r="L24" i="1" l="1"/>
  <c r="L25" i="1"/>
  <c r="L26" i="1"/>
  <c r="L27" i="1"/>
  <c r="L41" i="1"/>
  <c r="L37" i="1"/>
  <c r="L38" i="1"/>
  <c r="L39" i="1"/>
  <c r="L40" i="1"/>
  <c r="L36" i="1"/>
  <c r="L42" i="1" l="1"/>
  <c r="M41" i="1" s="1"/>
  <c r="L29" i="1"/>
  <c r="M28" i="1" s="1"/>
  <c r="F69" i="1"/>
  <c r="E69" i="1"/>
  <c r="D13" i="1"/>
  <c r="D2" i="1"/>
  <c r="D43" i="1"/>
  <c r="D26" i="1"/>
  <c r="D3" i="1"/>
  <c r="D44" i="1"/>
  <c r="D45" i="1"/>
  <c r="D27" i="1"/>
  <c r="D28" i="1"/>
  <c r="D29" i="1"/>
  <c r="D46" i="1"/>
  <c r="D47" i="1"/>
  <c r="D48" i="1"/>
  <c r="D4" i="1"/>
  <c r="D49" i="1"/>
  <c r="D5" i="1"/>
  <c r="D14" i="1"/>
  <c r="D15" i="1"/>
  <c r="D50" i="1"/>
  <c r="D30" i="1"/>
  <c r="D51" i="1"/>
  <c r="D52" i="1"/>
  <c r="D53" i="1"/>
  <c r="D54" i="1"/>
  <c r="D55" i="1"/>
  <c r="D16" i="1"/>
  <c r="D56" i="1"/>
  <c r="D31" i="1"/>
  <c r="D57" i="1"/>
  <c r="D58" i="1"/>
  <c r="D17" i="1"/>
  <c r="D18" i="1"/>
  <c r="D6" i="1"/>
  <c r="D19" i="1"/>
  <c r="D7" i="1"/>
  <c r="D32" i="1"/>
  <c r="D59" i="1"/>
  <c r="D60" i="1"/>
  <c r="D20" i="1"/>
  <c r="D61" i="1"/>
  <c r="D8" i="1"/>
  <c r="D33" i="1"/>
  <c r="D34" i="1"/>
  <c r="D62" i="1"/>
  <c r="D63" i="1"/>
  <c r="D21" i="1"/>
  <c r="D9" i="1"/>
  <c r="D64" i="1"/>
  <c r="D65" i="1"/>
  <c r="D66" i="1"/>
  <c r="D35" i="1"/>
  <c r="D22" i="1"/>
  <c r="D67" i="1"/>
  <c r="D36" i="1"/>
  <c r="D10" i="1"/>
  <c r="D37" i="1"/>
  <c r="D11" i="1"/>
  <c r="D38" i="1"/>
  <c r="D12" i="1"/>
  <c r="D23" i="1"/>
  <c r="D24" i="1"/>
  <c r="D39" i="1"/>
  <c r="D40" i="1"/>
  <c r="D68" i="1"/>
  <c r="D41" i="1"/>
  <c r="D42" i="1"/>
  <c r="D25" i="1"/>
  <c r="M26" i="1" l="1"/>
  <c r="M38" i="1"/>
  <c r="M37" i="1"/>
  <c r="M24" i="1"/>
  <c r="M25" i="1"/>
  <c r="M36" i="1"/>
  <c r="M23" i="1"/>
  <c r="H2" i="1"/>
  <c r="M40" i="1"/>
  <c r="M27" i="1"/>
  <c r="M39" i="1"/>
  <c r="H3" i="1"/>
  <c r="G69" i="1"/>
</calcChain>
</file>

<file path=xl/sharedStrings.xml><?xml version="1.0" encoding="utf-8"?>
<sst xmlns="http://schemas.openxmlformats.org/spreadsheetml/2006/main" count="222" uniqueCount="80">
  <si>
    <t>adamq</t>
  </si>
  <si>
    <t>GradStudent</t>
  </si>
  <si>
    <t>ahmed12</t>
  </si>
  <si>
    <t>Research</t>
  </si>
  <si>
    <t>ajm</t>
  </si>
  <si>
    <t>Director</t>
  </si>
  <si>
    <t>apblair</t>
  </si>
  <si>
    <t>apoetter</t>
  </si>
  <si>
    <t>PM</t>
  </si>
  <si>
    <t>arog3632</t>
  </si>
  <si>
    <t>asohangh</t>
  </si>
  <si>
    <t>awais</t>
  </si>
  <si>
    <t>bdeird7</t>
  </si>
  <si>
    <t>ccallsen</t>
  </si>
  <si>
    <t>cheadley</t>
  </si>
  <si>
    <t>chrisdob</t>
  </si>
  <si>
    <t>chrisj12</t>
  </si>
  <si>
    <t>cshahria</t>
  </si>
  <si>
    <t>cthomp</t>
  </si>
  <si>
    <t>darek</t>
  </si>
  <si>
    <t>deannac</t>
  </si>
  <si>
    <t>Operations</t>
  </si>
  <si>
    <t>drdepoy</t>
  </si>
  <si>
    <t>dslevy</t>
  </si>
  <si>
    <t>example</t>
  </si>
  <si>
    <t>fnguyen</t>
  </si>
  <si>
    <t>hayajs</t>
  </si>
  <si>
    <t>het</t>
  </si>
  <si>
    <t>jacouch</t>
  </si>
  <si>
    <t>javier</t>
  </si>
  <si>
    <t>jdemma</t>
  </si>
  <si>
    <t>jgaedder</t>
  </si>
  <si>
    <t>jmahal</t>
  </si>
  <si>
    <t>jmernst</t>
  </si>
  <si>
    <t>jnl</t>
  </si>
  <si>
    <t>jodavis5</t>
  </si>
  <si>
    <t>jonblack</t>
  </si>
  <si>
    <t>jpokorsk</t>
  </si>
  <si>
    <t>jrmurphy</t>
  </si>
  <si>
    <t>jsprick</t>
  </si>
  <si>
    <t>justus</t>
  </si>
  <si>
    <t>jziegler</t>
  </si>
  <si>
    <t>kevin007</t>
  </si>
  <si>
    <t>kkarranc</t>
  </si>
  <si>
    <t>krich</t>
  </si>
  <si>
    <t>krooks</t>
  </si>
  <si>
    <t>ksterne</t>
  </si>
  <si>
    <t>kstraub</t>
  </si>
  <si>
    <t>leslie</t>
  </si>
  <si>
    <t>matthewv</t>
  </si>
  <si>
    <t>mcarrick</t>
  </si>
  <si>
    <t>mdarden</t>
  </si>
  <si>
    <t>mifowler</t>
  </si>
  <si>
    <t>mlapan4</t>
  </si>
  <si>
    <t>mlerch</t>
  </si>
  <si>
    <t>mlgood3</t>
  </si>
  <si>
    <t>mryan91</t>
  </si>
  <si>
    <t>odge</t>
  </si>
  <si>
    <t>oshea</t>
  </si>
  <si>
    <t>pudavid</t>
  </si>
  <si>
    <t>rchase</t>
  </si>
  <si>
    <t>rwmcgwi</t>
  </si>
  <si>
    <t>saikou</t>
  </si>
  <si>
    <t>sarowe</t>
  </si>
  <si>
    <t>sdh11</t>
  </si>
  <si>
    <t>snyder84</t>
  </si>
  <si>
    <t>tandonr</t>
  </si>
  <si>
    <t>tcc</t>
  </si>
  <si>
    <t>tkoehn</t>
  </si>
  <si>
    <t>totani</t>
  </si>
  <si>
    <t>vombo13</t>
  </si>
  <si>
    <t>zleffke</t>
  </si>
  <si>
    <t>pid</t>
  </si>
  <si>
    <t>predicted</t>
  </si>
  <si>
    <t>Actual</t>
  </si>
  <si>
    <t>Correct?</t>
  </si>
  <si>
    <t>Peripheral</t>
  </si>
  <si>
    <t>Not Peripheral Correct</t>
  </si>
  <si>
    <t>Peripheral Correct</t>
  </si>
  <si>
    <t>Outreach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</si>
</sst>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zoomScale="85" zoomScaleNormal="85" workbookViewId="0">
      <selection activeCell="P9" sqref="P9"/>
    </sheetView>
  </sheetViews>
  <sheetFormatPr defaultRowHeight="15" x14ac:dyDescent="0.25"/>
  <cols>
    <col min="1" max="1" width="10" bestFit="1" customWidth="1"/>
    <col min="2" max="3" width="12.140625" bestFit="1" customWidth="1"/>
    <col min="7" max="7" width="20.85546875" bestFit="1" customWidth="1"/>
  </cols>
  <sheetData>
    <row r="1" spans="1:16" ht="16.5" customHeight="1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</row>
    <row r="2" spans="1:16" x14ac:dyDescent="0.25">
      <c r="A2" t="s">
        <v>4</v>
      </c>
      <c r="B2" t="s">
        <v>3</v>
      </c>
      <c r="C2" t="s">
        <v>5</v>
      </c>
      <c r="D2">
        <f t="shared" ref="D2:D33" si="0">IF(B2=C2,1,0)</f>
        <v>0</v>
      </c>
      <c r="E2">
        <v>0</v>
      </c>
      <c r="G2" t="s">
        <v>78</v>
      </c>
      <c r="H2">
        <f>SUM(D2:D30)/COUNTIF(E:E,"=0")*100</f>
        <v>20.689655172413794</v>
      </c>
    </row>
    <row r="3" spans="1:16" x14ac:dyDescent="0.25">
      <c r="A3" t="s">
        <v>9</v>
      </c>
      <c r="B3" t="s">
        <v>3</v>
      </c>
      <c r="C3" t="s">
        <v>1</v>
      </c>
      <c r="D3">
        <f t="shared" si="0"/>
        <v>0</v>
      </c>
      <c r="E3">
        <v>0</v>
      </c>
      <c r="H3">
        <f>SUM(D31:D68)/COUNTIF(E:E,"=1")*100</f>
        <v>100</v>
      </c>
    </row>
    <row r="4" spans="1:16" x14ac:dyDescent="0.25">
      <c r="A4" t="s">
        <v>18</v>
      </c>
      <c r="B4" t="s">
        <v>3</v>
      </c>
      <c r="C4" t="s">
        <v>5</v>
      </c>
      <c r="D4">
        <f t="shared" si="0"/>
        <v>0</v>
      </c>
      <c r="E4">
        <v>0</v>
      </c>
    </row>
    <row r="5" spans="1:16" x14ac:dyDescent="0.25">
      <c r="A5" t="s">
        <v>20</v>
      </c>
      <c r="B5" t="s">
        <v>3</v>
      </c>
      <c r="C5" t="s">
        <v>21</v>
      </c>
      <c r="D5">
        <f t="shared" si="0"/>
        <v>0</v>
      </c>
      <c r="E5">
        <v>0</v>
      </c>
    </row>
    <row r="6" spans="1:16" x14ac:dyDescent="0.25">
      <c r="A6" t="s">
        <v>38</v>
      </c>
      <c r="B6" t="s">
        <v>3</v>
      </c>
      <c r="C6" t="s">
        <v>21</v>
      </c>
      <c r="D6">
        <f t="shared" si="0"/>
        <v>0</v>
      </c>
      <c r="E6">
        <v>0</v>
      </c>
    </row>
    <row r="7" spans="1:16" x14ac:dyDescent="0.25">
      <c r="A7" t="s">
        <v>40</v>
      </c>
      <c r="B7" t="s">
        <v>5</v>
      </c>
      <c r="C7" t="s">
        <v>3</v>
      </c>
      <c r="D7">
        <f t="shared" si="0"/>
        <v>0</v>
      </c>
      <c r="E7">
        <v>0</v>
      </c>
    </row>
    <row r="8" spans="1:16" x14ac:dyDescent="0.25">
      <c r="A8" t="s">
        <v>46</v>
      </c>
      <c r="B8" t="s">
        <v>1</v>
      </c>
      <c r="C8" t="s">
        <v>3</v>
      </c>
      <c r="D8">
        <f t="shared" si="0"/>
        <v>0</v>
      </c>
      <c r="E8">
        <v>0</v>
      </c>
      <c r="P8">
        <f>COUNTIF(C:C,K23)</f>
        <v>30</v>
      </c>
    </row>
    <row r="9" spans="1:16" x14ac:dyDescent="0.25">
      <c r="A9" t="s">
        <v>52</v>
      </c>
      <c r="B9" t="s">
        <v>5</v>
      </c>
      <c r="C9" t="s">
        <v>3</v>
      </c>
      <c r="D9">
        <f t="shared" si="0"/>
        <v>0</v>
      </c>
      <c r="E9">
        <v>0</v>
      </c>
    </row>
    <row r="10" spans="1:16" x14ac:dyDescent="0.25">
      <c r="A10" t="s">
        <v>60</v>
      </c>
      <c r="B10" t="s">
        <v>3</v>
      </c>
      <c r="C10" t="s">
        <v>21</v>
      </c>
      <c r="D10">
        <f t="shared" si="0"/>
        <v>0</v>
      </c>
      <c r="E10">
        <v>0</v>
      </c>
    </row>
    <row r="11" spans="1:16" x14ac:dyDescent="0.25">
      <c r="A11" t="s">
        <v>62</v>
      </c>
      <c r="B11" t="s">
        <v>3</v>
      </c>
      <c r="C11" t="s">
        <v>1</v>
      </c>
      <c r="D11">
        <f t="shared" si="0"/>
        <v>0</v>
      </c>
      <c r="E11">
        <v>0</v>
      </c>
    </row>
    <row r="12" spans="1:16" x14ac:dyDescent="0.25">
      <c r="A12" t="s">
        <v>64</v>
      </c>
      <c r="B12" t="s">
        <v>3</v>
      </c>
      <c r="C12" t="s">
        <v>1</v>
      </c>
      <c r="D12">
        <f t="shared" si="0"/>
        <v>0</v>
      </c>
      <c r="E12">
        <v>0</v>
      </c>
    </row>
    <row r="13" spans="1:16" x14ac:dyDescent="0.25">
      <c r="A13" t="s">
        <v>2</v>
      </c>
      <c r="B13" t="s">
        <v>1</v>
      </c>
      <c r="C13" t="s">
        <v>3</v>
      </c>
      <c r="D13">
        <f t="shared" si="0"/>
        <v>0</v>
      </c>
      <c r="E13">
        <v>1</v>
      </c>
    </row>
    <row r="14" spans="1:16" x14ac:dyDescent="0.25">
      <c r="A14" t="s">
        <v>22</v>
      </c>
      <c r="B14" t="s">
        <v>1</v>
      </c>
      <c r="C14" t="s">
        <v>3</v>
      </c>
      <c r="D14">
        <f t="shared" si="0"/>
        <v>0</v>
      </c>
      <c r="E14">
        <v>1</v>
      </c>
    </row>
    <row r="15" spans="1:16" x14ac:dyDescent="0.25">
      <c r="A15" t="s">
        <v>23</v>
      </c>
      <c r="B15" t="s">
        <v>3</v>
      </c>
      <c r="C15" t="s">
        <v>5</v>
      </c>
      <c r="D15">
        <f t="shared" si="0"/>
        <v>0</v>
      </c>
      <c r="E15">
        <v>1</v>
      </c>
    </row>
    <row r="16" spans="1:16" x14ac:dyDescent="0.25">
      <c r="A16" t="s">
        <v>31</v>
      </c>
      <c r="B16" t="s">
        <v>1</v>
      </c>
      <c r="C16" t="s">
        <v>3</v>
      </c>
      <c r="D16">
        <f t="shared" si="0"/>
        <v>0</v>
      </c>
      <c r="E16">
        <v>1</v>
      </c>
    </row>
    <row r="17" spans="1:13" x14ac:dyDescent="0.25">
      <c r="A17" t="s">
        <v>36</v>
      </c>
      <c r="B17" t="s">
        <v>1</v>
      </c>
      <c r="C17" t="s">
        <v>5</v>
      </c>
      <c r="D17">
        <f t="shared" si="0"/>
        <v>0</v>
      </c>
      <c r="E17">
        <v>1</v>
      </c>
    </row>
    <row r="18" spans="1:13" x14ac:dyDescent="0.25">
      <c r="A18" t="s">
        <v>37</v>
      </c>
      <c r="B18" t="s">
        <v>5</v>
      </c>
      <c r="C18" t="s">
        <v>8</v>
      </c>
      <c r="D18">
        <f t="shared" si="0"/>
        <v>0</v>
      </c>
      <c r="E18">
        <v>1</v>
      </c>
    </row>
    <row r="19" spans="1:13" x14ac:dyDescent="0.25">
      <c r="A19" t="s">
        <v>39</v>
      </c>
      <c r="B19" t="s">
        <v>3</v>
      </c>
      <c r="C19" t="s">
        <v>8</v>
      </c>
      <c r="D19">
        <f t="shared" si="0"/>
        <v>0</v>
      </c>
      <c r="E19">
        <v>1</v>
      </c>
    </row>
    <row r="20" spans="1:13" x14ac:dyDescent="0.25">
      <c r="A20" t="s">
        <v>44</v>
      </c>
      <c r="B20" t="s">
        <v>3</v>
      </c>
      <c r="C20" t="s">
        <v>21</v>
      </c>
      <c r="D20">
        <f t="shared" si="0"/>
        <v>0</v>
      </c>
      <c r="E20">
        <v>1</v>
      </c>
    </row>
    <row r="21" spans="1:13" x14ac:dyDescent="0.25">
      <c r="A21" t="s">
        <v>51</v>
      </c>
      <c r="B21" t="s">
        <v>3</v>
      </c>
      <c r="C21" t="s">
        <v>21</v>
      </c>
      <c r="D21">
        <f t="shared" si="0"/>
        <v>0</v>
      </c>
      <c r="E21">
        <v>1</v>
      </c>
    </row>
    <row r="22" spans="1:13" x14ac:dyDescent="0.25">
      <c r="A22" t="s">
        <v>57</v>
      </c>
      <c r="B22" t="s">
        <v>5</v>
      </c>
      <c r="C22" t="s">
        <v>8</v>
      </c>
      <c r="D22">
        <f t="shared" si="0"/>
        <v>0</v>
      </c>
      <c r="E22">
        <v>1</v>
      </c>
      <c r="K22" t="s">
        <v>74</v>
      </c>
    </row>
    <row r="23" spans="1:13" x14ac:dyDescent="0.25">
      <c r="A23" t="s">
        <v>65</v>
      </c>
      <c r="B23" t="s">
        <v>1</v>
      </c>
      <c r="C23" t="s">
        <v>21</v>
      </c>
      <c r="D23">
        <f t="shared" si="0"/>
        <v>0</v>
      </c>
      <c r="E23">
        <v>1</v>
      </c>
      <c r="K23" t="s">
        <v>1</v>
      </c>
      <c r="L23">
        <f>COUNTIF(C$2:C$30,K23)</f>
        <v>6</v>
      </c>
      <c r="M23">
        <f>L23/$L$29*100</f>
        <v>20</v>
      </c>
    </row>
    <row r="24" spans="1:13" x14ac:dyDescent="0.25">
      <c r="A24" t="s">
        <v>66</v>
      </c>
      <c r="B24" t="s">
        <v>1</v>
      </c>
      <c r="C24" t="s">
        <v>3</v>
      </c>
      <c r="D24">
        <f t="shared" si="0"/>
        <v>0</v>
      </c>
      <c r="E24">
        <v>1</v>
      </c>
      <c r="K24" t="s">
        <v>3</v>
      </c>
      <c r="L24">
        <f t="shared" ref="L24:L27" si="1">COUNTIF(C$2:C$30,K24)</f>
        <v>8</v>
      </c>
      <c r="M24">
        <f t="shared" ref="M24:M28" si="2">L24/$L$29*100</f>
        <v>26.666666666666668</v>
      </c>
    </row>
    <row r="25" spans="1:13" x14ac:dyDescent="0.25">
      <c r="A25" t="s">
        <v>0</v>
      </c>
      <c r="B25" t="s">
        <v>1</v>
      </c>
      <c r="C25" t="s">
        <v>1</v>
      </c>
      <c r="D25">
        <f t="shared" si="0"/>
        <v>1</v>
      </c>
      <c r="E25">
        <v>0</v>
      </c>
      <c r="G25" t="s">
        <v>77</v>
      </c>
      <c r="K25" t="s">
        <v>5</v>
      </c>
      <c r="L25">
        <f t="shared" si="1"/>
        <v>5</v>
      </c>
      <c r="M25">
        <f t="shared" si="2"/>
        <v>16.666666666666664</v>
      </c>
    </row>
    <row r="26" spans="1:13" x14ac:dyDescent="0.25">
      <c r="A26" t="s">
        <v>7</v>
      </c>
      <c r="B26" t="s">
        <v>8</v>
      </c>
      <c r="C26" t="s">
        <v>8</v>
      </c>
      <c r="D26">
        <f t="shared" si="0"/>
        <v>1</v>
      </c>
      <c r="E26">
        <v>0</v>
      </c>
      <c r="K26" t="s">
        <v>21</v>
      </c>
      <c r="L26">
        <f t="shared" si="1"/>
        <v>6</v>
      </c>
      <c r="M26">
        <f t="shared" si="2"/>
        <v>20</v>
      </c>
    </row>
    <row r="27" spans="1:13" x14ac:dyDescent="0.25">
      <c r="A27" t="s">
        <v>12</v>
      </c>
      <c r="B27" t="s">
        <v>1</v>
      </c>
      <c r="C27" t="s">
        <v>1</v>
      </c>
      <c r="D27">
        <f t="shared" si="0"/>
        <v>1</v>
      </c>
      <c r="E27">
        <v>0</v>
      </c>
      <c r="K27" t="s">
        <v>8</v>
      </c>
      <c r="L27">
        <f t="shared" si="1"/>
        <v>4</v>
      </c>
      <c r="M27">
        <f t="shared" si="2"/>
        <v>13.333333333333334</v>
      </c>
    </row>
    <row r="28" spans="1:13" x14ac:dyDescent="0.25">
      <c r="A28" t="s">
        <v>13</v>
      </c>
      <c r="B28" t="s">
        <v>5</v>
      </c>
      <c r="C28" t="s">
        <v>5</v>
      </c>
      <c r="D28">
        <f t="shared" si="0"/>
        <v>1</v>
      </c>
      <c r="E28">
        <v>0</v>
      </c>
      <c r="K28" t="s">
        <v>79</v>
      </c>
      <c r="L28">
        <v>1</v>
      </c>
      <c r="M28">
        <f t="shared" si="2"/>
        <v>3.3333333333333335</v>
      </c>
    </row>
    <row r="29" spans="1:13" x14ac:dyDescent="0.25">
      <c r="A29" t="s">
        <v>14</v>
      </c>
      <c r="B29" t="s">
        <v>3</v>
      </c>
      <c r="C29" t="s">
        <v>3</v>
      </c>
      <c r="D29">
        <f t="shared" si="0"/>
        <v>1</v>
      </c>
      <c r="E29">
        <v>0</v>
      </c>
      <c r="L29">
        <f>SUM(L23:L28)</f>
        <v>30</v>
      </c>
    </row>
    <row r="30" spans="1:13" x14ac:dyDescent="0.25">
      <c r="A30" t="s">
        <v>25</v>
      </c>
      <c r="B30" t="s">
        <v>1</v>
      </c>
      <c r="C30" t="s">
        <v>1</v>
      </c>
      <c r="D30">
        <f t="shared" si="0"/>
        <v>1</v>
      </c>
      <c r="E30">
        <v>0</v>
      </c>
    </row>
    <row r="31" spans="1:13" x14ac:dyDescent="0.25">
      <c r="A31" t="s">
        <v>33</v>
      </c>
      <c r="B31" t="s">
        <v>3</v>
      </c>
      <c r="C31" t="s">
        <v>3</v>
      </c>
      <c r="D31">
        <f t="shared" si="0"/>
        <v>1</v>
      </c>
      <c r="E31">
        <v>0</v>
      </c>
    </row>
    <row r="32" spans="1:13" x14ac:dyDescent="0.25">
      <c r="A32" t="s">
        <v>41</v>
      </c>
      <c r="B32" t="s">
        <v>3</v>
      </c>
      <c r="C32" t="s">
        <v>3</v>
      </c>
      <c r="D32">
        <f t="shared" si="0"/>
        <v>1</v>
      </c>
      <c r="E32">
        <v>0</v>
      </c>
    </row>
    <row r="33" spans="1:13" x14ac:dyDescent="0.25">
      <c r="A33" t="s">
        <v>47</v>
      </c>
      <c r="B33" t="s">
        <v>1</v>
      </c>
      <c r="C33" t="s">
        <v>1</v>
      </c>
      <c r="D33">
        <f t="shared" si="0"/>
        <v>1</v>
      </c>
      <c r="E33">
        <v>0</v>
      </c>
    </row>
    <row r="34" spans="1:13" x14ac:dyDescent="0.25">
      <c r="A34" t="s">
        <v>48</v>
      </c>
      <c r="B34" t="s">
        <v>21</v>
      </c>
      <c r="C34" t="s">
        <v>21</v>
      </c>
      <c r="D34">
        <f t="shared" ref="D34:D65" si="3">IF(B34=C34,1,0)</f>
        <v>1</v>
      </c>
      <c r="E34">
        <v>0</v>
      </c>
    </row>
    <row r="35" spans="1:13" x14ac:dyDescent="0.25">
      <c r="A35" t="s">
        <v>56</v>
      </c>
      <c r="B35" t="s">
        <v>1</v>
      </c>
      <c r="C35" t="s">
        <v>1</v>
      </c>
      <c r="D35">
        <f t="shared" si="3"/>
        <v>1</v>
      </c>
      <c r="E35">
        <v>0</v>
      </c>
      <c r="K35" t="s">
        <v>76</v>
      </c>
    </row>
    <row r="36" spans="1:13" x14ac:dyDescent="0.25">
      <c r="A36" t="s">
        <v>59</v>
      </c>
      <c r="B36" t="s">
        <v>1</v>
      </c>
      <c r="C36" t="s">
        <v>1</v>
      </c>
      <c r="D36">
        <f t="shared" si="3"/>
        <v>1</v>
      </c>
      <c r="E36">
        <v>0</v>
      </c>
      <c r="K36" t="s">
        <v>1</v>
      </c>
      <c r="L36">
        <f>COUNTIF(C$31:C$68,K36)</f>
        <v>24</v>
      </c>
      <c r="M36">
        <f>L36/$L$42*100</f>
        <v>61.53846153846154</v>
      </c>
    </row>
    <row r="37" spans="1:13" x14ac:dyDescent="0.25">
      <c r="A37" t="s">
        <v>61</v>
      </c>
      <c r="B37" t="s">
        <v>5</v>
      </c>
      <c r="C37" t="s">
        <v>5</v>
      </c>
      <c r="D37">
        <f t="shared" si="3"/>
        <v>1</v>
      </c>
      <c r="E37">
        <v>0</v>
      </c>
      <c r="K37" t="s">
        <v>3</v>
      </c>
      <c r="L37">
        <f t="shared" ref="L37:L40" si="4">COUNTIF(C$31:C$68,K37)</f>
        <v>9</v>
      </c>
      <c r="M37">
        <f t="shared" ref="M37:M41" si="5">L37/$L$42*100</f>
        <v>23.076923076923077</v>
      </c>
    </row>
    <row r="38" spans="1:13" x14ac:dyDescent="0.25">
      <c r="A38" t="s">
        <v>63</v>
      </c>
      <c r="B38" t="s">
        <v>8</v>
      </c>
      <c r="C38" t="s">
        <v>8</v>
      </c>
      <c r="D38">
        <f t="shared" si="3"/>
        <v>1</v>
      </c>
      <c r="E38">
        <v>0</v>
      </c>
      <c r="K38" t="s">
        <v>5</v>
      </c>
      <c r="L38">
        <f t="shared" si="4"/>
        <v>3</v>
      </c>
      <c r="M38">
        <f t="shared" si="5"/>
        <v>7.6923076923076925</v>
      </c>
    </row>
    <row r="39" spans="1:13" x14ac:dyDescent="0.25">
      <c r="A39" t="s">
        <v>67</v>
      </c>
      <c r="B39" t="s">
        <v>5</v>
      </c>
      <c r="C39" t="s">
        <v>5</v>
      </c>
      <c r="D39">
        <f t="shared" si="3"/>
        <v>1</v>
      </c>
      <c r="E39">
        <v>0</v>
      </c>
      <c r="K39" t="s">
        <v>21</v>
      </c>
      <c r="L39">
        <f t="shared" si="4"/>
        <v>1</v>
      </c>
      <c r="M39">
        <f t="shared" si="5"/>
        <v>2.5641025641025639</v>
      </c>
    </row>
    <row r="40" spans="1:13" x14ac:dyDescent="0.25">
      <c r="A40" t="s">
        <v>68</v>
      </c>
      <c r="B40" t="s">
        <v>3</v>
      </c>
      <c r="C40" t="s">
        <v>3</v>
      </c>
      <c r="D40">
        <f t="shared" si="3"/>
        <v>1</v>
      </c>
      <c r="E40">
        <v>0</v>
      </c>
      <c r="K40" t="s">
        <v>8</v>
      </c>
      <c r="L40">
        <f t="shared" si="4"/>
        <v>1</v>
      </c>
      <c r="M40">
        <f t="shared" si="5"/>
        <v>2.5641025641025639</v>
      </c>
    </row>
    <row r="41" spans="1:13" x14ac:dyDescent="0.25">
      <c r="A41" t="s">
        <v>70</v>
      </c>
      <c r="B41" t="s">
        <v>1</v>
      </c>
      <c r="C41" t="s">
        <v>1</v>
      </c>
      <c r="D41">
        <f t="shared" si="3"/>
        <v>1</v>
      </c>
      <c r="E41">
        <v>0</v>
      </c>
      <c r="K41" t="s">
        <v>79</v>
      </c>
      <c r="L41">
        <f>1</f>
        <v>1</v>
      </c>
      <c r="M41">
        <f t="shared" si="5"/>
        <v>2.5641025641025639</v>
      </c>
    </row>
    <row r="42" spans="1:13" x14ac:dyDescent="0.25">
      <c r="A42" t="s">
        <v>71</v>
      </c>
      <c r="B42" t="s">
        <v>3</v>
      </c>
      <c r="C42" t="s">
        <v>3</v>
      </c>
      <c r="D42">
        <f t="shared" si="3"/>
        <v>1</v>
      </c>
      <c r="E42">
        <v>0</v>
      </c>
      <c r="L42">
        <f>SUM(L36:L41)</f>
        <v>39</v>
      </c>
    </row>
    <row r="43" spans="1:13" x14ac:dyDescent="0.25">
      <c r="A43" t="s">
        <v>6</v>
      </c>
      <c r="B43" t="s">
        <v>1</v>
      </c>
      <c r="C43" t="s">
        <v>1</v>
      </c>
      <c r="D43">
        <f t="shared" si="3"/>
        <v>1</v>
      </c>
      <c r="E43">
        <v>1</v>
      </c>
    </row>
    <row r="44" spans="1:13" x14ac:dyDescent="0.25">
      <c r="A44" t="s">
        <v>10</v>
      </c>
      <c r="B44" t="s">
        <v>1</v>
      </c>
      <c r="C44" t="s">
        <v>1</v>
      </c>
      <c r="D44">
        <f t="shared" si="3"/>
        <v>1</v>
      </c>
      <c r="E44">
        <v>1</v>
      </c>
    </row>
    <row r="45" spans="1:13" x14ac:dyDescent="0.25">
      <c r="A45" t="s">
        <v>11</v>
      </c>
      <c r="B45" t="s">
        <v>1</v>
      </c>
      <c r="C45" t="s">
        <v>1</v>
      </c>
      <c r="D45">
        <f t="shared" si="3"/>
        <v>1</v>
      </c>
      <c r="E45">
        <v>1</v>
      </c>
    </row>
    <row r="46" spans="1:13" x14ac:dyDescent="0.25">
      <c r="A46" t="s">
        <v>15</v>
      </c>
      <c r="B46" t="s">
        <v>1</v>
      </c>
      <c r="C46" t="s">
        <v>1</v>
      </c>
      <c r="D46">
        <f t="shared" si="3"/>
        <v>1</v>
      </c>
      <c r="E46">
        <v>1</v>
      </c>
    </row>
    <row r="47" spans="1:13" x14ac:dyDescent="0.25">
      <c r="A47" t="s">
        <v>16</v>
      </c>
      <c r="B47" t="s">
        <v>1</v>
      </c>
      <c r="C47" t="s">
        <v>1</v>
      </c>
      <c r="D47">
        <f t="shared" si="3"/>
        <v>1</v>
      </c>
      <c r="E47">
        <v>1</v>
      </c>
    </row>
    <row r="48" spans="1:13" x14ac:dyDescent="0.25">
      <c r="A48" t="s">
        <v>17</v>
      </c>
      <c r="B48" t="s">
        <v>1</v>
      </c>
      <c r="C48" t="s">
        <v>1</v>
      </c>
      <c r="D48">
        <f t="shared" si="3"/>
        <v>1</v>
      </c>
      <c r="E48">
        <v>1</v>
      </c>
    </row>
    <row r="49" spans="1:5" x14ac:dyDescent="0.25">
      <c r="A49" t="s">
        <v>19</v>
      </c>
      <c r="B49" t="s">
        <v>1</v>
      </c>
      <c r="C49" t="s">
        <v>1</v>
      </c>
      <c r="D49">
        <f t="shared" si="3"/>
        <v>1</v>
      </c>
      <c r="E49">
        <v>1</v>
      </c>
    </row>
    <row r="50" spans="1:5" x14ac:dyDescent="0.25">
      <c r="A50" t="s">
        <v>24</v>
      </c>
      <c r="B50" t="s">
        <v>1</v>
      </c>
      <c r="C50" t="s">
        <v>1</v>
      </c>
      <c r="D50">
        <f t="shared" si="3"/>
        <v>1</v>
      </c>
      <c r="E50">
        <v>1</v>
      </c>
    </row>
    <row r="51" spans="1:5" x14ac:dyDescent="0.25">
      <c r="A51" t="s">
        <v>26</v>
      </c>
      <c r="B51" t="s">
        <v>1</v>
      </c>
      <c r="C51" t="s">
        <v>1</v>
      </c>
      <c r="D51">
        <f t="shared" si="3"/>
        <v>1</v>
      </c>
      <c r="E51">
        <v>1</v>
      </c>
    </row>
    <row r="52" spans="1:5" x14ac:dyDescent="0.25">
      <c r="A52" t="s">
        <v>27</v>
      </c>
      <c r="B52" t="s">
        <v>3</v>
      </c>
      <c r="C52" t="s">
        <v>3</v>
      </c>
      <c r="D52">
        <f t="shared" si="3"/>
        <v>1</v>
      </c>
      <c r="E52">
        <v>1</v>
      </c>
    </row>
    <row r="53" spans="1:5" x14ac:dyDescent="0.25">
      <c r="A53" t="s">
        <v>28</v>
      </c>
      <c r="B53" t="s">
        <v>1</v>
      </c>
      <c r="C53" t="s">
        <v>1</v>
      </c>
      <c r="D53">
        <f t="shared" si="3"/>
        <v>1</v>
      </c>
      <c r="E53">
        <v>1</v>
      </c>
    </row>
    <row r="54" spans="1:5" x14ac:dyDescent="0.25">
      <c r="A54" t="s">
        <v>29</v>
      </c>
      <c r="B54" t="s">
        <v>1</v>
      </c>
      <c r="C54" t="s">
        <v>1</v>
      </c>
      <c r="D54">
        <f t="shared" si="3"/>
        <v>1</v>
      </c>
      <c r="E54">
        <v>1</v>
      </c>
    </row>
    <row r="55" spans="1:5" x14ac:dyDescent="0.25">
      <c r="A55" t="s">
        <v>30</v>
      </c>
      <c r="B55" t="s">
        <v>1</v>
      </c>
      <c r="C55" t="s">
        <v>1</v>
      </c>
      <c r="D55">
        <f t="shared" si="3"/>
        <v>1</v>
      </c>
      <c r="E55">
        <v>1</v>
      </c>
    </row>
    <row r="56" spans="1:5" x14ac:dyDescent="0.25">
      <c r="A56" t="s">
        <v>32</v>
      </c>
      <c r="B56" t="s">
        <v>1</v>
      </c>
      <c r="C56" t="s">
        <v>1</v>
      </c>
      <c r="D56">
        <f t="shared" si="3"/>
        <v>1</v>
      </c>
      <c r="E56">
        <v>1</v>
      </c>
    </row>
    <row r="57" spans="1:5" x14ac:dyDescent="0.25">
      <c r="A57" t="s">
        <v>34</v>
      </c>
      <c r="B57" t="s">
        <v>3</v>
      </c>
      <c r="C57" t="s">
        <v>3</v>
      </c>
      <c r="D57">
        <f t="shared" si="3"/>
        <v>1</v>
      </c>
      <c r="E57">
        <v>1</v>
      </c>
    </row>
    <row r="58" spans="1:5" x14ac:dyDescent="0.25">
      <c r="A58" t="s">
        <v>35</v>
      </c>
      <c r="B58" t="s">
        <v>1</v>
      </c>
      <c r="C58" t="s">
        <v>1</v>
      </c>
      <c r="D58">
        <f t="shared" si="3"/>
        <v>1</v>
      </c>
      <c r="E58">
        <v>1</v>
      </c>
    </row>
    <row r="59" spans="1:5" x14ac:dyDescent="0.25">
      <c r="A59" t="s">
        <v>42</v>
      </c>
      <c r="B59" t="s">
        <v>1</v>
      </c>
      <c r="C59" t="s">
        <v>1</v>
      </c>
      <c r="D59">
        <f t="shared" si="3"/>
        <v>1</v>
      </c>
      <c r="E59">
        <v>1</v>
      </c>
    </row>
    <row r="60" spans="1:5" x14ac:dyDescent="0.25">
      <c r="A60" t="s">
        <v>43</v>
      </c>
      <c r="B60" t="s">
        <v>3</v>
      </c>
      <c r="C60" t="s">
        <v>3</v>
      </c>
      <c r="D60">
        <f t="shared" si="3"/>
        <v>1</v>
      </c>
      <c r="E60">
        <v>1</v>
      </c>
    </row>
    <row r="61" spans="1:5" x14ac:dyDescent="0.25">
      <c r="A61" t="s">
        <v>45</v>
      </c>
      <c r="B61" t="s">
        <v>1</v>
      </c>
      <c r="C61" t="s">
        <v>1</v>
      </c>
      <c r="D61">
        <f t="shared" si="3"/>
        <v>1</v>
      </c>
      <c r="E61">
        <v>1</v>
      </c>
    </row>
    <row r="62" spans="1:5" x14ac:dyDescent="0.25">
      <c r="A62" t="s">
        <v>49</v>
      </c>
      <c r="B62" t="s">
        <v>3</v>
      </c>
      <c r="C62" t="s">
        <v>3</v>
      </c>
      <c r="D62">
        <f t="shared" si="3"/>
        <v>1</v>
      </c>
      <c r="E62">
        <v>1</v>
      </c>
    </row>
    <row r="63" spans="1:5" x14ac:dyDescent="0.25">
      <c r="A63" t="s">
        <v>50</v>
      </c>
      <c r="B63" t="s">
        <v>1</v>
      </c>
      <c r="C63" t="s">
        <v>1</v>
      </c>
      <c r="D63">
        <f t="shared" si="3"/>
        <v>1</v>
      </c>
      <c r="E63">
        <v>1</v>
      </c>
    </row>
    <row r="64" spans="1:5" x14ac:dyDescent="0.25">
      <c r="A64" t="s">
        <v>53</v>
      </c>
      <c r="B64" t="s">
        <v>1</v>
      </c>
      <c r="C64" t="s">
        <v>1</v>
      </c>
      <c r="D64">
        <f t="shared" si="3"/>
        <v>1</v>
      </c>
      <c r="E64">
        <v>1</v>
      </c>
    </row>
    <row r="65" spans="1:7" x14ac:dyDescent="0.25">
      <c r="A65" t="s">
        <v>54</v>
      </c>
      <c r="B65" t="s">
        <v>1</v>
      </c>
      <c r="C65" t="s">
        <v>1</v>
      </c>
      <c r="D65">
        <f t="shared" si="3"/>
        <v>1</v>
      </c>
      <c r="E65">
        <v>1</v>
      </c>
    </row>
    <row r="66" spans="1:7" x14ac:dyDescent="0.25">
      <c r="A66" t="s">
        <v>55</v>
      </c>
      <c r="B66" t="s">
        <v>5</v>
      </c>
      <c r="C66" t="s">
        <v>5</v>
      </c>
      <c r="D66">
        <f t="shared" ref="D66:D97" si="6">IF(B66=C66,1,0)</f>
        <v>1</v>
      </c>
      <c r="E66">
        <v>1</v>
      </c>
    </row>
    <row r="67" spans="1:7" x14ac:dyDescent="0.25">
      <c r="A67" t="s">
        <v>58</v>
      </c>
      <c r="B67" t="s">
        <v>3</v>
      </c>
      <c r="C67" t="s">
        <v>3</v>
      </c>
      <c r="D67">
        <f t="shared" si="6"/>
        <v>1</v>
      </c>
      <c r="E67">
        <v>1</v>
      </c>
    </row>
    <row r="68" spans="1:7" x14ac:dyDescent="0.25">
      <c r="A68" t="s">
        <v>69</v>
      </c>
      <c r="B68" t="s">
        <v>1</v>
      </c>
      <c r="C68" t="s">
        <v>1</v>
      </c>
      <c r="D68">
        <f t="shared" si="6"/>
        <v>1</v>
      </c>
      <c r="E68">
        <v>1</v>
      </c>
    </row>
    <row r="69" spans="1:7" x14ac:dyDescent="0.25">
      <c r="E69">
        <f>SUM(E2:E68)</f>
        <v>38</v>
      </c>
      <c r="F69">
        <f>COUNTIF(E2:E68,"=0")</f>
        <v>29</v>
      </c>
      <c r="G69">
        <f>E69+F69</f>
        <v>67</v>
      </c>
    </row>
  </sheetData>
  <autoFilter ref="A1:G69">
    <sortState ref="A2:G69">
      <sortCondition ref="D1:D69"/>
    </sortState>
  </autoFilter>
  <conditionalFormatting sqref="D1:D1048576 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2016-05-03T23:47:41Z</dcterms:created>
  <dcterms:modified xsi:type="dcterms:W3CDTF">2016-05-05T02:23:05Z</dcterms:modified>
</cp:coreProperties>
</file>