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ristenjohnson/Desktop/Thesis/Data/"/>
    </mc:Choice>
  </mc:AlternateContent>
  <xr:revisionPtr revIDLastSave="0" documentId="13_ncr:1_{E84E6AF5-2AE7-8B40-B9BC-409B886D9C67}" xr6:coauthVersionLast="47" xr6:coauthVersionMax="47" xr10:uidLastSave="{00000000-0000-0000-0000-000000000000}"/>
  <bookViews>
    <workbookView xWindow="3640" yWindow="3480" windowWidth="27640" windowHeight="16940" xr2:uid="{7269CB37-E427-A54D-9AD9-C9C1E00794F7}"/>
  </bookViews>
  <sheets>
    <sheet name="PlayNarrative study" sheetId="2" r:id="rId1"/>
    <sheet name="AllNarrativ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" i="2" l="1"/>
  <c r="J32" i="2"/>
  <c r="M32" i="2" s="1"/>
  <c r="L31" i="2"/>
  <c r="J31" i="2"/>
  <c r="M31" i="2" s="1"/>
  <c r="L30" i="2"/>
  <c r="J30" i="2"/>
  <c r="M30" i="2" s="1"/>
  <c r="L29" i="2"/>
  <c r="J29" i="2"/>
  <c r="M29" i="2" s="1"/>
  <c r="L28" i="2"/>
  <c r="J28" i="2"/>
  <c r="M28" i="2" s="1"/>
  <c r="L27" i="2"/>
  <c r="J27" i="2"/>
  <c r="L26" i="2"/>
  <c r="J26" i="2"/>
  <c r="M26" i="2" s="1"/>
  <c r="L25" i="2"/>
  <c r="J25" i="2"/>
  <c r="M25" i="2" s="1"/>
  <c r="L24" i="2"/>
  <c r="J24" i="2"/>
  <c r="L23" i="2"/>
  <c r="J23" i="2"/>
  <c r="M23" i="2" s="1"/>
  <c r="L22" i="2"/>
  <c r="J22" i="2"/>
  <c r="M22" i="2" s="1"/>
  <c r="L21" i="2"/>
  <c r="J21" i="2"/>
  <c r="M21" i="2" s="1"/>
  <c r="L20" i="2"/>
  <c r="J20" i="2"/>
  <c r="M20" i="2" s="1"/>
  <c r="L19" i="2"/>
  <c r="J19" i="2"/>
  <c r="M19" i="2" s="1"/>
  <c r="L18" i="2"/>
  <c r="J18" i="2"/>
  <c r="M18" i="2" s="1"/>
  <c r="L17" i="2"/>
  <c r="J17" i="2"/>
  <c r="M17" i="2" s="1"/>
  <c r="L16" i="2"/>
  <c r="J16" i="2"/>
  <c r="M16" i="2" s="1"/>
  <c r="L15" i="2"/>
  <c r="J15" i="2"/>
  <c r="M15" i="2" s="1"/>
  <c r="L14" i="2"/>
  <c r="J14" i="2"/>
  <c r="M14" i="2" s="1"/>
  <c r="L13" i="2"/>
  <c r="J13" i="2"/>
  <c r="M13" i="2" s="1"/>
  <c r="L12" i="2"/>
  <c r="J12" i="2"/>
  <c r="M12" i="2" s="1"/>
  <c r="L11" i="2"/>
  <c r="J11" i="2"/>
  <c r="M11" i="2" s="1"/>
  <c r="L10" i="2"/>
  <c r="J10" i="2"/>
  <c r="M10" i="2" s="1"/>
  <c r="L9" i="2"/>
  <c r="J9" i="2"/>
  <c r="L8" i="2"/>
  <c r="J8" i="2"/>
  <c r="L7" i="2"/>
  <c r="J7" i="2"/>
  <c r="M7" i="2" s="1"/>
  <c r="L6" i="2"/>
  <c r="J6" i="2"/>
  <c r="M6" i="2" s="1"/>
  <c r="L5" i="2"/>
  <c r="M5" i="2" s="1"/>
  <c r="J5" i="2"/>
  <c r="L4" i="2"/>
  <c r="J4" i="2"/>
  <c r="M4" i="2" s="1"/>
  <c r="L3" i="2"/>
  <c r="J3" i="2"/>
  <c r="M3" i="2" s="1"/>
  <c r="L2" i="2"/>
  <c r="J2" i="2"/>
  <c r="M2" i="2" s="1"/>
  <c r="K83" i="1"/>
  <c r="L83" i="1" s="1"/>
  <c r="I83" i="1"/>
  <c r="K82" i="1"/>
  <c r="I82" i="1"/>
  <c r="L82" i="1" s="1"/>
  <c r="K81" i="1"/>
  <c r="I81" i="1"/>
  <c r="L81" i="1" s="1"/>
  <c r="K80" i="1"/>
  <c r="I80" i="1"/>
  <c r="L80" i="1" s="1"/>
  <c r="K79" i="1"/>
  <c r="I79" i="1"/>
  <c r="L79" i="1" s="1"/>
  <c r="K78" i="1"/>
  <c r="I78" i="1"/>
  <c r="L78" i="1" s="1"/>
  <c r="K77" i="1"/>
  <c r="I77" i="1"/>
  <c r="L77" i="1" s="1"/>
  <c r="K76" i="1"/>
  <c r="I76" i="1"/>
  <c r="L76" i="1" s="1"/>
  <c r="K75" i="1"/>
  <c r="I75" i="1"/>
  <c r="K74" i="1"/>
  <c r="I74" i="1"/>
  <c r="L74" i="1" s="1"/>
  <c r="K73" i="1"/>
  <c r="I73" i="1"/>
  <c r="L73" i="1" s="1"/>
  <c r="L72" i="1"/>
  <c r="K72" i="1"/>
  <c r="I72" i="1"/>
  <c r="K71" i="1"/>
  <c r="I71" i="1"/>
  <c r="L71" i="1" s="1"/>
  <c r="K70" i="1"/>
  <c r="I70" i="1"/>
  <c r="L70" i="1" s="1"/>
  <c r="K69" i="1"/>
  <c r="I69" i="1"/>
  <c r="L69" i="1" s="1"/>
  <c r="K68" i="1"/>
  <c r="I68" i="1"/>
  <c r="L68" i="1" s="1"/>
  <c r="K67" i="1"/>
  <c r="I67" i="1"/>
  <c r="K66" i="1"/>
  <c r="I66" i="1"/>
  <c r="L66" i="1" s="1"/>
  <c r="K65" i="1"/>
  <c r="I65" i="1"/>
  <c r="L65" i="1" s="1"/>
  <c r="K64" i="1"/>
  <c r="I64" i="1"/>
  <c r="K63" i="1"/>
  <c r="I63" i="1"/>
  <c r="L63" i="1" s="1"/>
  <c r="L62" i="1"/>
  <c r="K62" i="1"/>
  <c r="I62" i="1"/>
  <c r="K61" i="1"/>
  <c r="I61" i="1"/>
  <c r="L61" i="1" s="1"/>
  <c r="K60" i="1"/>
  <c r="I60" i="1"/>
  <c r="L60" i="1" s="1"/>
  <c r="K59" i="1"/>
  <c r="I59" i="1"/>
  <c r="L59" i="1" s="1"/>
  <c r="K58" i="1"/>
  <c r="I58" i="1"/>
  <c r="L58" i="1" s="1"/>
  <c r="K57" i="1"/>
  <c r="I57" i="1"/>
  <c r="L57" i="1" s="1"/>
  <c r="K56" i="1"/>
  <c r="I56" i="1"/>
  <c r="L56" i="1" s="1"/>
  <c r="K55" i="1"/>
  <c r="I55" i="1"/>
  <c r="L55" i="1" s="1"/>
  <c r="K54" i="1"/>
  <c r="I54" i="1"/>
  <c r="L54" i="1" s="1"/>
  <c r="K53" i="1"/>
  <c r="I53" i="1"/>
  <c r="L53" i="1" s="1"/>
  <c r="K52" i="1"/>
  <c r="I52" i="1"/>
  <c r="L52" i="1" s="1"/>
  <c r="K51" i="1"/>
  <c r="I51" i="1"/>
  <c r="L51" i="1" s="1"/>
  <c r="K50" i="1"/>
  <c r="I50" i="1"/>
  <c r="L50" i="1" s="1"/>
  <c r="K49" i="1"/>
  <c r="I49" i="1"/>
  <c r="L49" i="1" s="1"/>
  <c r="K48" i="1"/>
  <c r="I48" i="1"/>
  <c r="L48" i="1" s="1"/>
  <c r="K47" i="1"/>
  <c r="I47" i="1"/>
  <c r="L47" i="1" s="1"/>
  <c r="K46" i="1"/>
  <c r="I46" i="1"/>
  <c r="L46" i="1" s="1"/>
  <c r="K45" i="1"/>
  <c r="I45" i="1"/>
  <c r="L45" i="1" s="1"/>
  <c r="K44" i="1"/>
  <c r="I44" i="1"/>
  <c r="K43" i="1"/>
  <c r="I43" i="1"/>
  <c r="L43" i="1" s="1"/>
  <c r="K42" i="1"/>
  <c r="I42" i="1"/>
  <c r="L42" i="1" s="1"/>
  <c r="K41" i="1"/>
  <c r="I41" i="1"/>
  <c r="K40" i="1"/>
  <c r="I40" i="1"/>
  <c r="K39" i="1"/>
  <c r="I39" i="1"/>
  <c r="L39" i="1" s="1"/>
  <c r="K38" i="1"/>
  <c r="I38" i="1"/>
  <c r="L38" i="1" s="1"/>
  <c r="K37" i="1"/>
  <c r="I37" i="1"/>
  <c r="L37" i="1" s="1"/>
  <c r="L36" i="1"/>
  <c r="K36" i="1"/>
  <c r="K35" i="1"/>
  <c r="I35" i="1"/>
  <c r="L35" i="1" s="1"/>
  <c r="K34" i="1"/>
  <c r="I34" i="1"/>
  <c r="L34" i="1" s="1"/>
  <c r="L33" i="1"/>
  <c r="K33" i="1"/>
  <c r="K32" i="1"/>
  <c r="I32" i="1"/>
  <c r="L32" i="1" s="1"/>
  <c r="K31" i="1"/>
  <c r="I31" i="1"/>
  <c r="L31" i="1" s="1"/>
  <c r="K30" i="1"/>
  <c r="I30" i="1"/>
  <c r="L30" i="1" s="1"/>
  <c r="K29" i="1"/>
  <c r="I29" i="1"/>
  <c r="L29" i="1" s="1"/>
  <c r="K28" i="1"/>
  <c r="I28" i="1"/>
  <c r="L28" i="1" s="1"/>
  <c r="K27" i="1"/>
  <c r="I27" i="1"/>
  <c r="L27" i="1" s="1"/>
  <c r="K26" i="1"/>
  <c r="I26" i="1"/>
  <c r="L26" i="1" s="1"/>
  <c r="K25" i="1"/>
  <c r="I25" i="1"/>
  <c r="L25" i="1" s="1"/>
  <c r="K24" i="1"/>
  <c r="I24" i="1"/>
  <c r="L24" i="1" s="1"/>
  <c r="K23" i="1"/>
  <c r="I23" i="1"/>
  <c r="L23" i="1" s="1"/>
  <c r="K22" i="1"/>
  <c r="I22" i="1"/>
  <c r="L22" i="1" s="1"/>
  <c r="K21" i="1"/>
  <c r="I21" i="1"/>
  <c r="L21" i="1" s="1"/>
  <c r="L20" i="1"/>
  <c r="K20" i="1"/>
  <c r="I20" i="1"/>
  <c r="K19" i="1"/>
  <c r="L19" i="1" s="1"/>
  <c r="I19" i="1"/>
  <c r="K18" i="1"/>
  <c r="I18" i="1"/>
  <c r="L18" i="1" s="1"/>
  <c r="L17" i="1"/>
  <c r="K17" i="1"/>
  <c r="I17" i="1"/>
  <c r="K16" i="1"/>
  <c r="I16" i="1"/>
  <c r="L16" i="1" s="1"/>
  <c r="K15" i="1"/>
  <c r="I15" i="1"/>
  <c r="L15" i="1" s="1"/>
  <c r="K14" i="1"/>
  <c r="I14" i="1"/>
  <c r="L14" i="1" s="1"/>
  <c r="K13" i="1"/>
  <c r="I13" i="1"/>
  <c r="K12" i="1"/>
  <c r="I12" i="1"/>
  <c r="K11" i="1"/>
  <c r="I11" i="1"/>
  <c r="L11" i="1" s="1"/>
  <c r="K10" i="1"/>
  <c r="I10" i="1"/>
  <c r="L10" i="1" s="1"/>
  <c r="K9" i="1"/>
  <c r="I9" i="1"/>
  <c r="L9" i="1" s="1"/>
  <c r="K8" i="1"/>
  <c r="I8" i="1"/>
  <c r="L8" i="1" s="1"/>
  <c r="K7" i="1"/>
  <c r="L7" i="1" s="1"/>
  <c r="I7" i="1"/>
  <c r="K6" i="1"/>
  <c r="I6" i="1"/>
  <c r="L6" i="1" s="1"/>
  <c r="K5" i="1"/>
  <c r="I5" i="1"/>
  <c r="L5" i="1" s="1"/>
  <c r="K4" i="1"/>
  <c r="I4" i="1"/>
  <c r="L4" i="1" s="1"/>
  <c r="K3" i="1"/>
  <c r="I3" i="1"/>
  <c r="L3" i="1" s="1"/>
  <c r="K2" i="1"/>
  <c r="I2" i="1"/>
  <c r="L2" i="1" s="1"/>
  <c r="M8" i="2" l="1"/>
  <c r="L75" i="1"/>
  <c r="L12" i="1"/>
</calcChain>
</file>

<file path=xl/sharedStrings.xml><?xml version="1.0" encoding="utf-8"?>
<sst xmlns="http://schemas.openxmlformats.org/spreadsheetml/2006/main" count="1135" uniqueCount="81">
  <si>
    <t>ChildID</t>
    <phoneticPr fontId="0" type="noConversion"/>
  </si>
  <si>
    <t>ChildGender</t>
    <phoneticPr fontId="0" type="noConversion"/>
  </si>
  <si>
    <t>ChildRace</t>
    <phoneticPr fontId="0" type="noConversion"/>
  </si>
  <si>
    <t>ChildEthnicity</t>
    <phoneticPr fontId="0" type="noConversion"/>
  </si>
  <si>
    <t>Age07</t>
    <phoneticPr fontId="0" type="noConversion"/>
  </si>
  <si>
    <t>Grade07</t>
    <phoneticPr fontId="0" type="noConversion"/>
  </si>
  <si>
    <t>PCG07</t>
    <phoneticPr fontId="0" type="noConversion"/>
  </si>
  <si>
    <t>MotherEd07</t>
    <phoneticPr fontId="0" type="noConversion"/>
  </si>
  <si>
    <t>MotherEdYrs07</t>
    <phoneticPr fontId="0" type="noConversion"/>
  </si>
  <si>
    <t>FatherEd07</t>
    <phoneticPr fontId="0" type="noConversion"/>
  </si>
  <si>
    <t>FatherEdYrs07</t>
    <phoneticPr fontId="0" type="noConversion"/>
  </si>
  <si>
    <t>CaregiverEd07</t>
    <phoneticPr fontId="0" type="noConversion"/>
  </si>
  <si>
    <t>Income07</t>
    <phoneticPr fontId="0" type="noConversion"/>
  </si>
  <si>
    <t>IncomeGroup07</t>
    <phoneticPr fontId="0" type="noConversion"/>
  </si>
  <si>
    <t>Age08</t>
    <phoneticPr fontId="0" type="noConversion"/>
  </si>
  <si>
    <t>Grade08</t>
    <phoneticPr fontId="0" type="noConversion"/>
  </si>
  <si>
    <t>Age09</t>
    <phoneticPr fontId="0" type="noConversion"/>
  </si>
  <si>
    <t>Grade09</t>
    <phoneticPr fontId="0" type="noConversion"/>
  </si>
  <si>
    <t>Age10</t>
    <phoneticPr fontId="0" type="noConversion"/>
  </si>
  <si>
    <t>Grade10</t>
    <phoneticPr fontId="0" type="noConversion"/>
  </si>
  <si>
    <t>First data</t>
    <phoneticPr fontId="0" type="noConversion"/>
  </si>
  <si>
    <t>Match</t>
    <phoneticPr fontId="0" type="noConversion"/>
  </si>
  <si>
    <t>F</t>
  </si>
  <si>
    <t>White</t>
  </si>
  <si>
    <t>Non-Hispanic</t>
  </si>
  <si>
    <t>KG</t>
  </si>
  <si>
    <t>Mother</t>
  </si>
  <si>
    <t>Bachelor's Degree</t>
  </si>
  <si>
    <t>$75,000 - $99,999</t>
  </si>
  <si>
    <t>1G</t>
  </si>
  <si>
    <t>2G</t>
  </si>
  <si>
    <t>Black or African American</t>
  </si>
  <si>
    <t>Dual</t>
  </si>
  <si>
    <t>Advanced Degree</t>
  </si>
  <si>
    <t>M</t>
  </si>
  <si>
    <t>Some College or Trade School</t>
  </si>
  <si>
    <t>&gt; $100,000</t>
  </si>
  <si>
    <t>1G</t>
    <phoneticPr fontId="0" type="noConversion"/>
  </si>
  <si>
    <t>Two or more races</t>
  </si>
  <si>
    <t>Father</t>
  </si>
  <si>
    <t>KG</t>
    <phoneticPr fontId="0" type="noConversion"/>
  </si>
  <si>
    <t>$15,000 - $34,999</t>
  </si>
  <si>
    <t>no visit</t>
    <phoneticPr fontId="0" type="noConversion"/>
  </si>
  <si>
    <t>High School or GED</t>
  </si>
  <si>
    <t>PS</t>
  </si>
  <si>
    <t>$50,000 - $74,999</t>
  </si>
  <si>
    <t>$35,000 - $49,999</t>
  </si>
  <si>
    <t>no data</t>
    <phoneticPr fontId="0" type="noConversion"/>
  </si>
  <si>
    <t>Hispanic</t>
  </si>
  <si>
    <t>no data</t>
  </si>
  <si>
    <t>Mother</t>
    <phoneticPr fontId="0" type="noConversion"/>
  </si>
  <si>
    <t>High School or GED</t>
    <phoneticPr fontId="0" type="noConversion"/>
  </si>
  <si>
    <t>$15,000 - $34,999</t>
    <phoneticPr fontId="0" type="noConversion"/>
  </si>
  <si>
    <t>&lt; $15,000</t>
  </si>
  <si>
    <t>F</t>
    <phoneticPr fontId="0" type="noConversion"/>
  </si>
  <si>
    <t>White</t>
    <phoneticPr fontId="0" type="noConversion"/>
  </si>
  <si>
    <t>Non-Hispanic</t>
    <phoneticPr fontId="0" type="noConversion"/>
  </si>
  <si>
    <t xml:space="preserve">Some High School </t>
    <phoneticPr fontId="0" type="noConversion"/>
  </si>
  <si>
    <t xml:space="preserve">Some High School </t>
  </si>
  <si>
    <t>Some College or Trade School</t>
    <phoneticPr fontId="0" type="noConversion"/>
  </si>
  <si>
    <t>Other</t>
  </si>
  <si>
    <t>$75,000 - $99,999</t>
    <phoneticPr fontId="0" type="noConversion"/>
  </si>
  <si>
    <t>PS</t>
    <phoneticPr fontId="0" type="noConversion"/>
  </si>
  <si>
    <t>Black or African American</t>
    <phoneticPr fontId="0" type="noConversion"/>
  </si>
  <si>
    <t>Hispanic</t>
    <phoneticPr fontId="0" type="noConversion"/>
  </si>
  <si>
    <t>$35,000 - $49,999</t>
    <phoneticPr fontId="0" type="noConversion"/>
  </si>
  <si>
    <t>2G</t>
    <phoneticPr fontId="0" type="noConversion"/>
  </si>
  <si>
    <t>W07</t>
    <phoneticPr fontId="0" type="noConversion"/>
  </si>
  <si>
    <t>$50,000 - $74,999</t>
    <phoneticPr fontId="0" type="noConversion"/>
  </si>
  <si>
    <t>W08</t>
    <phoneticPr fontId="0" type="noConversion"/>
  </si>
  <si>
    <t>Bachelor's Degree</t>
    <phoneticPr fontId="0" type="noConversion"/>
  </si>
  <si>
    <t>Other</t>
    <phoneticPr fontId="0" type="noConversion"/>
  </si>
  <si>
    <t>&gt; $100,000</t>
    <phoneticPr fontId="0" type="noConversion"/>
  </si>
  <si>
    <t>M</t>
    <phoneticPr fontId="0" type="noConversion"/>
  </si>
  <si>
    <t>3G</t>
    <phoneticPr fontId="0" type="noConversion"/>
  </si>
  <si>
    <t>4G</t>
    <phoneticPr fontId="0" type="noConversion"/>
  </si>
  <si>
    <t>Advanced Degree</t>
    <phoneticPr fontId="0" type="noConversion"/>
  </si>
  <si>
    <t>Two or more races</t>
    <phoneticPr fontId="0" type="noConversion"/>
  </si>
  <si>
    <t>Dual</t>
    <phoneticPr fontId="0" type="noConversion"/>
  </si>
  <si>
    <t>W09</t>
    <phoneticPr fontId="0" type="noConversion"/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</si>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</sst>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0"/>
      <name val="Verdana"/>
      <family val="2"/>
    </font>
    <font>
      <sz val="10"/>
      <color indexed="10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 applyAlignment="1">
      <alignment horizontal="left"/>
    </xf>
    <xf numFmtId="0" fontId="0" fillId="0" borderId="1" xfId="0" applyBorder="1"/>
    <xf numFmtId="49" fontId="0" fillId="2" borderId="0" xfId="0" applyNumberFormat="1" applyFill="1" applyAlignment="1">
      <alignment vertical="top"/>
    </xf>
    <xf numFmtId="0" fontId="0" fillId="2" borderId="0" xfId="0" applyFill="1" applyAlignment="1">
      <alignment vertical="top"/>
    </xf>
    <xf numFmtId="0" fontId="0" fillId="2" borderId="0" xfId="0" applyFill="1"/>
    <xf numFmtId="49" fontId="0" fillId="0" borderId="2" xfId="0" applyNumberFormat="1" applyBorder="1" applyAlignment="1">
      <alignment vertical="top"/>
    </xf>
    <xf numFmtId="49" fontId="0" fillId="0" borderId="3" xfId="0" applyNumberFormat="1" applyBorder="1" applyAlignment="1">
      <alignment vertical="top"/>
    </xf>
    <xf numFmtId="2" fontId="0" fillId="0" borderId="3" xfId="0" applyNumberFormat="1" applyBorder="1" applyAlignment="1">
      <alignment vertical="top"/>
    </xf>
    <xf numFmtId="0" fontId="0" fillId="0" borderId="3" xfId="0" applyBorder="1"/>
    <xf numFmtId="0" fontId="0" fillId="2" borderId="3" xfId="0" applyFill="1" applyBorder="1"/>
    <xf numFmtId="2" fontId="0" fillId="2" borderId="4" xfId="0" applyNumberFormat="1" applyFill="1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0" borderId="4" xfId="0" applyBorder="1"/>
    <xf numFmtId="49" fontId="0" fillId="0" borderId="5" xfId="0" applyNumberFormat="1" applyBorder="1" applyAlignment="1">
      <alignment vertical="top"/>
    </xf>
    <xf numFmtId="49" fontId="0" fillId="0" borderId="0" xfId="0" applyNumberFormat="1" applyAlignment="1">
      <alignment vertical="top"/>
    </xf>
    <xf numFmtId="2" fontId="0" fillId="0" borderId="0" xfId="0" applyNumberFormat="1" applyAlignment="1">
      <alignment vertical="top"/>
    </xf>
    <xf numFmtId="2" fontId="0" fillId="2" borderId="1" xfId="0" applyNumberFormat="1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2" borderId="5" xfId="0" applyFill="1" applyBorder="1"/>
    <xf numFmtId="49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2" fontId="0" fillId="0" borderId="7" xfId="0" applyNumberFormat="1" applyBorder="1" applyAlignment="1">
      <alignment vertical="top"/>
    </xf>
    <xf numFmtId="0" fontId="0" fillId="0" borderId="7" xfId="0" applyBorder="1"/>
    <xf numFmtId="0" fontId="0" fillId="2" borderId="7" xfId="0" applyFill="1" applyBorder="1"/>
    <xf numFmtId="2" fontId="0" fillId="2" borderId="8" xfId="0" applyNumberFormat="1" applyFill="1" applyBorder="1" applyAlignment="1">
      <alignment vertical="top"/>
    </xf>
    <xf numFmtId="0" fontId="0" fillId="0" borderId="9" xfId="0" applyBorder="1"/>
    <xf numFmtId="49" fontId="0" fillId="2" borderId="3" xfId="0" applyNumberFormat="1" applyFill="1" applyBorder="1" applyAlignment="1">
      <alignment vertical="top"/>
    </xf>
    <xf numFmtId="0" fontId="0" fillId="0" borderId="10" xfId="0" applyBorder="1"/>
    <xf numFmtId="2" fontId="0" fillId="2" borderId="1" xfId="0" applyNumberFormat="1" applyFill="1" applyBorder="1"/>
    <xf numFmtId="0" fontId="0" fillId="0" borderId="5" xfId="0" applyBorder="1"/>
    <xf numFmtId="0" fontId="0" fillId="2" borderId="5" xfId="0" applyFill="1" applyBorder="1" applyAlignment="1">
      <alignment vertical="top" wrapText="1"/>
    </xf>
    <xf numFmtId="0" fontId="0" fillId="0" borderId="0" xfId="0" applyAlignment="1">
      <alignment vertical="top"/>
    </xf>
    <xf numFmtId="0" fontId="2" fillId="0" borderId="10" xfId="0" applyFont="1" applyBorder="1"/>
    <xf numFmtId="0" fontId="2" fillId="2" borderId="0" xfId="0" applyFont="1" applyFill="1"/>
    <xf numFmtId="0" fontId="2" fillId="2" borderId="0" xfId="0" applyFont="1" applyFill="1" applyAlignment="1">
      <alignment vertical="top"/>
    </xf>
    <xf numFmtId="49" fontId="2" fillId="2" borderId="0" xfId="0" applyNumberFormat="1" applyFont="1" applyFill="1" applyAlignment="1">
      <alignment vertical="top"/>
    </xf>
    <xf numFmtId="49" fontId="2" fillId="0" borderId="5" xfId="0" applyNumberFormat="1" applyFont="1" applyBorder="1" applyAlignment="1">
      <alignment vertical="top"/>
    </xf>
    <xf numFmtId="0" fontId="2" fillId="0" borderId="0" xfId="0" applyFont="1"/>
    <xf numFmtId="49" fontId="2" fillId="0" borderId="0" xfId="0" applyNumberFormat="1" applyFont="1" applyAlignment="1">
      <alignment vertical="top"/>
    </xf>
    <xf numFmtId="0" fontId="2" fillId="2" borderId="5" xfId="0" applyFont="1" applyFill="1" applyBorder="1" applyAlignment="1">
      <alignment vertical="top"/>
    </xf>
    <xf numFmtId="0" fontId="2" fillId="0" borderId="1" xfId="0" applyFont="1" applyBorder="1"/>
    <xf numFmtId="0" fontId="2" fillId="2" borderId="5" xfId="0" applyFont="1" applyFill="1" applyBorder="1"/>
    <xf numFmtId="2" fontId="2" fillId="2" borderId="1" xfId="0" applyNumberFormat="1" applyFont="1" applyFill="1" applyBorder="1"/>
    <xf numFmtId="0" fontId="3" fillId="0" borderId="10" xfId="0" applyFont="1" applyBorder="1"/>
    <xf numFmtId="0" fontId="3" fillId="2" borderId="0" xfId="0" applyFont="1" applyFill="1"/>
    <xf numFmtId="49" fontId="3" fillId="0" borderId="5" xfId="0" applyNumberFormat="1" applyFont="1" applyBorder="1" applyAlignment="1">
      <alignment vertical="top"/>
    </xf>
    <xf numFmtId="0" fontId="3" fillId="0" borderId="0" xfId="0" applyFont="1"/>
    <xf numFmtId="49" fontId="3" fillId="0" borderId="0" xfId="0" applyNumberFormat="1" applyFont="1" applyAlignment="1">
      <alignment vertical="top"/>
    </xf>
    <xf numFmtId="0" fontId="3" fillId="2" borderId="5" xfId="0" applyFont="1" applyFill="1" applyBorder="1"/>
    <xf numFmtId="0" fontId="3" fillId="2" borderId="0" xfId="0" applyFont="1" applyFill="1" applyAlignment="1">
      <alignment vertical="top"/>
    </xf>
    <xf numFmtId="0" fontId="3" fillId="0" borderId="1" xfId="0" applyFont="1" applyBorder="1"/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top"/>
    </xf>
    <xf numFmtId="2" fontId="0" fillId="2" borderId="8" xfId="0" applyNumberFormat="1" applyFill="1" applyBorder="1"/>
    <xf numFmtId="0" fontId="0" fillId="2" borderId="6" xfId="0" applyFill="1" applyBorder="1" applyAlignment="1">
      <alignment vertical="top"/>
    </xf>
    <xf numFmtId="0" fontId="0" fillId="0" borderId="8" xfId="0" applyBorder="1"/>
    <xf numFmtId="0" fontId="1" fillId="0" borderId="0" xfId="0" applyFont="1" applyBorder="1" applyAlignment="1">
      <alignment horizontal="lef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BD99F-C9BB-C74E-AFAA-FA20A755B923}">
  <dimension ref="A1:S32"/>
  <sheetViews>
    <sheetView tabSelected="1" workbookViewId="0">
      <selection activeCell="E36" sqref="E36"/>
    </sheetView>
  </sheetViews>
  <sheetFormatPr baseColWidth="10" defaultRowHeight="16" x14ac:dyDescent="0.2"/>
  <cols>
    <col min="3" max="3" width="12.6640625" customWidth="1"/>
    <col min="4" max="4" width="11.83203125" customWidth="1"/>
    <col min="5" max="5" width="15" customWidth="1"/>
    <col min="13" max="13" width="16.83203125" customWidth="1"/>
  </cols>
  <sheetData>
    <row r="1" spans="1:19" x14ac:dyDescent="0.2">
      <c r="A1" s="1" t="s">
        <v>0</v>
      </c>
      <c r="B1" s="64" t="s">
        <v>80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2" t="s">
        <v>6</v>
      </c>
      <c r="I1" s="2" t="s">
        <v>7</v>
      </c>
      <c r="J1" s="4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4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2">
      <c r="A2" s="5">
        <v>22</v>
      </c>
      <c r="B2" s="65">
        <v>2</v>
      </c>
      <c r="C2" s="6" t="s">
        <v>22</v>
      </c>
      <c r="D2" s="6" t="s">
        <v>23</v>
      </c>
      <c r="E2" s="6" t="s">
        <v>24</v>
      </c>
      <c r="F2" s="7">
        <v>5.6909999999999998</v>
      </c>
      <c r="G2" s="8" t="s">
        <v>25</v>
      </c>
      <c r="H2" s="9" t="s">
        <v>26</v>
      </c>
      <c r="I2" s="10" t="s">
        <v>27</v>
      </c>
      <c r="J2" s="11">
        <f>IF(I2="Bachelor's Degree",16,IF(I2="Some College or Trade School",14,IF(I2="High School or GED",12,IF(I2="Advanced Degree",18,IF(I2="Some High School",10,"NoData")))))</f>
        <v>16</v>
      </c>
      <c r="K2" s="10" t="s">
        <v>27</v>
      </c>
      <c r="L2" s="12">
        <f>IF(K2="Bachelor's Degree",16,IF(K2="Some College or Trade School",14,IF(K2="High School or GED",12,IF(K2="Advanced Degree",18,IF(K2="Some High School",10,"NoData")))))</f>
        <v>16</v>
      </c>
      <c r="M2" s="13">
        <f>IF(H2="Mother",J2,IF(H2="Father",L2,IF(H2="Dual",(J2+L2)/2)))</f>
        <v>16</v>
      </c>
      <c r="N2" s="10" t="s">
        <v>28</v>
      </c>
      <c r="O2" s="14">
        <v>87500</v>
      </c>
      <c r="P2" s="15">
        <v>6.8550000000000004</v>
      </c>
      <c r="Q2" s="12" t="s">
        <v>29</v>
      </c>
      <c r="R2" s="16">
        <v>7.79</v>
      </c>
      <c r="S2" s="17" t="s">
        <v>30</v>
      </c>
    </row>
    <row r="3" spans="1:19" x14ac:dyDescent="0.2">
      <c r="A3" s="5">
        <v>25</v>
      </c>
      <c r="B3" s="65">
        <v>2</v>
      </c>
      <c r="C3" s="6" t="s">
        <v>34</v>
      </c>
      <c r="D3" s="6" t="s">
        <v>23</v>
      </c>
      <c r="E3" s="6" t="s">
        <v>24</v>
      </c>
      <c r="F3" s="7">
        <v>5.6530000000000005</v>
      </c>
      <c r="G3" s="8" t="s">
        <v>25</v>
      </c>
      <c r="H3" s="18" t="s">
        <v>26</v>
      </c>
      <c r="I3" s="19" t="s">
        <v>27</v>
      </c>
      <c r="J3" s="20">
        <f t="shared" ref="J3:J27" si="0">IF(I3="Bachelor's Degree",16,IF(I3="Some College or Trade School",14,IF(I3="High School or GED",12,IF(I3="Advanced Degree",18,IF(I3="Some High School",10,"NoData")))))</f>
        <v>16</v>
      </c>
      <c r="K3" s="19" t="s">
        <v>35</v>
      </c>
      <c r="L3">
        <f t="shared" ref="L3:L26" si="1">IF(K3="Bachelor's Degree",16,IF(K3="Some College or Trade School",14,IF(K3="High School or GED",12,IF(K3="Advanced Degree",18,IF(K3="Some High School",10,"NoData")))))</f>
        <v>14</v>
      </c>
      <c r="M3" s="8">
        <f t="shared" ref="M3:M26" si="2">IF(H3="Mother",J3,IF(H3="Father",L3,IF(H3="Dual",(J3+L3)/2)))</f>
        <v>16</v>
      </c>
      <c r="N3" s="19" t="s">
        <v>28</v>
      </c>
      <c r="O3" s="21">
        <v>87500</v>
      </c>
      <c r="P3" s="22">
        <v>6.6749999999999998</v>
      </c>
      <c r="Q3" t="s">
        <v>29</v>
      </c>
      <c r="R3" s="7">
        <v>7.7620000000000005</v>
      </c>
      <c r="S3" s="5" t="s">
        <v>30</v>
      </c>
    </row>
    <row r="4" spans="1:19" x14ac:dyDescent="0.2">
      <c r="A4" s="5">
        <v>28</v>
      </c>
      <c r="B4" s="65">
        <v>2</v>
      </c>
      <c r="C4" s="6" t="s">
        <v>22</v>
      </c>
      <c r="D4" s="6" t="s">
        <v>23</v>
      </c>
      <c r="E4" s="6" t="s">
        <v>24</v>
      </c>
      <c r="F4" s="7">
        <v>5.6340000000000003</v>
      </c>
      <c r="G4" s="8" t="s">
        <v>25</v>
      </c>
      <c r="H4" s="18" t="s">
        <v>26</v>
      </c>
      <c r="I4" s="19" t="s">
        <v>27</v>
      </c>
      <c r="J4" s="20">
        <f t="shared" si="0"/>
        <v>16</v>
      </c>
      <c r="K4" s="19" t="s">
        <v>33</v>
      </c>
      <c r="L4">
        <f t="shared" si="1"/>
        <v>18</v>
      </c>
      <c r="M4" s="8">
        <f t="shared" si="2"/>
        <v>16</v>
      </c>
      <c r="N4" s="19" t="s">
        <v>36</v>
      </c>
      <c r="O4" s="21">
        <v>100000</v>
      </c>
      <c r="P4" s="22">
        <v>6.6449999999999996</v>
      </c>
      <c r="Q4" t="s">
        <v>29</v>
      </c>
      <c r="R4" s="7">
        <v>7.7210000000000001</v>
      </c>
      <c r="S4" s="5" t="s">
        <v>30</v>
      </c>
    </row>
    <row r="5" spans="1:19" x14ac:dyDescent="0.2">
      <c r="A5" s="5">
        <v>29</v>
      </c>
      <c r="B5" s="65">
        <v>2</v>
      </c>
      <c r="C5" s="6" t="s">
        <v>22</v>
      </c>
      <c r="D5" s="6" t="s">
        <v>38</v>
      </c>
      <c r="E5" s="6" t="s">
        <v>24</v>
      </c>
      <c r="F5" s="7">
        <v>5.6829999999999998</v>
      </c>
      <c r="G5" s="8" t="s">
        <v>25</v>
      </c>
      <c r="H5" s="18" t="s">
        <v>39</v>
      </c>
      <c r="I5" s="19" t="s">
        <v>33</v>
      </c>
      <c r="J5" s="20">
        <f t="shared" si="0"/>
        <v>18</v>
      </c>
      <c r="K5" s="19" t="s">
        <v>27</v>
      </c>
      <c r="L5">
        <f t="shared" si="1"/>
        <v>16</v>
      </c>
      <c r="M5" s="8">
        <f>IF(H5="Mother",J5,IF(H5="Father",L5,IF(H5="Dual",(J5+L5)/2)))</f>
        <v>16</v>
      </c>
      <c r="N5" s="19" t="s">
        <v>36</v>
      </c>
      <c r="O5" s="21">
        <v>100000</v>
      </c>
      <c r="P5" s="22">
        <v>6.7569999999999997</v>
      </c>
      <c r="Q5" t="s">
        <v>29</v>
      </c>
      <c r="R5" s="7">
        <v>7.7460000000000004</v>
      </c>
      <c r="S5" s="5" t="s">
        <v>30</v>
      </c>
    </row>
    <row r="6" spans="1:19" x14ac:dyDescent="0.2">
      <c r="A6" s="5">
        <v>37</v>
      </c>
      <c r="B6" s="65">
        <v>2</v>
      </c>
      <c r="C6" s="6" t="s">
        <v>22</v>
      </c>
      <c r="D6" s="6" t="s">
        <v>23</v>
      </c>
      <c r="E6" s="6" t="s">
        <v>24</v>
      </c>
      <c r="F6" s="7">
        <v>5.7080000000000002</v>
      </c>
      <c r="G6" s="8" t="s">
        <v>25</v>
      </c>
      <c r="H6" s="18" t="s">
        <v>26</v>
      </c>
      <c r="I6" s="19" t="s">
        <v>27</v>
      </c>
      <c r="J6" s="20">
        <f t="shared" si="0"/>
        <v>16</v>
      </c>
      <c r="K6" s="19" t="s">
        <v>27</v>
      </c>
      <c r="L6">
        <f t="shared" si="1"/>
        <v>16</v>
      </c>
      <c r="M6" s="8">
        <f t="shared" si="2"/>
        <v>16</v>
      </c>
      <c r="N6" s="19" t="s">
        <v>28</v>
      </c>
      <c r="O6" s="21">
        <v>87500</v>
      </c>
      <c r="P6" s="22">
        <v>6.6859999999999999</v>
      </c>
      <c r="Q6" t="s">
        <v>37</v>
      </c>
      <c r="R6" s="7">
        <v>7.6479999999999997</v>
      </c>
      <c r="S6" s="5" t="s">
        <v>30</v>
      </c>
    </row>
    <row r="7" spans="1:19" x14ac:dyDescent="0.2">
      <c r="A7" s="5">
        <v>38</v>
      </c>
      <c r="B7" s="65">
        <v>2</v>
      </c>
      <c r="C7" s="6" t="s">
        <v>22</v>
      </c>
      <c r="D7" s="6" t="s">
        <v>23</v>
      </c>
      <c r="E7" s="6" t="s">
        <v>24</v>
      </c>
      <c r="F7" s="7">
        <v>5.5709999999999997</v>
      </c>
      <c r="G7" s="8" t="s">
        <v>25</v>
      </c>
      <c r="H7" s="18" t="s">
        <v>26</v>
      </c>
      <c r="I7" s="19" t="s">
        <v>33</v>
      </c>
      <c r="J7" s="20">
        <f t="shared" si="0"/>
        <v>18</v>
      </c>
      <c r="K7" s="19" t="s">
        <v>33</v>
      </c>
      <c r="L7">
        <f t="shared" si="1"/>
        <v>18</v>
      </c>
      <c r="M7" s="8">
        <f t="shared" si="2"/>
        <v>18</v>
      </c>
      <c r="N7" s="19" t="s">
        <v>28</v>
      </c>
      <c r="O7" s="21">
        <v>87500</v>
      </c>
      <c r="P7" s="22">
        <v>6.6609999999999996</v>
      </c>
      <c r="Q7" t="s">
        <v>29</v>
      </c>
      <c r="R7" s="7">
        <v>7.516</v>
      </c>
      <c r="S7" s="5" t="s">
        <v>30</v>
      </c>
    </row>
    <row r="8" spans="1:19" x14ac:dyDescent="0.2">
      <c r="A8" s="5">
        <v>40</v>
      </c>
      <c r="B8" s="65">
        <v>2</v>
      </c>
      <c r="C8" s="6" t="s">
        <v>22</v>
      </c>
      <c r="D8" s="6" t="s">
        <v>38</v>
      </c>
      <c r="E8" s="6" t="s">
        <v>24</v>
      </c>
      <c r="F8" s="7">
        <v>5.7919999999999998</v>
      </c>
      <c r="G8" s="8" t="s">
        <v>25</v>
      </c>
      <c r="H8" s="18" t="s">
        <v>32</v>
      </c>
      <c r="I8" s="19" t="s">
        <v>43</v>
      </c>
      <c r="J8" s="20">
        <f t="shared" si="0"/>
        <v>12</v>
      </c>
      <c r="K8" s="19" t="s">
        <v>43</v>
      </c>
      <c r="L8">
        <f t="shared" si="1"/>
        <v>12</v>
      </c>
      <c r="M8" s="8">
        <f t="shared" si="2"/>
        <v>12</v>
      </c>
      <c r="N8" s="19" t="s">
        <v>28</v>
      </c>
      <c r="O8" s="21">
        <v>87500</v>
      </c>
      <c r="P8" s="22">
        <v>6.7460000000000004</v>
      </c>
      <c r="Q8" t="s">
        <v>29</v>
      </c>
      <c r="S8" s="5" t="s">
        <v>42</v>
      </c>
    </row>
    <row r="9" spans="1:19" x14ac:dyDescent="0.2">
      <c r="A9" s="5">
        <v>42</v>
      </c>
      <c r="B9" s="65">
        <v>2</v>
      </c>
      <c r="C9" s="6" t="s">
        <v>34</v>
      </c>
      <c r="D9" s="6" t="s">
        <v>23</v>
      </c>
      <c r="E9" s="6" t="s">
        <v>24</v>
      </c>
      <c r="F9" s="7">
        <v>5.6390000000000002</v>
      </c>
      <c r="G9" s="8" t="s">
        <v>25</v>
      </c>
      <c r="H9" s="18" t="s">
        <v>32</v>
      </c>
      <c r="I9" s="19" t="s">
        <v>35</v>
      </c>
      <c r="J9" s="20">
        <f t="shared" si="0"/>
        <v>14</v>
      </c>
      <c r="L9" t="str">
        <f>IF(K9="Bachelor's Degree",16,IF(K9="Some College or Trade School",14,IF(K9="High School or GED",12,IF(K9="Advanced Degree",18,IF(K9="Some High School",10,"NoData")))))</f>
        <v>NoData</v>
      </c>
      <c r="M9" s="8"/>
      <c r="N9" s="19" t="s">
        <v>41</v>
      </c>
      <c r="O9" s="21">
        <v>25000</v>
      </c>
      <c r="P9" s="22">
        <v>6.62</v>
      </c>
      <c r="Q9" t="s">
        <v>29</v>
      </c>
      <c r="R9" s="7">
        <v>7.6690000000000005</v>
      </c>
      <c r="S9" s="5" t="s">
        <v>30</v>
      </c>
    </row>
    <row r="10" spans="1:19" x14ac:dyDescent="0.2">
      <c r="A10" s="5">
        <v>43</v>
      </c>
      <c r="B10" s="65">
        <v>2</v>
      </c>
      <c r="C10" s="6" t="s">
        <v>34</v>
      </c>
      <c r="D10" s="6" t="s">
        <v>23</v>
      </c>
      <c r="E10" s="6" t="s">
        <v>24</v>
      </c>
      <c r="F10" s="7">
        <v>5.1689999999999996</v>
      </c>
      <c r="G10" s="8" t="s">
        <v>44</v>
      </c>
      <c r="H10" s="18" t="s">
        <v>26</v>
      </c>
      <c r="I10" s="19" t="s">
        <v>27</v>
      </c>
      <c r="J10" s="20">
        <f t="shared" si="0"/>
        <v>16</v>
      </c>
      <c r="K10" s="19" t="s">
        <v>27</v>
      </c>
      <c r="L10">
        <f t="shared" si="1"/>
        <v>16</v>
      </c>
      <c r="M10" s="8">
        <f t="shared" si="2"/>
        <v>16</v>
      </c>
      <c r="N10" s="19" t="s">
        <v>45</v>
      </c>
      <c r="O10" s="21">
        <v>62500</v>
      </c>
      <c r="P10" s="22">
        <v>6.1909999999999998</v>
      </c>
      <c r="Q10" t="s">
        <v>25</v>
      </c>
      <c r="R10" s="7">
        <v>7.2270000000000003</v>
      </c>
      <c r="S10" s="5" t="s">
        <v>29</v>
      </c>
    </row>
    <row r="11" spans="1:19" x14ac:dyDescent="0.2">
      <c r="A11" s="5">
        <v>44</v>
      </c>
      <c r="B11" s="65">
        <v>2</v>
      </c>
      <c r="C11" s="6" t="s">
        <v>22</v>
      </c>
      <c r="D11" s="6" t="s">
        <v>31</v>
      </c>
      <c r="E11" s="6" t="s">
        <v>24</v>
      </c>
      <c r="F11" s="7">
        <v>5.4130000000000003</v>
      </c>
      <c r="G11" s="8" t="s">
        <v>25</v>
      </c>
      <c r="H11" s="18" t="s">
        <v>26</v>
      </c>
      <c r="I11" s="19" t="s">
        <v>35</v>
      </c>
      <c r="J11" s="20">
        <f t="shared" si="0"/>
        <v>14</v>
      </c>
      <c r="K11" s="19" t="s">
        <v>35</v>
      </c>
      <c r="L11">
        <f t="shared" si="1"/>
        <v>14</v>
      </c>
      <c r="M11" s="8">
        <f t="shared" si="2"/>
        <v>14</v>
      </c>
      <c r="N11" s="19" t="s">
        <v>46</v>
      </c>
      <c r="O11" s="21">
        <v>42500</v>
      </c>
      <c r="P11" s="22">
        <v>6.4779999999999998</v>
      </c>
      <c r="Q11" t="s">
        <v>47</v>
      </c>
      <c r="R11" s="7">
        <v>7.5960000000000001</v>
      </c>
      <c r="S11" s="5" t="s">
        <v>30</v>
      </c>
    </row>
    <row r="12" spans="1:19" x14ac:dyDescent="0.2">
      <c r="A12" s="5">
        <v>45</v>
      </c>
      <c r="B12" s="65">
        <v>2</v>
      </c>
      <c r="C12" s="6" t="s">
        <v>22</v>
      </c>
      <c r="D12" s="6" t="s">
        <v>23</v>
      </c>
      <c r="E12" s="6" t="s">
        <v>24</v>
      </c>
      <c r="F12" s="7">
        <v>5.4859999999999998</v>
      </c>
      <c r="G12" s="8" t="s">
        <v>25</v>
      </c>
      <c r="H12" s="18" t="s">
        <v>26</v>
      </c>
      <c r="I12" s="19" t="s">
        <v>27</v>
      </c>
      <c r="J12" s="20">
        <f t="shared" si="0"/>
        <v>16</v>
      </c>
      <c r="K12" s="19" t="s">
        <v>33</v>
      </c>
      <c r="L12">
        <f t="shared" si="1"/>
        <v>18</v>
      </c>
      <c r="M12" s="8">
        <f t="shared" si="2"/>
        <v>16</v>
      </c>
      <c r="N12" s="19" t="s">
        <v>36</v>
      </c>
      <c r="O12" s="21">
        <v>100000</v>
      </c>
      <c r="P12" s="22">
        <v>6.5190000000000001</v>
      </c>
      <c r="Q12" t="s">
        <v>29</v>
      </c>
      <c r="R12" s="7">
        <v>7.5359999999999996</v>
      </c>
      <c r="S12" s="5" t="s">
        <v>30</v>
      </c>
    </row>
    <row r="13" spans="1:19" x14ac:dyDescent="0.2">
      <c r="A13" s="5">
        <v>54</v>
      </c>
      <c r="B13" s="65">
        <v>2</v>
      </c>
      <c r="C13" s="6" t="s">
        <v>34</v>
      </c>
      <c r="D13" s="6" t="s">
        <v>23</v>
      </c>
      <c r="E13" s="6" t="s">
        <v>24</v>
      </c>
      <c r="F13" s="7">
        <v>5.5789999999999997</v>
      </c>
      <c r="G13" s="8" t="s">
        <v>44</v>
      </c>
      <c r="H13" s="18" t="s">
        <v>26</v>
      </c>
      <c r="I13" s="19" t="s">
        <v>33</v>
      </c>
      <c r="J13" s="20">
        <f t="shared" si="0"/>
        <v>18</v>
      </c>
      <c r="K13" s="19" t="s">
        <v>33</v>
      </c>
      <c r="L13">
        <f t="shared" si="1"/>
        <v>18</v>
      </c>
      <c r="M13" s="8">
        <f t="shared" si="2"/>
        <v>18</v>
      </c>
      <c r="N13" s="19" t="s">
        <v>46</v>
      </c>
      <c r="O13" s="21">
        <v>42500</v>
      </c>
      <c r="P13" s="22">
        <v>6.5410000000000004</v>
      </c>
      <c r="Q13" t="s">
        <v>25</v>
      </c>
      <c r="R13" s="7">
        <v>7.593</v>
      </c>
      <c r="S13" s="5" t="s">
        <v>29</v>
      </c>
    </row>
    <row r="14" spans="1:19" x14ac:dyDescent="0.2">
      <c r="A14" s="5">
        <v>58</v>
      </c>
      <c r="B14" s="65">
        <v>2</v>
      </c>
      <c r="C14" s="6" t="s">
        <v>34</v>
      </c>
      <c r="D14" s="6" t="s">
        <v>23</v>
      </c>
      <c r="E14" s="6" t="s">
        <v>24</v>
      </c>
      <c r="F14" s="7">
        <v>5.3719999999999999</v>
      </c>
      <c r="G14" s="8" t="s">
        <v>44</v>
      </c>
      <c r="H14" s="18" t="s">
        <v>26</v>
      </c>
      <c r="I14" s="19" t="s">
        <v>33</v>
      </c>
      <c r="J14" s="20">
        <f t="shared" si="0"/>
        <v>18</v>
      </c>
      <c r="K14" s="19" t="s">
        <v>33</v>
      </c>
      <c r="L14">
        <f t="shared" si="1"/>
        <v>18</v>
      </c>
      <c r="M14" s="8">
        <f t="shared" si="2"/>
        <v>18</v>
      </c>
      <c r="N14" s="19" t="s">
        <v>46</v>
      </c>
      <c r="O14" s="21">
        <v>42500</v>
      </c>
      <c r="P14" s="22">
        <v>6.2949999999999999</v>
      </c>
      <c r="Q14" t="s">
        <v>25</v>
      </c>
      <c r="R14" s="7">
        <v>7.2919999999999998</v>
      </c>
      <c r="S14" s="5" t="s">
        <v>49</v>
      </c>
    </row>
    <row r="15" spans="1:19" x14ac:dyDescent="0.2">
      <c r="A15" s="5">
        <v>61</v>
      </c>
      <c r="B15" s="65">
        <v>2</v>
      </c>
      <c r="C15" s="6" t="s">
        <v>22</v>
      </c>
      <c r="D15" s="6" t="s">
        <v>23</v>
      </c>
      <c r="E15" s="6" t="s">
        <v>48</v>
      </c>
      <c r="F15" s="7">
        <v>5.27</v>
      </c>
      <c r="G15" s="8" t="s">
        <v>44</v>
      </c>
      <c r="H15" t="s">
        <v>50</v>
      </c>
      <c r="I15" t="s">
        <v>51</v>
      </c>
      <c r="J15" s="20">
        <f t="shared" si="0"/>
        <v>12</v>
      </c>
      <c r="L15" t="str">
        <f t="shared" si="1"/>
        <v>NoData</v>
      </c>
      <c r="M15" s="8">
        <f>IF(H15="Mother",J15,IF(H15="Father",L15,IF(H15="Dual",(J15+L15)/2)))</f>
        <v>12</v>
      </c>
      <c r="N15" t="s">
        <v>52</v>
      </c>
      <c r="O15" s="21">
        <v>25000</v>
      </c>
      <c r="P15" s="22">
        <v>6.3090000000000002</v>
      </c>
      <c r="Q15" t="s">
        <v>25</v>
      </c>
      <c r="R15" s="7">
        <v>7.3140000000000001</v>
      </c>
      <c r="S15" s="5" t="s">
        <v>29</v>
      </c>
    </row>
    <row r="16" spans="1:19" x14ac:dyDescent="0.2">
      <c r="A16" s="5">
        <v>68</v>
      </c>
      <c r="B16" s="65">
        <v>2</v>
      </c>
      <c r="C16" s="6" t="s">
        <v>22</v>
      </c>
      <c r="D16" s="6" t="s">
        <v>31</v>
      </c>
      <c r="E16" s="6" t="s">
        <v>24</v>
      </c>
      <c r="F16" s="7">
        <v>5.6779999999999999</v>
      </c>
      <c r="G16" s="8" t="s">
        <v>25</v>
      </c>
      <c r="H16" s="18" t="s">
        <v>26</v>
      </c>
      <c r="I16" s="19" t="s">
        <v>35</v>
      </c>
      <c r="J16" s="20">
        <f t="shared" si="0"/>
        <v>14</v>
      </c>
      <c r="K16" s="19" t="s">
        <v>35</v>
      </c>
      <c r="L16">
        <f t="shared" si="1"/>
        <v>14</v>
      </c>
      <c r="M16" s="8">
        <f t="shared" si="2"/>
        <v>14</v>
      </c>
      <c r="N16" s="19" t="s">
        <v>53</v>
      </c>
      <c r="O16" s="21">
        <v>7500</v>
      </c>
      <c r="P16" s="22">
        <v>6.4370000000000003</v>
      </c>
      <c r="Q16" t="s">
        <v>47</v>
      </c>
      <c r="R16" s="7">
        <v>7.5</v>
      </c>
      <c r="S16" s="5" t="s">
        <v>47</v>
      </c>
    </row>
    <row r="17" spans="1:19" x14ac:dyDescent="0.2">
      <c r="A17" s="5">
        <v>75</v>
      </c>
      <c r="B17" s="65">
        <v>2</v>
      </c>
      <c r="C17" s="6" t="s">
        <v>34</v>
      </c>
      <c r="D17" s="6" t="s">
        <v>23</v>
      </c>
      <c r="E17" s="6" t="s">
        <v>24</v>
      </c>
      <c r="F17" s="7">
        <v>5.2539999999999996</v>
      </c>
      <c r="G17" s="8" t="s">
        <v>44</v>
      </c>
      <c r="H17" s="18" t="s">
        <v>26</v>
      </c>
      <c r="I17" s="19" t="s">
        <v>33</v>
      </c>
      <c r="J17" s="20">
        <f t="shared" si="0"/>
        <v>18</v>
      </c>
      <c r="K17" s="19" t="s">
        <v>33</v>
      </c>
      <c r="L17">
        <f t="shared" si="1"/>
        <v>18</v>
      </c>
      <c r="M17" s="8">
        <f t="shared" si="2"/>
        <v>18</v>
      </c>
      <c r="N17" s="19" t="s">
        <v>36</v>
      </c>
      <c r="O17" s="21">
        <v>100000</v>
      </c>
      <c r="P17" s="22">
        <v>6.1689999999999996</v>
      </c>
      <c r="Q17" t="s">
        <v>47</v>
      </c>
      <c r="R17" s="7">
        <v>7.2190000000000003</v>
      </c>
      <c r="S17" s="5" t="s">
        <v>47</v>
      </c>
    </row>
    <row r="18" spans="1:19" x14ac:dyDescent="0.2">
      <c r="A18" s="5">
        <v>84</v>
      </c>
      <c r="B18" s="65">
        <v>2</v>
      </c>
      <c r="C18" s="6" t="s">
        <v>34</v>
      </c>
      <c r="D18" s="6" t="s">
        <v>23</v>
      </c>
      <c r="E18" s="6" t="s">
        <v>24</v>
      </c>
      <c r="F18" s="7">
        <v>5.4619999999999997</v>
      </c>
      <c r="G18" s="8" t="s">
        <v>44</v>
      </c>
      <c r="H18" s="18" t="s">
        <v>26</v>
      </c>
      <c r="I18" s="19" t="s">
        <v>35</v>
      </c>
      <c r="J18" s="20">
        <f t="shared" si="0"/>
        <v>14</v>
      </c>
      <c r="K18" s="19" t="s">
        <v>35</v>
      </c>
      <c r="L18">
        <f t="shared" si="1"/>
        <v>14</v>
      </c>
      <c r="M18" s="8">
        <f t="shared" si="2"/>
        <v>14</v>
      </c>
      <c r="N18" s="19" t="s">
        <v>36</v>
      </c>
      <c r="O18" s="21">
        <v>100000</v>
      </c>
      <c r="P18" s="22">
        <v>6.399</v>
      </c>
      <c r="Q18" t="s">
        <v>40</v>
      </c>
      <c r="R18" s="7">
        <v>7.4290000000000003</v>
      </c>
      <c r="S18" s="5" t="s">
        <v>47</v>
      </c>
    </row>
    <row r="19" spans="1:19" x14ac:dyDescent="0.2">
      <c r="A19" s="5">
        <v>102</v>
      </c>
      <c r="B19" s="65">
        <v>2</v>
      </c>
      <c r="C19" s="6" t="s">
        <v>34</v>
      </c>
      <c r="D19" s="6" t="s">
        <v>23</v>
      </c>
      <c r="E19" s="6" t="s">
        <v>24</v>
      </c>
      <c r="F19" s="7">
        <v>5.5570000000000004</v>
      </c>
      <c r="G19" s="8" t="s">
        <v>47</v>
      </c>
      <c r="H19" s="18" t="s">
        <v>26</v>
      </c>
      <c r="I19" s="19" t="s">
        <v>27</v>
      </c>
      <c r="J19" s="20">
        <f t="shared" si="0"/>
        <v>16</v>
      </c>
      <c r="L19" t="str">
        <f t="shared" si="1"/>
        <v>NoData</v>
      </c>
      <c r="M19" s="8">
        <f t="shared" si="2"/>
        <v>16</v>
      </c>
      <c r="N19" s="19" t="s">
        <v>46</v>
      </c>
      <c r="O19" s="21">
        <v>42500</v>
      </c>
      <c r="P19" s="22">
        <v>6.5190000000000001</v>
      </c>
      <c r="Q19" t="s">
        <v>25</v>
      </c>
      <c r="R19" s="7">
        <v>7.4370000000000003</v>
      </c>
      <c r="S19" s="5" t="s">
        <v>29</v>
      </c>
    </row>
    <row r="20" spans="1:19" x14ac:dyDescent="0.2">
      <c r="A20" s="5">
        <v>103</v>
      </c>
      <c r="B20" s="65">
        <v>2</v>
      </c>
      <c r="C20" s="6" t="s">
        <v>22</v>
      </c>
      <c r="D20" s="6" t="s">
        <v>38</v>
      </c>
      <c r="E20" s="6" t="s">
        <v>24</v>
      </c>
      <c r="F20" s="7">
        <v>5.2489999999999997</v>
      </c>
      <c r="G20" s="8" t="s">
        <v>44</v>
      </c>
      <c r="H20" s="18" t="s">
        <v>26</v>
      </c>
      <c r="I20" s="19" t="s">
        <v>27</v>
      </c>
      <c r="J20" s="20">
        <f t="shared" si="0"/>
        <v>16</v>
      </c>
      <c r="K20" s="19" t="s">
        <v>33</v>
      </c>
      <c r="L20">
        <f t="shared" si="1"/>
        <v>18</v>
      </c>
      <c r="M20" s="8">
        <f t="shared" si="2"/>
        <v>16</v>
      </c>
      <c r="N20" s="19" t="s">
        <v>45</v>
      </c>
      <c r="O20" s="21">
        <v>62500</v>
      </c>
      <c r="P20" s="22">
        <v>6.21</v>
      </c>
      <c r="Q20" t="s">
        <v>25</v>
      </c>
      <c r="R20" s="7">
        <v>7.2210000000000001</v>
      </c>
      <c r="S20" s="5" t="s">
        <v>47</v>
      </c>
    </row>
    <row r="21" spans="1:19" x14ac:dyDescent="0.2">
      <c r="A21" s="5">
        <v>106</v>
      </c>
      <c r="B21" s="65">
        <v>2</v>
      </c>
      <c r="C21" s="6" t="s">
        <v>22</v>
      </c>
      <c r="D21" s="6" t="s">
        <v>38</v>
      </c>
      <c r="E21" s="6" t="s">
        <v>24</v>
      </c>
      <c r="F21" s="7">
        <v>5.4539999999999997</v>
      </c>
      <c r="G21" s="8" t="s">
        <v>25</v>
      </c>
      <c r="H21" s="18" t="s">
        <v>26</v>
      </c>
      <c r="I21" s="19" t="s">
        <v>33</v>
      </c>
      <c r="J21" s="20">
        <f t="shared" si="0"/>
        <v>18</v>
      </c>
      <c r="K21" s="19" t="s">
        <v>27</v>
      </c>
      <c r="L21">
        <f t="shared" si="1"/>
        <v>16</v>
      </c>
      <c r="M21" s="8">
        <f t="shared" si="2"/>
        <v>18</v>
      </c>
      <c r="N21" s="19" t="s">
        <v>45</v>
      </c>
      <c r="O21" s="21">
        <v>62500</v>
      </c>
      <c r="P21" s="22">
        <v>6.5869999999999997</v>
      </c>
      <c r="Q21" t="s">
        <v>47</v>
      </c>
      <c r="R21" s="7">
        <v>7.53</v>
      </c>
      <c r="S21" s="5" t="s">
        <v>30</v>
      </c>
    </row>
    <row r="22" spans="1:19" x14ac:dyDescent="0.2">
      <c r="A22" s="30">
        <v>30</v>
      </c>
      <c r="B22" s="12">
        <v>3</v>
      </c>
      <c r="C22" s="31" t="s">
        <v>54</v>
      </c>
      <c r="D22" s="31" t="s">
        <v>55</v>
      </c>
      <c r="E22" s="31" t="s">
        <v>56</v>
      </c>
      <c r="F22" s="16">
        <v>5.53</v>
      </c>
      <c r="G22" s="13" t="s">
        <v>40</v>
      </c>
      <c r="H22" s="9" t="s">
        <v>26</v>
      </c>
      <c r="I22" s="10" t="s">
        <v>33</v>
      </c>
      <c r="J22" s="11">
        <f t="shared" si="0"/>
        <v>18</v>
      </c>
      <c r="K22" s="10" t="s">
        <v>33</v>
      </c>
      <c r="L22" s="12">
        <f t="shared" si="1"/>
        <v>18</v>
      </c>
      <c r="M22" s="13">
        <f t="shared" si="2"/>
        <v>18</v>
      </c>
      <c r="N22" s="10" t="s">
        <v>45</v>
      </c>
      <c r="O22" s="14">
        <v>62500</v>
      </c>
      <c r="P22" s="15">
        <v>6.593</v>
      </c>
      <c r="Q22" s="12" t="s">
        <v>37</v>
      </c>
      <c r="R22" s="16">
        <v>7.6260000000000003</v>
      </c>
      <c r="S22" s="17" t="s">
        <v>66</v>
      </c>
    </row>
    <row r="23" spans="1:19" x14ac:dyDescent="0.2">
      <c r="A23" s="32">
        <v>35</v>
      </c>
      <c r="B23" s="34">
        <v>3</v>
      </c>
      <c r="C23" s="6" t="s">
        <v>54</v>
      </c>
      <c r="D23" s="6" t="s">
        <v>55</v>
      </c>
      <c r="E23" s="6" t="s">
        <v>56</v>
      </c>
      <c r="F23" s="7">
        <v>6.3280000000000003</v>
      </c>
      <c r="G23" s="6" t="s">
        <v>40</v>
      </c>
      <c r="H23" s="18" t="s">
        <v>50</v>
      </c>
      <c r="I23" s="19" t="s">
        <v>59</v>
      </c>
      <c r="J23" s="20">
        <f t="shared" si="0"/>
        <v>14</v>
      </c>
      <c r="K23" s="19" t="s">
        <v>70</v>
      </c>
      <c r="L23">
        <f t="shared" si="1"/>
        <v>16</v>
      </c>
      <c r="M23" s="8">
        <f t="shared" si="2"/>
        <v>14</v>
      </c>
      <c r="N23" s="19" t="s">
        <v>68</v>
      </c>
      <c r="O23" s="21">
        <v>62500</v>
      </c>
      <c r="P23" s="23"/>
      <c r="R23" s="8"/>
      <c r="S23" s="5"/>
    </row>
    <row r="24" spans="1:19" x14ac:dyDescent="0.2">
      <c r="A24" s="34">
        <v>46</v>
      </c>
      <c r="B24" s="34">
        <v>3</v>
      </c>
      <c r="C24" s="6" t="s">
        <v>54</v>
      </c>
      <c r="D24" s="6" t="s">
        <v>55</v>
      </c>
      <c r="E24" s="6" t="s">
        <v>56</v>
      </c>
      <c r="F24" s="7">
        <v>5.7949999999999999</v>
      </c>
      <c r="G24" s="8" t="s">
        <v>62</v>
      </c>
      <c r="H24" s="18" t="s">
        <v>71</v>
      </c>
      <c r="I24" s="19" t="s">
        <v>43</v>
      </c>
      <c r="J24" s="20">
        <f t="shared" si="0"/>
        <v>12</v>
      </c>
      <c r="K24" s="19" t="s">
        <v>35</v>
      </c>
      <c r="L24">
        <f t="shared" si="1"/>
        <v>14</v>
      </c>
      <c r="M24" s="8">
        <v>12</v>
      </c>
      <c r="N24" s="19" t="s">
        <v>72</v>
      </c>
      <c r="O24" s="21">
        <v>100000</v>
      </c>
      <c r="P24" s="23"/>
      <c r="R24" s="8"/>
      <c r="S24" s="5"/>
    </row>
    <row r="25" spans="1:19" x14ac:dyDescent="0.2">
      <c r="A25" s="34">
        <v>93</v>
      </c>
      <c r="B25" s="34">
        <v>3</v>
      </c>
      <c r="C25" s="6" t="s">
        <v>73</v>
      </c>
      <c r="D25" s="6" t="s">
        <v>55</v>
      </c>
      <c r="E25" s="6" t="s">
        <v>56</v>
      </c>
      <c r="F25" s="7">
        <v>5.6530000000000005</v>
      </c>
      <c r="G25" s="6" t="s">
        <v>62</v>
      </c>
      <c r="H25" s="18" t="s">
        <v>50</v>
      </c>
      <c r="I25" s="19" t="s">
        <v>33</v>
      </c>
      <c r="J25" s="20">
        <f t="shared" si="0"/>
        <v>18</v>
      </c>
      <c r="K25" s="19" t="s">
        <v>33</v>
      </c>
      <c r="L25">
        <f t="shared" si="1"/>
        <v>18</v>
      </c>
      <c r="M25" s="8">
        <f t="shared" si="2"/>
        <v>18</v>
      </c>
      <c r="N25" s="19" t="s">
        <v>28</v>
      </c>
      <c r="O25" s="33">
        <v>87500</v>
      </c>
      <c r="P25" s="22">
        <v>6.5270000000000001</v>
      </c>
      <c r="Q25" t="s">
        <v>40</v>
      </c>
      <c r="R25" s="7">
        <v>7.5220000000000002</v>
      </c>
      <c r="S25" s="5" t="s">
        <v>37</v>
      </c>
    </row>
    <row r="26" spans="1:19" x14ac:dyDescent="0.2">
      <c r="A26" s="34">
        <v>94</v>
      </c>
      <c r="B26" s="34">
        <v>3</v>
      </c>
      <c r="C26" s="6" t="s">
        <v>54</v>
      </c>
      <c r="D26" s="6" t="s">
        <v>55</v>
      </c>
      <c r="E26" s="6" t="s">
        <v>56</v>
      </c>
      <c r="F26" s="7">
        <v>6.3220000000000001</v>
      </c>
      <c r="G26" s="6" t="s">
        <v>40</v>
      </c>
      <c r="H26" s="18" t="s">
        <v>50</v>
      </c>
      <c r="I26" s="19" t="s">
        <v>27</v>
      </c>
      <c r="J26" s="20">
        <f t="shared" si="0"/>
        <v>16</v>
      </c>
      <c r="K26" s="19" t="s">
        <v>35</v>
      </c>
      <c r="L26">
        <f t="shared" si="1"/>
        <v>14</v>
      </c>
      <c r="M26" s="8">
        <f t="shared" si="2"/>
        <v>16</v>
      </c>
      <c r="N26" s="19" t="s">
        <v>45</v>
      </c>
      <c r="O26" s="21">
        <v>62500</v>
      </c>
      <c r="P26" s="22">
        <v>7.32</v>
      </c>
      <c r="R26" s="7">
        <v>8.3469999999999995</v>
      </c>
      <c r="S26" s="5"/>
    </row>
    <row r="27" spans="1:19" x14ac:dyDescent="0.2">
      <c r="A27" s="34">
        <v>98</v>
      </c>
      <c r="B27" s="34">
        <v>3</v>
      </c>
      <c r="C27" s="6" t="s">
        <v>73</v>
      </c>
      <c r="D27" s="6" t="s">
        <v>55</v>
      </c>
      <c r="E27" s="6" t="s">
        <v>56</v>
      </c>
      <c r="F27" s="7">
        <v>8.9619999999999997</v>
      </c>
      <c r="G27" s="6" t="s">
        <v>74</v>
      </c>
      <c r="H27" s="34"/>
      <c r="I27" s="19" t="s">
        <v>27</v>
      </c>
      <c r="J27" s="20">
        <f t="shared" si="0"/>
        <v>16</v>
      </c>
      <c r="K27" s="19" t="s">
        <v>27</v>
      </c>
      <c r="L27">
        <f t="shared" ref="L27:L32" si="3">IF(K27="Bachelor's Degree",16,IF(K27="Some College or Trade School",14,IF(K27="High School or GED",12,IF(K27="Advanced Degree",18,IF(K27="Some High School",10,"NoData")))))</f>
        <v>16</v>
      </c>
      <c r="M27" s="8">
        <v>16</v>
      </c>
      <c r="N27" s="19"/>
      <c r="O27" s="33"/>
      <c r="P27" s="22">
        <v>9.8610000000000007</v>
      </c>
      <c r="Q27" t="s">
        <v>75</v>
      </c>
      <c r="R27" s="8"/>
      <c r="S27" s="5"/>
    </row>
    <row r="28" spans="1:19" x14ac:dyDescent="0.2">
      <c r="A28" s="34">
        <v>99</v>
      </c>
      <c r="B28" s="34">
        <v>3</v>
      </c>
      <c r="C28" s="6" t="s">
        <v>73</v>
      </c>
      <c r="D28" s="6" t="s">
        <v>55</v>
      </c>
      <c r="E28" s="6" t="s">
        <v>56</v>
      </c>
      <c r="F28" s="7">
        <v>7.0030000000000001</v>
      </c>
      <c r="G28" s="6" t="s">
        <v>37</v>
      </c>
      <c r="H28" s="18" t="s">
        <v>50</v>
      </c>
      <c r="I28" s="19" t="s">
        <v>70</v>
      </c>
      <c r="J28" s="20">
        <f t="shared" ref="J28:J32" si="4">IF(I28="Bachelor's Degree",16,IF(I28="Some College or Trade School",14,IF(I28="High School or GED",12,IF(I28="Advanced Degree",18,IF(I28="Some High School",10,"NoData")))))</f>
        <v>16</v>
      </c>
      <c r="K28" s="19" t="s">
        <v>76</v>
      </c>
      <c r="L28">
        <f t="shared" si="3"/>
        <v>18</v>
      </c>
      <c r="M28" s="8">
        <f t="shared" ref="M28:M32" si="5">IF(H28="Mother",J28,IF(H28="Father",L28,IF(H28="Dual",(J28+L28)/2)))</f>
        <v>16</v>
      </c>
      <c r="N28" s="19" t="s">
        <v>65</v>
      </c>
      <c r="O28" s="21">
        <v>42500</v>
      </c>
      <c r="P28" s="22">
        <v>8.0050000000000008</v>
      </c>
      <c r="Q28" t="s">
        <v>66</v>
      </c>
      <c r="R28" s="8"/>
      <c r="S28" s="5"/>
    </row>
    <row r="29" spans="1:19" x14ac:dyDescent="0.2">
      <c r="A29" s="34">
        <v>117</v>
      </c>
      <c r="B29" s="34">
        <v>3</v>
      </c>
      <c r="C29" s="6" t="s">
        <v>54</v>
      </c>
      <c r="D29" s="6" t="s">
        <v>55</v>
      </c>
      <c r="E29" s="6" t="s">
        <v>56</v>
      </c>
      <c r="F29" s="7">
        <v>5.9429999999999996</v>
      </c>
      <c r="G29" s="6" t="s">
        <v>62</v>
      </c>
      <c r="H29" s="18" t="s">
        <v>50</v>
      </c>
      <c r="I29" s="19" t="s">
        <v>51</v>
      </c>
      <c r="J29" s="20">
        <f t="shared" si="4"/>
        <v>12</v>
      </c>
      <c r="K29" s="19" t="s">
        <v>70</v>
      </c>
      <c r="L29">
        <f t="shared" si="3"/>
        <v>16</v>
      </c>
      <c r="M29" s="8">
        <f t="shared" si="5"/>
        <v>12</v>
      </c>
      <c r="N29" s="19" t="s">
        <v>45</v>
      </c>
      <c r="O29" s="21">
        <v>62500</v>
      </c>
      <c r="P29" s="22">
        <v>6.85</v>
      </c>
      <c r="Q29" t="s">
        <v>40</v>
      </c>
      <c r="R29" s="7">
        <v>7.7919999999999998</v>
      </c>
      <c r="S29" s="5" t="s">
        <v>37</v>
      </c>
    </row>
    <row r="30" spans="1:19" x14ac:dyDescent="0.2">
      <c r="A30" s="34">
        <v>132</v>
      </c>
      <c r="B30" s="34">
        <v>3</v>
      </c>
      <c r="C30" s="6" t="s">
        <v>54</v>
      </c>
      <c r="D30" s="6" t="s">
        <v>55</v>
      </c>
      <c r="E30" s="6" t="s">
        <v>56</v>
      </c>
      <c r="F30" s="7"/>
      <c r="G30" s="6"/>
      <c r="H30" s="18" t="s">
        <v>50</v>
      </c>
      <c r="I30" s="19" t="s">
        <v>59</v>
      </c>
      <c r="J30" s="20">
        <f t="shared" si="4"/>
        <v>14</v>
      </c>
      <c r="K30" s="19" t="s">
        <v>76</v>
      </c>
      <c r="L30">
        <f t="shared" si="3"/>
        <v>18</v>
      </c>
      <c r="M30" s="8">
        <f t="shared" si="5"/>
        <v>14</v>
      </c>
      <c r="N30" s="19" t="s">
        <v>72</v>
      </c>
      <c r="O30" s="21">
        <v>100000</v>
      </c>
      <c r="P30" s="22">
        <v>5.65</v>
      </c>
      <c r="Q30" t="s">
        <v>40</v>
      </c>
      <c r="R30" s="7">
        <v>6.6230000000000002</v>
      </c>
      <c r="S30" s="5" t="s">
        <v>37</v>
      </c>
    </row>
    <row r="31" spans="1:19" x14ac:dyDescent="0.2">
      <c r="A31" s="34">
        <v>135</v>
      </c>
      <c r="B31" s="34">
        <v>3</v>
      </c>
      <c r="C31" s="6" t="s">
        <v>54</v>
      </c>
      <c r="D31" s="6" t="s">
        <v>55</v>
      </c>
      <c r="E31" s="6" t="s">
        <v>56</v>
      </c>
      <c r="F31" s="7">
        <v>5.1310000000000002</v>
      </c>
      <c r="G31" s="6" t="s">
        <v>62</v>
      </c>
      <c r="H31" s="18" t="s">
        <v>50</v>
      </c>
      <c r="I31" s="19" t="s">
        <v>70</v>
      </c>
      <c r="J31" s="20">
        <f t="shared" si="4"/>
        <v>16</v>
      </c>
      <c r="K31" s="19" t="s">
        <v>70</v>
      </c>
      <c r="L31">
        <f t="shared" si="3"/>
        <v>16</v>
      </c>
      <c r="M31" s="8">
        <f t="shared" si="5"/>
        <v>16</v>
      </c>
      <c r="N31" s="19" t="s">
        <v>36</v>
      </c>
      <c r="O31" s="21">
        <v>100000</v>
      </c>
      <c r="P31" s="22">
        <v>6.109</v>
      </c>
      <c r="Q31" t="s">
        <v>40</v>
      </c>
      <c r="R31" s="7">
        <v>7.085</v>
      </c>
      <c r="S31" s="5" t="s">
        <v>37</v>
      </c>
    </row>
    <row r="32" spans="1:19" x14ac:dyDescent="0.2">
      <c r="A32" s="34">
        <v>150</v>
      </c>
      <c r="B32" s="34">
        <v>3</v>
      </c>
      <c r="C32" s="8" t="s">
        <v>54</v>
      </c>
      <c r="D32" s="8" t="s">
        <v>55</v>
      </c>
      <c r="E32" s="8" t="s">
        <v>56</v>
      </c>
      <c r="F32" s="8"/>
      <c r="G32" s="8"/>
      <c r="H32" s="18" t="s">
        <v>78</v>
      </c>
      <c r="I32" s="19" t="s">
        <v>35</v>
      </c>
      <c r="J32" s="20">
        <f t="shared" si="4"/>
        <v>14</v>
      </c>
      <c r="K32" s="19" t="s">
        <v>43</v>
      </c>
      <c r="L32">
        <f t="shared" si="3"/>
        <v>12</v>
      </c>
      <c r="M32" s="8">
        <f t="shared" si="5"/>
        <v>13</v>
      </c>
      <c r="N32" s="19" t="s">
        <v>72</v>
      </c>
      <c r="O32" s="21">
        <v>100000</v>
      </c>
      <c r="P32" s="22">
        <v>5.2460000000000004</v>
      </c>
      <c r="Q32" t="s">
        <v>62</v>
      </c>
      <c r="R32" s="7">
        <v>6.3739999999999997</v>
      </c>
      <c r="S32" s="5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D4821-39FF-4348-8EDF-57F8B12323F9}">
  <dimension ref="A1:V92"/>
  <sheetViews>
    <sheetView workbookViewId="0">
      <selection sqref="A1:R92"/>
    </sheetView>
  </sheetViews>
  <sheetFormatPr baseColWidth="10" defaultRowHeight="16" x14ac:dyDescent="0.2"/>
  <sheetData>
    <row r="1" spans="1:22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</row>
    <row r="2" spans="1:22" x14ac:dyDescent="0.2">
      <c r="A2" s="5">
        <v>22</v>
      </c>
      <c r="B2" s="6" t="s">
        <v>22</v>
      </c>
      <c r="C2" s="6" t="s">
        <v>23</v>
      </c>
      <c r="D2" s="6" t="s">
        <v>24</v>
      </c>
      <c r="E2" s="7">
        <v>5.6909999999999998</v>
      </c>
      <c r="F2" s="8" t="s">
        <v>25</v>
      </c>
      <c r="G2" s="9" t="s">
        <v>26</v>
      </c>
      <c r="H2" s="10" t="s">
        <v>27</v>
      </c>
      <c r="I2" s="11">
        <f>IF(H2="Bachelor's Degree",16,IF(H2="Some College or Trade School",14,IF(H2="High School or GED",12,IF(H2="Advanced Degree",18,IF(H2="Some High School",10,"NoData")))))</f>
        <v>16</v>
      </c>
      <c r="J2" s="10" t="s">
        <v>27</v>
      </c>
      <c r="K2" s="12">
        <f>IF(J2="Bachelor's Degree",16,IF(J2="Some College or Trade School",14,IF(J2="High School or GED",12,IF(J2="Advanced Degree",18,IF(J2="Some High School",10,"NoData")))))</f>
        <v>16</v>
      </c>
      <c r="L2" s="13">
        <f>IF(G2="Mother",I2,IF(G2="Father",K2,IF(G2="Dual",(I2+K2)/2)))</f>
        <v>16</v>
      </c>
      <c r="M2" s="10" t="s">
        <v>28</v>
      </c>
      <c r="N2" s="14">
        <v>87500</v>
      </c>
      <c r="O2" s="15">
        <v>6.8550000000000004</v>
      </c>
      <c r="P2" s="12" t="s">
        <v>29</v>
      </c>
      <c r="Q2" s="16">
        <v>7.79</v>
      </c>
      <c r="R2" s="17" t="s">
        <v>30</v>
      </c>
    </row>
    <row r="3" spans="1:22" x14ac:dyDescent="0.2">
      <c r="A3" s="5">
        <v>24</v>
      </c>
      <c r="B3" s="6" t="s">
        <v>22</v>
      </c>
      <c r="C3" s="6" t="s">
        <v>31</v>
      </c>
      <c r="D3" s="6" t="s">
        <v>24</v>
      </c>
      <c r="E3" s="7">
        <v>5.71</v>
      </c>
      <c r="F3" s="8" t="s">
        <v>25</v>
      </c>
      <c r="G3" s="18" t="s">
        <v>32</v>
      </c>
      <c r="H3" s="19" t="s">
        <v>33</v>
      </c>
      <c r="I3" s="20">
        <f>IF(H3="Bachelor's Degree",16,IF(H3="Some College or Trade School",14,IF(H3="High School or GED",12,IF(H3="Advanced Degree",18,IF(H3="Some High School",10,"NoData")))))</f>
        <v>18</v>
      </c>
      <c r="J3" s="19" t="s">
        <v>33</v>
      </c>
      <c r="K3">
        <f t="shared" ref="K3:K66" si="0">IF(J3="Bachelor's Degree",16,IF(J3="Some College or Trade School",14,IF(J3="High School or GED",12,IF(J3="Advanced Degree",18,IF(J3="Some High School",10,"NoData")))))</f>
        <v>18</v>
      </c>
      <c r="L3" s="8">
        <f>IF(G3="Mother",I3,IF(G3="Father",K3,IF(G3="Dual",(I3+K3)/2)))</f>
        <v>18</v>
      </c>
      <c r="M3" s="19" t="s">
        <v>28</v>
      </c>
      <c r="N3" s="21">
        <v>87500</v>
      </c>
      <c r="O3" s="22">
        <v>6.7649999999999997</v>
      </c>
      <c r="P3" t="s">
        <v>29</v>
      </c>
      <c r="Q3" s="7">
        <v>7.7130000000000001</v>
      </c>
      <c r="R3" s="5" t="s">
        <v>30</v>
      </c>
    </row>
    <row r="4" spans="1:22" x14ac:dyDescent="0.2">
      <c r="A4" s="5">
        <v>25</v>
      </c>
      <c r="B4" s="6" t="s">
        <v>34</v>
      </c>
      <c r="C4" s="6" t="s">
        <v>23</v>
      </c>
      <c r="D4" s="6" t="s">
        <v>24</v>
      </c>
      <c r="E4" s="7">
        <v>5.6530000000000005</v>
      </c>
      <c r="F4" s="8" t="s">
        <v>25</v>
      </c>
      <c r="G4" s="18" t="s">
        <v>26</v>
      </c>
      <c r="H4" s="19" t="s">
        <v>27</v>
      </c>
      <c r="I4" s="20">
        <f t="shared" ref="I4:I67" si="1">IF(H4="Bachelor's Degree",16,IF(H4="Some College or Trade School",14,IF(H4="High School or GED",12,IF(H4="Advanced Degree",18,IF(H4="Some High School",10,"NoData")))))</f>
        <v>16</v>
      </c>
      <c r="J4" s="19" t="s">
        <v>35</v>
      </c>
      <c r="K4">
        <f t="shared" si="0"/>
        <v>14</v>
      </c>
      <c r="L4" s="8">
        <f t="shared" ref="L4:L66" si="2">IF(G4="Mother",I4,IF(G4="Father",K4,IF(G4="Dual",(I4+K4)/2)))</f>
        <v>16</v>
      </c>
      <c r="M4" s="19" t="s">
        <v>28</v>
      </c>
      <c r="N4" s="21">
        <v>87500</v>
      </c>
      <c r="O4" s="22">
        <v>6.6749999999999998</v>
      </c>
      <c r="P4" t="s">
        <v>29</v>
      </c>
      <c r="Q4" s="7">
        <v>7.7620000000000005</v>
      </c>
      <c r="R4" s="5" t="s">
        <v>30</v>
      </c>
    </row>
    <row r="5" spans="1:22" x14ac:dyDescent="0.2">
      <c r="A5" s="5">
        <v>27</v>
      </c>
      <c r="B5" s="6" t="s">
        <v>34</v>
      </c>
      <c r="C5" s="6" t="s">
        <v>23</v>
      </c>
      <c r="D5" s="6" t="s">
        <v>24</v>
      </c>
      <c r="E5" s="7">
        <v>5.6340000000000003</v>
      </c>
      <c r="F5" s="8" t="s">
        <v>25</v>
      </c>
      <c r="G5" s="18" t="s">
        <v>26</v>
      </c>
      <c r="H5" s="19" t="s">
        <v>33</v>
      </c>
      <c r="I5" s="20">
        <f t="shared" si="1"/>
        <v>18</v>
      </c>
      <c r="J5" s="19" t="s">
        <v>27</v>
      </c>
      <c r="K5">
        <f t="shared" si="0"/>
        <v>16</v>
      </c>
      <c r="L5" s="8">
        <f t="shared" si="2"/>
        <v>18</v>
      </c>
      <c r="M5" s="19" t="s">
        <v>36</v>
      </c>
      <c r="N5" s="21">
        <v>100000</v>
      </c>
      <c r="O5" s="22">
        <v>6.6230000000000002</v>
      </c>
      <c r="P5" t="s">
        <v>37</v>
      </c>
      <c r="Q5" s="7">
        <v>7.6449999999999996</v>
      </c>
      <c r="R5" s="5" t="s">
        <v>30</v>
      </c>
    </row>
    <row r="6" spans="1:22" x14ac:dyDescent="0.2">
      <c r="A6" s="5">
        <v>28</v>
      </c>
      <c r="B6" s="6" t="s">
        <v>22</v>
      </c>
      <c r="C6" s="6" t="s">
        <v>23</v>
      </c>
      <c r="D6" s="6" t="s">
        <v>24</v>
      </c>
      <c r="E6" s="7">
        <v>5.6340000000000003</v>
      </c>
      <c r="F6" s="8" t="s">
        <v>25</v>
      </c>
      <c r="G6" s="18" t="s">
        <v>26</v>
      </c>
      <c r="H6" s="19" t="s">
        <v>27</v>
      </c>
      <c r="I6" s="20">
        <f t="shared" si="1"/>
        <v>16</v>
      </c>
      <c r="J6" s="19" t="s">
        <v>33</v>
      </c>
      <c r="K6">
        <f t="shared" si="0"/>
        <v>18</v>
      </c>
      <c r="L6" s="8">
        <f t="shared" si="2"/>
        <v>16</v>
      </c>
      <c r="M6" s="19" t="s">
        <v>36</v>
      </c>
      <c r="N6" s="21">
        <v>100000</v>
      </c>
      <c r="O6" s="22">
        <v>6.6449999999999996</v>
      </c>
      <c r="P6" t="s">
        <v>29</v>
      </c>
      <c r="Q6" s="7">
        <v>7.7210000000000001</v>
      </c>
      <c r="R6" s="5" t="s">
        <v>30</v>
      </c>
    </row>
    <row r="7" spans="1:22" x14ac:dyDescent="0.2">
      <c r="A7" s="5">
        <v>29</v>
      </c>
      <c r="B7" s="6" t="s">
        <v>22</v>
      </c>
      <c r="C7" s="6" t="s">
        <v>38</v>
      </c>
      <c r="D7" s="6" t="s">
        <v>24</v>
      </c>
      <c r="E7" s="7">
        <v>5.6829999999999998</v>
      </c>
      <c r="F7" s="8" t="s">
        <v>25</v>
      </c>
      <c r="G7" s="18" t="s">
        <v>39</v>
      </c>
      <c r="H7" s="19" t="s">
        <v>33</v>
      </c>
      <c r="I7" s="20">
        <f t="shared" si="1"/>
        <v>18</v>
      </c>
      <c r="J7" s="19" t="s">
        <v>27</v>
      </c>
      <c r="K7">
        <f t="shared" si="0"/>
        <v>16</v>
      </c>
      <c r="L7" s="8">
        <f>IF(G7="Mother",I7,IF(G7="Father",K7,IF(G7="Dual",(I7+K7)/2)))</f>
        <v>16</v>
      </c>
      <c r="M7" s="19" t="s">
        <v>36</v>
      </c>
      <c r="N7" s="21">
        <v>100000</v>
      </c>
      <c r="O7" s="22">
        <v>6.7569999999999997</v>
      </c>
      <c r="P7" t="s">
        <v>29</v>
      </c>
      <c r="Q7" s="7">
        <v>7.7460000000000004</v>
      </c>
      <c r="R7" s="5" t="s">
        <v>30</v>
      </c>
    </row>
    <row r="8" spans="1:22" x14ac:dyDescent="0.2">
      <c r="A8" s="5">
        <v>33</v>
      </c>
      <c r="B8" s="6" t="s">
        <v>34</v>
      </c>
      <c r="C8" s="6" t="s">
        <v>31</v>
      </c>
      <c r="D8" s="6" t="s">
        <v>24</v>
      </c>
      <c r="E8" s="7">
        <v>5.74</v>
      </c>
      <c r="F8" s="8" t="s">
        <v>40</v>
      </c>
      <c r="G8" s="18" t="s">
        <v>26</v>
      </c>
      <c r="H8" s="19" t="s">
        <v>35</v>
      </c>
      <c r="I8" s="20">
        <f t="shared" si="1"/>
        <v>14</v>
      </c>
      <c r="K8" t="str">
        <f>IF(J8="Bachelor's Degree",16,IF(J8="Some College or Trade School",14,IF(J8="High School or GED",12,IF(J8="Advanced Degree",18,IF(J8="Some High School",10,"NoData")))))</f>
        <v>NoData</v>
      </c>
      <c r="L8" s="8">
        <f>IF(G8="Mother",I8,IF(G8="Father",K8,IF(G8="Dual",(I8+K8)/2)))</f>
        <v>14</v>
      </c>
      <c r="M8" s="19" t="s">
        <v>41</v>
      </c>
      <c r="N8" s="21">
        <v>25000</v>
      </c>
      <c r="O8" s="23"/>
      <c r="P8" t="s">
        <v>42</v>
      </c>
      <c r="Q8" s="8"/>
      <c r="R8" s="5" t="s">
        <v>42</v>
      </c>
    </row>
    <row r="9" spans="1:22" x14ac:dyDescent="0.2">
      <c r="A9" s="5">
        <v>37</v>
      </c>
      <c r="B9" s="6" t="s">
        <v>22</v>
      </c>
      <c r="C9" s="6" t="s">
        <v>23</v>
      </c>
      <c r="D9" s="6" t="s">
        <v>24</v>
      </c>
      <c r="E9" s="7">
        <v>5.7080000000000002</v>
      </c>
      <c r="F9" s="8" t="s">
        <v>25</v>
      </c>
      <c r="G9" s="18" t="s">
        <v>26</v>
      </c>
      <c r="H9" s="19" t="s">
        <v>27</v>
      </c>
      <c r="I9" s="20">
        <f t="shared" si="1"/>
        <v>16</v>
      </c>
      <c r="J9" s="19" t="s">
        <v>27</v>
      </c>
      <c r="K9">
        <f t="shared" si="0"/>
        <v>16</v>
      </c>
      <c r="L9" s="8">
        <f t="shared" si="2"/>
        <v>16</v>
      </c>
      <c r="M9" s="19" t="s">
        <v>28</v>
      </c>
      <c r="N9" s="21">
        <v>87500</v>
      </c>
      <c r="O9" s="22">
        <v>6.6859999999999999</v>
      </c>
      <c r="P9" t="s">
        <v>37</v>
      </c>
      <c r="Q9" s="7">
        <v>7.6479999999999997</v>
      </c>
      <c r="R9" s="5" t="s">
        <v>30</v>
      </c>
    </row>
    <row r="10" spans="1:22" x14ac:dyDescent="0.2">
      <c r="A10" s="5">
        <v>38</v>
      </c>
      <c r="B10" s="6" t="s">
        <v>22</v>
      </c>
      <c r="C10" s="6" t="s">
        <v>23</v>
      </c>
      <c r="D10" s="6" t="s">
        <v>24</v>
      </c>
      <c r="E10" s="7">
        <v>5.5709999999999997</v>
      </c>
      <c r="F10" s="8" t="s">
        <v>25</v>
      </c>
      <c r="G10" s="18" t="s">
        <v>26</v>
      </c>
      <c r="H10" s="19" t="s">
        <v>33</v>
      </c>
      <c r="I10" s="20">
        <f t="shared" si="1"/>
        <v>18</v>
      </c>
      <c r="J10" s="19" t="s">
        <v>33</v>
      </c>
      <c r="K10">
        <f t="shared" si="0"/>
        <v>18</v>
      </c>
      <c r="L10" s="8">
        <f t="shared" si="2"/>
        <v>18</v>
      </c>
      <c r="M10" s="19" t="s">
        <v>28</v>
      </c>
      <c r="N10" s="21">
        <v>87500</v>
      </c>
      <c r="O10" s="22">
        <v>6.6609999999999996</v>
      </c>
      <c r="P10" t="s">
        <v>29</v>
      </c>
      <c r="Q10" s="7">
        <v>7.516</v>
      </c>
      <c r="R10" s="5" t="s">
        <v>30</v>
      </c>
    </row>
    <row r="11" spans="1:22" x14ac:dyDescent="0.2">
      <c r="A11" s="5">
        <v>39</v>
      </c>
      <c r="B11" s="6" t="s">
        <v>34</v>
      </c>
      <c r="C11" s="6" t="s">
        <v>31</v>
      </c>
      <c r="D11" s="6" t="s">
        <v>24</v>
      </c>
      <c r="E11" s="7">
        <v>5.7489999999999997</v>
      </c>
      <c r="F11" s="8" t="s">
        <v>25</v>
      </c>
      <c r="G11" s="18" t="s">
        <v>26</v>
      </c>
      <c r="H11" s="19" t="s">
        <v>27</v>
      </c>
      <c r="I11" s="20">
        <f t="shared" si="1"/>
        <v>16</v>
      </c>
      <c r="J11" s="19" t="s">
        <v>27</v>
      </c>
      <c r="K11">
        <f t="shared" si="0"/>
        <v>16</v>
      </c>
      <c r="L11" s="8">
        <f t="shared" si="2"/>
        <v>16</v>
      </c>
      <c r="M11" s="19" t="s">
        <v>28</v>
      </c>
      <c r="N11" s="21">
        <v>87500</v>
      </c>
      <c r="O11" s="22">
        <v>6.7240000000000002</v>
      </c>
      <c r="P11" t="s">
        <v>29</v>
      </c>
      <c r="Q11" s="7">
        <v>7.7130000000000001</v>
      </c>
      <c r="R11" s="5" t="s">
        <v>30</v>
      </c>
    </row>
    <row r="12" spans="1:22" x14ac:dyDescent="0.2">
      <c r="A12" s="5">
        <v>40</v>
      </c>
      <c r="B12" s="6" t="s">
        <v>22</v>
      </c>
      <c r="C12" s="6" t="s">
        <v>38</v>
      </c>
      <c r="D12" s="6" t="s">
        <v>24</v>
      </c>
      <c r="E12" s="7">
        <v>5.7919999999999998</v>
      </c>
      <c r="F12" s="8" t="s">
        <v>25</v>
      </c>
      <c r="G12" s="18" t="s">
        <v>32</v>
      </c>
      <c r="H12" s="19" t="s">
        <v>43</v>
      </c>
      <c r="I12" s="20">
        <f t="shared" si="1"/>
        <v>12</v>
      </c>
      <c r="J12" s="19" t="s">
        <v>43</v>
      </c>
      <c r="K12">
        <f t="shared" si="0"/>
        <v>12</v>
      </c>
      <c r="L12" s="8">
        <f t="shared" si="2"/>
        <v>12</v>
      </c>
      <c r="M12" s="19" t="s">
        <v>28</v>
      </c>
      <c r="N12" s="21">
        <v>87500</v>
      </c>
      <c r="O12" s="22">
        <v>6.7460000000000004</v>
      </c>
      <c r="P12" t="s">
        <v>29</v>
      </c>
      <c r="R12" s="5" t="s">
        <v>42</v>
      </c>
    </row>
    <row r="13" spans="1:22" x14ac:dyDescent="0.2">
      <c r="A13" s="5">
        <v>42</v>
      </c>
      <c r="B13" s="6" t="s">
        <v>34</v>
      </c>
      <c r="C13" s="6" t="s">
        <v>23</v>
      </c>
      <c r="D13" s="6" t="s">
        <v>24</v>
      </c>
      <c r="E13" s="7">
        <v>5.6390000000000002</v>
      </c>
      <c r="F13" s="8" t="s">
        <v>25</v>
      </c>
      <c r="G13" s="18" t="s">
        <v>32</v>
      </c>
      <c r="H13" s="19" t="s">
        <v>35</v>
      </c>
      <c r="I13" s="20">
        <f t="shared" si="1"/>
        <v>14</v>
      </c>
      <c r="K13" t="str">
        <f>IF(J13="Bachelor's Degree",16,IF(J13="Some College or Trade School",14,IF(J13="High School or GED",12,IF(J13="Advanced Degree",18,IF(J13="Some High School",10,"NoData")))))</f>
        <v>NoData</v>
      </c>
      <c r="L13" s="8"/>
      <c r="M13" s="19" t="s">
        <v>41</v>
      </c>
      <c r="N13" s="21">
        <v>25000</v>
      </c>
      <c r="O13" s="22">
        <v>6.62</v>
      </c>
      <c r="P13" t="s">
        <v>29</v>
      </c>
      <c r="Q13" s="7">
        <v>7.6690000000000005</v>
      </c>
      <c r="R13" s="5" t="s">
        <v>30</v>
      </c>
    </row>
    <row r="14" spans="1:22" x14ac:dyDescent="0.2">
      <c r="A14" s="5">
        <v>43</v>
      </c>
      <c r="B14" s="6" t="s">
        <v>34</v>
      </c>
      <c r="C14" s="6" t="s">
        <v>23</v>
      </c>
      <c r="D14" s="6" t="s">
        <v>24</v>
      </c>
      <c r="E14" s="7">
        <v>5.1689999999999996</v>
      </c>
      <c r="F14" s="8" t="s">
        <v>44</v>
      </c>
      <c r="G14" s="18" t="s">
        <v>26</v>
      </c>
      <c r="H14" s="19" t="s">
        <v>27</v>
      </c>
      <c r="I14" s="20">
        <f t="shared" si="1"/>
        <v>16</v>
      </c>
      <c r="J14" s="19" t="s">
        <v>27</v>
      </c>
      <c r="K14">
        <f t="shared" si="0"/>
        <v>16</v>
      </c>
      <c r="L14" s="8">
        <f t="shared" si="2"/>
        <v>16</v>
      </c>
      <c r="M14" s="19" t="s">
        <v>45</v>
      </c>
      <c r="N14" s="21">
        <v>62500</v>
      </c>
      <c r="O14" s="22">
        <v>6.1909999999999998</v>
      </c>
      <c r="P14" t="s">
        <v>25</v>
      </c>
      <c r="Q14" s="7">
        <v>7.2270000000000003</v>
      </c>
      <c r="R14" s="5" t="s">
        <v>29</v>
      </c>
    </row>
    <row r="15" spans="1:22" x14ac:dyDescent="0.2">
      <c r="A15" s="5">
        <v>44</v>
      </c>
      <c r="B15" s="6" t="s">
        <v>22</v>
      </c>
      <c r="C15" s="6" t="s">
        <v>31</v>
      </c>
      <c r="D15" s="6" t="s">
        <v>24</v>
      </c>
      <c r="E15" s="7">
        <v>5.4130000000000003</v>
      </c>
      <c r="F15" s="8" t="s">
        <v>25</v>
      </c>
      <c r="G15" s="18" t="s">
        <v>26</v>
      </c>
      <c r="H15" s="19" t="s">
        <v>35</v>
      </c>
      <c r="I15" s="20">
        <f t="shared" si="1"/>
        <v>14</v>
      </c>
      <c r="J15" s="19" t="s">
        <v>35</v>
      </c>
      <c r="K15">
        <f t="shared" si="0"/>
        <v>14</v>
      </c>
      <c r="L15" s="8">
        <f t="shared" si="2"/>
        <v>14</v>
      </c>
      <c r="M15" s="19" t="s">
        <v>46</v>
      </c>
      <c r="N15" s="21">
        <v>42500</v>
      </c>
      <c r="O15" s="22">
        <v>6.4779999999999998</v>
      </c>
      <c r="P15" t="s">
        <v>47</v>
      </c>
      <c r="Q15" s="7">
        <v>7.5960000000000001</v>
      </c>
      <c r="R15" s="5" t="s">
        <v>30</v>
      </c>
    </row>
    <row r="16" spans="1:22" x14ac:dyDescent="0.2">
      <c r="A16" s="5">
        <v>45</v>
      </c>
      <c r="B16" s="6" t="s">
        <v>22</v>
      </c>
      <c r="C16" s="6" t="s">
        <v>23</v>
      </c>
      <c r="D16" s="6" t="s">
        <v>24</v>
      </c>
      <c r="E16" s="7">
        <v>5.4859999999999998</v>
      </c>
      <c r="F16" s="8" t="s">
        <v>25</v>
      </c>
      <c r="G16" s="18" t="s">
        <v>26</v>
      </c>
      <c r="H16" s="19" t="s">
        <v>27</v>
      </c>
      <c r="I16" s="20">
        <f t="shared" si="1"/>
        <v>16</v>
      </c>
      <c r="J16" s="19" t="s">
        <v>33</v>
      </c>
      <c r="K16">
        <f t="shared" si="0"/>
        <v>18</v>
      </c>
      <c r="L16" s="8">
        <f t="shared" si="2"/>
        <v>16</v>
      </c>
      <c r="M16" s="19" t="s">
        <v>36</v>
      </c>
      <c r="N16" s="21">
        <v>100000</v>
      </c>
      <c r="O16" s="22">
        <v>6.5190000000000001</v>
      </c>
      <c r="P16" t="s">
        <v>29</v>
      </c>
      <c r="Q16" s="7">
        <v>7.5359999999999996</v>
      </c>
      <c r="R16" s="5" t="s">
        <v>30</v>
      </c>
    </row>
    <row r="17" spans="1:18" x14ac:dyDescent="0.2">
      <c r="A17" s="5">
        <v>47</v>
      </c>
      <c r="B17" s="6" t="s">
        <v>22</v>
      </c>
      <c r="C17" s="6" t="s">
        <v>23</v>
      </c>
      <c r="D17" s="6" t="s">
        <v>24</v>
      </c>
      <c r="E17" s="7">
        <v>5.5110000000000001</v>
      </c>
      <c r="F17" s="8" t="s">
        <v>44</v>
      </c>
      <c r="G17" s="18" t="s">
        <v>26</v>
      </c>
      <c r="H17" s="19" t="s">
        <v>33</v>
      </c>
      <c r="I17" s="20">
        <f t="shared" si="1"/>
        <v>18</v>
      </c>
      <c r="J17" s="19" t="s">
        <v>33</v>
      </c>
      <c r="K17">
        <f t="shared" si="0"/>
        <v>18</v>
      </c>
      <c r="L17" s="8">
        <f t="shared" si="2"/>
        <v>18</v>
      </c>
      <c r="M17" s="19" t="s">
        <v>36</v>
      </c>
      <c r="N17" s="21">
        <v>100000</v>
      </c>
      <c r="O17" s="22">
        <v>6.4859999999999998</v>
      </c>
      <c r="P17" t="s">
        <v>25</v>
      </c>
      <c r="Q17" s="7">
        <v>7.5</v>
      </c>
      <c r="R17" s="5" t="s">
        <v>29</v>
      </c>
    </row>
    <row r="18" spans="1:18" x14ac:dyDescent="0.2">
      <c r="A18" s="5">
        <v>48</v>
      </c>
      <c r="B18" s="6" t="s">
        <v>34</v>
      </c>
      <c r="C18" s="6" t="s">
        <v>23</v>
      </c>
      <c r="D18" s="6" t="s">
        <v>24</v>
      </c>
      <c r="E18" s="7">
        <v>5.617</v>
      </c>
      <c r="F18" s="8" t="s">
        <v>44</v>
      </c>
      <c r="G18" s="18" t="s">
        <v>26</v>
      </c>
      <c r="H18" s="19" t="s">
        <v>33</v>
      </c>
      <c r="I18" s="20">
        <f t="shared" si="1"/>
        <v>18</v>
      </c>
      <c r="J18" s="19" t="s">
        <v>33</v>
      </c>
      <c r="K18">
        <f t="shared" si="0"/>
        <v>18</v>
      </c>
      <c r="L18" s="8">
        <f t="shared" si="2"/>
        <v>18</v>
      </c>
      <c r="M18" s="19" t="s">
        <v>36</v>
      </c>
      <c r="N18" s="21">
        <v>100000</v>
      </c>
      <c r="O18" s="22">
        <v>6.5960000000000001</v>
      </c>
      <c r="P18" t="s">
        <v>40</v>
      </c>
      <c r="Q18" s="7">
        <v>7.5110000000000001</v>
      </c>
      <c r="R18" s="5" t="s">
        <v>29</v>
      </c>
    </row>
    <row r="19" spans="1:18" x14ac:dyDescent="0.2">
      <c r="A19" s="5">
        <v>49</v>
      </c>
      <c r="B19" s="6" t="s">
        <v>34</v>
      </c>
      <c r="C19" s="6" t="s">
        <v>23</v>
      </c>
      <c r="D19" s="6" t="s">
        <v>24</v>
      </c>
      <c r="E19" s="7">
        <v>5.4619999999999997</v>
      </c>
      <c r="F19" s="8" t="s">
        <v>44</v>
      </c>
      <c r="G19" s="18" t="s">
        <v>39</v>
      </c>
      <c r="H19" s="19" t="s">
        <v>33</v>
      </c>
      <c r="I19" s="20">
        <f t="shared" si="1"/>
        <v>18</v>
      </c>
      <c r="J19" s="19" t="s">
        <v>27</v>
      </c>
      <c r="K19">
        <f t="shared" si="0"/>
        <v>16</v>
      </c>
      <c r="L19" s="8">
        <f t="shared" si="2"/>
        <v>16</v>
      </c>
      <c r="M19" s="19" t="s">
        <v>28</v>
      </c>
      <c r="N19" s="21">
        <v>87500</v>
      </c>
      <c r="O19" s="22">
        <v>6.38</v>
      </c>
      <c r="P19" t="s">
        <v>47</v>
      </c>
      <c r="Q19" s="7">
        <v>7.5030000000000001</v>
      </c>
      <c r="R19" s="5" t="s">
        <v>47</v>
      </c>
    </row>
    <row r="20" spans="1:18" x14ac:dyDescent="0.2">
      <c r="A20" s="5">
        <v>50</v>
      </c>
      <c r="B20" s="6" t="s">
        <v>34</v>
      </c>
      <c r="C20" s="6" t="s">
        <v>23</v>
      </c>
      <c r="D20" s="6" t="s">
        <v>24</v>
      </c>
      <c r="E20" s="7">
        <v>5.5410000000000004</v>
      </c>
      <c r="F20" s="8" t="s">
        <v>47</v>
      </c>
      <c r="G20" s="18" t="s">
        <v>26</v>
      </c>
      <c r="H20" s="19" t="s">
        <v>27</v>
      </c>
      <c r="I20" s="20">
        <f t="shared" si="1"/>
        <v>16</v>
      </c>
      <c r="K20" t="str">
        <f t="shared" si="0"/>
        <v>NoData</v>
      </c>
      <c r="L20" s="8">
        <f t="shared" si="2"/>
        <v>16</v>
      </c>
      <c r="M20" s="19" t="s">
        <v>45</v>
      </c>
      <c r="N20" s="21">
        <v>62500</v>
      </c>
      <c r="O20" s="22">
        <v>6.4969999999999999</v>
      </c>
      <c r="P20" t="s">
        <v>25</v>
      </c>
      <c r="Q20" s="7">
        <v>7.5739999999999998</v>
      </c>
      <c r="R20" s="5" t="s">
        <v>47</v>
      </c>
    </row>
    <row r="21" spans="1:18" x14ac:dyDescent="0.2">
      <c r="A21" s="5">
        <v>51</v>
      </c>
      <c r="B21" s="6" t="s">
        <v>34</v>
      </c>
      <c r="C21" s="6" t="s">
        <v>23</v>
      </c>
      <c r="D21" s="6" t="s">
        <v>48</v>
      </c>
      <c r="E21" s="7">
        <v>5.5250000000000004</v>
      </c>
      <c r="F21" s="8" t="s">
        <v>47</v>
      </c>
      <c r="G21" s="18" t="s">
        <v>26</v>
      </c>
      <c r="H21" s="19" t="s">
        <v>27</v>
      </c>
      <c r="I21" s="20">
        <f t="shared" si="1"/>
        <v>16</v>
      </c>
      <c r="J21" s="19" t="s">
        <v>27</v>
      </c>
      <c r="K21">
        <f t="shared" si="0"/>
        <v>16</v>
      </c>
      <c r="L21" s="8">
        <f t="shared" si="2"/>
        <v>16</v>
      </c>
      <c r="M21" s="19" t="s">
        <v>45</v>
      </c>
      <c r="N21" s="21">
        <v>62500</v>
      </c>
      <c r="O21" s="22">
        <v>6.4539999999999997</v>
      </c>
      <c r="P21" t="s">
        <v>37</v>
      </c>
      <c r="Q21" s="7">
        <v>7.4509999999999996</v>
      </c>
      <c r="R21" s="5" t="s">
        <v>30</v>
      </c>
    </row>
    <row r="22" spans="1:18" x14ac:dyDescent="0.2">
      <c r="A22" s="5">
        <v>54</v>
      </c>
      <c r="B22" s="6" t="s">
        <v>34</v>
      </c>
      <c r="C22" s="6" t="s">
        <v>23</v>
      </c>
      <c r="D22" s="6" t="s">
        <v>24</v>
      </c>
      <c r="E22" s="7">
        <v>5.5789999999999997</v>
      </c>
      <c r="F22" s="8" t="s">
        <v>44</v>
      </c>
      <c r="G22" s="18" t="s">
        <v>26</v>
      </c>
      <c r="H22" s="19" t="s">
        <v>33</v>
      </c>
      <c r="I22" s="20">
        <f t="shared" si="1"/>
        <v>18</v>
      </c>
      <c r="J22" s="19" t="s">
        <v>33</v>
      </c>
      <c r="K22">
        <f t="shared" si="0"/>
        <v>18</v>
      </c>
      <c r="L22" s="8">
        <f t="shared" si="2"/>
        <v>18</v>
      </c>
      <c r="M22" s="19" t="s">
        <v>46</v>
      </c>
      <c r="N22" s="21">
        <v>42500</v>
      </c>
      <c r="O22" s="22">
        <v>6.5410000000000004</v>
      </c>
      <c r="P22" t="s">
        <v>25</v>
      </c>
      <c r="Q22" s="7">
        <v>7.593</v>
      </c>
      <c r="R22" s="5" t="s">
        <v>29</v>
      </c>
    </row>
    <row r="23" spans="1:18" x14ac:dyDescent="0.2">
      <c r="A23" s="5">
        <v>55</v>
      </c>
      <c r="B23" s="6" t="s">
        <v>22</v>
      </c>
      <c r="D23" s="6" t="s">
        <v>48</v>
      </c>
      <c r="E23" s="7">
        <v>5.298</v>
      </c>
      <c r="F23" s="8" t="s">
        <v>25</v>
      </c>
      <c r="G23" s="18" t="s">
        <v>26</v>
      </c>
      <c r="H23" s="19" t="s">
        <v>43</v>
      </c>
      <c r="I23" s="20">
        <f t="shared" si="1"/>
        <v>12</v>
      </c>
      <c r="K23" t="str">
        <f t="shared" si="0"/>
        <v>NoData</v>
      </c>
      <c r="L23" s="8">
        <f t="shared" si="2"/>
        <v>12</v>
      </c>
      <c r="M23" s="19" t="s">
        <v>46</v>
      </c>
      <c r="N23" s="21">
        <v>42500</v>
      </c>
      <c r="O23" s="22">
        <v>6.1689999999999996</v>
      </c>
      <c r="P23" t="s">
        <v>29</v>
      </c>
      <c r="Q23" s="7">
        <v>7.2430000000000003</v>
      </c>
      <c r="R23" s="5" t="s">
        <v>49</v>
      </c>
    </row>
    <row r="24" spans="1:18" x14ac:dyDescent="0.2">
      <c r="A24" s="5">
        <v>58</v>
      </c>
      <c r="B24" s="6" t="s">
        <v>34</v>
      </c>
      <c r="C24" s="6" t="s">
        <v>23</v>
      </c>
      <c r="D24" s="6" t="s">
        <v>24</v>
      </c>
      <c r="E24" s="7">
        <v>5.3719999999999999</v>
      </c>
      <c r="F24" s="8" t="s">
        <v>44</v>
      </c>
      <c r="G24" s="18" t="s">
        <v>26</v>
      </c>
      <c r="H24" s="19" t="s">
        <v>33</v>
      </c>
      <c r="I24" s="20">
        <f t="shared" si="1"/>
        <v>18</v>
      </c>
      <c r="J24" s="19" t="s">
        <v>33</v>
      </c>
      <c r="K24">
        <f t="shared" si="0"/>
        <v>18</v>
      </c>
      <c r="L24" s="8">
        <f t="shared" si="2"/>
        <v>18</v>
      </c>
      <c r="M24" s="19" t="s">
        <v>46</v>
      </c>
      <c r="N24" s="21">
        <v>42500</v>
      </c>
      <c r="O24" s="22">
        <v>6.2949999999999999</v>
      </c>
      <c r="P24" t="s">
        <v>25</v>
      </c>
      <c r="Q24" s="7">
        <v>7.2919999999999998</v>
      </c>
      <c r="R24" s="5" t="s">
        <v>49</v>
      </c>
    </row>
    <row r="25" spans="1:18" x14ac:dyDescent="0.2">
      <c r="A25" s="5">
        <v>59</v>
      </c>
      <c r="B25" s="6" t="s">
        <v>22</v>
      </c>
      <c r="C25" s="6" t="s">
        <v>31</v>
      </c>
      <c r="D25" s="6" t="s">
        <v>24</v>
      </c>
      <c r="E25" s="7">
        <v>5.2620000000000005</v>
      </c>
      <c r="F25" s="8" t="s">
        <v>25</v>
      </c>
      <c r="G25" s="18" t="s">
        <v>26</v>
      </c>
      <c r="H25" s="19" t="s">
        <v>33</v>
      </c>
      <c r="I25" s="20">
        <f t="shared" si="1"/>
        <v>18</v>
      </c>
      <c r="J25" s="19" t="s">
        <v>35</v>
      </c>
      <c r="K25">
        <f t="shared" si="0"/>
        <v>14</v>
      </c>
      <c r="L25" s="8">
        <f t="shared" si="2"/>
        <v>18</v>
      </c>
      <c r="M25" s="19" t="s">
        <v>36</v>
      </c>
      <c r="N25" s="21">
        <v>100000</v>
      </c>
      <c r="O25" s="22">
        <v>6.24</v>
      </c>
      <c r="P25" t="s">
        <v>37</v>
      </c>
      <c r="Q25" s="7">
        <v>7.3879999999999999</v>
      </c>
      <c r="R25" s="5" t="s">
        <v>30</v>
      </c>
    </row>
    <row r="26" spans="1:18" x14ac:dyDescent="0.2">
      <c r="A26" s="5">
        <v>61</v>
      </c>
      <c r="B26" s="6" t="s">
        <v>22</v>
      </c>
      <c r="C26" s="6" t="s">
        <v>23</v>
      </c>
      <c r="D26" s="6" t="s">
        <v>48</v>
      </c>
      <c r="E26" s="7">
        <v>5.27</v>
      </c>
      <c r="F26" s="8" t="s">
        <v>44</v>
      </c>
      <c r="G26" t="s">
        <v>50</v>
      </c>
      <c r="H26" t="s">
        <v>51</v>
      </c>
      <c r="I26" s="20">
        <f t="shared" si="1"/>
        <v>12</v>
      </c>
      <c r="K26" t="str">
        <f t="shared" si="0"/>
        <v>NoData</v>
      </c>
      <c r="L26" s="8">
        <f>IF(G26="Mother",I26,IF(G26="Father",K26,IF(G26="Dual",(I26+K26)/2)))</f>
        <v>12</v>
      </c>
      <c r="M26" t="s">
        <v>52</v>
      </c>
      <c r="N26" s="21">
        <v>25000</v>
      </c>
      <c r="O26" s="22">
        <v>6.3090000000000002</v>
      </c>
      <c r="P26" t="s">
        <v>25</v>
      </c>
      <c r="Q26" s="7">
        <v>7.3140000000000001</v>
      </c>
      <c r="R26" s="5" t="s">
        <v>29</v>
      </c>
    </row>
    <row r="27" spans="1:18" x14ac:dyDescent="0.2">
      <c r="A27" s="5">
        <v>62</v>
      </c>
      <c r="B27" s="6" t="s">
        <v>34</v>
      </c>
      <c r="C27" s="6" t="s">
        <v>23</v>
      </c>
      <c r="D27" s="6" t="s">
        <v>24</v>
      </c>
      <c r="E27" s="7">
        <v>5.4669999999999996</v>
      </c>
      <c r="F27" s="8" t="s">
        <v>44</v>
      </c>
      <c r="G27" s="18" t="s">
        <v>26</v>
      </c>
      <c r="H27" s="19" t="s">
        <v>43</v>
      </c>
      <c r="I27" s="20">
        <f t="shared" si="1"/>
        <v>12</v>
      </c>
      <c r="J27" s="19" t="s">
        <v>35</v>
      </c>
      <c r="K27">
        <f t="shared" si="0"/>
        <v>14</v>
      </c>
      <c r="L27" s="8">
        <f t="shared" si="2"/>
        <v>12</v>
      </c>
      <c r="M27" s="19" t="s">
        <v>36</v>
      </c>
      <c r="N27" s="21">
        <v>100000</v>
      </c>
      <c r="P27" t="s">
        <v>42</v>
      </c>
      <c r="Q27" s="7">
        <v>7.3629999999999995</v>
      </c>
      <c r="R27" s="5" t="s">
        <v>29</v>
      </c>
    </row>
    <row r="28" spans="1:18" x14ac:dyDescent="0.2">
      <c r="A28" s="5">
        <v>64</v>
      </c>
      <c r="B28" s="6" t="s">
        <v>34</v>
      </c>
      <c r="C28" s="6" t="s">
        <v>23</v>
      </c>
      <c r="D28" s="6" t="s">
        <v>48</v>
      </c>
      <c r="E28" s="7">
        <v>5.6040000000000001</v>
      </c>
      <c r="F28" s="8" t="s">
        <v>47</v>
      </c>
      <c r="G28" s="18" t="s">
        <v>26</v>
      </c>
      <c r="H28" s="19" t="s">
        <v>35</v>
      </c>
      <c r="I28" s="20">
        <f t="shared" si="1"/>
        <v>14</v>
      </c>
      <c r="J28" s="19" t="s">
        <v>35</v>
      </c>
      <c r="K28">
        <f t="shared" si="0"/>
        <v>14</v>
      </c>
      <c r="L28" s="8">
        <f t="shared" si="2"/>
        <v>14</v>
      </c>
      <c r="M28" s="19" t="s">
        <v>41</v>
      </c>
      <c r="N28" s="21">
        <v>25000</v>
      </c>
      <c r="O28" s="22">
        <v>6.5679999999999996</v>
      </c>
      <c r="P28" t="s">
        <v>25</v>
      </c>
      <c r="Q28" s="7">
        <v>7.6310000000000002</v>
      </c>
      <c r="R28" s="5" t="s">
        <v>47</v>
      </c>
    </row>
    <row r="29" spans="1:18" x14ac:dyDescent="0.2">
      <c r="A29" s="5">
        <v>65</v>
      </c>
      <c r="B29" s="6" t="s">
        <v>34</v>
      </c>
      <c r="C29" s="6" t="s">
        <v>23</v>
      </c>
      <c r="D29" s="6" t="s">
        <v>24</v>
      </c>
      <c r="E29" s="7">
        <v>5.4859999999999998</v>
      </c>
      <c r="F29" s="8" t="s">
        <v>44</v>
      </c>
      <c r="G29" s="18" t="s">
        <v>26</v>
      </c>
      <c r="H29" s="19" t="s">
        <v>33</v>
      </c>
      <c r="I29" s="20">
        <f t="shared" si="1"/>
        <v>18</v>
      </c>
      <c r="J29" s="19" t="s">
        <v>33</v>
      </c>
      <c r="K29">
        <f t="shared" si="0"/>
        <v>18</v>
      </c>
      <c r="L29" s="8">
        <f t="shared" si="2"/>
        <v>18</v>
      </c>
      <c r="M29" s="19" t="s">
        <v>45</v>
      </c>
      <c r="N29" s="21">
        <v>62500</v>
      </c>
      <c r="O29" s="22">
        <v>6.5049999999999999</v>
      </c>
      <c r="P29" t="s">
        <v>40</v>
      </c>
      <c r="Q29" s="7">
        <v>7.4539999999999997</v>
      </c>
      <c r="R29" s="5" t="s">
        <v>29</v>
      </c>
    </row>
    <row r="30" spans="1:18" x14ac:dyDescent="0.2">
      <c r="A30" s="5">
        <v>66</v>
      </c>
      <c r="B30" s="6" t="s">
        <v>22</v>
      </c>
      <c r="C30" s="6" t="s">
        <v>23</v>
      </c>
      <c r="D30" s="6" t="s">
        <v>24</v>
      </c>
      <c r="E30" s="7">
        <v>5.4729999999999999</v>
      </c>
      <c r="F30" s="8" t="s">
        <v>25</v>
      </c>
      <c r="G30" s="18" t="s">
        <v>26</v>
      </c>
      <c r="H30" s="19" t="s">
        <v>27</v>
      </c>
      <c r="I30" s="20">
        <f t="shared" si="1"/>
        <v>16</v>
      </c>
      <c r="J30" s="19" t="s">
        <v>43</v>
      </c>
      <c r="K30">
        <f t="shared" si="0"/>
        <v>12</v>
      </c>
      <c r="L30" s="8">
        <f t="shared" si="2"/>
        <v>16</v>
      </c>
      <c r="M30" s="19" t="s">
        <v>45</v>
      </c>
      <c r="N30" s="21">
        <v>62500</v>
      </c>
      <c r="O30" s="22">
        <v>6.585</v>
      </c>
      <c r="P30" t="s">
        <v>37</v>
      </c>
      <c r="Q30" s="7">
        <v>7.4450000000000003</v>
      </c>
      <c r="R30" s="5" t="s">
        <v>30</v>
      </c>
    </row>
    <row r="31" spans="1:18" x14ac:dyDescent="0.2">
      <c r="A31" s="5">
        <v>68</v>
      </c>
      <c r="B31" s="6" t="s">
        <v>22</v>
      </c>
      <c r="C31" s="6" t="s">
        <v>31</v>
      </c>
      <c r="D31" s="6" t="s">
        <v>24</v>
      </c>
      <c r="E31" s="7">
        <v>5.6779999999999999</v>
      </c>
      <c r="F31" s="8" t="s">
        <v>25</v>
      </c>
      <c r="G31" s="18" t="s">
        <v>26</v>
      </c>
      <c r="H31" s="19" t="s">
        <v>35</v>
      </c>
      <c r="I31" s="20">
        <f t="shared" si="1"/>
        <v>14</v>
      </c>
      <c r="J31" s="19" t="s">
        <v>35</v>
      </c>
      <c r="K31">
        <f t="shared" si="0"/>
        <v>14</v>
      </c>
      <c r="L31" s="8">
        <f t="shared" si="2"/>
        <v>14</v>
      </c>
      <c r="M31" s="19" t="s">
        <v>53</v>
      </c>
      <c r="N31" s="21">
        <v>7500</v>
      </c>
      <c r="O31" s="22">
        <v>6.4370000000000003</v>
      </c>
      <c r="P31" t="s">
        <v>47</v>
      </c>
      <c r="Q31" s="7">
        <v>7.5</v>
      </c>
      <c r="R31" s="5" t="s">
        <v>47</v>
      </c>
    </row>
    <row r="32" spans="1:18" x14ac:dyDescent="0.2">
      <c r="A32" s="5">
        <v>72</v>
      </c>
      <c r="B32" s="6" t="s">
        <v>34</v>
      </c>
      <c r="C32" s="6" t="s">
        <v>23</v>
      </c>
      <c r="D32" s="6" t="s">
        <v>24</v>
      </c>
      <c r="E32" s="7">
        <v>5.2839999999999998</v>
      </c>
      <c r="F32" s="8" t="s">
        <v>44</v>
      </c>
      <c r="G32" s="18" t="s">
        <v>26</v>
      </c>
      <c r="H32" s="19" t="s">
        <v>33</v>
      </c>
      <c r="I32" s="20">
        <f>IF(H32="Bachelor's Degree",16,IF(H32="Some College or Trade School",14,IF(H32="High School or GED",12,IF(H32="Advanced Degree",18,IF(H32="Some High School",10,"NoData")))))</f>
        <v>18</v>
      </c>
      <c r="J32" s="19" t="s">
        <v>35</v>
      </c>
      <c r="K32">
        <f t="shared" si="0"/>
        <v>14</v>
      </c>
      <c r="L32" s="8">
        <f t="shared" si="2"/>
        <v>18</v>
      </c>
      <c r="M32" s="19" t="s">
        <v>28</v>
      </c>
      <c r="N32" s="21">
        <v>87500</v>
      </c>
      <c r="O32" s="22">
        <v>6.3769999999999998</v>
      </c>
      <c r="P32" t="s">
        <v>25</v>
      </c>
      <c r="Q32" s="7">
        <v>7.3520000000000003</v>
      </c>
      <c r="R32" s="5" t="s">
        <v>29</v>
      </c>
    </row>
    <row r="33" spans="1:18" x14ac:dyDescent="0.2">
      <c r="A33" s="5">
        <v>73</v>
      </c>
      <c r="B33" s="6" t="s">
        <v>54</v>
      </c>
      <c r="C33" s="6" t="s">
        <v>55</v>
      </c>
      <c r="D33" s="6" t="s">
        <v>56</v>
      </c>
      <c r="E33" s="7"/>
      <c r="F33" s="8" t="s">
        <v>42</v>
      </c>
      <c r="G33" s="18" t="s">
        <v>50</v>
      </c>
      <c r="H33" s="19" t="s">
        <v>57</v>
      </c>
      <c r="I33" s="20">
        <v>10</v>
      </c>
      <c r="J33" s="19"/>
      <c r="K33" t="str">
        <f t="shared" si="0"/>
        <v>NoData</v>
      </c>
      <c r="L33" s="8">
        <f>IF(G33="Mother",I33,IF(G33="Father",K33,IF(G33="Dual",(I33+K33)/2)))</f>
        <v>10</v>
      </c>
      <c r="M33" s="19" t="s">
        <v>52</v>
      </c>
      <c r="N33" s="21">
        <v>25000</v>
      </c>
      <c r="P33" t="s">
        <v>47</v>
      </c>
      <c r="Q33" s="7">
        <v>7.5049999999999999</v>
      </c>
      <c r="R33" s="5" t="s">
        <v>37</v>
      </c>
    </row>
    <row r="34" spans="1:18" x14ac:dyDescent="0.2">
      <c r="A34" s="5">
        <v>74</v>
      </c>
      <c r="B34" s="6" t="s">
        <v>22</v>
      </c>
      <c r="C34" s="6" t="s">
        <v>23</v>
      </c>
      <c r="D34" s="6" t="s">
        <v>24</v>
      </c>
      <c r="E34" s="7">
        <v>5.3090000000000002</v>
      </c>
      <c r="F34" s="8" t="s">
        <v>47</v>
      </c>
      <c r="G34" s="18" t="s">
        <v>26</v>
      </c>
      <c r="H34" s="19" t="s">
        <v>27</v>
      </c>
      <c r="I34" s="20">
        <f t="shared" si="1"/>
        <v>16</v>
      </c>
      <c r="J34" s="19" t="s">
        <v>33</v>
      </c>
      <c r="K34">
        <f t="shared" si="0"/>
        <v>18</v>
      </c>
      <c r="L34" s="8">
        <f t="shared" si="2"/>
        <v>16</v>
      </c>
      <c r="M34" s="19" t="s">
        <v>36</v>
      </c>
      <c r="N34" s="21">
        <v>100000</v>
      </c>
      <c r="O34" s="22">
        <v>6.4180000000000001</v>
      </c>
      <c r="P34" t="s">
        <v>29</v>
      </c>
      <c r="Q34" s="7">
        <v>7.3659999999999997</v>
      </c>
      <c r="R34" s="5" t="s">
        <v>30</v>
      </c>
    </row>
    <row r="35" spans="1:18" x14ac:dyDescent="0.2">
      <c r="A35" s="5">
        <v>75</v>
      </c>
      <c r="B35" s="6" t="s">
        <v>34</v>
      </c>
      <c r="C35" s="6" t="s">
        <v>23</v>
      </c>
      <c r="D35" s="6" t="s">
        <v>24</v>
      </c>
      <c r="E35" s="7">
        <v>5.2539999999999996</v>
      </c>
      <c r="F35" s="8" t="s">
        <v>44</v>
      </c>
      <c r="G35" s="18" t="s">
        <v>26</v>
      </c>
      <c r="H35" s="19" t="s">
        <v>33</v>
      </c>
      <c r="I35" s="20">
        <f t="shared" si="1"/>
        <v>18</v>
      </c>
      <c r="J35" s="19" t="s">
        <v>33</v>
      </c>
      <c r="K35">
        <f t="shared" si="0"/>
        <v>18</v>
      </c>
      <c r="L35" s="8">
        <f t="shared" si="2"/>
        <v>18</v>
      </c>
      <c r="M35" s="19" t="s">
        <v>36</v>
      </c>
      <c r="N35" s="21">
        <v>100000</v>
      </c>
      <c r="O35" s="22">
        <v>6.1689999999999996</v>
      </c>
      <c r="P35" t="s">
        <v>47</v>
      </c>
      <c r="Q35" s="7">
        <v>7.2190000000000003</v>
      </c>
      <c r="R35" s="5" t="s">
        <v>47</v>
      </c>
    </row>
    <row r="36" spans="1:18" x14ac:dyDescent="0.2">
      <c r="A36" s="5">
        <v>77</v>
      </c>
      <c r="B36" s="6" t="s">
        <v>22</v>
      </c>
      <c r="C36" s="6" t="s">
        <v>31</v>
      </c>
      <c r="D36" s="6" t="s">
        <v>24</v>
      </c>
      <c r="E36" s="7">
        <v>5.3010000000000002</v>
      </c>
      <c r="F36" s="8" t="s">
        <v>44</v>
      </c>
      <c r="G36" s="18" t="s">
        <v>26</v>
      </c>
      <c r="H36" s="19" t="s">
        <v>58</v>
      </c>
      <c r="I36" s="20">
        <v>10</v>
      </c>
      <c r="J36" s="19" t="s">
        <v>35</v>
      </c>
      <c r="K36">
        <f t="shared" si="0"/>
        <v>14</v>
      </c>
      <c r="L36" s="8">
        <f t="shared" si="2"/>
        <v>10</v>
      </c>
      <c r="M36" s="19" t="s">
        <v>53</v>
      </c>
      <c r="N36" s="21">
        <v>7500</v>
      </c>
      <c r="O36" s="22">
        <v>6.415</v>
      </c>
      <c r="P36" t="s">
        <v>47</v>
      </c>
      <c r="Q36" s="7">
        <v>7.3959999999999999</v>
      </c>
      <c r="R36" s="5" t="s">
        <v>29</v>
      </c>
    </row>
    <row r="37" spans="1:18" x14ac:dyDescent="0.2">
      <c r="A37" s="5">
        <v>78</v>
      </c>
      <c r="B37" s="6" t="s">
        <v>34</v>
      </c>
      <c r="C37" s="6" t="s">
        <v>23</v>
      </c>
      <c r="D37" s="6" t="s">
        <v>24</v>
      </c>
      <c r="E37" s="7">
        <v>5.5519999999999996</v>
      </c>
      <c r="F37" s="8" t="s">
        <v>47</v>
      </c>
      <c r="G37" s="18" t="s">
        <v>26</v>
      </c>
      <c r="H37" s="19" t="s">
        <v>33</v>
      </c>
      <c r="I37" s="20">
        <f t="shared" si="1"/>
        <v>18</v>
      </c>
      <c r="J37" s="19" t="s">
        <v>35</v>
      </c>
      <c r="K37">
        <f t="shared" si="0"/>
        <v>14</v>
      </c>
      <c r="L37" s="8">
        <f t="shared" si="2"/>
        <v>18</v>
      </c>
      <c r="M37" s="19" t="s">
        <v>46</v>
      </c>
      <c r="N37" s="21">
        <v>42500</v>
      </c>
      <c r="O37" s="22">
        <v>6.5049999999999999</v>
      </c>
      <c r="P37" t="s">
        <v>25</v>
      </c>
      <c r="Q37" s="7">
        <v>7.3689999999999998</v>
      </c>
      <c r="R37" s="5" t="s">
        <v>29</v>
      </c>
    </row>
    <row r="38" spans="1:18" x14ac:dyDescent="0.2">
      <c r="A38" s="5">
        <v>79</v>
      </c>
      <c r="B38" s="6" t="s">
        <v>34</v>
      </c>
      <c r="C38" s="6" t="s">
        <v>23</v>
      </c>
      <c r="D38" s="6" t="s">
        <v>24</v>
      </c>
      <c r="E38" s="7">
        <v>5.3689999999999998</v>
      </c>
      <c r="F38" s="8" t="s">
        <v>47</v>
      </c>
      <c r="G38" s="18" t="s">
        <v>26</v>
      </c>
      <c r="H38" s="19" t="s">
        <v>27</v>
      </c>
      <c r="I38" s="20">
        <f t="shared" si="1"/>
        <v>16</v>
      </c>
      <c r="K38" t="str">
        <f t="shared" si="0"/>
        <v>NoData</v>
      </c>
      <c r="L38" s="8">
        <f t="shared" si="2"/>
        <v>16</v>
      </c>
      <c r="M38" s="19" t="s">
        <v>36</v>
      </c>
      <c r="N38" s="21">
        <v>100000</v>
      </c>
      <c r="O38" s="22">
        <v>6.3849999999999998</v>
      </c>
      <c r="P38" t="s">
        <v>47</v>
      </c>
      <c r="Q38" s="7">
        <v>7.2320000000000002</v>
      </c>
      <c r="R38" s="5" t="s">
        <v>47</v>
      </c>
    </row>
    <row r="39" spans="1:18" x14ac:dyDescent="0.2">
      <c r="A39" s="5">
        <v>80</v>
      </c>
      <c r="B39" s="6" t="s">
        <v>34</v>
      </c>
      <c r="C39" s="6" t="s">
        <v>31</v>
      </c>
      <c r="D39" s="6" t="s">
        <v>24</v>
      </c>
      <c r="E39" s="7">
        <v>5.3520000000000003</v>
      </c>
      <c r="F39" s="8" t="s">
        <v>47</v>
      </c>
      <c r="G39" s="18" t="s">
        <v>26</v>
      </c>
      <c r="H39" s="19" t="s">
        <v>59</v>
      </c>
      <c r="I39" s="20">
        <f t="shared" si="1"/>
        <v>14</v>
      </c>
      <c r="K39" t="str">
        <f t="shared" si="0"/>
        <v>NoData</v>
      </c>
      <c r="L39" s="8">
        <f>IF(G39="Mother",I39,IF(G39="Father",K39,IF(G39="Dual",(I39+K39)/2)))</f>
        <v>14</v>
      </c>
      <c r="M39" s="19" t="s">
        <v>46</v>
      </c>
      <c r="N39" s="21">
        <v>42500</v>
      </c>
      <c r="O39" s="22">
        <v>6.2569999999999997</v>
      </c>
      <c r="P39" t="s">
        <v>25</v>
      </c>
      <c r="Q39" s="7">
        <v>7.2620000000000005</v>
      </c>
      <c r="R39" s="5" t="s">
        <v>29</v>
      </c>
    </row>
    <row r="40" spans="1:18" x14ac:dyDescent="0.2">
      <c r="A40" s="5">
        <v>81</v>
      </c>
      <c r="B40" s="6" t="s">
        <v>22</v>
      </c>
      <c r="C40" s="6" t="s">
        <v>23</v>
      </c>
      <c r="D40" s="6" t="s">
        <v>24</v>
      </c>
      <c r="E40" s="7">
        <v>5.1449999999999996</v>
      </c>
      <c r="F40" s="8" t="s">
        <v>44</v>
      </c>
      <c r="G40" s="18" t="s">
        <v>60</v>
      </c>
      <c r="I40" s="20" t="str">
        <f t="shared" si="1"/>
        <v>NoData</v>
      </c>
      <c r="K40" t="str">
        <f t="shared" si="0"/>
        <v>NoData</v>
      </c>
      <c r="L40" s="8"/>
      <c r="M40" s="19" t="s">
        <v>53</v>
      </c>
      <c r="N40" s="21">
        <v>7500</v>
      </c>
      <c r="O40" s="22">
        <v>6.1989999999999998</v>
      </c>
      <c r="P40" t="s">
        <v>47</v>
      </c>
      <c r="Q40" s="7">
        <v>7.1479999999999997</v>
      </c>
      <c r="R40" s="5" t="s">
        <v>29</v>
      </c>
    </row>
    <row r="41" spans="1:18" x14ac:dyDescent="0.2">
      <c r="A41" s="5">
        <v>82</v>
      </c>
      <c r="B41" s="6" t="s">
        <v>22</v>
      </c>
      <c r="C41" s="6" t="s">
        <v>31</v>
      </c>
      <c r="D41" s="6" t="s">
        <v>24</v>
      </c>
      <c r="E41" s="7">
        <v>5.391</v>
      </c>
      <c r="F41" s="8" t="s">
        <v>47</v>
      </c>
      <c r="G41" s="18" t="s">
        <v>26</v>
      </c>
      <c r="I41" s="20" t="str">
        <f t="shared" si="1"/>
        <v>NoData</v>
      </c>
      <c r="K41" t="str">
        <f t="shared" si="0"/>
        <v>NoData</v>
      </c>
      <c r="L41" s="8">
        <v>14</v>
      </c>
      <c r="M41" s="19" t="s">
        <v>41</v>
      </c>
      <c r="N41" s="21">
        <v>25000</v>
      </c>
      <c r="O41" s="22">
        <v>6.4210000000000003</v>
      </c>
      <c r="P41" t="s">
        <v>25</v>
      </c>
      <c r="Q41" s="7">
        <v>7.2869999999999999</v>
      </c>
      <c r="R41" s="5" t="s">
        <v>29</v>
      </c>
    </row>
    <row r="42" spans="1:18" x14ac:dyDescent="0.2">
      <c r="A42" s="5">
        <v>83</v>
      </c>
      <c r="B42" s="6" t="s">
        <v>22</v>
      </c>
      <c r="C42" s="6" t="s">
        <v>23</v>
      </c>
      <c r="D42" s="6" t="s">
        <v>24</v>
      </c>
      <c r="E42" s="7">
        <v>5.4669999999999996</v>
      </c>
      <c r="F42" s="8" t="s">
        <v>25</v>
      </c>
      <c r="G42" s="18" t="s">
        <v>26</v>
      </c>
      <c r="H42" s="19" t="s">
        <v>33</v>
      </c>
      <c r="I42" s="20">
        <f t="shared" si="1"/>
        <v>18</v>
      </c>
      <c r="J42" s="19" t="s">
        <v>33</v>
      </c>
      <c r="K42">
        <f t="shared" si="0"/>
        <v>18</v>
      </c>
      <c r="L42" s="8">
        <f>IF(G42="Mother",I42,IF(G42="Father",K42,IF(G42="Dual",(I42+K42)/2)))</f>
        <v>18</v>
      </c>
      <c r="M42" t="s">
        <v>61</v>
      </c>
      <c r="N42">
        <v>87500</v>
      </c>
      <c r="O42" s="22">
        <v>6.8440000000000003</v>
      </c>
      <c r="P42" t="s">
        <v>47</v>
      </c>
      <c r="Q42" s="7">
        <v>7.6070000000000002</v>
      </c>
      <c r="R42" s="5" t="s">
        <v>29</v>
      </c>
    </row>
    <row r="43" spans="1:18" x14ac:dyDescent="0.2">
      <c r="A43" s="5">
        <v>84</v>
      </c>
      <c r="B43" s="6" t="s">
        <v>34</v>
      </c>
      <c r="C43" s="6" t="s">
        <v>23</v>
      </c>
      <c r="D43" s="6" t="s">
        <v>24</v>
      </c>
      <c r="E43" s="7">
        <v>5.4619999999999997</v>
      </c>
      <c r="F43" s="8" t="s">
        <v>44</v>
      </c>
      <c r="G43" s="18" t="s">
        <v>26</v>
      </c>
      <c r="H43" s="19" t="s">
        <v>35</v>
      </c>
      <c r="I43" s="20">
        <f t="shared" si="1"/>
        <v>14</v>
      </c>
      <c r="J43" s="19" t="s">
        <v>35</v>
      </c>
      <c r="K43">
        <f t="shared" si="0"/>
        <v>14</v>
      </c>
      <c r="L43" s="8">
        <f t="shared" si="2"/>
        <v>14</v>
      </c>
      <c r="M43" s="19" t="s">
        <v>36</v>
      </c>
      <c r="N43" s="21">
        <v>100000</v>
      </c>
      <c r="O43" s="22">
        <v>6.399</v>
      </c>
      <c r="P43" t="s">
        <v>40</v>
      </c>
      <c r="Q43" s="7">
        <v>7.4290000000000003</v>
      </c>
      <c r="R43" s="5" t="s">
        <v>47</v>
      </c>
    </row>
    <row r="44" spans="1:18" x14ac:dyDescent="0.2">
      <c r="A44" s="5">
        <v>85</v>
      </c>
      <c r="B44" s="6" t="s">
        <v>34</v>
      </c>
      <c r="C44" s="6" t="s">
        <v>38</v>
      </c>
      <c r="D44" s="6" t="s">
        <v>24</v>
      </c>
      <c r="E44" s="7">
        <v>5.2460000000000004</v>
      </c>
      <c r="F44" s="8" t="s">
        <v>44</v>
      </c>
      <c r="G44" t="s">
        <v>50</v>
      </c>
      <c r="I44" s="20" t="str">
        <f t="shared" si="1"/>
        <v>NoData</v>
      </c>
      <c r="K44" t="str">
        <f t="shared" si="0"/>
        <v>NoData</v>
      </c>
      <c r="L44" s="8">
        <v>14</v>
      </c>
      <c r="M44" s="19" t="s">
        <v>41</v>
      </c>
      <c r="N44" s="21">
        <v>25000</v>
      </c>
      <c r="O44" s="22">
        <v>6.2430000000000003</v>
      </c>
      <c r="P44" t="s">
        <v>47</v>
      </c>
      <c r="Q44" s="7">
        <v>7.0869999999999997</v>
      </c>
      <c r="R44" s="5" t="s">
        <v>29</v>
      </c>
    </row>
    <row r="45" spans="1:18" x14ac:dyDescent="0.2">
      <c r="A45" s="5">
        <v>87</v>
      </c>
      <c r="B45" s="6" t="s">
        <v>34</v>
      </c>
      <c r="C45" s="6" t="s">
        <v>31</v>
      </c>
      <c r="D45" s="6" t="s">
        <v>24</v>
      </c>
      <c r="E45" s="7">
        <v>5.38</v>
      </c>
      <c r="F45" s="8" t="s">
        <v>44</v>
      </c>
      <c r="G45" s="18" t="s">
        <v>26</v>
      </c>
      <c r="H45" s="19" t="s">
        <v>33</v>
      </c>
      <c r="I45" s="20">
        <f t="shared" si="1"/>
        <v>18</v>
      </c>
      <c r="K45" t="str">
        <f t="shared" si="0"/>
        <v>NoData</v>
      </c>
      <c r="L45" s="8">
        <f t="shared" si="2"/>
        <v>18</v>
      </c>
      <c r="M45" s="19" t="s">
        <v>41</v>
      </c>
      <c r="N45" s="21">
        <v>25000</v>
      </c>
      <c r="O45" s="22">
        <v>6.3879999999999999</v>
      </c>
      <c r="P45" t="s">
        <v>25</v>
      </c>
      <c r="Q45" s="7">
        <v>7.4020000000000001</v>
      </c>
      <c r="R45" s="5" t="s">
        <v>29</v>
      </c>
    </row>
    <row r="46" spans="1:18" x14ac:dyDescent="0.2">
      <c r="A46" s="5">
        <v>88</v>
      </c>
      <c r="B46" s="6" t="s">
        <v>34</v>
      </c>
      <c r="C46" s="6" t="s">
        <v>23</v>
      </c>
      <c r="D46" s="6" t="s">
        <v>48</v>
      </c>
      <c r="E46" s="7">
        <v>5.3629999999999995</v>
      </c>
      <c r="F46" s="8" t="s">
        <v>44</v>
      </c>
      <c r="G46" s="18" t="s">
        <v>26</v>
      </c>
      <c r="H46" s="19" t="s">
        <v>33</v>
      </c>
      <c r="I46" s="20">
        <f t="shared" si="1"/>
        <v>18</v>
      </c>
      <c r="J46" s="19" t="s">
        <v>27</v>
      </c>
      <c r="K46">
        <f t="shared" si="0"/>
        <v>16</v>
      </c>
      <c r="L46" s="8">
        <f t="shared" si="2"/>
        <v>18</v>
      </c>
      <c r="M46" s="19" t="s">
        <v>28</v>
      </c>
      <c r="N46" s="21">
        <v>87500</v>
      </c>
      <c r="O46" s="22">
        <v>6.3629999999999995</v>
      </c>
      <c r="P46" t="s">
        <v>47</v>
      </c>
      <c r="Q46" s="7">
        <v>7.2569999999999997</v>
      </c>
      <c r="R46" s="5" t="s">
        <v>47</v>
      </c>
    </row>
    <row r="47" spans="1:18" x14ac:dyDescent="0.2">
      <c r="A47" s="5">
        <v>89</v>
      </c>
      <c r="B47" s="6" t="s">
        <v>34</v>
      </c>
      <c r="C47" s="6" t="s">
        <v>31</v>
      </c>
      <c r="D47" s="6" t="s">
        <v>24</v>
      </c>
      <c r="E47" s="7">
        <v>5.6449999999999996</v>
      </c>
      <c r="F47" s="8" t="s">
        <v>25</v>
      </c>
      <c r="G47" s="18" t="s">
        <v>26</v>
      </c>
      <c r="H47" s="19" t="s">
        <v>27</v>
      </c>
      <c r="I47" s="20">
        <f t="shared" si="1"/>
        <v>16</v>
      </c>
      <c r="J47" s="19" t="s">
        <v>33</v>
      </c>
      <c r="K47">
        <f t="shared" si="0"/>
        <v>18</v>
      </c>
      <c r="L47" s="8">
        <f t="shared" si="2"/>
        <v>16</v>
      </c>
      <c r="M47" s="19" t="s">
        <v>36</v>
      </c>
      <c r="N47" s="21">
        <v>100000</v>
      </c>
      <c r="P47" t="s">
        <v>47</v>
      </c>
      <c r="Q47" s="7">
        <v>7.53</v>
      </c>
      <c r="R47" s="5" t="s">
        <v>47</v>
      </c>
    </row>
    <row r="48" spans="1:18" x14ac:dyDescent="0.2">
      <c r="A48" s="5">
        <v>92</v>
      </c>
      <c r="B48" s="6" t="s">
        <v>34</v>
      </c>
      <c r="C48" s="6" t="s">
        <v>23</v>
      </c>
      <c r="D48" s="6" t="s">
        <v>24</v>
      </c>
      <c r="E48" s="7">
        <v>5.3109999999999999</v>
      </c>
      <c r="F48" s="8" t="s">
        <v>44</v>
      </c>
      <c r="G48" s="18" t="s">
        <v>26</v>
      </c>
      <c r="H48" s="19" t="s">
        <v>27</v>
      </c>
      <c r="I48" s="20">
        <f t="shared" si="1"/>
        <v>16</v>
      </c>
      <c r="J48" s="19" t="s">
        <v>27</v>
      </c>
      <c r="K48">
        <f t="shared" si="0"/>
        <v>16</v>
      </c>
      <c r="L48" s="8">
        <f>IF(G48="Mother",I48,IF(G48="Father",K48,IF(G48="Dual",(I48+K48)/2)))</f>
        <v>16</v>
      </c>
      <c r="M48" s="19" t="s">
        <v>28</v>
      </c>
      <c r="N48" s="21">
        <v>87500</v>
      </c>
      <c r="O48" s="22">
        <v>6.3739999999999997</v>
      </c>
      <c r="P48" t="s">
        <v>47</v>
      </c>
      <c r="Q48" s="7">
        <v>7.32</v>
      </c>
      <c r="R48" s="5" t="s">
        <v>42</v>
      </c>
    </row>
    <row r="49" spans="1:21" x14ac:dyDescent="0.2">
      <c r="A49" s="5">
        <v>100</v>
      </c>
      <c r="B49" s="6" t="s">
        <v>34</v>
      </c>
      <c r="C49" s="6" t="s">
        <v>23</v>
      </c>
      <c r="D49" s="6" t="s">
        <v>24</v>
      </c>
      <c r="E49" s="7">
        <v>5.6639999999999997</v>
      </c>
      <c r="F49" s="8" t="s">
        <v>44</v>
      </c>
      <c r="G49" s="18" t="s">
        <v>26</v>
      </c>
      <c r="H49" s="19" t="s">
        <v>27</v>
      </c>
      <c r="I49" s="20">
        <f t="shared" si="1"/>
        <v>16</v>
      </c>
      <c r="J49" s="19" t="s">
        <v>27</v>
      </c>
      <c r="K49">
        <f t="shared" si="0"/>
        <v>16</v>
      </c>
      <c r="L49" s="8">
        <f t="shared" si="2"/>
        <v>16</v>
      </c>
      <c r="M49" s="19" t="s">
        <v>28</v>
      </c>
      <c r="N49" s="21">
        <v>87500</v>
      </c>
      <c r="O49" s="22">
        <v>6.4340000000000002</v>
      </c>
      <c r="P49" t="s">
        <v>25</v>
      </c>
      <c r="Q49" s="7">
        <v>7.5030000000000001</v>
      </c>
      <c r="R49" s="5" t="s">
        <v>29</v>
      </c>
    </row>
    <row r="50" spans="1:21" x14ac:dyDescent="0.2">
      <c r="A50" s="5">
        <v>102</v>
      </c>
      <c r="B50" s="6" t="s">
        <v>34</v>
      </c>
      <c r="C50" s="6" t="s">
        <v>23</v>
      </c>
      <c r="D50" s="6" t="s">
        <v>24</v>
      </c>
      <c r="E50" s="7">
        <v>5.5570000000000004</v>
      </c>
      <c r="F50" s="8" t="s">
        <v>47</v>
      </c>
      <c r="G50" s="18" t="s">
        <v>26</v>
      </c>
      <c r="H50" s="19" t="s">
        <v>27</v>
      </c>
      <c r="I50" s="20">
        <f t="shared" si="1"/>
        <v>16</v>
      </c>
      <c r="K50" t="str">
        <f t="shared" si="0"/>
        <v>NoData</v>
      </c>
      <c r="L50" s="8">
        <f t="shared" si="2"/>
        <v>16</v>
      </c>
      <c r="M50" s="19" t="s">
        <v>46</v>
      </c>
      <c r="N50" s="21">
        <v>42500</v>
      </c>
      <c r="O50" s="22">
        <v>6.5190000000000001</v>
      </c>
      <c r="P50" t="s">
        <v>25</v>
      </c>
      <c r="Q50" s="7">
        <v>7.4370000000000003</v>
      </c>
      <c r="R50" s="5" t="s">
        <v>29</v>
      </c>
    </row>
    <row r="51" spans="1:21" x14ac:dyDescent="0.2">
      <c r="A51" s="5">
        <v>103</v>
      </c>
      <c r="B51" s="6" t="s">
        <v>22</v>
      </c>
      <c r="C51" s="6" t="s">
        <v>38</v>
      </c>
      <c r="D51" s="6" t="s">
        <v>24</v>
      </c>
      <c r="E51" s="7">
        <v>5.2489999999999997</v>
      </c>
      <c r="F51" s="8" t="s">
        <v>44</v>
      </c>
      <c r="G51" s="18" t="s">
        <v>26</v>
      </c>
      <c r="H51" s="19" t="s">
        <v>27</v>
      </c>
      <c r="I51" s="20">
        <f t="shared" si="1"/>
        <v>16</v>
      </c>
      <c r="J51" s="19" t="s">
        <v>33</v>
      </c>
      <c r="K51">
        <f t="shared" si="0"/>
        <v>18</v>
      </c>
      <c r="L51" s="8">
        <f t="shared" si="2"/>
        <v>16</v>
      </c>
      <c r="M51" s="19" t="s">
        <v>45</v>
      </c>
      <c r="N51" s="21">
        <v>62500</v>
      </c>
      <c r="O51" s="22">
        <v>6.21</v>
      </c>
      <c r="P51" t="s">
        <v>25</v>
      </c>
      <c r="Q51" s="7">
        <v>7.2210000000000001</v>
      </c>
      <c r="R51" s="5" t="s">
        <v>47</v>
      </c>
    </row>
    <row r="52" spans="1:21" x14ac:dyDescent="0.2">
      <c r="A52" s="5">
        <v>105</v>
      </c>
      <c r="B52" s="6" t="s">
        <v>22</v>
      </c>
      <c r="C52" s="6" t="s">
        <v>23</v>
      </c>
      <c r="D52" s="6" t="s">
        <v>24</v>
      </c>
      <c r="E52" s="7">
        <v>5.47</v>
      </c>
      <c r="F52" s="8" t="s">
        <v>62</v>
      </c>
      <c r="G52" s="18" t="s">
        <v>26</v>
      </c>
      <c r="H52" s="19" t="s">
        <v>27</v>
      </c>
      <c r="I52" s="20">
        <f t="shared" si="1"/>
        <v>16</v>
      </c>
      <c r="J52" s="19" t="s">
        <v>27</v>
      </c>
      <c r="K52">
        <f t="shared" si="0"/>
        <v>16</v>
      </c>
      <c r="L52" s="8">
        <f t="shared" si="2"/>
        <v>16</v>
      </c>
      <c r="M52" s="19" t="s">
        <v>45</v>
      </c>
      <c r="N52" s="21">
        <v>62500</v>
      </c>
      <c r="O52" s="22">
        <v>6.4619999999999997</v>
      </c>
      <c r="P52" t="s">
        <v>47</v>
      </c>
      <c r="Q52" s="7">
        <v>7.3659999999999997</v>
      </c>
      <c r="R52" s="5" t="s">
        <v>29</v>
      </c>
    </row>
    <row r="53" spans="1:21" x14ac:dyDescent="0.2">
      <c r="A53" s="5">
        <v>106</v>
      </c>
      <c r="B53" s="6" t="s">
        <v>22</v>
      </c>
      <c r="C53" s="6" t="s">
        <v>38</v>
      </c>
      <c r="D53" s="6" t="s">
        <v>24</v>
      </c>
      <c r="E53" s="7">
        <v>5.4539999999999997</v>
      </c>
      <c r="F53" s="8" t="s">
        <v>25</v>
      </c>
      <c r="G53" s="18" t="s">
        <v>26</v>
      </c>
      <c r="H53" s="19" t="s">
        <v>33</v>
      </c>
      <c r="I53" s="20">
        <f t="shared" si="1"/>
        <v>18</v>
      </c>
      <c r="J53" s="19" t="s">
        <v>27</v>
      </c>
      <c r="K53">
        <f t="shared" si="0"/>
        <v>16</v>
      </c>
      <c r="L53" s="8">
        <f t="shared" si="2"/>
        <v>18</v>
      </c>
      <c r="M53" s="19" t="s">
        <v>45</v>
      </c>
      <c r="N53" s="21">
        <v>62500</v>
      </c>
      <c r="O53" s="22">
        <v>6.5869999999999997</v>
      </c>
      <c r="P53" t="s">
        <v>47</v>
      </c>
      <c r="Q53" s="7">
        <v>7.53</v>
      </c>
      <c r="R53" s="5" t="s">
        <v>30</v>
      </c>
    </row>
    <row r="54" spans="1:21" x14ac:dyDescent="0.2">
      <c r="A54" s="5">
        <v>107</v>
      </c>
      <c r="B54" s="6" t="s">
        <v>34</v>
      </c>
      <c r="C54" s="6" t="s">
        <v>23</v>
      </c>
      <c r="D54" s="6" t="s">
        <v>24</v>
      </c>
      <c r="E54" s="7">
        <v>5.2919999999999998</v>
      </c>
      <c r="F54" s="8" t="s">
        <v>47</v>
      </c>
      <c r="G54" s="18" t="s">
        <v>26</v>
      </c>
      <c r="H54" s="19" t="s">
        <v>35</v>
      </c>
      <c r="I54" s="20">
        <f t="shared" si="1"/>
        <v>14</v>
      </c>
      <c r="J54" s="19" t="s">
        <v>27</v>
      </c>
      <c r="K54">
        <f t="shared" si="0"/>
        <v>16</v>
      </c>
      <c r="L54" s="8">
        <f t="shared" si="2"/>
        <v>14</v>
      </c>
      <c r="M54" s="19" t="s">
        <v>28</v>
      </c>
      <c r="N54" s="21">
        <v>87500</v>
      </c>
      <c r="O54" s="22">
        <v>6.3109999999999999</v>
      </c>
      <c r="P54" t="s">
        <v>25</v>
      </c>
      <c r="Q54" s="7">
        <v>7.1989999999999998</v>
      </c>
      <c r="R54" s="5" t="s">
        <v>47</v>
      </c>
    </row>
    <row r="55" spans="1:21" x14ac:dyDescent="0.2">
      <c r="A55" s="5">
        <v>108</v>
      </c>
      <c r="B55" s="6" t="s">
        <v>22</v>
      </c>
      <c r="C55" s="6" t="s">
        <v>38</v>
      </c>
      <c r="D55" s="6" t="s">
        <v>24</v>
      </c>
      <c r="E55" s="7">
        <v>5.3769999999999998</v>
      </c>
      <c r="F55" s="8" t="s">
        <v>44</v>
      </c>
      <c r="G55" s="18" t="s">
        <v>32</v>
      </c>
      <c r="H55" s="19" t="s">
        <v>43</v>
      </c>
      <c r="I55" s="20">
        <f t="shared" si="1"/>
        <v>12</v>
      </c>
      <c r="J55" s="19" t="s">
        <v>35</v>
      </c>
      <c r="K55">
        <f t="shared" si="0"/>
        <v>14</v>
      </c>
      <c r="L55" s="8">
        <f t="shared" si="2"/>
        <v>13</v>
      </c>
      <c r="M55" s="19" t="s">
        <v>28</v>
      </c>
      <c r="N55" s="21">
        <v>87500</v>
      </c>
      <c r="O55" s="22">
        <v>6.3029999999999999</v>
      </c>
      <c r="P55" t="s">
        <v>25</v>
      </c>
      <c r="Q55" s="7">
        <v>7.1609999999999996</v>
      </c>
      <c r="R55" s="5" t="s">
        <v>29</v>
      </c>
    </row>
    <row r="56" spans="1:21" x14ac:dyDescent="0.2">
      <c r="A56" s="5">
        <v>109</v>
      </c>
      <c r="B56" s="6" t="s">
        <v>34</v>
      </c>
      <c r="C56" s="6" t="s">
        <v>23</v>
      </c>
      <c r="D56" s="6" t="s">
        <v>24</v>
      </c>
      <c r="E56" s="7">
        <v>5.3929999999999998</v>
      </c>
      <c r="F56" s="8" t="s">
        <v>47</v>
      </c>
      <c r="G56" s="18" t="s">
        <v>26</v>
      </c>
      <c r="H56" s="19" t="s">
        <v>27</v>
      </c>
      <c r="I56" s="20">
        <f t="shared" si="1"/>
        <v>16</v>
      </c>
      <c r="J56" s="19" t="s">
        <v>27</v>
      </c>
      <c r="K56">
        <f t="shared" si="0"/>
        <v>16</v>
      </c>
      <c r="L56" s="8">
        <f t="shared" si="2"/>
        <v>16</v>
      </c>
      <c r="M56" s="19" t="s">
        <v>36</v>
      </c>
      <c r="N56" s="21">
        <v>100000</v>
      </c>
      <c r="O56" s="22">
        <v>6.29</v>
      </c>
      <c r="P56" t="s">
        <v>25</v>
      </c>
      <c r="Q56" s="7">
        <v>7.35</v>
      </c>
      <c r="R56" s="5" t="s">
        <v>29</v>
      </c>
    </row>
    <row r="57" spans="1:21" x14ac:dyDescent="0.2">
      <c r="A57" s="5">
        <v>119</v>
      </c>
      <c r="B57" s="6" t="s">
        <v>22</v>
      </c>
      <c r="C57" s="6" t="s">
        <v>23</v>
      </c>
      <c r="D57" s="6" t="s">
        <v>24</v>
      </c>
      <c r="E57" s="7">
        <v>4.9130000000000003</v>
      </c>
      <c r="F57" s="8" t="s">
        <v>62</v>
      </c>
      <c r="G57" s="18" t="s">
        <v>26</v>
      </c>
      <c r="H57" s="19" t="s">
        <v>33</v>
      </c>
      <c r="I57" s="20">
        <f t="shared" si="1"/>
        <v>18</v>
      </c>
      <c r="J57" s="19" t="s">
        <v>33</v>
      </c>
      <c r="K57">
        <f t="shared" si="0"/>
        <v>18</v>
      </c>
      <c r="L57" s="8">
        <f t="shared" si="2"/>
        <v>18</v>
      </c>
      <c r="M57" s="19" t="s">
        <v>36</v>
      </c>
      <c r="N57" s="21">
        <v>100000</v>
      </c>
      <c r="O57" s="22">
        <v>6.1420000000000003</v>
      </c>
      <c r="P57" t="s">
        <v>47</v>
      </c>
      <c r="Q57" s="7">
        <v>6.9210000000000003</v>
      </c>
      <c r="R57" s="5" t="s">
        <v>29</v>
      </c>
    </row>
    <row r="58" spans="1:21" x14ac:dyDescent="0.2">
      <c r="A58" s="5">
        <v>124</v>
      </c>
      <c r="B58" s="6" t="s">
        <v>54</v>
      </c>
      <c r="C58" s="6" t="s">
        <v>63</v>
      </c>
      <c r="D58" s="6" t="s">
        <v>64</v>
      </c>
      <c r="E58" s="7"/>
      <c r="F58" s="8" t="s">
        <v>42</v>
      </c>
      <c r="G58" s="18" t="s">
        <v>50</v>
      </c>
      <c r="H58" s="19" t="s">
        <v>51</v>
      </c>
      <c r="I58" s="20">
        <f t="shared" si="1"/>
        <v>12</v>
      </c>
      <c r="J58" s="19"/>
      <c r="K58" t="str">
        <f t="shared" si="0"/>
        <v>NoData</v>
      </c>
      <c r="L58" s="8">
        <f t="shared" si="2"/>
        <v>12</v>
      </c>
      <c r="M58" s="19" t="s">
        <v>65</v>
      </c>
      <c r="N58" s="21">
        <v>42500</v>
      </c>
      <c r="O58" s="23"/>
      <c r="P58" t="s">
        <v>47</v>
      </c>
      <c r="Q58" s="8"/>
      <c r="R58" s="5" t="s">
        <v>42</v>
      </c>
    </row>
    <row r="59" spans="1:21" x14ac:dyDescent="0.2">
      <c r="A59" s="5">
        <v>125</v>
      </c>
      <c r="B59" s="6" t="s">
        <v>22</v>
      </c>
      <c r="C59" s="6" t="s">
        <v>23</v>
      </c>
      <c r="D59" s="6" t="s">
        <v>24</v>
      </c>
      <c r="E59" s="7">
        <v>5.1449999999999996</v>
      </c>
      <c r="F59" s="8" t="s">
        <v>47</v>
      </c>
      <c r="G59" s="18" t="s">
        <v>26</v>
      </c>
      <c r="H59" s="19" t="s">
        <v>33</v>
      </c>
      <c r="I59" s="20">
        <f t="shared" si="1"/>
        <v>18</v>
      </c>
      <c r="J59" s="19" t="s">
        <v>27</v>
      </c>
      <c r="K59">
        <f t="shared" si="0"/>
        <v>16</v>
      </c>
      <c r="L59" s="8">
        <f t="shared" si="2"/>
        <v>18</v>
      </c>
      <c r="M59" s="19" t="s">
        <v>36</v>
      </c>
      <c r="N59" s="21">
        <v>100000</v>
      </c>
      <c r="O59" s="22">
        <v>5.9320000000000004</v>
      </c>
      <c r="P59" t="s">
        <v>40</v>
      </c>
      <c r="Q59" s="7">
        <v>6.7620000000000005</v>
      </c>
      <c r="R59" s="5" t="s">
        <v>29</v>
      </c>
    </row>
    <row r="60" spans="1:21" x14ac:dyDescent="0.2">
      <c r="A60" s="5">
        <v>127</v>
      </c>
      <c r="B60" s="6" t="s">
        <v>34</v>
      </c>
      <c r="C60" s="6" t="s">
        <v>23</v>
      </c>
      <c r="D60" s="6" t="s">
        <v>48</v>
      </c>
      <c r="E60" s="7">
        <v>5.2320000000000002</v>
      </c>
      <c r="F60" s="8" t="s">
        <v>44</v>
      </c>
      <c r="G60" s="24" t="s">
        <v>26</v>
      </c>
      <c r="H60" s="25" t="s">
        <v>27</v>
      </c>
      <c r="I60" s="26">
        <f t="shared" si="1"/>
        <v>16</v>
      </c>
      <c r="J60" s="25" t="s">
        <v>27</v>
      </c>
      <c r="K60" s="27">
        <f t="shared" si="0"/>
        <v>16</v>
      </c>
      <c r="L60" s="28">
        <f t="shared" si="2"/>
        <v>16</v>
      </c>
      <c r="M60" s="25" t="s">
        <v>45</v>
      </c>
      <c r="N60" s="29">
        <v>62500</v>
      </c>
      <c r="O60" s="22">
        <v>5.9749999999999996</v>
      </c>
      <c r="P60" t="s">
        <v>25</v>
      </c>
      <c r="Q60" s="7">
        <v>6.8609999999999998</v>
      </c>
      <c r="R60" s="5" t="s">
        <v>29</v>
      </c>
    </row>
    <row r="61" spans="1:21" x14ac:dyDescent="0.2">
      <c r="A61" s="30">
        <v>30</v>
      </c>
      <c r="B61" s="31" t="s">
        <v>54</v>
      </c>
      <c r="C61" s="31" t="s">
        <v>55</v>
      </c>
      <c r="D61" s="31" t="s">
        <v>56</v>
      </c>
      <c r="E61" s="16">
        <v>5.53</v>
      </c>
      <c r="F61" s="13" t="s">
        <v>40</v>
      </c>
      <c r="G61" s="18" t="s">
        <v>26</v>
      </c>
      <c r="H61" s="19" t="s">
        <v>33</v>
      </c>
      <c r="I61" s="20">
        <f t="shared" si="1"/>
        <v>18</v>
      </c>
      <c r="J61" s="19" t="s">
        <v>33</v>
      </c>
      <c r="K61">
        <f t="shared" si="0"/>
        <v>18</v>
      </c>
      <c r="L61" s="8">
        <f t="shared" si="2"/>
        <v>18</v>
      </c>
      <c r="M61" s="19" t="s">
        <v>45</v>
      </c>
      <c r="N61" s="21">
        <v>62500</v>
      </c>
      <c r="O61" s="15">
        <v>6.593</v>
      </c>
      <c r="P61" s="12" t="s">
        <v>37</v>
      </c>
      <c r="Q61" s="16">
        <v>7.6260000000000003</v>
      </c>
      <c r="R61" s="17" t="s">
        <v>66</v>
      </c>
      <c r="U61" t="s">
        <v>67</v>
      </c>
    </row>
    <row r="62" spans="1:21" x14ac:dyDescent="0.2">
      <c r="A62" s="32">
        <v>34</v>
      </c>
      <c r="B62" s="6" t="s">
        <v>54</v>
      </c>
      <c r="C62" s="6" t="s">
        <v>55</v>
      </c>
      <c r="D62" s="6" t="s">
        <v>56</v>
      </c>
      <c r="E62" s="7"/>
      <c r="F62" s="6" t="s">
        <v>40</v>
      </c>
      <c r="G62" s="18" t="s">
        <v>50</v>
      </c>
      <c r="H62" s="19" t="s">
        <v>35</v>
      </c>
      <c r="I62" s="20">
        <f t="shared" si="1"/>
        <v>14</v>
      </c>
      <c r="J62" s="19" t="s">
        <v>35</v>
      </c>
      <c r="K62">
        <f t="shared" si="0"/>
        <v>14</v>
      </c>
      <c r="L62" s="8">
        <f t="shared" si="2"/>
        <v>14</v>
      </c>
      <c r="M62" s="19" t="s">
        <v>68</v>
      </c>
      <c r="N62" s="21">
        <v>62500</v>
      </c>
      <c r="O62" s="22">
        <v>7.8929999999999998</v>
      </c>
      <c r="P62" t="s">
        <v>37</v>
      </c>
      <c r="Q62" s="7">
        <v>8.94</v>
      </c>
      <c r="R62" s="5" t="s">
        <v>66</v>
      </c>
      <c r="U62" t="s">
        <v>69</v>
      </c>
    </row>
    <row r="63" spans="1:21" x14ac:dyDescent="0.2">
      <c r="A63" s="32">
        <v>35</v>
      </c>
      <c r="B63" s="6" t="s">
        <v>54</v>
      </c>
      <c r="C63" s="6" t="s">
        <v>55</v>
      </c>
      <c r="D63" s="6" t="s">
        <v>56</v>
      </c>
      <c r="E63" s="7">
        <v>6.3280000000000003</v>
      </c>
      <c r="F63" s="6" t="s">
        <v>40</v>
      </c>
      <c r="G63" s="18" t="s">
        <v>50</v>
      </c>
      <c r="H63" s="19" t="s">
        <v>59</v>
      </c>
      <c r="I63" s="20">
        <f t="shared" si="1"/>
        <v>14</v>
      </c>
      <c r="J63" s="19" t="s">
        <v>70</v>
      </c>
      <c r="K63">
        <f t="shared" si="0"/>
        <v>16</v>
      </c>
      <c r="L63" s="8">
        <f t="shared" si="2"/>
        <v>14</v>
      </c>
      <c r="M63" s="19" t="s">
        <v>68</v>
      </c>
      <c r="N63" s="21">
        <v>62500</v>
      </c>
      <c r="O63" s="23"/>
      <c r="Q63" s="8"/>
      <c r="R63" s="5"/>
      <c r="U63" t="s">
        <v>67</v>
      </c>
    </row>
    <row r="64" spans="1:21" x14ac:dyDescent="0.2">
      <c r="A64" s="32">
        <v>46</v>
      </c>
      <c r="B64" s="6" t="s">
        <v>54</v>
      </c>
      <c r="C64" s="6" t="s">
        <v>55</v>
      </c>
      <c r="D64" s="6" t="s">
        <v>56</v>
      </c>
      <c r="E64" s="7">
        <v>5.7949999999999999</v>
      </c>
      <c r="F64" s="8" t="s">
        <v>62</v>
      </c>
      <c r="G64" s="18" t="s">
        <v>71</v>
      </c>
      <c r="H64" s="19" t="s">
        <v>43</v>
      </c>
      <c r="I64" s="20">
        <f t="shared" si="1"/>
        <v>12</v>
      </c>
      <c r="J64" s="19" t="s">
        <v>35</v>
      </c>
      <c r="K64">
        <f t="shared" si="0"/>
        <v>14</v>
      </c>
      <c r="L64" s="8">
        <v>12</v>
      </c>
      <c r="M64" s="19" t="s">
        <v>72</v>
      </c>
      <c r="N64" s="21">
        <v>100000</v>
      </c>
      <c r="O64" s="23"/>
      <c r="Q64" s="8"/>
      <c r="R64" s="5"/>
      <c r="U64" t="s">
        <v>67</v>
      </c>
    </row>
    <row r="65" spans="1:22" x14ac:dyDescent="0.2">
      <c r="A65" s="32">
        <v>93</v>
      </c>
      <c r="B65" s="6" t="s">
        <v>73</v>
      </c>
      <c r="C65" s="6" t="s">
        <v>55</v>
      </c>
      <c r="D65" s="6" t="s">
        <v>56</v>
      </c>
      <c r="E65" s="7">
        <v>5.6530000000000005</v>
      </c>
      <c r="F65" s="6" t="s">
        <v>62</v>
      </c>
      <c r="G65" s="18" t="s">
        <v>50</v>
      </c>
      <c r="H65" s="19" t="s">
        <v>33</v>
      </c>
      <c r="I65" s="20">
        <f t="shared" si="1"/>
        <v>18</v>
      </c>
      <c r="J65" s="19" t="s">
        <v>33</v>
      </c>
      <c r="K65">
        <f t="shared" si="0"/>
        <v>18</v>
      </c>
      <c r="L65" s="8">
        <f t="shared" si="2"/>
        <v>18</v>
      </c>
      <c r="M65" s="19" t="s">
        <v>28</v>
      </c>
      <c r="N65" s="33">
        <v>87500</v>
      </c>
      <c r="O65" s="22">
        <v>6.5270000000000001</v>
      </c>
      <c r="P65" t="s">
        <v>40</v>
      </c>
      <c r="Q65" s="7">
        <v>7.5220000000000002</v>
      </c>
      <c r="R65" s="5" t="s">
        <v>37</v>
      </c>
      <c r="U65" t="s">
        <v>67</v>
      </c>
    </row>
    <row r="66" spans="1:22" x14ac:dyDescent="0.2">
      <c r="A66" s="32">
        <v>94</v>
      </c>
      <c r="B66" s="6" t="s">
        <v>54</v>
      </c>
      <c r="C66" s="6" t="s">
        <v>55</v>
      </c>
      <c r="D66" s="6" t="s">
        <v>56</v>
      </c>
      <c r="E66" s="7">
        <v>6.3220000000000001</v>
      </c>
      <c r="F66" s="6" t="s">
        <v>40</v>
      </c>
      <c r="G66" s="18" t="s">
        <v>50</v>
      </c>
      <c r="H66" s="19" t="s">
        <v>27</v>
      </c>
      <c r="I66" s="20">
        <f t="shared" si="1"/>
        <v>16</v>
      </c>
      <c r="J66" s="19" t="s">
        <v>35</v>
      </c>
      <c r="K66">
        <f t="shared" si="0"/>
        <v>14</v>
      </c>
      <c r="L66" s="8">
        <f t="shared" si="2"/>
        <v>16</v>
      </c>
      <c r="M66" s="19" t="s">
        <v>45</v>
      </c>
      <c r="N66" s="21">
        <v>62500</v>
      </c>
      <c r="O66" s="22">
        <v>7.32</v>
      </c>
      <c r="Q66" s="7">
        <v>8.3469999999999995</v>
      </c>
      <c r="R66" s="5"/>
      <c r="U66" t="s">
        <v>67</v>
      </c>
    </row>
    <row r="67" spans="1:22" x14ac:dyDescent="0.2">
      <c r="A67" s="32">
        <v>98</v>
      </c>
      <c r="B67" s="6" t="s">
        <v>73</v>
      </c>
      <c r="C67" s="6" t="s">
        <v>55</v>
      </c>
      <c r="D67" s="6" t="s">
        <v>56</v>
      </c>
      <c r="E67" s="7">
        <v>8.9619999999999997</v>
      </c>
      <c r="F67" s="6" t="s">
        <v>74</v>
      </c>
      <c r="G67" s="34"/>
      <c r="H67" s="19" t="s">
        <v>27</v>
      </c>
      <c r="I67" s="20">
        <f t="shared" si="1"/>
        <v>16</v>
      </c>
      <c r="J67" s="19" t="s">
        <v>27</v>
      </c>
      <c r="K67">
        <f t="shared" ref="K67:K83" si="3">IF(J67="Bachelor's Degree",16,IF(J67="Some College or Trade School",14,IF(J67="High School or GED",12,IF(J67="Advanced Degree",18,IF(J67="Some High School",10,"NoData")))))</f>
        <v>16</v>
      </c>
      <c r="L67" s="8">
        <v>16</v>
      </c>
      <c r="M67" s="19"/>
      <c r="N67" s="33"/>
      <c r="O67" s="22">
        <v>9.8610000000000007</v>
      </c>
      <c r="P67" t="s">
        <v>75</v>
      </c>
      <c r="Q67" s="8"/>
      <c r="R67" s="5"/>
      <c r="U67" t="s">
        <v>67</v>
      </c>
    </row>
    <row r="68" spans="1:22" x14ac:dyDescent="0.2">
      <c r="A68" s="32">
        <v>99</v>
      </c>
      <c r="B68" s="6" t="s">
        <v>73</v>
      </c>
      <c r="C68" s="6" t="s">
        <v>55</v>
      </c>
      <c r="D68" s="6" t="s">
        <v>56</v>
      </c>
      <c r="E68" s="7">
        <v>7.0030000000000001</v>
      </c>
      <c r="F68" s="6" t="s">
        <v>37</v>
      </c>
      <c r="G68" s="18" t="s">
        <v>50</v>
      </c>
      <c r="H68" s="19" t="s">
        <v>70</v>
      </c>
      <c r="I68" s="20">
        <f t="shared" ref="I68:I83" si="4">IF(H68="Bachelor's Degree",16,IF(H68="Some College or Trade School",14,IF(H68="High School or GED",12,IF(H68="Advanced Degree",18,IF(H68="Some High School",10,"NoData")))))</f>
        <v>16</v>
      </c>
      <c r="J68" s="19" t="s">
        <v>76</v>
      </c>
      <c r="K68">
        <f t="shared" si="3"/>
        <v>18</v>
      </c>
      <c r="L68" s="8">
        <f t="shared" ref="L68:L83" si="5">IF(G68="Mother",I68,IF(G68="Father",K68,IF(G68="Dual",(I68+K68)/2)))</f>
        <v>16</v>
      </c>
      <c r="M68" s="19" t="s">
        <v>65</v>
      </c>
      <c r="N68" s="21">
        <v>42500</v>
      </c>
      <c r="O68" s="22">
        <v>8.0050000000000008</v>
      </c>
      <c r="P68" t="s">
        <v>66</v>
      </c>
      <c r="Q68" s="8"/>
      <c r="R68" s="5"/>
      <c r="U68" t="s">
        <v>67</v>
      </c>
    </row>
    <row r="69" spans="1:22" x14ac:dyDescent="0.2">
      <c r="A69" s="32">
        <v>117</v>
      </c>
      <c r="B69" s="6" t="s">
        <v>54</v>
      </c>
      <c r="C69" s="6" t="s">
        <v>55</v>
      </c>
      <c r="D69" s="6" t="s">
        <v>56</v>
      </c>
      <c r="E69" s="7">
        <v>5.9429999999999996</v>
      </c>
      <c r="F69" s="6" t="s">
        <v>62</v>
      </c>
      <c r="G69" s="18" t="s">
        <v>50</v>
      </c>
      <c r="H69" s="19" t="s">
        <v>51</v>
      </c>
      <c r="I69" s="20">
        <f t="shared" si="4"/>
        <v>12</v>
      </c>
      <c r="J69" s="19" t="s">
        <v>70</v>
      </c>
      <c r="K69">
        <f t="shared" si="3"/>
        <v>16</v>
      </c>
      <c r="L69" s="8">
        <f t="shared" si="5"/>
        <v>12</v>
      </c>
      <c r="M69" s="19" t="s">
        <v>45</v>
      </c>
      <c r="N69" s="21">
        <v>62500</v>
      </c>
      <c r="O69" s="22">
        <v>6.85</v>
      </c>
      <c r="P69" t="s">
        <v>40</v>
      </c>
      <c r="Q69" s="7">
        <v>7.7919999999999998</v>
      </c>
      <c r="R69" s="5" t="s">
        <v>37</v>
      </c>
      <c r="U69" t="s">
        <v>67</v>
      </c>
    </row>
    <row r="70" spans="1:22" x14ac:dyDescent="0.2">
      <c r="A70" s="32">
        <v>121</v>
      </c>
      <c r="B70" s="6" t="s">
        <v>73</v>
      </c>
      <c r="C70" s="6" t="s">
        <v>77</v>
      </c>
      <c r="D70" s="8"/>
      <c r="E70" s="7">
        <v>5.88</v>
      </c>
      <c r="F70" s="6" t="s">
        <v>40</v>
      </c>
      <c r="G70" s="18" t="s">
        <v>50</v>
      </c>
      <c r="H70" s="19" t="s">
        <v>76</v>
      </c>
      <c r="I70" s="20">
        <f t="shared" si="4"/>
        <v>18</v>
      </c>
      <c r="J70" s="19" t="s">
        <v>76</v>
      </c>
      <c r="K70">
        <f t="shared" si="3"/>
        <v>18</v>
      </c>
      <c r="L70" s="8">
        <f t="shared" si="5"/>
        <v>18</v>
      </c>
      <c r="M70" s="19" t="s">
        <v>46</v>
      </c>
      <c r="N70" s="21">
        <v>42500</v>
      </c>
      <c r="O70" s="22">
        <v>6.8659999999999997</v>
      </c>
      <c r="P70" t="s">
        <v>37</v>
      </c>
      <c r="Q70" s="8"/>
      <c r="R70" s="5" t="s">
        <v>66</v>
      </c>
      <c r="U70" t="s">
        <v>67</v>
      </c>
    </row>
    <row r="71" spans="1:22" x14ac:dyDescent="0.2">
      <c r="A71" s="32">
        <v>129</v>
      </c>
      <c r="B71" s="6" t="s">
        <v>73</v>
      </c>
      <c r="C71" s="6" t="s">
        <v>55</v>
      </c>
      <c r="D71" s="6" t="s">
        <v>56</v>
      </c>
      <c r="E71" s="8"/>
      <c r="F71" s="6" t="s">
        <v>37</v>
      </c>
      <c r="G71" s="18" t="s">
        <v>50</v>
      </c>
      <c r="H71" s="19" t="s">
        <v>35</v>
      </c>
      <c r="I71" s="20">
        <f t="shared" si="4"/>
        <v>14</v>
      </c>
      <c r="J71" s="19" t="s">
        <v>27</v>
      </c>
      <c r="K71">
        <f t="shared" si="3"/>
        <v>16</v>
      </c>
      <c r="L71" s="8">
        <f t="shared" si="5"/>
        <v>14</v>
      </c>
      <c r="M71" s="19" t="s">
        <v>72</v>
      </c>
      <c r="N71" s="21">
        <v>100000</v>
      </c>
      <c r="O71" s="35">
        <v>7.7569999999999997</v>
      </c>
      <c r="P71" s="36" t="s">
        <v>66</v>
      </c>
      <c r="Q71" s="8"/>
      <c r="R71" s="5"/>
      <c r="U71" t="s">
        <v>69</v>
      </c>
    </row>
    <row r="72" spans="1:22" x14ac:dyDescent="0.2">
      <c r="A72" s="32">
        <v>132</v>
      </c>
      <c r="B72" s="6" t="s">
        <v>54</v>
      </c>
      <c r="C72" s="6" t="s">
        <v>55</v>
      </c>
      <c r="D72" s="6" t="s">
        <v>56</v>
      </c>
      <c r="E72" s="7"/>
      <c r="F72" s="6"/>
      <c r="G72" s="18" t="s">
        <v>50</v>
      </c>
      <c r="H72" s="19" t="s">
        <v>59</v>
      </c>
      <c r="I72" s="20">
        <f t="shared" si="4"/>
        <v>14</v>
      </c>
      <c r="J72" s="19" t="s">
        <v>76</v>
      </c>
      <c r="K72">
        <f t="shared" si="3"/>
        <v>18</v>
      </c>
      <c r="L72" s="8">
        <f t="shared" si="5"/>
        <v>14</v>
      </c>
      <c r="M72" s="19" t="s">
        <v>72</v>
      </c>
      <c r="N72" s="21">
        <v>100000</v>
      </c>
      <c r="O72" s="22">
        <v>5.65</v>
      </c>
      <c r="P72" t="s">
        <v>40</v>
      </c>
      <c r="Q72" s="7">
        <v>6.6230000000000002</v>
      </c>
      <c r="R72" s="5" t="s">
        <v>37</v>
      </c>
      <c r="U72" t="s">
        <v>69</v>
      </c>
    </row>
    <row r="73" spans="1:22" x14ac:dyDescent="0.2">
      <c r="A73" s="37">
        <v>134</v>
      </c>
      <c r="B73" s="38" t="s">
        <v>54</v>
      </c>
      <c r="C73" s="38" t="s">
        <v>55</v>
      </c>
      <c r="D73" s="38" t="s">
        <v>56</v>
      </c>
      <c r="E73" s="39">
        <v>5.3390000000000004</v>
      </c>
      <c r="F73" s="40" t="s">
        <v>62</v>
      </c>
      <c r="G73" s="41" t="s">
        <v>50</v>
      </c>
      <c r="H73" s="42" t="s">
        <v>59</v>
      </c>
      <c r="I73" s="20">
        <f t="shared" si="4"/>
        <v>14</v>
      </c>
      <c r="J73" s="43" t="s">
        <v>59</v>
      </c>
      <c r="K73">
        <f t="shared" si="3"/>
        <v>14</v>
      </c>
      <c r="L73" s="8">
        <f t="shared" si="5"/>
        <v>14</v>
      </c>
      <c r="M73" s="43" t="s">
        <v>45</v>
      </c>
      <c r="N73" s="21">
        <v>62500</v>
      </c>
      <c r="O73" s="44">
        <v>6.2379999999999995</v>
      </c>
      <c r="P73" s="42" t="s">
        <v>40</v>
      </c>
      <c r="Q73" s="39">
        <v>7.1340000000000003</v>
      </c>
      <c r="R73" s="45" t="s">
        <v>40</v>
      </c>
      <c r="S73" s="42"/>
      <c r="T73" s="42"/>
      <c r="U73" s="42" t="s">
        <v>67</v>
      </c>
      <c r="V73" s="42"/>
    </row>
    <row r="74" spans="1:22" x14ac:dyDescent="0.2">
      <c r="A74" s="32">
        <v>135</v>
      </c>
      <c r="B74" s="6" t="s">
        <v>54</v>
      </c>
      <c r="C74" s="6" t="s">
        <v>55</v>
      </c>
      <c r="D74" s="6" t="s">
        <v>56</v>
      </c>
      <c r="E74" s="7">
        <v>5.1310000000000002</v>
      </c>
      <c r="F74" s="6" t="s">
        <v>62</v>
      </c>
      <c r="G74" s="18" t="s">
        <v>50</v>
      </c>
      <c r="H74" s="19" t="s">
        <v>70</v>
      </c>
      <c r="I74" s="20">
        <f t="shared" si="4"/>
        <v>16</v>
      </c>
      <c r="J74" s="19" t="s">
        <v>70</v>
      </c>
      <c r="K74">
        <f t="shared" si="3"/>
        <v>16</v>
      </c>
      <c r="L74" s="8">
        <f t="shared" si="5"/>
        <v>16</v>
      </c>
      <c r="M74" s="19" t="s">
        <v>36</v>
      </c>
      <c r="N74" s="21">
        <v>100000</v>
      </c>
      <c r="O74" s="22">
        <v>6.109</v>
      </c>
      <c r="P74" t="s">
        <v>40</v>
      </c>
      <c r="Q74" s="7">
        <v>7.085</v>
      </c>
      <c r="R74" s="5" t="s">
        <v>37</v>
      </c>
      <c r="U74" t="s">
        <v>67</v>
      </c>
    </row>
    <row r="75" spans="1:22" x14ac:dyDescent="0.2">
      <c r="A75" s="32">
        <v>137</v>
      </c>
      <c r="B75" s="6" t="s">
        <v>54</v>
      </c>
      <c r="C75" s="6" t="s">
        <v>55</v>
      </c>
      <c r="D75" s="8" t="s">
        <v>56</v>
      </c>
      <c r="E75" s="7">
        <v>5.2430000000000003</v>
      </c>
      <c r="F75" s="6" t="s">
        <v>62</v>
      </c>
      <c r="G75" s="18" t="s">
        <v>78</v>
      </c>
      <c r="H75" s="19" t="s">
        <v>76</v>
      </c>
      <c r="I75" s="20">
        <f t="shared" si="4"/>
        <v>18</v>
      </c>
      <c r="J75" s="19" t="s">
        <v>76</v>
      </c>
      <c r="K75">
        <f t="shared" si="3"/>
        <v>18</v>
      </c>
      <c r="L75" s="8">
        <f>IF(G75="Mother",I75,IF(G75="Father",K75,IF(G75="Dual",(I75+K75)/2)))</f>
        <v>18</v>
      </c>
      <c r="M75" s="19" t="s">
        <v>36</v>
      </c>
      <c r="N75" s="21">
        <v>100000</v>
      </c>
      <c r="O75" s="23"/>
      <c r="P75" t="s">
        <v>40</v>
      </c>
      <c r="Q75" s="7">
        <v>7.2759999999999998</v>
      </c>
      <c r="R75" s="5" t="s">
        <v>37</v>
      </c>
      <c r="U75" t="s">
        <v>67</v>
      </c>
    </row>
    <row r="76" spans="1:22" x14ac:dyDescent="0.2">
      <c r="A76" s="37">
        <v>139</v>
      </c>
      <c r="B76" s="38" t="s">
        <v>54</v>
      </c>
      <c r="C76" s="38" t="s">
        <v>55</v>
      </c>
      <c r="D76" s="38" t="s">
        <v>56</v>
      </c>
      <c r="E76" s="39">
        <v>5.7649999999999997</v>
      </c>
      <c r="F76" s="40" t="s">
        <v>62</v>
      </c>
      <c r="G76" s="41" t="s">
        <v>50</v>
      </c>
      <c r="H76" s="42" t="s">
        <v>70</v>
      </c>
      <c r="I76" s="20">
        <f t="shared" si="4"/>
        <v>16</v>
      </c>
      <c r="J76" s="43" t="s">
        <v>70</v>
      </c>
      <c r="K76">
        <f t="shared" si="3"/>
        <v>16</v>
      </c>
      <c r="L76" s="8">
        <f t="shared" si="5"/>
        <v>16</v>
      </c>
      <c r="M76" s="43" t="s">
        <v>36</v>
      </c>
      <c r="N76" s="21">
        <v>100000</v>
      </c>
      <c r="O76" s="46"/>
      <c r="P76" s="42" t="s">
        <v>40</v>
      </c>
      <c r="Q76" s="39">
        <v>7.7919999999999998</v>
      </c>
      <c r="R76" s="45" t="s">
        <v>37</v>
      </c>
      <c r="S76" s="42"/>
      <c r="T76" s="42"/>
      <c r="U76" s="42" t="s">
        <v>67</v>
      </c>
      <c r="V76" s="42"/>
    </row>
    <row r="77" spans="1:22" x14ac:dyDescent="0.2">
      <c r="A77" s="32">
        <v>140</v>
      </c>
      <c r="B77" s="6" t="s">
        <v>54</v>
      </c>
      <c r="C77" s="8" t="s">
        <v>55</v>
      </c>
      <c r="D77" s="8" t="s">
        <v>56</v>
      </c>
      <c r="E77" s="8"/>
      <c r="F77" s="8"/>
      <c r="G77" s="18" t="s">
        <v>50</v>
      </c>
      <c r="H77" s="19" t="s">
        <v>70</v>
      </c>
      <c r="I77" s="20">
        <f t="shared" si="4"/>
        <v>16</v>
      </c>
      <c r="J77" s="19" t="s">
        <v>76</v>
      </c>
      <c r="K77">
        <f t="shared" si="3"/>
        <v>18</v>
      </c>
      <c r="L77" s="8">
        <f t="shared" si="5"/>
        <v>16</v>
      </c>
      <c r="M77" s="19" t="s">
        <v>72</v>
      </c>
      <c r="N77" s="21">
        <v>100000</v>
      </c>
      <c r="O77" s="22">
        <v>5.0410000000000004</v>
      </c>
      <c r="P77" t="s">
        <v>62</v>
      </c>
      <c r="Q77" s="7">
        <v>5.9370000000000003</v>
      </c>
      <c r="R77" s="5" t="s">
        <v>40</v>
      </c>
      <c r="U77" t="s">
        <v>69</v>
      </c>
    </row>
    <row r="78" spans="1:22" x14ac:dyDescent="0.2">
      <c r="A78" s="37">
        <v>142</v>
      </c>
      <c r="B78" s="38" t="s">
        <v>73</v>
      </c>
      <c r="C78" s="38" t="s">
        <v>55</v>
      </c>
      <c r="D78" s="38" t="s">
        <v>56</v>
      </c>
      <c r="E78" s="38"/>
      <c r="F78" s="38"/>
      <c r="G78" s="41" t="s">
        <v>50</v>
      </c>
      <c r="H78" s="42" t="s">
        <v>76</v>
      </c>
      <c r="I78" s="20">
        <f t="shared" si="4"/>
        <v>18</v>
      </c>
      <c r="J78" s="43" t="s">
        <v>76</v>
      </c>
      <c r="K78">
        <f t="shared" si="3"/>
        <v>18</v>
      </c>
      <c r="L78" s="8">
        <f t="shared" si="5"/>
        <v>18</v>
      </c>
      <c r="M78" s="43" t="s">
        <v>61</v>
      </c>
      <c r="N78" s="47">
        <v>87500</v>
      </c>
      <c r="O78" s="46"/>
      <c r="P78" s="42"/>
      <c r="Q78" s="39">
        <v>5.8330000000000002</v>
      </c>
      <c r="R78" s="45" t="s">
        <v>40</v>
      </c>
      <c r="S78" s="42"/>
      <c r="T78" s="42"/>
      <c r="U78" s="42" t="s">
        <v>79</v>
      </c>
      <c r="V78" s="42"/>
    </row>
    <row r="79" spans="1:22" x14ac:dyDescent="0.2">
      <c r="A79" s="32">
        <v>144</v>
      </c>
      <c r="B79" s="6" t="s">
        <v>73</v>
      </c>
      <c r="C79" s="8" t="s">
        <v>55</v>
      </c>
      <c r="D79" s="8" t="s">
        <v>56</v>
      </c>
      <c r="E79" s="8"/>
      <c r="F79" s="8"/>
      <c r="G79" s="18" t="s">
        <v>50</v>
      </c>
      <c r="H79" s="19" t="s">
        <v>59</v>
      </c>
      <c r="I79" s="20">
        <f t="shared" si="4"/>
        <v>14</v>
      </c>
      <c r="J79" s="19" t="s">
        <v>43</v>
      </c>
      <c r="K79">
        <f t="shared" si="3"/>
        <v>12</v>
      </c>
      <c r="L79" s="8">
        <f t="shared" si="5"/>
        <v>14</v>
      </c>
      <c r="M79" s="19" t="s">
        <v>68</v>
      </c>
      <c r="N79" s="21">
        <v>62500</v>
      </c>
      <c r="O79" s="23"/>
      <c r="Q79" s="7">
        <v>5.6530000000000005</v>
      </c>
      <c r="R79" s="5" t="s">
        <v>40</v>
      </c>
      <c r="U79" t="s">
        <v>79</v>
      </c>
    </row>
    <row r="80" spans="1:22" x14ac:dyDescent="0.2">
      <c r="A80" s="48">
        <v>147</v>
      </c>
      <c r="B80" s="49" t="s">
        <v>73</v>
      </c>
      <c r="C80" s="49" t="s">
        <v>77</v>
      </c>
      <c r="D80" s="49" t="s">
        <v>56</v>
      </c>
      <c r="E80" s="49"/>
      <c r="F80" s="49"/>
      <c r="G80" s="50" t="s">
        <v>50</v>
      </c>
      <c r="H80" s="51" t="s">
        <v>76</v>
      </c>
      <c r="I80" s="20">
        <f t="shared" si="4"/>
        <v>18</v>
      </c>
      <c r="J80" s="52" t="s">
        <v>70</v>
      </c>
      <c r="K80">
        <f t="shared" si="3"/>
        <v>16</v>
      </c>
      <c r="L80" s="8">
        <f t="shared" si="5"/>
        <v>18</v>
      </c>
      <c r="M80" s="52" t="s">
        <v>72</v>
      </c>
      <c r="N80" s="21">
        <v>100000</v>
      </c>
      <c r="O80" s="53"/>
      <c r="P80" s="51"/>
      <c r="Q80" s="54">
        <v>5.3629999999999995</v>
      </c>
      <c r="R80" s="55" t="s">
        <v>62</v>
      </c>
      <c r="S80" s="51"/>
      <c r="T80" s="51"/>
      <c r="U80" s="51" t="s">
        <v>79</v>
      </c>
      <c r="V80" s="51"/>
    </row>
    <row r="81" spans="1:21" x14ac:dyDescent="0.2">
      <c r="A81" s="32">
        <v>148</v>
      </c>
      <c r="B81" s="6" t="s">
        <v>54</v>
      </c>
      <c r="C81" s="8" t="s">
        <v>55</v>
      </c>
      <c r="D81" s="8" t="s">
        <v>56</v>
      </c>
      <c r="E81" s="8"/>
      <c r="F81" s="8"/>
      <c r="G81" s="18" t="s">
        <v>50</v>
      </c>
      <c r="H81" s="19" t="s">
        <v>70</v>
      </c>
      <c r="I81" s="20">
        <f t="shared" si="4"/>
        <v>16</v>
      </c>
      <c r="J81" s="19" t="s">
        <v>70</v>
      </c>
      <c r="K81">
        <f t="shared" si="3"/>
        <v>16</v>
      </c>
      <c r="L81" s="8">
        <f t="shared" si="5"/>
        <v>16</v>
      </c>
      <c r="M81" s="19" t="s">
        <v>72</v>
      </c>
      <c r="N81" s="21">
        <v>100000</v>
      </c>
      <c r="O81" s="23"/>
      <c r="Q81" s="7">
        <v>5.5629999999999997</v>
      </c>
      <c r="R81" s="5" t="s">
        <v>62</v>
      </c>
      <c r="U81" t="s">
        <v>79</v>
      </c>
    </row>
    <row r="82" spans="1:21" x14ac:dyDescent="0.2">
      <c r="A82" s="32">
        <v>149</v>
      </c>
      <c r="B82" s="6" t="s">
        <v>54</v>
      </c>
      <c r="C82" s="8" t="s">
        <v>55</v>
      </c>
      <c r="D82" s="8" t="s">
        <v>56</v>
      </c>
      <c r="E82" s="8"/>
      <c r="F82" s="8"/>
      <c r="G82" s="18" t="s">
        <v>50</v>
      </c>
      <c r="H82" s="19" t="s">
        <v>59</v>
      </c>
      <c r="I82" s="20">
        <f t="shared" si="4"/>
        <v>14</v>
      </c>
      <c r="J82" s="19" t="s">
        <v>59</v>
      </c>
      <c r="K82">
        <f t="shared" si="3"/>
        <v>14</v>
      </c>
      <c r="L82" s="8">
        <f t="shared" si="5"/>
        <v>14</v>
      </c>
      <c r="M82" s="19" t="s">
        <v>68</v>
      </c>
      <c r="N82" s="21">
        <v>62500</v>
      </c>
      <c r="O82" s="23"/>
      <c r="Q82" s="8"/>
      <c r="R82" s="5"/>
      <c r="U82" t="s">
        <v>79</v>
      </c>
    </row>
    <row r="83" spans="1:21" x14ac:dyDescent="0.2">
      <c r="A83" s="32">
        <v>150</v>
      </c>
      <c r="B83" s="8" t="s">
        <v>54</v>
      </c>
      <c r="C83" s="8" t="s">
        <v>55</v>
      </c>
      <c r="D83" s="8" t="s">
        <v>56</v>
      </c>
      <c r="E83" s="8"/>
      <c r="F83" s="8"/>
      <c r="G83" s="18" t="s">
        <v>78</v>
      </c>
      <c r="H83" s="19" t="s">
        <v>35</v>
      </c>
      <c r="I83" s="20">
        <f t="shared" si="4"/>
        <v>14</v>
      </c>
      <c r="J83" s="19" t="s">
        <v>43</v>
      </c>
      <c r="K83">
        <f t="shared" si="3"/>
        <v>12</v>
      </c>
      <c r="L83" s="8">
        <f t="shared" si="5"/>
        <v>13</v>
      </c>
      <c r="M83" s="19" t="s">
        <v>72</v>
      </c>
      <c r="N83" s="21">
        <v>100000</v>
      </c>
      <c r="O83" s="22">
        <v>5.2460000000000004</v>
      </c>
      <c r="P83" t="s">
        <v>62</v>
      </c>
      <c r="Q83" s="7">
        <v>6.3739999999999997</v>
      </c>
      <c r="R83" s="5" t="s">
        <v>40</v>
      </c>
      <c r="U83" t="s">
        <v>69</v>
      </c>
    </row>
    <row r="84" spans="1:21" x14ac:dyDescent="0.2">
      <c r="A84" s="56">
        <v>151</v>
      </c>
      <c r="B84" s="7"/>
      <c r="C84" s="7"/>
      <c r="D84" s="7"/>
      <c r="E84" s="7"/>
      <c r="F84" s="8"/>
      <c r="G84" s="34"/>
      <c r="H84" s="36"/>
      <c r="I84" s="20"/>
      <c r="L84" s="8"/>
      <c r="N84" s="33"/>
      <c r="O84" s="22"/>
      <c r="P84" s="36"/>
      <c r="Q84" s="7"/>
      <c r="R84" s="5"/>
    </row>
    <row r="85" spans="1:21" x14ac:dyDescent="0.2">
      <c r="A85" s="56">
        <v>152</v>
      </c>
      <c r="B85" s="7"/>
      <c r="C85" s="7"/>
      <c r="D85" s="7"/>
      <c r="E85" s="7"/>
      <c r="F85" s="8"/>
      <c r="G85" s="34"/>
      <c r="H85" s="36"/>
      <c r="I85" s="20"/>
      <c r="L85" s="8"/>
      <c r="N85" s="33"/>
      <c r="O85" s="22"/>
      <c r="P85" s="36"/>
      <c r="Q85" s="7"/>
      <c r="R85" s="5"/>
    </row>
    <row r="86" spans="1:21" x14ac:dyDescent="0.2">
      <c r="A86" s="56">
        <v>156</v>
      </c>
      <c r="B86" s="7"/>
      <c r="C86" s="7"/>
      <c r="D86" s="7"/>
      <c r="E86" s="7"/>
      <c r="F86" s="8"/>
      <c r="G86" s="34"/>
      <c r="H86" s="36"/>
      <c r="I86" s="20"/>
      <c r="L86" s="8"/>
      <c r="N86" s="33"/>
      <c r="O86" s="22"/>
      <c r="P86" s="36"/>
      <c r="Q86" s="7"/>
      <c r="R86" s="5"/>
    </row>
    <row r="87" spans="1:21" x14ac:dyDescent="0.2">
      <c r="A87" s="56">
        <v>157</v>
      </c>
      <c r="B87" s="7"/>
      <c r="C87" s="7"/>
      <c r="D87" s="7"/>
      <c r="E87" s="7"/>
      <c r="F87" s="8"/>
      <c r="G87" s="34"/>
      <c r="H87" s="36"/>
      <c r="I87" s="20"/>
      <c r="L87" s="8"/>
      <c r="N87" s="33"/>
      <c r="O87" s="22"/>
      <c r="P87" s="36"/>
      <c r="Q87" s="7"/>
      <c r="R87" s="5"/>
    </row>
    <row r="88" spans="1:21" x14ac:dyDescent="0.2">
      <c r="A88" s="56">
        <v>158</v>
      </c>
      <c r="B88" s="7"/>
      <c r="C88" s="7"/>
      <c r="D88" s="7"/>
      <c r="E88" s="7"/>
      <c r="F88" s="8"/>
      <c r="G88" s="34"/>
      <c r="H88" s="36"/>
      <c r="I88" s="20"/>
      <c r="L88" s="8"/>
      <c r="N88" s="33"/>
      <c r="O88" s="22"/>
      <c r="P88" s="36"/>
      <c r="Q88" s="7"/>
      <c r="R88" s="5"/>
    </row>
    <row r="89" spans="1:21" x14ac:dyDescent="0.2">
      <c r="A89" s="56">
        <v>159</v>
      </c>
      <c r="B89" s="7"/>
      <c r="C89" s="7"/>
      <c r="D89" s="7"/>
      <c r="E89" s="7"/>
      <c r="F89" s="8"/>
      <c r="G89" s="34"/>
      <c r="H89" s="36"/>
      <c r="I89" s="20"/>
      <c r="L89" s="8"/>
      <c r="N89" s="33"/>
      <c r="O89" s="22"/>
      <c r="P89" s="36"/>
      <c r="Q89" s="7"/>
      <c r="R89" s="5"/>
    </row>
    <row r="90" spans="1:21" x14ac:dyDescent="0.2">
      <c r="A90" s="56">
        <v>160</v>
      </c>
      <c r="B90" s="7"/>
      <c r="C90" s="7"/>
      <c r="D90" s="7"/>
      <c r="E90" s="7"/>
      <c r="F90" s="8"/>
      <c r="G90" s="34"/>
      <c r="H90" s="36"/>
      <c r="I90" s="20"/>
      <c r="L90" s="8"/>
      <c r="N90" s="33"/>
      <c r="O90" s="22"/>
      <c r="P90" s="36"/>
      <c r="Q90" s="7"/>
      <c r="R90" s="5"/>
    </row>
    <row r="91" spans="1:21" x14ac:dyDescent="0.2">
      <c r="A91" s="56">
        <v>163</v>
      </c>
      <c r="B91" s="7"/>
      <c r="C91" s="7"/>
      <c r="D91" s="7"/>
      <c r="E91" s="7"/>
      <c r="F91" s="8"/>
      <c r="G91" s="34"/>
      <c r="H91" s="36"/>
      <c r="I91" s="20"/>
      <c r="L91" s="8"/>
      <c r="N91" s="33"/>
      <c r="O91" s="22"/>
      <c r="P91" s="36"/>
      <c r="Q91" s="7"/>
      <c r="R91" s="5"/>
    </row>
    <row r="92" spans="1:21" x14ac:dyDescent="0.2">
      <c r="A92" s="57">
        <v>167</v>
      </c>
      <c r="B92" s="58"/>
      <c r="C92" s="58"/>
      <c r="D92" s="58"/>
      <c r="E92" s="58"/>
      <c r="F92" s="28"/>
      <c r="G92" s="59"/>
      <c r="H92" s="60"/>
      <c r="I92" s="26"/>
      <c r="J92" s="27"/>
      <c r="K92" s="27"/>
      <c r="L92" s="28"/>
      <c r="M92" s="27"/>
      <c r="N92" s="61"/>
      <c r="O92" s="62"/>
      <c r="P92" s="60"/>
      <c r="Q92" s="58"/>
      <c r="R92" s="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PlayNarrative study</vt:lpstr>
      <vt:lpstr>AllNarrative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Johnson</dc:creator>
  <cp:lastModifiedBy>Kristen Johnson</cp:lastModifiedBy>
  <dcterms:created xsi:type="dcterms:W3CDTF">2025-03-10T16:34:10Z</dcterms:created>
  <dcterms:modified xsi:type="dcterms:W3CDTF">2025-03-10T18:56:52Z</dcterms:modified>
</cp:coreProperties>
</file>