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466506A0-24F2-47B1-85F6-BACD46EBD8E8}" xr6:coauthVersionLast="47" xr6:coauthVersionMax="47" xr10:uidLastSave="{00000000-0000-0000-0000-000000000000}"/>
  <bookViews>
    <workbookView xWindow="1308" yWindow="1416" windowWidth="35160" windowHeight="16284" tabRatio="855" activeTab="3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G5" i="4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<sst xmlns="http://schemas.openxmlformats.org/spreadsheetml/2006/main" count="416" uniqueCount="330">
  <si>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</si>
  <si>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</si>
  <si>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</si>
  <si>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</si>
  <si>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</si>
  <si>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</si>
  <si>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</si>
  <si>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</si>
  <si>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</si>
  <si>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</si>
  <si>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</si>
  <si>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</si>
  <si>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</si>
  <si>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</si>
  <si>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</si>
  <si>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</si>
  <si>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</si>
  <si>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</si>
  <si>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</si>
  <si>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</si>
  <si>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</si>
  <si>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</si>
  <si>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</si>
  <si>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</si>
  <si>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</si>
  <si>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</si>
  <si>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</si>
  <si>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</si>
  <si>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</si>
  <si>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</si>
  <si>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</si>
  <si>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</si>
  <si>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</si>
  <si>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</si>
  <si>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</si>
  <si>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</si>
  <si>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</si>
  <si>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</si>
  <si>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</si>
  <si>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</si>
  <si>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</si>
  <si>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</si>
  <si>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</si>
  <si>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</si>
  <si>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</si>
  <si>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</si>
  <si>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</si>
  <si>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</si>
  <si>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</si>
  <si>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</si>
  <si>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</si>
  <si>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</si>
  <si>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</si>
  <si>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</si>
  <si>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</si>
  <si>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</si>
  <si>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</si>
  <si>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</si>
  <si>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</si>
  <si>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</si>
  <si>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</si>
  <si>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</si>
  <si>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</si>
  <si>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</si>
  <si>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</si>
  <si>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</si>
  <si>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</si>
  <si>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</si>
  <si>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</si>
  <si>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</si>
  <si>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</si>
  <si>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</si>
  <si>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</si>
  <si>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</si>
  <si>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</si>
  <si>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</si>
  <si>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</si>
  <si>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</si>
  <si>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</si>
  <si>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</si>
  <si>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</si>
  <si>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</si>
  <si>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</si>
  <si>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</si>
  <si>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</si>
  <si>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</si>
  <si>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</si>
  <si>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</si>
  <si>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</si>
  <si>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</si>
  <si>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</si>
  <si>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</si>
  <si>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</si>
  <si>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</si>
  <si>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</si>
  <si>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</si>
  <si>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</si>
  <si>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</si>
  <si>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</si>
  <si>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</si>
  <si>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</si>
  <si>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</si>
  <si>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</si>
  <si>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</si>
  <si>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</si>
  <si>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</si>
  <si>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</si>
  <si>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</si>
  <si>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</si>
  <si>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</si>
  <si>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</si>
  <si>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</si>
  <si>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</si>
  <si>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</si>
  <si>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</si>
  <si>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</si>
  <si>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</si>
  <si>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</si>
  <si>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</si>
  <si>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</si>
  <si>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</si>
  <si>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</si>
  <si>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</si>
  <si>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</si>
  <si>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</si>
  <si>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</si>
  <si>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</si>
  <si>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</si>
  <si>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</si>
  <si>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</si>
  <si>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</si>
  <si>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</si>
  <si>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</si>
  <si>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</si>
  <si>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</si>
  <si>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</si>
  <si>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</si>
  <si>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</si>
  <si>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</si>
  <si>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</si>
  <si>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</si>
  <si>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</si>
  <si>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</si>
  <si>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</si>
  <si>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</si>
  <si>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</si>
  <si>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</si>
  <si>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</si>
  <si>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</si>
  <si>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</si>
  <si>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</si>
  <si>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</si>
  <si>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</si>
  <si>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</si>
  <si>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</si>
  <si>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</si>
  <si>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</si>
  <si>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</si>
  <si>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</si>
  <si>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</si>
  <si>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</si>
  <si>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</si>
  <si>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</si>
  <si>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</si>
  <si>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</si>
  <si>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</si>
  <si>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</si>
  <si>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</si>
  <si>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</si>
  <si>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</si>
  <si>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</si>
  <si>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</si>
  <si>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</si>
  <si>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</si>
  <si>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</si>
  <si>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</si>
  <si>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</si>
  <si>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</si>
  <si>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</si>
  <si>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</si>
  <si>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</si>
  <si>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</si>
  <si>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</si>
  <si>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</si>
  <si>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</si>
  <si>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</si>
  <si>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</si>
  <si>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</si>
  <si>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</si>
  <si>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</si>
  <si>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</si>
  <si>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</si>
  <si>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</si>
  <si>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</si>
  <si>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</si>
  <si>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</si>
  <si>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</si>
  <si>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</si>
  <si>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</si>
  <si>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</si>
  <si>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</si>
  <si>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</si>
  <si>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</si>
  <si>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</si>
  <si>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</si>
  <si>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</si>
  <si>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</si>
  <si>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</si>
  <si>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</si>
  <si>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</si>
  <si>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</si>
  <si>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</si>
  <si>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</si>
  <si>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</si>
  <si>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</si>
  <si>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</si>
  <si>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</si>
  <si>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</si>
  <si>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</si>
  <si>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</si>
  <si>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</si>
  <si>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</si>
  <si>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</si>
  <si>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</si>
  <si>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</si>
  <si>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</si>
  <si>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</si>
  <si>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</si>
  <si>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</si>
  <si>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</si>
  <si>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</si>
  <si>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</si>
  <si>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</si>
  <si>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</si>
  <si>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</si>
  <si>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</si>
  <si>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</si>
  <si>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</si>
  <si>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</si>
  <si>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</si>
  <si>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</si>
  <si>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</si>
  <si>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</si>
  <si>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</si>
  <si>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</si>
  <si>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</si>
  <si>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</si>
  <si>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</si>
  <si>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</si>
  <si>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</si>
  <si>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</si>
  <si>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</si>
  <si>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</si>
  <si>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</si>
  <si>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</si>
  <si>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</si>
  <si>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</si>
  <si>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</si>
  <si>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</si>
  <si>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</si>
  <si>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</si>
  <si>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</si>
  <si>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</si>
  <si>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</si>
  <si>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</si>
  <si>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</si>
  <si>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</si>
  <si>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</si>
  <si>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</si>
  <si>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</si>
  <si>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</si>
  <si>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</si>
  <si>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</si>
  <si>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</si>
  <si>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</si>
  <si>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</si>
  <si>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</si>
  <si>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</si>
  <si>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</si>
  <si>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</si>
  <si>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</si>
  <si>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</si>
  <si>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</si>
  <si>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</si>
  <si>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</si>
  <si>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</si>
  <si>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</si>
  <si>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</si>
  <si>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</si>
  <si>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</si>
  <si>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</si>
  <si>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</si>
  <si>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</si>
  <si>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</si>
  <si>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투헤드오크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</si>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</sst>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9.2">
      <c r="B3" s="46">
        <v>1</v>
      </c>
      <c r="C3" s="28" t="s">
        <v>95</v>
      </c>
      <c r="D3" s="28" t="s">
        <v>104</v>
      </c>
      <c r="E3" s="18" t="s">
        <v>153</v>
      </c>
    </row>
    <row r="4" spans="2:5" ht="19.2">
      <c r="B4" s="46">
        <v>2</v>
      </c>
      <c r="C4" s="28" t="s">
        <v>96</v>
      </c>
      <c r="D4" s="28" t="s">
        <v>105</v>
      </c>
      <c r="E4" s="18" t="s">
        <v>154</v>
      </c>
    </row>
    <row r="5" spans="2:5" ht="19.2">
      <c r="B5" s="46">
        <v>3</v>
      </c>
      <c r="C5" s="28" t="s">
        <v>97</v>
      </c>
      <c r="D5" s="28" t="s">
        <v>106</v>
      </c>
      <c r="E5" s="18" t="s">
        <v>155</v>
      </c>
    </row>
    <row r="6" spans="2:5" ht="19.2">
      <c r="B6" s="46">
        <v>4</v>
      </c>
      <c r="C6" s="28" t="s">
        <v>98</v>
      </c>
      <c r="D6" s="28" t="s">
        <v>107</v>
      </c>
      <c r="E6" s="18" t="s">
        <v>156</v>
      </c>
    </row>
    <row r="7" spans="2:5" ht="19.2">
      <c r="B7" s="46">
        <v>5</v>
      </c>
      <c r="C7" s="28" t="s">
        <v>99</v>
      </c>
      <c r="D7" s="28" t="s">
        <v>176</v>
      </c>
      <c r="E7" s="18" t="s">
        <v>157</v>
      </c>
    </row>
    <row r="8" spans="2:5" ht="19.2">
      <c r="B8" s="46">
        <v>6</v>
      </c>
      <c r="C8" s="28" t="s">
        <v>100</v>
      </c>
      <c r="D8" s="28" t="s">
        <v>108</v>
      </c>
      <c r="E8" s="18" t="s">
        <v>158</v>
      </c>
    </row>
    <row r="9" spans="2:5" ht="19.2">
      <c r="B9" s="46">
        <v>7</v>
      </c>
      <c r="C9" s="28" t="s">
        <v>101</v>
      </c>
      <c r="D9" s="28" t="s">
        <v>109</v>
      </c>
      <c r="E9" s="18" t="s">
        <v>159</v>
      </c>
    </row>
    <row r="10" spans="2:5" ht="19.2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9.2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9.2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9.2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9.2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9.2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9.2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9.2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9.2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9.2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9.2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9.2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>
      <c r="B2" s="65" t="s">
        <v>147</v>
      </c>
      <c r="C2" s="65"/>
      <c r="D2" s="65"/>
      <c r="E2" s="65"/>
      <c r="F2" s="65"/>
    </row>
    <row r="3" spans="2:9" ht="18" thickBot="1"/>
    <row r="4" spans="2:9" ht="19.8" thickBot="1">
      <c r="B4" s="64" t="s">
        <v>50</v>
      </c>
      <c r="C4" s="64"/>
      <c r="D4" s="18"/>
      <c r="E4" s="64" t="s">
        <v>22</v>
      </c>
      <c r="F4" s="64"/>
      <c r="G4" s="18"/>
      <c r="H4" s="64" t="s">
        <v>50</v>
      </c>
      <c r="I4" s="64"/>
    </row>
    <row r="5" spans="2:9" ht="19.8" thickBot="1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9.2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9.2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9.8" thickBot="1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9.8" thickBot="1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9.8" thickBot="1">
      <c r="B10" s="64" t="s">
        <v>27</v>
      </c>
      <c r="C10" s="64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9.8" thickBot="1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9.8" thickBot="1">
      <c r="B12" s="12" t="s">
        <v>26</v>
      </c>
      <c r="C12" s="13">
        <v>1</v>
      </c>
      <c r="D12" s="18"/>
      <c r="E12" s="18"/>
      <c r="F12" s="18"/>
      <c r="G12" s="18"/>
    </row>
    <row r="13" spans="2:9" ht="19.8" thickBot="1">
      <c r="B13" s="14" t="s">
        <v>29</v>
      </c>
      <c r="C13" s="19">
        <v>2</v>
      </c>
      <c r="D13" s="18"/>
      <c r="E13" s="64" t="s">
        <v>76</v>
      </c>
      <c r="F13" s="64"/>
      <c r="G13" s="18"/>
    </row>
    <row r="14" spans="2:9" ht="19.8" thickBot="1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9.8" thickBot="1">
      <c r="B15" s="18"/>
      <c r="C15" s="18"/>
      <c r="D15" s="18"/>
      <c r="E15" s="36" t="s">
        <v>51</v>
      </c>
      <c r="F15" s="37">
        <v>24</v>
      </c>
      <c r="G15" s="18"/>
    </row>
    <row r="16" spans="2:9" ht="19.8" thickBot="1">
      <c r="B16" s="66" t="s">
        <v>56</v>
      </c>
      <c r="C16" s="66"/>
      <c r="D16" s="18"/>
      <c r="E16" s="18"/>
      <c r="F16" s="18"/>
      <c r="G16" s="18"/>
    </row>
    <row r="17" spans="2:9" ht="19.8" thickBot="1">
      <c r="B17" s="16" t="s">
        <v>28</v>
      </c>
      <c r="C17" s="20" t="s">
        <v>34</v>
      </c>
      <c r="D17" s="18"/>
      <c r="E17" s="64" t="s">
        <v>77</v>
      </c>
      <c r="F17" s="64"/>
      <c r="G17" s="18"/>
      <c r="H17" s="18"/>
      <c r="I17" s="18"/>
    </row>
    <row r="18" spans="2:9" ht="19.8" thickBot="1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9.8" thickBot="1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9.8" thickBot="1">
      <c r="B20" s="64" t="s">
        <v>58</v>
      </c>
      <c r="C20" s="64"/>
      <c r="D20" s="18"/>
      <c r="E20" s="14" t="s">
        <v>38</v>
      </c>
      <c r="F20" s="19">
        <v>17</v>
      </c>
      <c r="G20" s="18"/>
      <c r="H20" s="18"/>
      <c r="I20" s="18"/>
    </row>
    <row r="21" spans="2:9" ht="19.8" thickBot="1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9.2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9.2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9.8" thickBot="1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9.2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9.8" thickBot="1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9.2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zoomScale="70" zoomScaleNormal="70" workbookViewId="0">
      <selection activeCell="D8" sqref="D8"/>
    </sheetView>
  </sheetViews>
  <sheetFormatPr defaultColWidth="9" defaultRowHeight="17.399999999999999"/>
  <cols>
    <col min="1" max="1" width="9.59765625" style="51" bestFit="1" customWidth="1"/>
    <col min="2" max="2" width="14" style="51" bestFit="1" customWidth="1"/>
    <col min="3" max="3" width="15.59765625" style="51" bestFit="1" customWidth="1"/>
    <col min="4" max="5" width="17.3984375" style="51" bestFit="1" customWidth="1"/>
    <col min="6" max="6" width="18.59765625" style="51" bestFit="1" customWidth="1"/>
    <col min="7" max="7" width="12.3984375" style="50" bestFit="1" customWidth="1"/>
    <col min="8" max="8" width="15.59765625" style="51" bestFit="1" customWidth="1"/>
    <col min="9" max="9" width="14.3984375" style="51" bestFit="1" customWidth="1"/>
    <col min="10" max="10" width="15.69921875" style="51" bestFit="1" customWidth="1"/>
    <col min="11" max="11" width="17.5" style="51" bestFit="1" customWidth="1"/>
    <col min="12" max="12" width="147.3984375" style="51" bestFit="1" customWidth="1"/>
    <col min="13" max="16384" width="9" style="51"/>
  </cols>
  <sheetData>
    <row r="1" spans="1:12" ht="19.2">
      <c r="A1" s="52" t="s">
        <v>129</v>
      </c>
      <c r="B1" s="52" t="s">
        <v>130</v>
      </c>
      <c r="C1" s="53" t="s">
        <v>177</v>
      </c>
      <c r="D1" s="53" t="s">
        <v>138</v>
      </c>
      <c r="E1" s="53" t="s">
        <v>139</v>
      </c>
      <c r="F1" s="53" t="s">
        <v>140</v>
      </c>
      <c r="G1" s="53" t="s">
        <v>175</v>
      </c>
      <c r="H1" s="53" t="s">
        <v>142</v>
      </c>
      <c r="I1" s="53" t="s">
        <v>174</v>
      </c>
      <c r="J1" s="53" t="s">
        <v>146</v>
      </c>
      <c r="K1" s="53" t="s">
        <v>198</v>
      </c>
      <c r="L1" s="53" t="s">
        <v>199</v>
      </c>
    </row>
    <row r="2" spans="1:12" ht="19.2">
      <c r="A2" s="54">
        <v>1</v>
      </c>
      <c r="B2" s="55" t="s">
        <v>0</v>
      </c>
      <c r="C2" s="55">
        <f>COUNTA(표14[[#This Row],[enemy_unit1]:[enemy_unit3]])</f>
        <v>1</v>
      </c>
      <c r="D2" s="55" t="s">
        <v>288</v>
      </c>
      <c r="E2" s="55"/>
      <c r="F2" s="57"/>
      <c r="G2" s="57">
        <v>0</v>
      </c>
      <c r="H2" s="55">
        <v>2</v>
      </c>
      <c r="I2" s="57">
        <v>100</v>
      </c>
      <c r="J2" s="58"/>
      <c r="K2" s="55" t="s">
        <v>297</v>
      </c>
      <c r="L2" s="55" t="s">
        <v>298</v>
      </c>
    </row>
    <row r="3" spans="1:12" ht="19.2">
      <c r="A3" s="54">
        <v>2</v>
      </c>
      <c r="B3" s="55" t="s">
        <v>113</v>
      </c>
      <c r="C3" s="55">
        <f>COUNTA(표14[[#This Row],[enemy_unit1]:[enemy_unit3]])</f>
        <v>2</v>
      </c>
      <c r="D3" s="55" t="s">
        <v>288</v>
      </c>
      <c r="E3" s="55" t="s">
        <v>321</v>
      </c>
      <c r="F3" s="57"/>
      <c r="G3" s="57">
        <v>1</v>
      </c>
      <c r="H3" s="55">
        <v>2</v>
      </c>
      <c r="I3" s="57">
        <v>100</v>
      </c>
      <c r="J3" s="58" t="s">
        <v>196</v>
      </c>
      <c r="K3" s="55" t="s">
        <v>299</v>
      </c>
      <c r="L3" s="59"/>
    </row>
    <row r="4" spans="1:12" ht="19.2">
      <c r="A4" s="54">
        <v>3</v>
      </c>
      <c r="B4" s="55" t="s">
        <v>114</v>
      </c>
      <c r="C4" s="55">
        <f>COUNTA(표14[[#This Row],[enemy_unit1]:[enemy_unit3]])</f>
        <v>3</v>
      </c>
      <c r="D4" s="55" t="s">
        <v>322</v>
      </c>
      <c r="E4" s="55" t="s">
        <v>322</v>
      </c>
      <c r="F4" s="57" t="s">
        <v>322</v>
      </c>
      <c r="G4" s="57">
        <v>0</v>
      </c>
      <c r="H4" s="55">
        <v>2</v>
      </c>
      <c r="I4" s="57">
        <v>120</v>
      </c>
      <c r="J4" s="58" t="s">
        <v>143</v>
      </c>
      <c r="K4" s="55" t="s">
        <v>300</v>
      </c>
      <c r="L4" s="55"/>
    </row>
    <row r="5" spans="1:12" ht="19.2">
      <c r="A5" s="54">
        <v>4</v>
      </c>
      <c r="B5" s="55" t="s">
        <v>115</v>
      </c>
      <c r="C5" s="55">
        <f>COUNTA(표14[[#This Row],[enemy_unit1]:[enemy_unit3]])</f>
        <v>1</v>
      </c>
      <c r="D5" s="55" t="s">
        <v>323</v>
      </c>
      <c r="E5" s="55"/>
      <c r="F5" s="57"/>
      <c r="G5" s="57">
        <v>1</v>
      </c>
      <c r="H5" s="55">
        <v>2</v>
      </c>
      <c r="I5" s="57">
        <v>120</v>
      </c>
      <c r="J5" s="58" t="s">
        <v>144</v>
      </c>
      <c r="K5" s="55" t="s">
        <v>301</v>
      </c>
      <c r="L5" s="55"/>
    </row>
    <row r="6" spans="1:12" ht="19.2">
      <c r="A6" s="54">
        <v>5</v>
      </c>
      <c r="B6" s="55" t="s">
        <v>116</v>
      </c>
      <c r="C6" s="55">
        <f>COUNTA(표14[[#This Row],[enemy_unit1]:[enemy_unit3]])</f>
        <v>3</v>
      </c>
      <c r="D6" s="55" t="s">
        <v>321</v>
      </c>
      <c r="E6" s="55" t="s">
        <v>321</v>
      </c>
      <c r="F6" s="57" t="s">
        <v>324</v>
      </c>
      <c r="G6" s="57">
        <v>0</v>
      </c>
      <c r="H6" s="55">
        <v>3</v>
      </c>
      <c r="I6" s="57">
        <v>140</v>
      </c>
      <c r="J6" s="58"/>
      <c r="K6" s="55" t="s">
        <v>302</v>
      </c>
      <c r="L6" s="55"/>
    </row>
    <row r="7" spans="1:12" ht="19.2">
      <c r="A7" s="54">
        <v>6</v>
      </c>
      <c r="B7" s="55" t="s">
        <v>5</v>
      </c>
      <c r="C7" s="55">
        <f>COUNTA(표14[[#This Row],[enemy_unit1]:[enemy_unit3]])</f>
        <v>3</v>
      </c>
      <c r="D7" s="55" t="s">
        <v>281</v>
      </c>
      <c r="E7" s="55" t="s">
        <v>281</v>
      </c>
      <c r="F7" s="57" t="s">
        <v>281</v>
      </c>
      <c r="G7" s="57">
        <v>1</v>
      </c>
      <c r="H7" s="55">
        <v>3</v>
      </c>
      <c r="I7" s="57">
        <v>140</v>
      </c>
      <c r="J7" s="58"/>
      <c r="K7" s="55" t="s">
        <v>303</v>
      </c>
      <c r="L7" s="55"/>
    </row>
    <row r="8" spans="1:12" ht="19.2">
      <c r="A8" s="54">
        <v>7</v>
      </c>
      <c r="B8" s="55" t="s">
        <v>6</v>
      </c>
      <c r="C8" s="55">
        <f>COUNTA(표14[[#This Row],[enemy_unit1]:[enemy_unit3]])</f>
        <v>2</v>
      </c>
      <c r="D8" s="55" t="s">
        <v>225</v>
      </c>
      <c r="E8" s="55" t="s">
        <v>225</v>
      </c>
      <c r="F8" s="57"/>
      <c r="G8" s="57">
        <v>0</v>
      </c>
      <c r="H8" s="55">
        <v>3</v>
      </c>
      <c r="I8" s="57">
        <v>160</v>
      </c>
      <c r="J8" s="58"/>
      <c r="K8" s="55"/>
      <c r="L8" s="55"/>
    </row>
    <row r="9" spans="1:12" ht="19.2">
      <c r="A9" s="54">
        <v>8</v>
      </c>
      <c r="B9" s="55" t="s">
        <v>7</v>
      </c>
      <c r="C9" s="55">
        <f>COUNTA(표14[[#This Row],[enemy_unit1]:[enemy_unit3]])</f>
        <v>1</v>
      </c>
      <c r="D9" s="55" t="s">
        <v>282</v>
      </c>
      <c r="E9" s="55"/>
      <c r="F9" s="57"/>
      <c r="G9" s="57">
        <v>1</v>
      </c>
      <c r="H9" s="55">
        <v>4</v>
      </c>
      <c r="I9" s="57">
        <v>160</v>
      </c>
      <c r="J9" s="58"/>
      <c r="K9" s="55"/>
      <c r="L9" s="55"/>
    </row>
    <row r="10" spans="1:12" ht="19.2">
      <c r="A10" s="54">
        <v>9</v>
      </c>
      <c r="B10" s="55" t="s">
        <v>8</v>
      </c>
      <c r="C10" s="55">
        <f>COUNTA(표14[[#This Row],[enemy_unit1]:[enemy_unit3]])</f>
        <v>1</v>
      </c>
      <c r="D10" s="55" t="s">
        <v>283</v>
      </c>
      <c r="E10" s="55"/>
      <c r="F10" s="57"/>
      <c r="G10" s="57">
        <v>0</v>
      </c>
      <c r="H10" s="55">
        <v>4</v>
      </c>
      <c r="I10" s="60">
        <v>160</v>
      </c>
      <c r="J10" s="58" t="s">
        <v>325</v>
      </c>
      <c r="K10" s="55" t="s">
        <v>304</v>
      </c>
      <c r="L10" s="55"/>
    </row>
    <row r="11" spans="1:12" ht="19.2">
      <c r="A11" s="54">
        <v>10</v>
      </c>
      <c r="B11" s="55" t="s">
        <v>211</v>
      </c>
      <c r="C11" s="55">
        <f>COUNTA(표14[[#This Row],[enemy_unit1]:[enemy_unit3]])</f>
        <v>1</v>
      </c>
      <c r="D11" s="55" t="s">
        <v>284</v>
      </c>
      <c r="E11" s="55"/>
      <c r="F11" s="57"/>
      <c r="G11" s="57">
        <v>1</v>
      </c>
      <c r="H11" s="55">
        <v>5</v>
      </c>
      <c r="I11" s="60">
        <v>180</v>
      </c>
      <c r="J11" s="58"/>
      <c r="K11" s="55" t="s">
        <v>284</v>
      </c>
      <c r="L11" s="55" t="s">
        <v>305</v>
      </c>
    </row>
    <row r="12" spans="1:12" ht="19.2">
      <c r="A12" s="54">
        <v>11</v>
      </c>
      <c r="B12" s="56" t="s">
        <v>271</v>
      </c>
      <c r="C12" s="56">
        <f>COUNTA(표14[[#This Row],[enemy_unit1]:[enemy_unit3]])</f>
        <v>1</v>
      </c>
      <c r="D12" s="56" t="s">
        <v>285</v>
      </c>
      <c r="E12" s="56"/>
      <c r="F12" s="61"/>
      <c r="G12" s="61">
        <v>0</v>
      </c>
      <c r="H12" s="56">
        <v>5</v>
      </c>
      <c r="I12" s="62">
        <v>180</v>
      </c>
      <c r="J12" s="63"/>
      <c r="K12" s="56" t="s">
        <v>306</v>
      </c>
      <c r="L12" s="56" t="s">
        <v>307</v>
      </c>
    </row>
    <row r="13" spans="1:12" ht="19.2">
      <c r="A13" s="54">
        <v>12</v>
      </c>
      <c r="B13" s="56" t="s">
        <v>272</v>
      </c>
      <c r="C13" s="56">
        <f>COUNTA(표14[[#This Row],[enemy_unit1]:[enemy_unit3]])</f>
        <v>2</v>
      </c>
      <c r="D13" s="56" t="s">
        <v>285</v>
      </c>
      <c r="E13" s="56" t="s">
        <v>286</v>
      </c>
      <c r="F13" s="61"/>
      <c r="G13" s="61">
        <v>1</v>
      </c>
      <c r="H13" s="56">
        <v>5</v>
      </c>
      <c r="I13" s="61">
        <v>180</v>
      </c>
      <c r="J13" s="63"/>
      <c r="K13" s="56" t="s">
        <v>308</v>
      </c>
      <c r="L13" s="56" t="s">
        <v>309</v>
      </c>
    </row>
    <row r="14" spans="1:12" ht="19.2">
      <c r="A14" s="54">
        <v>13</v>
      </c>
      <c r="B14" s="56" t="s">
        <v>273</v>
      </c>
      <c r="C14" s="56">
        <f>COUNTA(표14[[#This Row],[enemy_unit1]:[enemy_unit3]])</f>
        <v>1</v>
      </c>
      <c r="D14" s="56" t="s">
        <v>287</v>
      </c>
      <c r="E14" s="56"/>
      <c r="F14" s="61"/>
      <c r="G14" s="61">
        <v>0</v>
      </c>
      <c r="H14" s="56">
        <v>6</v>
      </c>
      <c r="I14" s="61">
        <v>180</v>
      </c>
      <c r="J14" s="63"/>
      <c r="K14" s="56" t="s">
        <v>310</v>
      </c>
      <c r="L14" s="56" t="s">
        <v>311</v>
      </c>
    </row>
    <row r="15" spans="1:12" ht="19.2">
      <c r="A15" s="54">
        <v>14</v>
      </c>
      <c r="B15" s="56" t="s">
        <v>274</v>
      </c>
      <c r="C15" s="56">
        <f>COUNTA(표14[[#This Row],[enemy_unit1]:[enemy_unit3]])</f>
        <v>2</v>
      </c>
      <c r="D15" s="56" t="s">
        <v>288</v>
      </c>
      <c r="E15" s="56" t="s">
        <v>289</v>
      </c>
      <c r="F15" s="61"/>
      <c r="G15" s="61">
        <v>1</v>
      </c>
      <c r="H15" s="56">
        <v>6</v>
      </c>
      <c r="I15" s="61">
        <v>200</v>
      </c>
      <c r="J15" s="63" t="s">
        <v>326</v>
      </c>
      <c r="K15" s="56"/>
      <c r="L15" s="56"/>
    </row>
    <row r="16" spans="1:12" ht="19.2">
      <c r="A16" s="54">
        <v>15</v>
      </c>
      <c r="B16" s="56" t="s">
        <v>275</v>
      </c>
      <c r="C16" s="56">
        <f>COUNTA(표14[[#This Row],[enemy_unit1]:[enemy_unit3]])</f>
        <v>3</v>
      </c>
      <c r="D16" s="56" t="s">
        <v>288</v>
      </c>
      <c r="E16" s="56" t="s">
        <v>286</v>
      </c>
      <c r="F16" s="61" t="s">
        <v>290</v>
      </c>
      <c r="G16" s="61">
        <v>0</v>
      </c>
      <c r="H16" s="56">
        <v>7</v>
      </c>
      <c r="I16" s="61">
        <v>240</v>
      </c>
      <c r="J16" s="63"/>
      <c r="K16" s="56" t="s">
        <v>312</v>
      </c>
      <c r="L16" s="56" t="s">
        <v>313</v>
      </c>
    </row>
    <row r="17" spans="1:12" ht="19.2">
      <c r="A17" s="54">
        <v>16</v>
      </c>
      <c r="B17" s="56" t="s">
        <v>276</v>
      </c>
      <c r="C17" s="56">
        <f>COUNTA(표14[[#This Row],[enemy_unit1]:[enemy_unit3]])</f>
        <v>3</v>
      </c>
      <c r="D17" s="56" t="s">
        <v>291</v>
      </c>
      <c r="E17" s="56" t="s">
        <v>291</v>
      </c>
      <c r="F17" s="61" t="s">
        <v>292</v>
      </c>
      <c r="G17" s="61">
        <v>1</v>
      </c>
      <c r="H17" s="56">
        <v>7</v>
      </c>
      <c r="I17" s="61">
        <v>240</v>
      </c>
      <c r="J17" s="63"/>
      <c r="K17" s="56"/>
      <c r="L17" s="56" t="s">
        <v>314</v>
      </c>
    </row>
    <row r="18" spans="1:12" ht="19.2">
      <c r="A18" s="54">
        <v>17</v>
      </c>
      <c r="B18" s="56" t="s">
        <v>277</v>
      </c>
      <c r="C18" s="56">
        <f>COUNTA(표14[[#This Row],[enemy_unit1]:[enemy_unit3]])</f>
        <v>2</v>
      </c>
      <c r="D18" s="56" t="s">
        <v>293</v>
      </c>
      <c r="E18" s="56" t="s">
        <v>293</v>
      </c>
      <c r="F18" s="61"/>
      <c r="G18" s="61">
        <v>0</v>
      </c>
      <c r="H18" s="56">
        <v>7</v>
      </c>
      <c r="I18" s="61">
        <v>240</v>
      </c>
      <c r="J18" s="63"/>
      <c r="K18" s="56"/>
      <c r="L18" s="56"/>
    </row>
    <row r="19" spans="1:12" ht="19.2">
      <c r="A19" s="54">
        <v>18</v>
      </c>
      <c r="B19" s="56" t="s">
        <v>278</v>
      </c>
      <c r="C19" s="56">
        <f>COUNTA(표14[[#This Row],[enemy_unit1]:[enemy_unit3]])</f>
        <v>1</v>
      </c>
      <c r="D19" s="56" t="s">
        <v>294</v>
      </c>
      <c r="E19" s="56"/>
      <c r="F19" s="61"/>
      <c r="G19" s="61">
        <v>1</v>
      </c>
      <c r="H19" s="56">
        <v>8</v>
      </c>
      <c r="I19" s="61">
        <v>240</v>
      </c>
      <c r="J19" s="63"/>
      <c r="K19" s="56" t="s">
        <v>315</v>
      </c>
      <c r="L19" s="56" t="s">
        <v>316</v>
      </c>
    </row>
    <row r="20" spans="1:12" ht="19.2">
      <c r="A20" s="54">
        <v>19</v>
      </c>
      <c r="B20" s="56" t="s">
        <v>279</v>
      </c>
      <c r="C20" s="56">
        <f>COUNTA(표14[[#This Row],[enemy_unit1]:[enemy_unit3]])</f>
        <v>3</v>
      </c>
      <c r="D20" s="56" t="s">
        <v>293</v>
      </c>
      <c r="E20" s="56" t="s">
        <v>293</v>
      </c>
      <c r="F20" s="61" t="s">
        <v>295</v>
      </c>
      <c r="G20" s="61">
        <v>0</v>
      </c>
      <c r="H20" s="56">
        <v>8</v>
      </c>
      <c r="I20" s="61">
        <v>240</v>
      </c>
      <c r="J20" s="63" t="s">
        <v>327</v>
      </c>
      <c r="K20" s="56" t="s">
        <v>317</v>
      </c>
      <c r="L20" s="56" t="s">
        <v>318</v>
      </c>
    </row>
    <row r="21" spans="1:12" ht="19.2">
      <c r="A21" s="54">
        <v>20</v>
      </c>
      <c r="B21" s="56" t="s">
        <v>280</v>
      </c>
      <c r="C21" s="56">
        <f>COUNTA(표14[[#This Row],[enemy_unit1]:[enemy_unit3]])</f>
        <v>1</v>
      </c>
      <c r="D21" s="56" t="s">
        <v>296</v>
      </c>
      <c r="E21" s="56"/>
      <c r="F21" s="61"/>
      <c r="G21" s="61">
        <v>0</v>
      </c>
      <c r="H21" s="56">
        <v>0</v>
      </c>
      <c r="I21" s="61">
        <v>280</v>
      </c>
      <c r="J21" s="63"/>
      <c r="K21" s="56" t="s">
        <v>319</v>
      </c>
      <c r="L21" s="56" t="s">
        <v>320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 F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tabSelected="1" zoomScaleNormal="100" workbookViewId="0">
      <selection activeCell="B7" sqref="B7"/>
    </sheetView>
  </sheetViews>
  <sheetFormatPr defaultRowHeight="17.399999999999999"/>
  <cols>
    <col min="1" max="1" width="6.19921875" bestFit="1" customWidth="1"/>
    <col min="2" max="2" width="17.09765625" bestFit="1" customWidth="1"/>
    <col min="3" max="3" width="20.3984375" bestFit="1" customWidth="1"/>
    <col min="4" max="4" width="13.5" bestFit="1" customWidth="1"/>
    <col min="5" max="5" width="11.19921875" customWidth="1"/>
    <col min="7" max="7" width="10" bestFit="1" customWidth="1"/>
    <col min="8" max="8" width="39" bestFit="1" customWidth="1"/>
    <col min="9" max="9" width="10.5" bestFit="1" customWidth="1"/>
    <col min="10" max="10" width="169.0976562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>
      <c r="A1" s="52" t="s">
        <v>104</v>
      </c>
      <c r="B1" s="52" t="s">
        <v>105</v>
      </c>
      <c r="C1" s="52" t="s">
        <v>106</v>
      </c>
      <c r="D1" s="52" t="s">
        <v>107</v>
      </c>
      <c r="E1" s="52" t="s">
        <v>176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181</v>
      </c>
    </row>
    <row r="2" spans="1:10" ht="19.2">
      <c r="A2" s="54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9.2">
      <c r="A3" s="54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9.2">
      <c r="A4" s="54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9.2">
      <c r="A5" s="54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9.2">
      <c r="A6" s="54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9.2">
      <c r="A7" s="54">
        <v>6</v>
      </c>
      <c r="B7" s="28" t="str">
        <f>monster_ref!B9</f>
        <v>돌아온 모로스</v>
      </c>
      <c r="C7" s="28" t="s">
        <v>197</v>
      </c>
      <c r="D7" s="28" t="s">
        <v>112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201</v>
      </c>
      <c r="I7" s="18"/>
      <c r="J7" s="18" t="s">
        <v>207</v>
      </c>
    </row>
    <row r="8" spans="1:10" ht="19.2">
      <c r="A8" s="54">
        <v>7</v>
      </c>
      <c r="B8" s="28" t="s">
        <v>212</v>
      </c>
      <c r="C8" s="28" t="s">
        <v>213</v>
      </c>
      <c r="D8" s="28" t="s">
        <v>112</v>
      </c>
      <c r="E8" s="48">
        <v>1</v>
      </c>
      <c r="F8" s="48">
        <v>10</v>
      </c>
      <c r="G8" s="48">
        <v>10</v>
      </c>
      <c r="H8" s="47" t="s">
        <v>257</v>
      </c>
      <c r="I8" s="18"/>
      <c r="J8" s="18" t="s">
        <v>243</v>
      </c>
    </row>
    <row r="9" spans="1:10" ht="19.2">
      <c r="A9" s="54">
        <v>8</v>
      </c>
      <c r="B9" s="28" t="s">
        <v>214</v>
      </c>
      <c r="C9" s="28" t="s">
        <v>215</v>
      </c>
      <c r="D9" s="28" t="s">
        <v>112</v>
      </c>
      <c r="E9" s="48">
        <v>2</v>
      </c>
      <c r="F9" s="48">
        <v>10</v>
      </c>
      <c r="G9" s="48">
        <v>13</v>
      </c>
      <c r="H9" s="49" t="s">
        <v>258</v>
      </c>
      <c r="I9" s="18"/>
      <c r="J9" s="18" t="s">
        <v>216</v>
      </c>
    </row>
    <row r="10" spans="1:10" ht="19.2">
      <c r="A10" s="54">
        <v>9</v>
      </c>
      <c r="B10" s="28" t="s">
        <v>217</v>
      </c>
      <c r="C10" s="28" t="s">
        <v>218</v>
      </c>
      <c r="D10" s="28" t="s">
        <v>112</v>
      </c>
      <c r="E10" s="48">
        <v>2</v>
      </c>
      <c r="F10" s="48">
        <v>15</v>
      </c>
      <c r="G10" s="48">
        <v>19</v>
      </c>
      <c r="H10" s="49" t="s">
        <v>259</v>
      </c>
      <c r="I10" s="18"/>
      <c r="J10" s="18" t="s">
        <v>244</v>
      </c>
    </row>
    <row r="11" spans="1:10" ht="19.2">
      <c r="A11" s="54">
        <v>10</v>
      </c>
      <c r="B11" s="28" t="s">
        <v>219</v>
      </c>
      <c r="C11" s="28" t="s">
        <v>220</v>
      </c>
      <c r="D11" s="28" t="s">
        <v>112</v>
      </c>
      <c r="E11" s="48">
        <v>4</v>
      </c>
      <c r="F11" s="48">
        <v>21</v>
      </c>
      <c r="G11" s="48">
        <v>19</v>
      </c>
      <c r="H11" s="49" t="s">
        <v>260</v>
      </c>
      <c r="I11" s="18"/>
      <c r="J11" s="18" t="s">
        <v>247</v>
      </c>
    </row>
    <row r="12" spans="1:10" ht="19.2">
      <c r="A12" s="54">
        <v>11</v>
      </c>
      <c r="B12" s="28" t="s">
        <v>221</v>
      </c>
      <c r="C12" s="28" t="s">
        <v>222</v>
      </c>
      <c r="D12" s="28" t="s">
        <v>112</v>
      </c>
      <c r="E12" s="48">
        <v>4</v>
      </c>
      <c r="F12" s="48">
        <v>20</v>
      </c>
      <c r="G12" s="48">
        <v>23</v>
      </c>
      <c r="H12" s="49" t="s">
        <v>261</v>
      </c>
      <c r="I12" s="18"/>
      <c r="J12" s="18" t="s">
        <v>245</v>
      </c>
    </row>
    <row r="13" spans="1:10" ht="19.2">
      <c r="A13" s="54">
        <v>12</v>
      </c>
      <c r="B13" s="28" t="s">
        <v>223</v>
      </c>
      <c r="C13" s="28" t="s">
        <v>224</v>
      </c>
      <c r="D13" s="28" t="s">
        <v>112</v>
      </c>
      <c r="E13" s="48">
        <v>5</v>
      </c>
      <c r="F13" s="48">
        <v>20</v>
      </c>
      <c r="G13" s="48">
        <v>20</v>
      </c>
      <c r="H13" s="49" t="s">
        <v>262</v>
      </c>
      <c r="I13" s="18"/>
      <c r="J13" s="18" t="s">
        <v>246</v>
      </c>
    </row>
    <row r="14" spans="1:10" ht="19.2">
      <c r="A14" s="54">
        <v>13</v>
      </c>
      <c r="B14" s="28" t="s">
        <v>225</v>
      </c>
      <c r="C14" s="28" t="s">
        <v>226</v>
      </c>
      <c r="D14" s="28" t="s">
        <v>112</v>
      </c>
      <c r="E14" s="48">
        <v>5</v>
      </c>
      <c r="F14" s="48">
        <v>22</v>
      </c>
      <c r="G14" s="48">
        <v>22</v>
      </c>
      <c r="H14" s="49" t="s">
        <v>263</v>
      </c>
      <c r="I14" s="18"/>
      <c r="J14" s="18" t="s">
        <v>248</v>
      </c>
    </row>
    <row r="15" spans="1:10" ht="19.2">
      <c r="A15" s="54">
        <v>14</v>
      </c>
      <c r="B15" s="28" t="s">
        <v>227</v>
      </c>
      <c r="C15" s="28" t="s">
        <v>228</v>
      </c>
      <c r="D15" s="28" t="s">
        <v>112</v>
      </c>
      <c r="E15" s="48">
        <v>6</v>
      </c>
      <c r="F15" s="48">
        <v>25</v>
      </c>
      <c r="G15" s="48">
        <v>25</v>
      </c>
      <c r="H15" s="49" t="s">
        <v>264</v>
      </c>
      <c r="I15" s="18"/>
      <c r="J15" s="18" t="s">
        <v>249</v>
      </c>
    </row>
    <row r="16" spans="1:10" ht="19.2">
      <c r="A16" s="54">
        <v>15</v>
      </c>
      <c r="B16" s="28" t="s">
        <v>229</v>
      </c>
      <c r="C16" s="28" t="s">
        <v>230</v>
      </c>
      <c r="D16" s="28" t="s">
        <v>112</v>
      </c>
      <c r="E16" s="48">
        <v>6</v>
      </c>
      <c r="F16" s="48">
        <v>28</v>
      </c>
      <c r="G16" s="48">
        <v>26</v>
      </c>
      <c r="H16" s="49" t="s">
        <v>265</v>
      </c>
      <c r="I16" s="18"/>
      <c r="J16" s="18" t="s">
        <v>250</v>
      </c>
    </row>
    <row r="17" spans="1:10" ht="19.2">
      <c r="A17" s="54">
        <v>16</v>
      </c>
      <c r="B17" s="28" t="s">
        <v>231</v>
      </c>
      <c r="C17" s="28" t="s">
        <v>232</v>
      </c>
      <c r="D17" s="28" t="s">
        <v>112</v>
      </c>
      <c r="E17" s="48">
        <v>7</v>
      </c>
      <c r="F17" s="48">
        <v>30</v>
      </c>
      <c r="G17" s="48">
        <v>30</v>
      </c>
      <c r="H17" s="49" t="s">
        <v>266</v>
      </c>
      <c r="I17" s="18"/>
      <c r="J17" s="18" t="s">
        <v>251</v>
      </c>
    </row>
    <row r="18" spans="1:10" ht="19.2">
      <c r="A18" s="54">
        <v>17</v>
      </c>
      <c r="B18" s="28" t="s">
        <v>233</v>
      </c>
      <c r="C18" s="28" t="s">
        <v>234</v>
      </c>
      <c r="D18" s="28" t="s">
        <v>112</v>
      </c>
      <c r="E18" s="48">
        <v>9</v>
      </c>
      <c r="F18" s="48">
        <v>48</v>
      </c>
      <c r="G18" s="48">
        <v>48</v>
      </c>
      <c r="H18" s="49" t="s">
        <v>267</v>
      </c>
      <c r="I18" s="18"/>
      <c r="J18" s="18" t="s">
        <v>253</v>
      </c>
    </row>
    <row r="19" spans="1:10" ht="19.2">
      <c r="A19" s="54">
        <v>18</v>
      </c>
      <c r="B19" s="28" t="s">
        <v>235</v>
      </c>
      <c r="C19" s="28" t="s">
        <v>236</v>
      </c>
      <c r="D19" s="28" t="s">
        <v>112</v>
      </c>
      <c r="E19" s="48">
        <v>11</v>
      </c>
      <c r="F19" s="48">
        <v>50</v>
      </c>
      <c r="G19" s="48">
        <v>50</v>
      </c>
      <c r="H19" s="49" t="s">
        <v>268</v>
      </c>
      <c r="I19" s="18"/>
      <c r="J19" s="18" t="s">
        <v>252</v>
      </c>
    </row>
    <row r="20" spans="1:10" ht="19.2">
      <c r="A20" s="54">
        <v>19</v>
      </c>
      <c r="B20" s="28" t="s">
        <v>237</v>
      </c>
      <c r="C20" s="28" t="s">
        <v>238</v>
      </c>
      <c r="D20" s="28" t="s">
        <v>112</v>
      </c>
      <c r="E20" s="48">
        <v>11</v>
      </c>
      <c r="F20" s="48">
        <v>53</v>
      </c>
      <c r="G20" s="48">
        <v>50</v>
      </c>
      <c r="H20" s="49" t="s">
        <v>269</v>
      </c>
      <c r="I20" s="18"/>
      <c r="J20" s="18" t="s">
        <v>254</v>
      </c>
    </row>
    <row r="21" spans="1:10" ht="19.2">
      <c r="A21" s="54">
        <v>20</v>
      </c>
      <c r="B21" s="28" t="s">
        <v>239</v>
      </c>
      <c r="C21" s="28" t="s">
        <v>240</v>
      </c>
      <c r="D21" s="28" t="s">
        <v>112</v>
      </c>
      <c r="E21" s="48">
        <v>9</v>
      </c>
      <c r="F21" s="48">
        <v>37</v>
      </c>
      <c r="G21" s="48">
        <v>37</v>
      </c>
      <c r="H21" s="49" t="s">
        <v>270</v>
      </c>
      <c r="I21" s="18"/>
      <c r="J21" s="18" t="s">
        <v>255</v>
      </c>
    </row>
    <row r="22" spans="1:10" ht="19.2">
      <c r="A22" s="54">
        <v>21</v>
      </c>
      <c r="B22" s="28" t="s">
        <v>241</v>
      </c>
      <c r="C22" s="28" t="s">
        <v>242</v>
      </c>
      <c r="D22" s="28" t="s">
        <v>112</v>
      </c>
      <c r="E22" s="48">
        <v>11</v>
      </c>
      <c r="F22" s="48">
        <v>53</v>
      </c>
      <c r="G22" s="48">
        <v>50</v>
      </c>
      <c r="H22" s="49" t="s">
        <v>269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7.399999999999999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9.2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9.2">
      <c r="A3" s="28">
        <v>3417</v>
      </c>
      <c r="B3" s="40" t="s">
        <v>328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9.2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9.2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9.2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9.2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9.2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9.2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9.2">
      <c r="B11" s="18"/>
      <c r="C11" s="18"/>
      <c r="D11" s="18"/>
      <c r="E11" s="18"/>
      <c r="F11" s="18"/>
      <c r="G11" s="18"/>
      <c r="H11" s="18"/>
      <c r="I11" s="18"/>
    </row>
    <row r="12" spans="1:10" ht="16.5" customHeight="1">
      <c r="B12" s="30"/>
      <c r="C12" s="43"/>
      <c r="D12" s="43"/>
      <c r="E12" s="43"/>
      <c r="F12" s="43"/>
      <c r="G12" s="18"/>
      <c r="H12" s="18"/>
      <c r="I12" s="18"/>
    </row>
    <row r="13" spans="1:10" ht="19.2">
      <c r="B13" s="31"/>
      <c r="C13" s="18"/>
      <c r="D13" s="18"/>
    </row>
    <row r="14" spans="1:10" ht="19.2">
      <c r="B14" s="18"/>
      <c r="C14" s="18"/>
      <c r="D14" s="18"/>
    </row>
    <row r="15" spans="1:10" ht="19.2">
      <c r="B15" s="18"/>
      <c r="C15" s="18"/>
      <c r="D15" s="18"/>
    </row>
    <row r="16" spans="1:10" ht="19.2">
      <c r="B16" s="18"/>
      <c r="C16" s="18"/>
      <c r="D16" s="18"/>
    </row>
    <row r="17" spans="2:4" ht="19.2">
      <c r="B17" s="18"/>
      <c r="C17" s="18"/>
      <c r="D17" s="18"/>
    </row>
    <row r="18" spans="2:4" ht="19.2">
      <c r="B18" s="18"/>
      <c r="C18" s="18"/>
      <c r="D18" s="18"/>
    </row>
    <row r="19" spans="2:4" ht="19.2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7.399999999999999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>
      <c r="B2" s="67" t="s">
        <v>78</v>
      </c>
      <c r="C2" s="67"/>
      <c r="D2" s="67"/>
      <c r="E2" s="67"/>
      <c r="G2" s="67" t="s">
        <v>79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195</v>
      </c>
      <c r="C8" s="1">
        <v>20</v>
      </c>
      <c r="D8" s="7">
        <v>23</v>
      </c>
      <c r="E8" s="7" t="s">
        <v>94</v>
      </c>
    </row>
    <row r="9" spans="2:17">
      <c r="B9" s="25" t="s">
        <v>329</v>
      </c>
      <c r="C9" s="26">
        <v>23</v>
      </c>
      <c r="D9" s="27">
        <v>24</v>
      </c>
      <c r="E9" s="7" t="s">
        <v>208</v>
      </c>
    </row>
    <row r="10" spans="2:17">
      <c r="B10" s="25"/>
      <c r="C10" s="26"/>
      <c r="D10" s="27"/>
    </row>
    <row r="11" spans="2:17" ht="21">
      <c r="B11" s="67" t="s">
        <v>23</v>
      </c>
      <c r="C11" s="67"/>
    </row>
    <row r="12" spans="2:17">
      <c r="B12" s="21" t="s">
        <v>117</v>
      </c>
      <c r="C12" s="23" t="s">
        <v>17</v>
      </c>
    </row>
    <row r="13" spans="2:17">
      <c r="B13" s="5" t="s">
        <v>178</v>
      </c>
      <c r="C13" s="7">
        <v>1</v>
      </c>
    </row>
    <row r="14" spans="2:17">
      <c r="B14" s="5" t="s">
        <v>180</v>
      </c>
      <c r="C14" s="7">
        <v>2</v>
      </c>
    </row>
    <row r="15" spans="2:17">
      <c r="B15" s="5" t="s">
        <v>179</v>
      </c>
      <c r="C15" s="7">
        <v>6</v>
      </c>
    </row>
    <row r="16" spans="2:17" ht="19.2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2023-12-29T08:24:58Z</dcterms:modified>
</cp:coreProperties>
</file>