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A8419576-F7BA-46ED-8513-9EA5D1FDE16D}" xr6:coauthVersionLast="47" xr6:coauthVersionMax="47" xr10:uidLastSave="{00000000-0000-0000-0000-000000000000}"/>
  <bookViews>
    <workbookView xWindow="3945" yWindow="3525" windowWidth="33660" windowHeight="15435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G4" i="4" l="1"/>
  <c r="G5" i="4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G3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<sst xmlns="http://schemas.openxmlformats.org/spreadsheetml/2006/main" count="463" uniqueCount="364">
  <si>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</si>
  <si>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</si>
  <si>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</si>
  <si>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</si>
  <si>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</si>
  <si>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</si>
  <si>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</si>
  <si>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</si>
  <si>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</si>
  <si>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</si>
  <si>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</si>
  <si>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</si>
  <si>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</si>
  <si>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</si>
  <si>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</si>
  <si>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</si>
  <si>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</si>
  <si>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</si>
  <si>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</si>
  <si>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</si>
  <si>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</si>
  <si>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</si>
  <si>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</si>
  <si>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</si>
  <si>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</si>
  <si>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</si>
  <si>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</si>
  <si>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</si>
  <si>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</si>
  <si>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</si>
  <si>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</si>
  <si>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</si>
  <si>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</si>
  <si>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</si>
  <si>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</si>
  <si>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</si>
  <si>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</si>
  <si>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</si>
  <si>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</si>
  <si>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  <phoneticPr fontId="2" type="noConversion"/>
  </si>
  <si>
    <t>DEF 2배</t>
    <phoneticPr fontId="2" type="noConversion"/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</si>
  <si>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</si>
  <si>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</si>
  <si>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</si>
  <si>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</si>
  <si>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</si>
  <si>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</si>
  <si>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</si>
  <si>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</si>
  <si>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</si>
  <si>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</si>
  <si>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</si>
  <si>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</si>
  <si>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</si>
  <si>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</si>
  <si>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</si>
  <si>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</si>
  <si>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</si>
  <si>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</si>
  <si>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</si>
  <si>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</si>
  <si>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</si>
  <si>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</si>
  <si>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</si>
  <si>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</si>
  <si>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</si>
  <si>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</si>
  <si>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</si>
  <si>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</si>
  <si>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</si>
  <si>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</si>
  <si>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</si>
  <si>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</si>
  <si>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</si>
  <si>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</si>
  <si>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</si>
  <si>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</si>
  <si>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</si>
  <si>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</si>
  <si>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</si>
  <si>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</si>
  <si>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</si>
  <si>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</si>
  <si>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</si>
  <si>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</si>
  <si>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</si>
  <si>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</si>
  <si>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</si>
  <si>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</si>
  <si>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</si>
  <si>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</si>
  <si>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</si>
  <si>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</si>
  <si>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</si>
  <si>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</si>
  <si>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</si>
  <si>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</si>
  <si>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</si>
  <si>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</si>
  <si>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</si>
  <si>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</si>
  <si>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</si>
  <si>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</si>
  <si>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</si>
  <si>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</si>
  <si>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</si>
  <si>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</si>
  <si>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</si>
  <si>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</si>
  <si>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</si>
  <si>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</si>
  <si>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</si>
  <si>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</si>
  <si>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</si>
  <si>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</si>
  <si>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</si>
  <si>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</si>
  <si>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</si>
  <si>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</si>
  <si>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</si>
  <si>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</si>
  <si>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</si>
  <si>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</si>
  <si>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</si>
  <si>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</si>
  <si>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</si>
  <si>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</si>
  <si>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</si>
  <si>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</si>
  <si>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</si>
  <si>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</si>
  <si>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</si>
  <si>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</si>
  <si>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</si>
  <si>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</si>
  <si>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</si>
  <si>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</si>
  <si>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</si>
  <si>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</si>
  <si>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</si>
  <si>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</si>
  <si>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</si>
  <si>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</si>
  <si>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</si>
  <si>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</si>
  <si>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</si>
  <si>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</si>
  <si>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</si>
  <si>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</si>
  <si>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</si>
  <si>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</si>
  <si>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</si>
  <si>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</si>
  <si>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</si>
  <si>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</si>
  <si>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</si>
  <si>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</si>
  <si>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</si>
  <si>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</si>
  <si>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</si>
  <si>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</si>
  <si>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</si>
  <si>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</si>
  <si>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</si>
  <si>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</si>
  <si>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</si>
  <si>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</si>
  <si>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</si>
  <si>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</si>
  <si>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</si>
  <si>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</si>
  <si>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</si>
  <si>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</si>
  <si>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</si>
  <si>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</si>
  <si>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</si>
  <si>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</si>
  <si>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</si>
  <si>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</si>
  <si>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</si>
  <si>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</si>
  <si>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</si>
  <si>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</si>
  <si>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</si>
  <si>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</si>
  <si>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</si>
  <si>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</si>
  <si>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</si>
  <si>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</si>
  <si>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</si>
  <si>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</si>
  <si>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</si>
  <si>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</si>
  <si>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</si>
  <si>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</si>
  <si>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</si>
  <si>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</si>
  <si>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</si>
  <si>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</si>
  <si>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</si>
  <si>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</si>
  <si>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</si>
  <si>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</si>
  <si>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</si>
  <si>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</si>
  <si>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</si>
  <si>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</si>
  <si>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</si>
  <si>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</si>
  <si>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</si>
  <si>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</si>
  <si>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</si>
  <si>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</si>
  <si>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</si>
  <si>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</si>
  <si>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</si>
  <si>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</si>
  <si>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</si>
  <si>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</si>
  <si>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</si>
  <si>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</si>
  <si>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</si>
  <si>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</si>
  <si>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</si>
  <si>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</si>
  <si>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</si>
  <si>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</si>
  <si>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</si>
  <si>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</si>
  <si>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</si>
  <si>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</si>
  <si>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</si>
  <si>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</si>
  <si>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</si>
  <si>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</si>
  <si>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</si>
  <si>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</si>
  <si>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</si>
  <si>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</si>
  <si>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</si>
  <si>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</si>
  <si>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</si>
  <si>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</si>
  <si>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</si>
  <si>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</si>
  <si>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</si>
  <si>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</si>
  <si>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</si>
  <si>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</si>
  <si>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</si>
  <si>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</si>
  <si>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</si>
  <si>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</si>
  <si>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</si>
  <si>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</si>
  <si>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</si>
  <si>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</si>
  <si>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</si>
  <si>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</si>
  <si>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</si>
  <si>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</si>
  <si>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</si>
  <si>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</si>
  <si>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</si>
  <si>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</si>
  <si>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</si>
  <si>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</si>
  <si>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</si>
  <si>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</si>
  <si>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</si>
  <si>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</si>
  <si>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</si>
  <si>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</si>
  <si>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</si>
  <si>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</si>
  <si>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</si>
  <si>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</si>
  <si>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</si>
  <si>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</si>
  <si>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</si>
  <si>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</si>
  <si>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</si>
  <si>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</si>
  <si>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</si>
  <si>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</si>
  <si>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</si>
  <si>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</si>
  <si>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</si>
  <si>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</si>
  <si>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</si>
  <si>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</si>
  <si>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</si>
  <si>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</si>
  <si>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</si>
  <si>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</si>
  <si>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</si>
  <si>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</si>
  <si>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</si>
  <si>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</si>
  <si>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</si>
  <si>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</si>
  <si>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</si>
  <si>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</si>
  <si>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</si>
  <si>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</si>
  <si>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</si>
  <si>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</si>
  <si>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</si>
  <si>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</si>
  <si>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</si>
  <si>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</si>
  <si>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</si>
  <si>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</si>
  <si>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</si>
  <si>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</si>
  <si>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</si>
  <si>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</si>
  <si>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</si>
  <si>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</si>
  <si>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</si>
  <si>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</si>
  <si>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</si>
  <si>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</si>
  <si>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</si>
  <si>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</si>
  <si>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</si>
  <si>
    <t>buy_type</t>
    <phoneticPr fontId="2" type="noConversion"/>
  </si>
  <si>
    <t>info</t>
    <phoneticPr fontId="2" type="noConversion"/>
  </si>
  <si>
    <t>컨셉에 맞게, 골드가 아니라 다른 보석같은 것을 재화로 활용</t>
    <phoneticPr fontId="2" type="noConversion"/>
  </si>
  <si>
    <t>시간을 되돌려 주사위를 다시 굴릴 수 있다.</t>
    <phoneticPr fontId="2" type="noConversion"/>
  </si>
  <si>
    <t>공격력  포션</t>
    <phoneticPr fontId="2" type="noConversion"/>
  </si>
  <si>
    <t>공격력 주사위의 눈금 x2</t>
    <phoneticPr fontId="2" type="noConversion"/>
  </si>
  <si>
    <t>방어력 포션</t>
    <phoneticPr fontId="2" type="noConversion"/>
  </si>
  <si>
    <t>방어력 주사위의 눈금 x2</t>
    <phoneticPr fontId="2" type="noConversion"/>
  </si>
  <si>
    <t>회복석</t>
    <phoneticPr fontId="2" type="noConversion"/>
  </si>
  <si>
    <t>stone of heal</t>
    <phoneticPr fontId="2" type="noConversion"/>
  </si>
  <si>
    <t>체력을 1만큼 회복한다.</t>
    <phoneticPr fontId="2" type="noConversion"/>
  </si>
  <si>
    <t>공격력 +4</t>
    <phoneticPr fontId="2" type="noConversion"/>
  </si>
  <si>
    <t>공격력 +8</t>
    <phoneticPr fontId="2" type="noConversion"/>
  </si>
  <si>
    <t>공격력 +12</t>
    <phoneticPr fontId="2" type="noConversion"/>
  </si>
  <si>
    <t>용사의 검</t>
    <phoneticPr fontId="2" type="noConversion"/>
  </si>
  <si>
    <t>sword of hero</t>
    <phoneticPr fontId="2" type="noConversion"/>
  </si>
  <si>
    <t>공격력 +16</t>
    <phoneticPr fontId="2" type="noConversion"/>
  </si>
  <si>
    <t>평범한 방패</t>
    <phoneticPr fontId="2" type="noConversion"/>
  </si>
  <si>
    <t>normal shield</t>
    <phoneticPr fontId="2" type="noConversion"/>
  </si>
  <si>
    <t>방어력 + 3</t>
    <phoneticPr fontId="2" type="noConversion"/>
  </si>
  <si>
    <t>강력한 방패</t>
    <phoneticPr fontId="2" type="noConversion"/>
  </si>
  <si>
    <t>powerful shield</t>
    <phoneticPr fontId="2" type="noConversion"/>
  </si>
  <si>
    <t>방어력 + 6</t>
    <phoneticPr fontId="2" type="noConversion"/>
  </si>
  <si>
    <t>각성자의 방패</t>
    <phoneticPr fontId="2" type="noConversion"/>
  </si>
  <si>
    <t>sword of shield</t>
    <phoneticPr fontId="2" type="noConversion"/>
  </si>
  <si>
    <t>방어력 + 9</t>
    <phoneticPr fontId="2" type="noConversion"/>
  </si>
  <si>
    <t>용사의 방패</t>
    <phoneticPr fontId="2" type="noConversion"/>
  </si>
  <si>
    <t>shield of hero</t>
    <phoneticPr fontId="2" type="noConversion"/>
  </si>
  <si>
    <t>방어력 + 12</t>
    <phoneticPr fontId="2" type="noConversion"/>
  </si>
  <si>
    <t>부활석</t>
    <phoneticPr fontId="2" type="noConversion"/>
  </si>
  <si>
    <t>stone of reverse</t>
    <phoneticPr fontId="2" type="noConversion"/>
  </si>
  <si>
    <t>체력1과 함께 사망직전 상태로 살아날 수 있다.</t>
    <phoneticPr fontId="2" type="noConversion"/>
  </si>
  <si>
    <t>쇠약</t>
    <phoneticPr fontId="2" type="noConversion"/>
  </si>
  <si>
    <t>poison</t>
    <phoneticPr fontId="2" type="noConversion"/>
  </si>
  <si>
    <t>일시적으로 몬스터를 쇠약하게 만든다. 몬스터의 공격력과 방어력 각각 -2</t>
    <phoneticPr fontId="2" type="noConversion"/>
  </si>
  <si>
    <t>초기화</t>
    <phoneticPr fontId="2" type="noConversion"/>
  </si>
  <si>
    <t>reset</t>
    <phoneticPr fontId="2" type="noConversion"/>
  </si>
  <si>
    <t>체력을 제외한 플레이어의 모든 스탯을 다시 배분할 수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</si>
</sst>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KBO 다이아고딕 Medium"/>
      <family val="3"/>
      <charset val="129"/>
    </font>
    <font>
      <sz val="12"/>
      <name val="KBO 다이아고딕 Light"/>
      <family val="3"/>
      <charset val="129"/>
    </font>
    <font>
      <b/>
      <sz val="12"/>
      <color theme="1"/>
      <name val="KBO 다이아고딕 Light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5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7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0" fillId="8" borderId="0" xfId="4" applyFont="1" applyAlignment="1">
      <alignment horizontal="center" vertical="center"/>
    </xf>
    <xf numFmtId="0" fontId="10" fillId="8" borderId="31" xfId="4" applyFont="1" applyBorder="1" applyAlignment="1">
      <alignment horizontal="center" vertical="center"/>
    </xf>
    <xf numFmtId="0" fontId="14" fillId="7" borderId="0" xfId="3" applyFont="1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9" borderId="0" xfId="5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49" fontId="11" fillId="6" borderId="0" xfId="2" applyNumberFormat="1" applyAlignment="1">
      <alignment horizontal="center" vertical="center"/>
    </xf>
    <xf numFmtId="0" fontId="11" fillId="6" borderId="0" xfId="2" applyAlignment="1">
      <alignment horizontal="center" vertical="center" wrapText="1"/>
    </xf>
    <xf numFmtId="176" fontId="11" fillId="6" borderId="32" xfId="2" applyNumberFormat="1" applyBorder="1" applyAlignment="1">
      <alignment horizontal="center" vertical="center"/>
    </xf>
    <xf numFmtId="176" fontId="11" fillId="9" borderId="0" xfId="5" applyNumberFormat="1" applyAlignment="1">
      <alignment horizontal="center" vertical="center"/>
    </xf>
    <xf numFmtId="176" fontId="11" fillId="9" borderId="32" xfId="5" applyNumberFormat="1" applyBorder="1" applyAlignment="1">
      <alignment horizontal="center" vertical="center"/>
    </xf>
    <xf numFmtId="49" fontId="11" fillId="9" borderId="0" xfId="5" applyNumberFormat="1" applyAlignment="1">
      <alignment horizontal="center" vertical="center"/>
    </xf>
    <xf numFmtId="0" fontId="15" fillId="8" borderId="0" xfId="4" applyFont="1" applyAlignment="1">
      <alignment horizontal="center" vertical="center"/>
    </xf>
    <xf numFmtId="0" fontId="15" fillId="7" borderId="0" xfId="3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0" xfId="1" applyFont="1" applyFill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5" fillId="7" borderId="0" xfId="3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10" borderId="0" xfId="6" applyAlignment="1">
      <alignment horizontal="center" vertical="center"/>
    </xf>
  </cellXfs>
  <cellStyles count="7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40% - 강조색5" xfId="6" builtinId="47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KBO 다이아고딕 Light"/>
        <family val="3"/>
        <charset val="129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Medium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[2]몬스터!$D$3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[2]몬스터!$G$13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&#52852;&#52852;&#50724;&#53665;%20&#48155;&#51008;%20&#54028;&#51068;/&#53580;&#51060;&#48660;&#51089;&#50629;&#45936;&#51060;&#53552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ID_code"/>
      <sheetName val="stage_Data"/>
      <sheetName val="item_Data"/>
      <sheetName val="monster_Data"/>
      <sheetName val="monster_ref"/>
    </sheetNames>
    <sheetDataSet>
      <sheetData sheetId="0"/>
      <sheetData sheetId="1">
        <row r="8">
          <cell r="I8" t="str">
            <v>E</v>
          </cell>
        </row>
        <row r="9">
          <cell r="I9" t="str">
            <v>A</v>
          </cell>
        </row>
        <row r="10">
          <cell r="I10" t="str">
            <v>C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17" totalsRowShown="0" headerRowDxfId="24" dataDxfId="23">
  <autoFilter ref="A1:J17" xr:uid="{A32CF929-9BAE-487E-AA59-E59A097DB6ED}"/>
  <tableColumns count="10">
    <tableColumn id="1" xr3:uid="{D11EFD70-6973-4140-97D4-CD2907E8D93F}" name="id" dataDxfId="22" dataCellStyle="20% - 강조색3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buy_type" dataDxfId="18"/>
    <tableColumn id="6" xr3:uid="{A479A586-07FB-4AA2-B0B5-C03AB75D9E36}" name="cost" dataDxfId="17"/>
    <tableColumn id="7" xr3:uid="{F9281021-C49C-42D1-82CE-05029A330282}" name="atk" dataDxfId="16" dataCellStyle="보통"/>
    <tableColumn id="8" xr3:uid="{6C43432D-E0D5-4413-9A53-FB2C421A4757}" name="image" dataDxfId="15"/>
    <tableColumn id="9" xr3:uid="{21EF1B20-EBAC-4C89-96B6-F5772A012BF6}" name="info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37" t="s">
        <v>34</v>
      </c>
      <c r="C2" s="37" t="s">
        <v>146</v>
      </c>
      <c r="D2" s="37" t="s">
        <v>147</v>
      </c>
      <c r="E2" s="37" t="s">
        <v>148</v>
      </c>
    </row>
    <row r="3" spans="2:5" s="11" customFormat="1" ht="17.25">
      <c r="B3" s="38">
        <v>1</v>
      </c>
      <c r="C3" s="28" t="s">
        <v>91</v>
      </c>
      <c r="D3" s="28" t="s">
        <v>100</v>
      </c>
      <c r="E3" s="18" t="s">
        <v>149</v>
      </c>
    </row>
    <row r="4" spans="2:5" ht="17.25">
      <c r="B4" s="38">
        <v>2</v>
      </c>
      <c r="C4" s="28" t="s">
        <v>92</v>
      </c>
      <c r="D4" s="28" t="s">
        <v>101</v>
      </c>
      <c r="E4" s="18" t="s">
        <v>150</v>
      </c>
    </row>
    <row r="5" spans="2:5" ht="17.25">
      <c r="B5" s="38">
        <v>3</v>
      </c>
      <c r="C5" s="28" t="s">
        <v>93</v>
      </c>
      <c r="D5" s="28" t="s">
        <v>102</v>
      </c>
      <c r="E5" s="18" t="s">
        <v>151</v>
      </c>
    </row>
    <row r="6" spans="2:5" ht="17.25">
      <c r="B6" s="38">
        <v>4</v>
      </c>
      <c r="C6" s="28" t="s">
        <v>94</v>
      </c>
      <c r="D6" s="28" t="s">
        <v>103</v>
      </c>
      <c r="E6" s="18" t="s">
        <v>152</v>
      </c>
    </row>
    <row r="7" spans="2:5" ht="17.25">
      <c r="B7" s="38">
        <v>5</v>
      </c>
      <c r="C7" s="28" t="s">
        <v>95</v>
      </c>
      <c r="D7" s="28" t="s">
        <v>172</v>
      </c>
      <c r="E7" s="18" t="s">
        <v>153</v>
      </c>
    </row>
    <row r="8" spans="2:5" ht="17.25">
      <c r="B8" s="38">
        <v>6</v>
      </c>
      <c r="C8" s="28" t="s">
        <v>96</v>
      </c>
      <c r="D8" s="28" t="s">
        <v>104</v>
      </c>
      <c r="E8" s="18" t="s">
        <v>154</v>
      </c>
    </row>
    <row r="9" spans="2:5" ht="17.25">
      <c r="B9" s="38">
        <v>7</v>
      </c>
      <c r="C9" s="28" t="s">
        <v>97</v>
      </c>
      <c r="D9" s="28" t="s">
        <v>105</v>
      </c>
      <c r="E9" s="18" t="s">
        <v>155</v>
      </c>
    </row>
    <row r="10" spans="2:5" ht="17.25">
      <c r="B10" s="38">
        <v>8</v>
      </c>
      <c r="C10" s="28" t="s">
        <v>98</v>
      </c>
      <c r="D10" s="28" t="s">
        <v>106</v>
      </c>
      <c r="E10" s="18" t="s">
        <v>156</v>
      </c>
    </row>
    <row r="11" spans="2:5" ht="17.25">
      <c r="B11" s="38">
        <v>9</v>
      </c>
      <c r="C11" s="28" t="s">
        <v>99</v>
      </c>
      <c r="D11" s="28" t="s">
        <v>107</v>
      </c>
      <c r="E11" s="18" t="s">
        <v>157</v>
      </c>
    </row>
    <row r="12" spans="2:5" ht="17.25">
      <c r="B12" s="38">
        <v>10</v>
      </c>
      <c r="C12" s="28" t="s">
        <v>21</v>
      </c>
      <c r="D12" s="28" t="s">
        <v>126</v>
      </c>
      <c r="E12" s="18" t="s">
        <v>158</v>
      </c>
    </row>
    <row r="13" spans="2:5" ht="17.25">
      <c r="B13" s="38">
        <v>11</v>
      </c>
      <c r="C13" s="28" t="s">
        <v>159</v>
      </c>
      <c r="D13" s="28" t="s">
        <v>160</v>
      </c>
      <c r="E13" s="18" t="s">
        <v>161</v>
      </c>
    </row>
    <row r="14" spans="2:5" ht="17.25">
      <c r="B14" s="38">
        <v>12</v>
      </c>
      <c r="C14" s="28" t="s">
        <v>145</v>
      </c>
      <c r="D14" s="28" t="s">
        <v>171</v>
      </c>
      <c r="E14" s="18" t="s">
        <v>162</v>
      </c>
    </row>
    <row r="15" spans="2:5" ht="17.25">
      <c r="B15" s="38">
        <v>13</v>
      </c>
      <c r="C15" s="28" t="s">
        <v>137</v>
      </c>
      <c r="D15" s="28" t="s">
        <v>138</v>
      </c>
      <c r="E15" s="18" t="s">
        <v>163</v>
      </c>
    </row>
    <row r="16" spans="2:5" ht="17.25">
      <c r="B16" s="38">
        <v>14</v>
      </c>
      <c r="C16" s="28" t="s">
        <v>120</v>
      </c>
      <c r="D16" s="28" t="s">
        <v>178</v>
      </c>
      <c r="E16" s="18" t="s">
        <v>164</v>
      </c>
    </row>
    <row r="17" spans="2:5" ht="17.25">
      <c r="B17" s="38">
        <v>15</v>
      </c>
      <c r="C17" s="28" t="s">
        <v>141</v>
      </c>
      <c r="D17" s="28" t="s">
        <v>142</v>
      </c>
      <c r="E17" s="18" t="s">
        <v>165</v>
      </c>
    </row>
    <row r="18" spans="2:5" ht="17.25">
      <c r="B18" s="38">
        <v>16</v>
      </c>
      <c r="C18" s="28" t="s">
        <v>114</v>
      </c>
      <c r="D18" s="28" t="s">
        <v>128</v>
      </c>
      <c r="E18" s="18" t="s">
        <v>166</v>
      </c>
    </row>
    <row r="19" spans="2:5" ht="17.25">
      <c r="B19" s="38">
        <v>17</v>
      </c>
      <c r="C19" s="28" t="s">
        <v>130</v>
      </c>
      <c r="D19" s="28" t="s">
        <v>131</v>
      </c>
      <c r="E19" s="18" t="s">
        <v>167</v>
      </c>
    </row>
    <row r="20" spans="2:5" ht="17.25">
      <c r="B20" s="38">
        <v>18</v>
      </c>
      <c r="C20" s="28" t="s">
        <v>168</v>
      </c>
      <c r="D20" s="28" t="s">
        <v>127</v>
      </c>
      <c r="E20" s="18" t="s">
        <v>169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66" t="s">
        <v>143</v>
      </c>
      <c r="C2" s="66"/>
      <c r="D2" s="66"/>
      <c r="E2" s="66"/>
      <c r="F2" s="66"/>
    </row>
    <row r="3" spans="2:9" ht="17.25" thickBot="1"/>
    <row r="4" spans="2:9" ht="18" thickBot="1">
      <c r="B4" s="67" t="s">
        <v>47</v>
      </c>
      <c r="C4" s="67"/>
      <c r="D4" s="18"/>
      <c r="E4" s="67" t="s">
        <v>22</v>
      </c>
      <c r="F4" s="67"/>
      <c r="G4" s="18"/>
      <c r="H4" s="67" t="s">
        <v>47</v>
      </c>
      <c r="I4" s="67"/>
    </row>
    <row r="5" spans="2:9" ht="18" thickBot="1">
      <c r="B5" s="12" t="s">
        <v>31</v>
      </c>
      <c r="C5" s="13" t="s">
        <v>34</v>
      </c>
      <c r="D5" s="18"/>
      <c r="E5" s="30" t="s">
        <v>49</v>
      </c>
      <c r="F5" s="31" t="s">
        <v>34</v>
      </c>
      <c r="G5" s="18"/>
      <c r="H5" s="12" t="s">
        <v>20</v>
      </c>
      <c r="I5" s="13" t="s">
        <v>56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2">
        <v>10</v>
      </c>
      <c r="G6" s="18"/>
      <c r="H6" s="14" t="s">
        <v>61</v>
      </c>
      <c r="I6" s="15" t="s">
        <v>57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3">
        <v>11</v>
      </c>
      <c r="G7" s="18"/>
      <c r="H7" s="14" t="s">
        <v>62</v>
      </c>
      <c r="I7" s="15" t="s">
        <v>58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3">
        <v>12</v>
      </c>
      <c r="G8" s="18"/>
      <c r="H8" s="14" t="s">
        <v>63</v>
      </c>
      <c r="I8" s="15" t="s">
        <v>60</v>
      </c>
    </row>
    <row r="9" spans="2:9" ht="18" thickBot="1">
      <c r="B9" s="18"/>
      <c r="C9" s="18"/>
      <c r="D9" s="18"/>
      <c r="E9" s="14" t="s">
        <v>13</v>
      </c>
      <c r="F9" s="33">
        <v>13</v>
      </c>
      <c r="G9" s="18"/>
      <c r="H9" s="14" t="s">
        <v>64</v>
      </c>
      <c r="I9" s="15" t="s">
        <v>59</v>
      </c>
    </row>
    <row r="10" spans="2:9" ht="18" thickBot="1">
      <c r="B10" s="67" t="s">
        <v>27</v>
      </c>
      <c r="C10" s="67"/>
      <c r="D10" s="18"/>
      <c r="E10" s="14" t="s">
        <v>15</v>
      </c>
      <c r="F10" s="33">
        <v>14</v>
      </c>
      <c r="G10" s="18"/>
      <c r="H10" s="16" t="s">
        <v>65</v>
      </c>
      <c r="I10" s="17" t="s">
        <v>129</v>
      </c>
    </row>
    <row r="11" spans="2:9" ht="18" thickBot="1">
      <c r="B11" s="34" t="s">
        <v>28</v>
      </c>
      <c r="C11" s="35" t="s">
        <v>34</v>
      </c>
      <c r="D11" s="18"/>
      <c r="E11" s="16" t="s">
        <v>16</v>
      </c>
      <c r="F11" s="36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67" t="s">
        <v>72</v>
      </c>
      <c r="F13" s="67"/>
      <c r="G13" s="18"/>
    </row>
    <row r="14" spans="2:9" ht="18" thickBot="1">
      <c r="B14" s="16" t="s">
        <v>30</v>
      </c>
      <c r="C14" s="20">
        <v>3</v>
      </c>
      <c r="D14" s="18"/>
      <c r="E14" s="34" t="s">
        <v>49</v>
      </c>
      <c r="F14" s="35" t="s">
        <v>34</v>
      </c>
      <c r="G14" s="18"/>
    </row>
    <row r="15" spans="2:9" ht="18" thickBot="1">
      <c r="B15" s="18"/>
      <c r="C15" s="18"/>
      <c r="D15" s="18"/>
      <c r="E15" s="34" t="s">
        <v>48</v>
      </c>
      <c r="F15" s="35">
        <v>24</v>
      </c>
      <c r="G15" s="18"/>
    </row>
    <row r="16" spans="2:9" ht="18" thickBot="1">
      <c r="B16" s="68" t="s">
        <v>53</v>
      </c>
      <c r="C16" s="68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67" t="s">
        <v>73</v>
      </c>
      <c r="F17" s="67"/>
      <c r="G17" s="18"/>
      <c r="H17" s="18"/>
      <c r="I17" s="18"/>
    </row>
    <row r="18" spans="2:9" ht="18" thickBot="1">
      <c r="B18" s="34" t="s">
        <v>54</v>
      </c>
      <c r="C18" s="35">
        <v>7</v>
      </c>
      <c r="D18" s="18"/>
      <c r="E18" s="34" t="s">
        <v>49</v>
      </c>
      <c r="F18" s="35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43</v>
      </c>
      <c r="F19" s="13">
        <v>16</v>
      </c>
      <c r="G19" s="18"/>
      <c r="H19" s="18"/>
      <c r="I19" s="18"/>
    </row>
    <row r="20" spans="2:9" ht="18" thickBot="1">
      <c r="B20" s="67" t="s">
        <v>55</v>
      </c>
      <c r="C20" s="67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4" t="s">
        <v>28</v>
      </c>
      <c r="C21" s="35" t="s">
        <v>34</v>
      </c>
      <c r="D21" s="18"/>
      <c r="E21" s="14" t="s">
        <v>39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40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41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44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45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46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tabSelected="1" zoomScale="85" zoomScaleNormal="85" workbookViewId="0">
      <selection activeCell="E8" sqref="B8:E8"/>
    </sheetView>
  </sheetViews>
  <sheetFormatPr defaultColWidth="9" defaultRowHeight="16.5"/>
  <cols>
    <col min="1" max="1" width="9.625" style="43" bestFit="1" customWidth="1"/>
    <col min="2" max="2" width="14" style="43" bestFit="1" customWidth="1"/>
    <col min="3" max="3" width="15.625" style="43" bestFit="1" customWidth="1"/>
    <col min="4" max="5" width="17.375" style="43" bestFit="1" customWidth="1"/>
    <col min="6" max="6" width="18.625" style="43" bestFit="1" customWidth="1"/>
    <col min="7" max="7" width="12.375" style="42" bestFit="1" customWidth="1"/>
    <col min="8" max="8" width="15.625" style="43" bestFit="1" customWidth="1"/>
    <col min="9" max="9" width="14.375" style="43" bestFit="1" customWidth="1"/>
    <col min="10" max="10" width="15.75" style="43" bestFit="1" customWidth="1"/>
    <col min="11" max="11" width="17.5" style="43" bestFit="1" customWidth="1"/>
    <col min="12" max="12" width="147.375" style="43" bestFit="1" customWidth="1"/>
    <col min="13" max="16384" width="9" style="43"/>
  </cols>
  <sheetData>
    <row r="1" spans="1:12" ht="17.25">
      <c r="A1" s="44" t="s">
        <v>125</v>
      </c>
      <c r="B1" s="44" t="s">
        <v>126</v>
      </c>
      <c r="C1" s="45" t="s">
        <v>173</v>
      </c>
      <c r="D1" s="45" t="s">
        <v>134</v>
      </c>
      <c r="E1" s="45" t="s">
        <v>135</v>
      </c>
      <c r="F1" s="45" t="s">
        <v>136</v>
      </c>
      <c r="G1" s="45" t="s">
        <v>171</v>
      </c>
      <c r="H1" s="45" t="s">
        <v>138</v>
      </c>
      <c r="I1" s="45" t="s">
        <v>170</v>
      </c>
      <c r="J1" s="45" t="s">
        <v>142</v>
      </c>
      <c r="K1" s="45" t="s">
        <v>194</v>
      </c>
      <c r="L1" s="45" t="s">
        <v>195</v>
      </c>
    </row>
    <row r="2" spans="1:12" ht="17.25">
      <c r="A2" s="46">
        <v>1</v>
      </c>
      <c r="B2" s="47" t="s">
        <v>0</v>
      </c>
      <c r="C2" s="47">
        <f>COUNTA(표14[[#This Row],[enemy_unit1]:[enemy_unit3]])</f>
        <v>1</v>
      </c>
      <c r="D2" s="47" t="s">
        <v>208</v>
      </c>
      <c r="E2" s="47"/>
      <c r="F2" s="49"/>
      <c r="G2" s="49">
        <v>0</v>
      </c>
      <c r="H2" s="47">
        <v>2</v>
      </c>
      <c r="I2" s="49">
        <v>100</v>
      </c>
      <c r="J2" s="50"/>
      <c r="K2" s="47" t="s">
        <v>292</v>
      </c>
      <c r="L2" s="47" t="s">
        <v>293</v>
      </c>
    </row>
    <row r="3" spans="1:12" ht="17.25">
      <c r="A3" s="46">
        <v>2</v>
      </c>
      <c r="B3" s="47" t="s">
        <v>109</v>
      </c>
      <c r="C3" s="47">
        <f>COUNTA(표14[[#This Row],[enemy_unit1]:[enemy_unit3]])</f>
        <v>2</v>
      </c>
      <c r="D3" s="47" t="s">
        <v>284</v>
      </c>
      <c r="E3" s="47" t="s">
        <v>316</v>
      </c>
      <c r="F3" s="49"/>
      <c r="G3" s="49">
        <v>1</v>
      </c>
      <c r="H3" s="47">
        <v>2</v>
      </c>
      <c r="I3" s="49">
        <v>100</v>
      </c>
      <c r="J3" s="50" t="s">
        <v>192</v>
      </c>
      <c r="K3" s="47" t="s">
        <v>294</v>
      </c>
      <c r="L3" s="51"/>
    </row>
    <row r="4" spans="1:12" ht="17.25">
      <c r="A4" s="46">
        <v>3</v>
      </c>
      <c r="B4" s="47" t="s">
        <v>110</v>
      </c>
      <c r="C4" s="47">
        <f>COUNTA(표14[[#This Row],[enemy_unit1]:[enemy_unit3]])</f>
        <v>2</v>
      </c>
      <c r="D4" s="47" t="s">
        <v>317</v>
      </c>
      <c r="E4" s="47" t="s">
        <v>317</v>
      </c>
      <c r="F4" s="49"/>
      <c r="G4" s="49">
        <v>0</v>
      </c>
      <c r="H4" s="47">
        <v>2</v>
      </c>
      <c r="I4" s="49">
        <v>120</v>
      </c>
      <c r="J4" s="50" t="s">
        <v>139</v>
      </c>
      <c r="K4" s="47" t="s">
        <v>295</v>
      </c>
      <c r="L4" s="47"/>
    </row>
    <row r="5" spans="1:12" ht="17.25">
      <c r="A5" s="46">
        <v>4</v>
      </c>
      <c r="B5" s="47" t="s">
        <v>111</v>
      </c>
      <c r="C5" s="47">
        <f>COUNTA(표14[[#This Row],[enemy_unit1]:[enemy_unit3]])</f>
        <v>1</v>
      </c>
      <c r="D5" s="47" t="s">
        <v>318</v>
      </c>
      <c r="E5" s="47"/>
      <c r="F5" s="49"/>
      <c r="G5" s="49">
        <v>1</v>
      </c>
      <c r="H5" s="47">
        <v>3</v>
      </c>
      <c r="I5" s="49">
        <v>120</v>
      </c>
      <c r="J5" s="50" t="s">
        <v>140</v>
      </c>
      <c r="K5" s="47" t="s">
        <v>296</v>
      </c>
      <c r="L5" s="47"/>
    </row>
    <row r="6" spans="1:12" ht="17.25">
      <c r="A6" s="46">
        <v>5</v>
      </c>
      <c r="B6" s="47" t="s">
        <v>112</v>
      </c>
      <c r="C6" s="47">
        <f>COUNTA(표14[[#This Row],[enemy_unit1]:[enemy_unit3]])</f>
        <v>3</v>
      </c>
      <c r="D6" s="47" t="s">
        <v>316</v>
      </c>
      <c r="E6" s="47" t="s">
        <v>316</v>
      </c>
      <c r="F6" s="49" t="s">
        <v>319</v>
      </c>
      <c r="G6" s="49">
        <v>0</v>
      </c>
      <c r="H6" s="47">
        <v>3</v>
      </c>
      <c r="I6" s="49">
        <v>140</v>
      </c>
      <c r="J6" s="50"/>
      <c r="K6" s="47" t="s">
        <v>297</v>
      </c>
      <c r="L6" s="47"/>
    </row>
    <row r="7" spans="1:12" ht="17.25">
      <c r="A7" s="46">
        <v>6</v>
      </c>
      <c r="B7" s="47" t="s">
        <v>5</v>
      </c>
      <c r="C7" s="47">
        <f>COUNTA(표14[[#This Row],[enemy_unit1]:[enemy_unit3]])</f>
        <v>3</v>
      </c>
      <c r="D7" s="47" t="s">
        <v>277</v>
      </c>
      <c r="E7" s="47" t="s">
        <v>277</v>
      </c>
      <c r="F7" s="49" t="s">
        <v>277</v>
      </c>
      <c r="G7" s="49">
        <v>1</v>
      </c>
      <c r="H7" s="47">
        <v>3</v>
      </c>
      <c r="I7" s="49">
        <v>140</v>
      </c>
      <c r="J7" s="50"/>
      <c r="K7" s="47" t="s">
        <v>298</v>
      </c>
      <c r="L7" s="47"/>
    </row>
    <row r="8" spans="1:12" ht="17.25">
      <c r="A8" s="46">
        <v>7</v>
      </c>
      <c r="B8" s="70" t="s">
        <v>6</v>
      </c>
      <c r="C8" s="70">
        <f>COUNTA(표14[[#This Row],[enemy_unit1]:[enemy_unit3]])</f>
        <v>2</v>
      </c>
      <c r="D8" s="70" t="s">
        <v>221</v>
      </c>
      <c r="E8" s="70" t="s">
        <v>221</v>
      </c>
      <c r="F8" s="49"/>
      <c r="G8" s="49">
        <v>0</v>
      </c>
      <c r="H8" s="47">
        <v>4</v>
      </c>
      <c r="I8" s="49">
        <v>160</v>
      </c>
      <c r="J8" s="50"/>
      <c r="K8" s="47"/>
      <c r="L8" s="47"/>
    </row>
    <row r="9" spans="1:12" ht="17.25">
      <c r="A9" s="46">
        <v>8</v>
      </c>
      <c r="B9" s="47" t="s">
        <v>7</v>
      </c>
      <c r="C9" s="47">
        <f>COUNTA(표14[[#This Row],[enemy_unit1]:[enemy_unit3]])</f>
        <v>1</v>
      </c>
      <c r="D9" s="47" t="s">
        <v>278</v>
      </c>
      <c r="E9" s="47"/>
      <c r="F9" s="49"/>
      <c r="G9" s="49">
        <v>1</v>
      </c>
      <c r="H9" s="47">
        <v>4</v>
      </c>
      <c r="I9" s="49">
        <v>160</v>
      </c>
      <c r="J9" s="50"/>
      <c r="K9" s="47"/>
      <c r="L9" s="47"/>
    </row>
    <row r="10" spans="1:12" ht="17.25">
      <c r="A10" s="46">
        <v>9</v>
      </c>
      <c r="B10" s="47" t="s">
        <v>8</v>
      </c>
      <c r="C10" s="47">
        <f>COUNTA(표14[[#This Row],[enemy_unit1]:[enemy_unit3]])</f>
        <v>1</v>
      </c>
      <c r="D10" s="47" t="s">
        <v>279</v>
      </c>
      <c r="E10" s="47"/>
      <c r="F10" s="49"/>
      <c r="G10" s="49">
        <v>0</v>
      </c>
      <c r="H10" s="47">
        <v>4</v>
      </c>
      <c r="I10" s="52">
        <v>160</v>
      </c>
      <c r="J10" s="50" t="s">
        <v>320</v>
      </c>
      <c r="K10" s="47" t="s">
        <v>299</v>
      </c>
      <c r="L10" s="47"/>
    </row>
    <row r="11" spans="1:12" ht="17.25">
      <c r="A11" s="46">
        <v>10</v>
      </c>
      <c r="B11" s="47" t="s">
        <v>207</v>
      </c>
      <c r="C11" s="47">
        <f>COUNTA(표14[[#This Row],[enemy_unit1]:[enemy_unit3]])</f>
        <v>1</v>
      </c>
      <c r="D11" s="47" t="s">
        <v>280</v>
      </c>
      <c r="E11" s="47"/>
      <c r="F11" s="49"/>
      <c r="G11" s="49">
        <v>1</v>
      </c>
      <c r="H11" s="47">
        <v>5</v>
      </c>
      <c r="I11" s="52">
        <v>180</v>
      </c>
      <c r="J11" s="50"/>
      <c r="K11" s="47" t="s">
        <v>280</v>
      </c>
      <c r="L11" s="47" t="s">
        <v>300</v>
      </c>
    </row>
    <row r="12" spans="1:12" ht="17.25">
      <c r="A12" s="46">
        <v>11</v>
      </c>
      <c r="B12" s="48" t="s">
        <v>267</v>
      </c>
      <c r="C12" s="48">
        <f>COUNTA(표14[[#This Row],[enemy_unit1]:[enemy_unit3]])</f>
        <v>1</v>
      </c>
      <c r="D12" s="48" t="s">
        <v>281</v>
      </c>
      <c r="E12" s="48"/>
      <c r="F12" s="53"/>
      <c r="G12" s="53">
        <v>0</v>
      </c>
      <c r="H12" s="48">
        <v>5</v>
      </c>
      <c r="I12" s="54">
        <v>180</v>
      </c>
      <c r="J12" s="55"/>
      <c r="K12" s="48" t="s">
        <v>301</v>
      </c>
      <c r="L12" s="48" t="s">
        <v>302</v>
      </c>
    </row>
    <row r="13" spans="1:12" ht="17.25">
      <c r="A13" s="46">
        <v>12</v>
      </c>
      <c r="B13" s="48" t="s">
        <v>268</v>
      </c>
      <c r="C13" s="48">
        <f>COUNTA(표14[[#This Row],[enemy_unit1]:[enemy_unit3]])</f>
        <v>2</v>
      </c>
      <c r="D13" s="48" t="s">
        <v>281</v>
      </c>
      <c r="E13" s="48" t="s">
        <v>282</v>
      </c>
      <c r="F13" s="53"/>
      <c r="G13" s="53">
        <v>1</v>
      </c>
      <c r="H13" s="48">
        <v>5</v>
      </c>
      <c r="I13" s="53">
        <v>180</v>
      </c>
      <c r="J13" s="55"/>
      <c r="K13" s="48" t="s">
        <v>303</v>
      </c>
      <c r="L13" s="48" t="s">
        <v>304</v>
      </c>
    </row>
    <row r="14" spans="1:12" ht="17.25">
      <c r="A14" s="46">
        <v>13</v>
      </c>
      <c r="B14" s="48" t="s">
        <v>269</v>
      </c>
      <c r="C14" s="48">
        <f>COUNTA(표14[[#This Row],[enemy_unit1]:[enemy_unit3]])</f>
        <v>1</v>
      </c>
      <c r="D14" s="48" t="s">
        <v>283</v>
      </c>
      <c r="E14" s="48"/>
      <c r="F14" s="53"/>
      <c r="G14" s="53">
        <v>0</v>
      </c>
      <c r="H14" s="48">
        <v>5</v>
      </c>
      <c r="I14" s="53">
        <v>180</v>
      </c>
      <c r="J14" s="55"/>
      <c r="K14" s="48" t="s">
        <v>305</v>
      </c>
      <c r="L14" s="48" t="s">
        <v>306</v>
      </c>
    </row>
    <row r="15" spans="1:12" ht="17.25">
      <c r="A15" s="46">
        <v>14</v>
      </c>
      <c r="B15" s="48" t="s">
        <v>270</v>
      </c>
      <c r="C15" s="48">
        <f>COUNTA(표14[[#This Row],[enemy_unit1]:[enemy_unit3]])</f>
        <v>2</v>
      </c>
      <c r="D15" s="48" t="s">
        <v>284</v>
      </c>
      <c r="E15" s="48" t="s">
        <v>285</v>
      </c>
      <c r="F15" s="53"/>
      <c r="G15" s="53">
        <v>1</v>
      </c>
      <c r="H15" s="48">
        <v>6</v>
      </c>
      <c r="I15" s="53">
        <v>200</v>
      </c>
      <c r="J15" s="55" t="s">
        <v>321</v>
      </c>
      <c r="K15" s="48"/>
      <c r="L15" s="48"/>
    </row>
    <row r="16" spans="1:12" ht="17.25">
      <c r="A16" s="46">
        <v>15</v>
      </c>
      <c r="B16" s="48" t="s">
        <v>271</v>
      </c>
      <c r="C16" s="48">
        <f>COUNTA(표14[[#This Row],[enemy_unit1]:[enemy_unit3]])</f>
        <v>3</v>
      </c>
      <c r="D16" s="48" t="s">
        <v>284</v>
      </c>
      <c r="E16" s="48" t="s">
        <v>282</v>
      </c>
      <c r="F16" s="53" t="s">
        <v>286</v>
      </c>
      <c r="G16" s="53">
        <v>0</v>
      </c>
      <c r="H16" s="48">
        <v>6</v>
      </c>
      <c r="I16" s="53">
        <v>240</v>
      </c>
      <c r="J16" s="55"/>
      <c r="K16" s="48" t="s">
        <v>307</v>
      </c>
      <c r="L16" s="48" t="s">
        <v>308</v>
      </c>
    </row>
    <row r="17" spans="1:12" ht="17.25">
      <c r="A17" s="46">
        <v>16</v>
      </c>
      <c r="B17" s="48" t="s">
        <v>272</v>
      </c>
      <c r="C17" s="48">
        <f>COUNTA(표14[[#This Row],[enemy_unit1]:[enemy_unit3]])</f>
        <v>3</v>
      </c>
      <c r="D17" s="48" t="s">
        <v>287</v>
      </c>
      <c r="E17" s="48" t="s">
        <v>287</v>
      </c>
      <c r="F17" s="53" t="s">
        <v>288</v>
      </c>
      <c r="G17" s="53">
        <v>1</v>
      </c>
      <c r="H17" s="48">
        <v>6</v>
      </c>
      <c r="I17" s="53">
        <v>240</v>
      </c>
      <c r="J17" s="55"/>
      <c r="K17" s="48"/>
      <c r="L17" s="48" t="s">
        <v>309</v>
      </c>
    </row>
    <row r="18" spans="1:12" ht="17.25">
      <c r="A18" s="46">
        <v>17</v>
      </c>
      <c r="B18" s="48" t="s">
        <v>273</v>
      </c>
      <c r="C18" s="48">
        <f>COUNTA(표14[[#This Row],[enemy_unit1]:[enemy_unit3]])</f>
        <v>2</v>
      </c>
      <c r="D18" s="48" t="s">
        <v>289</v>
      </c>
      <c r="E18" s="48" t="s">
        <v>289</v>
      </c>
      <c r="F18" s="53"/>
      <c r="G18" s="53">
        <v>0</v>
      </c>
      <c r="H18" s="48">
        <v>6</v>
      </c>
      <c r="I18" s="53">
        <v>240</v>
      </c>
      <c r="J18" s="55"/>
      <c r="K18" s="48"/>
      <c r="L18" s="48"/>
    </row>
    <row r="19" spans="1:12" ht="17.25">
      <c r="A19" s="46">
        <v>18</v>
      </c>
      <c r="B19" s="48" t="s">
        <v>274</v>
      </c>
      <c r="C19" s="48">
        <f>COUNTA(표14[[#This Row],[enemy_unit1]:[enemy_unit3]])</f>
        <v>1</v>
      </c>
      <c r="D19" s="48" t="s">
        <v>235</v>
      </c>
      <c r="E19" s="48"/>
      <c r="F19" s="53"/>
      <c r="G19" s="53">
        <v>1</v>
      </c>
      <c r="H19" s="48">
        <v>7</v>
      </c>
      <c r="I19" s="53">
        <v>240</v>
      </c>
      <c r="J19" s="55"/>
      <c r="K19" s="48" t="s">
        <v>310</v>
      </c>
      <c r="L19" s="48" t="s">
        <v>311</v>
      </c>
    </row>
    <row r="20" spans="1:12" ht="17.25">
      <c r="A20" s="46">
        <v>19</v>
      </c>
      <c r="B20" s="48" t="s">
        <v>275</v>
      </c>
      <c r="C20" s="48">
        <f>COUNTA(표14[[#This Row],[enemy_unit1]:[enemy_unit3]])</f>
        <v>3</v>
      </c>
      <c r="D20" s="48" t="s">
        <v>289</v>
      </c>
      <c r="E20" s="48" t="s">
        <v>289</v>
      </c>
      <c r="F20" s="53" t="s">
        <v>290</v>
      </c>
      <c r="G20" s="53">
        <v>0</v>
      </c>
      <c r="H20" s="48">
        <v>7</v>
      </c>
      <c r="I20" s="53">
        <v>240</v>
      </c>
      <c r="J20" s="55" t="s">
        <v>322</v>
      </c>
      <c r="K20" s="48" t="s">
        <v>312</v>
      </c>
      <c r="L20" s="48" t="s">
        <v>313</v>
      </c>
    </row>
    <row r="21" spans="1:12" ht="17.25">
      <c r="A21" s="46">
        <v>20</v>
      </c>
      <c r="B21" s="48" t="s">
        <v>276</v>
      </c>
      <c r="C21" s="48">
        <f>COUNTA(표14[[#This Row],[enemy_unit1]:[enemy_unit3]])</f>
        <v>1</v>
      </c>
      <c r="D21" s="48" t="s">
        <v>291</v>
      </c>
      <c r="E21" s="48"/>
      <c r="F21" s="53"/>
      <c r="G21" s="53">
        <v>0</v>
      </c>
      <c r="H21" s="48">
        <v>0</v>
      </c>
      <c r="I21" s="53">
        <v>280</v>
      </c>
      <c r="J21" s="55"/>
      <c r="K21" s="48" t="s">
        <v>314</v>
      </c>
      <c r="L21" s="48" t="s">
        <v>315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G12" sqref="G12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44" t="s">
        <v>100</v>
      </c>
      <c r="B1" s="44" t="s">
        <v>101</v>
      </c>
      <c r="C1" s="44" t="s">
        <v>102</v>
      </c>
      <c r="D1" s="44" t="s">
        <v>103</v>
      </c>
      <c r="E1" s="44" t="s">
        <v>172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177</v>
      </c>
    </row>
    <row r="2" spans="1:10" ht="17.25">
      <c r="A2" s="46">
        <v>1</v>
      </c>
      <c r="B2" s="28" t="str">
        <f>monster_ref!B4</f>
        <v>스켈레톤</v>
      </c>
      <c r="C2" s="28" t="s">
        <v>180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196</v>
      </c>
      <c r="I2" s="18"/>
      <c r="J2" s="18" t="s">
        <v>201</v>
      </c>
    </row>
    <row r="3" spans="1:10" ht="17.25">
      <c r="A3" s="46">
        <v>2</v>
      </c>
      <c r="B3" s="28" t="str">
        <f>monster_ref!B5</f>
        <v>스톤피스트</v>
      </c>
      <c r="C3" s="28" t="s">
        <v>181</v>
      </c>
      <c r="D3" s="28" t="s">
        <v>108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200</v>
      </c>
      <c r="I3" s="18"/>
      <c r="J3" s="18" t="s">
        <v>202</v>
      </c>
    </row>
    <row r="4" spans="1:10" ht="17.25">
      <c r="A4" s="46">
        <v>3</v>
      </c>
      <c r="B4" s="28" t="str">
        <f>monster_ref!B6</f>
        <v>아이스골렘</v>
      </c>
      <c r="C4" s="28" t="s">
        <v>182</v>
      </c>
      <c r="D4" s="28" t="s">
        <v>108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199</v>
      </c>
      <c r="I4" s="18"/>
      <c r="J4" s="18" t="s">
        <v>205</v>
      </c>
    </row>
    <row r="5" spans="1:10" ht="17.25">
      <c r="A5" s="46">
        <v>4</v>
      </c>
      <c r="B5" s="28" t="str">
        <f>monster_ref!B7</f>
        <v>그림 리퍼</v>
      </c>
      <c r="C5" s="28" t="s">
        <v>183</v>
      </c>
      <c r="D5" s="28" t="s">
        <v>108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198</v>
      </c>
      <c r="I5" s="18"/>
      <c r="J5" s="18" t="s">
        <v>206</v>
      </c>
    </row>
    <row r="6" spans="1:10" ht="17.25">
      <c r="A6" s="46">
        <v>5</v>
      </c>
      <c r="B6" s="28" t="str">
        <f>monster_ref!B8</f>
        <v>파괴자 모로스</v>
      </c>
      <c r="C6" s="28" t="s">
        <v>193</v>
      </c>
      <c r="D6" s="28" t="s">
        <v>108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197</v>
      </c>
      <c r="I6" s="18"/>
      <c r="J6" s="18" t="s">
        <v>203</v>
      </c>
    </row>
    <row r="7" spans="1:10" ht="17.25">
      <c r="A7" s="46">
        <v>6</v>
      </c>
      <c r="B7" s="28" t="str">
        <f>monster_ref!B9</f>
        <v>돌아온 모로스</v>
      </c>
      <c r="C7" s="28" t="s">
        <v>193</v>
      </c>
      <c r="D7" s="28" t="s">
        <v>108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197</v>
      </c>
      <c r="I7" s="18"/>
      <c r="J7" s="18" t="s">
        <v>203</v>
      </c>
    </row>
    <row r="8" spans="1:10" ht="17.25">
      <c r="A8" s="46">
        <v>7</v>
      </c>
      <c r="B8" s="28" t="s">
        <v>208</v>
      </c>
      <c r="C8" s="28" t="s">
        <v>209</v>
      </c>
      <c r="D8" s="28" t="s">
        <v>108</v>
      </c>
      <c r="E8" s="40">
        <v>1</v>
      </c>
      <c r="F8" s="40">
        <v>10</v>
      </c>
      <c r="G8" s="40">
        <v>10</v>
      </c>
      <c r="H8" s="39" t="s">
        <v>253</v>
      </c>
      <c r="I8" s="18"/>
      <c r="J8" s="18" t="s">
        <v>239</v>
      </c>
    </row>
    <row r="9" spans="1:10" ht="17.25">
      <c r="A9" s="46">
        <v>8</v>
      </c>
      <c r="B9" s="28" t="s">
        <v>210</v>
      </c>
      <c r="C9" s="28" t="s">
        <v>211</v>
      </c>
      <c r="D9" s="28" t="s">
        <v>108</v>
      </c>
      <c r="E9" s="40">
        <v>2</v>
      </c>
      <c r="F9" s="40">
        <v>10</v>
      </c>
      <c r="G9" s="40">
        <v>13</v>
      </c>
      <c r="H9" s="41" t="s">
        <v>254</v>
      </c>
      <c r="I9" s="18"/>
      <c r="J9" s="18" t="s">
        <v>212</v>
      </c>
    </row>
    <row r="10" spans="1:10" ht="17.25">
      <c r="A10" s="46">
        <v>9</v>
      </c>
      <c r="B10" s="28" t="s">
        <v>213</v>
      </c>
      <c r="C10" s="28" t="s">
        <v>214</v>
      </c>
      <c r="D10" s="28" t="s">
        <v>108</v>
      </c>
      <c r="E10" s="40">
        <v>2</v>
      </c>
      <c r="F10" s="40">
        <v>15</v>
      </c>
      <c r="G10" s="40">
        <v>14</v>
      </c>
      <c r="H10" s="41" t="s">
        <v>255</v>
      </c>
      <c r="I10" s="18"/>
      <c r="J10" s="18" t="s">
        <v>240</v>
      </c>
    </row>
    <row r="11" spans="1:10" ht="17.25">
      <c r="A11" s="46">
        <v>10</v>
      </c>
      <c r="B11" s="28" t="s">
        <v>215</v>
      </c>
      <c r="C11" s="28" t="s">
        <v>216</v>
      </c>
      <c r="D11" s="28" t="s">
        <v>108</v>
      </c>
      <c r="E11" s="40">
        <v>4</v>
      </c>
      <c r="F11" s="40">
        <v>16</v>
      </c>
      <c r="G11" s="40">
        <v>15</v>
      </c>
      <c r="H11" s="41" t="s">
        <v>256</v>
      </c>
      <c r="I11" s="18"/>
      <c r="J11" s="18" t="s">
        <v>243</v>
      </c>
    </row>
    <row r="12" spans="1:10" ht="17.25">
      <c r="A12" s="46">
        <v>11</v>
      </c>
      <c r="B12" s="28" t="s">
        <v>217</v>
      </c>
      <c r="C12" s="28" t="s">
        <v>218</v>
      </c>
      <c r="D12" s="28" t="s">
        <v>108</v>
      </c>
      <c r="E12" s="40">
        <v>5</v>
      </c>
      <c r="F12" s="40">
        <v>20</v>
      </c>
      <c r="G12" s="40">
        <v>22</v>
      </c>
      <c r="H12" s="41" t="s">
        <v>257</v>
      </c>
      <c r="I12" s="18"/>
      <c r="J12" s="18" t="s">
        <v>241</v>
      </c>
    </row>
    <row r="13" spans="1:10" ht="17.25">
      <c r="A13" s="46">
        <v>12</v>
      </c>
      <c r="B13" s="28" t="s">
        <v>219</v>
      </c>
      <c r="C13" s="28" t="s">
        <v>220</v>
      </c>
      <c r="D13" s="28" t="s">
        <v>108</v>
      </c>
      <c r="E13" s="40">
        <v>3</v>
      </c>
      <c r="F13" s="40">
        <v>21</v>
      </c>
      <c r="G13" s="40">
        <v>21</v>
      </c>
      <c r="H13" s="41" t="s">
        <v>258</v>
      </c>
      <c r="I13" s="18"/>
      <c r="J13" s="18" t="s">
        <v>242</v>
      </c>
    </row>
    <row r="14" spans="1:10" ht="17.25">
      <c r="A14" s="46">
        <v>13</v>
      </c>
      <c r="B14" s="28" t="s">
        <v>221</v>
      </c>
      <c r="C14" s="28" t="s">
        <v>222</v>
      </c>
      <c r="D14" s="28" t="s">
        <v>108</v>
      </c>
      <c r="E14" s="40">
        <v>3</v>
      </c>
      <c r="F14" s="40">
        <v>24</v>
      </c>
      <c r="G14" s="40">
        <v>23</v>
      </c>
      <c r="H14" s="41" t="s">
        <v>259</v>
      </c>
      <c r="I14" s="18"/>
      <c r="J14" s="18" t="s">
        <v>244</v>
      </c>
    </row>
    <row r="15" spans="1:10" ht="17.25">
      <c r="A15" s="46">
        <v>14</v>
      </c>
      <c r="B15" s="28" t="s">
        <v>223</v>
      </c>
      <c r="C15" s="28" t="s">
        <v>224</v>
      </c>
      <c r="D15" s="28" t="s">
        <v>108</v>
      </c>
      <c r="E15" s="40">
        <v>6</v>
      </c>
      <c r="F15" s="40">
        <v>25</v>
      </c>
      <c r="G15" s="40">
        <v>25</v>
      </c>
      <c r="H15" s="41" t="s">
        <v>260</v>
      </c>
      <c r="I15" s="18"/>
      <c r="J15" s="18" t="s">
        <v>245</v>
      </c>
    </row>
    <row r="16" spans="1:10" ht="17.25">
      <c r="A16" s="46">
        <v>15</v>
      </c>
      <c r="B16" s="28" t="s">
        <v>225</v>
      </c>
      <c r="C16" s="28" t="s">
        <v>226</v>
      </c>
      <c r="D16" s="28" t="s">
        <v>108</v>
      </c>
      <c r="E16" s="40">
        <v>6</v>
      </c>
      <c r="F16" s="40">
        <v>28</v>
      </c>
      <c r="G16" s="40">
        <v>28</v>
      </c>
      <c r="H16" s="41" t="s">
        <v>261</v>
      </c>
      <c r="I16" s="18"/>
      <c r="J16" s="18" t="s">
        <v>246</v>
      </c>
    </row>
    <row r="17" spans="1:10" ht="17.25">
      <c r="A17" s="46">
        <v>16</v>
      </c>
      <c r="B17" s="28" t="s">
        <v>227</v>
      </c>
      <c r="C17" s="28" t="s">
        <v>228</v>
      </c>
      <c r="D17" s="28" t="s">
        <v>108</v>
      </c>
      <c r="E17" s="40">
        <v>7</v>
      </c>
      <c r="F17" s="40">
        <v>33</v>
      </c>
      <c r="G17" s="40">
        <v>32</v>
      </c>
      <c r="H17" s="41" t="s">
        <v>262</v>
      </c>
      <c r="I17" s="18"/>
      <c r="J17" s="18" t="s">
        <v>247</v>
      </c>
    </row>
    <row r="18" spans="1:10" ht="17.25">
      <c r="A18" s="46">
        <v>17</v>
      </c>
      <c r="B18" s="28" t="s">
        <v>229</v>
      </c>
      <c r="C18" s="28" t="s">
        <v>230</v>
      </c>
      <c r="D18" s="28" t="s">
        <v>108</v>
      </c>
      <c r="E18" s="40">
        <v>9</v>
      </c>
      <c r="F18" s="40">
        <v>48</v>
      </c>
      <c r="G18" s="40">
        <v>48</v>
      </c>
      <c r="H18" s="41" t="s">
        <v>263</v>
      </c>
      <c r="I18" s="18"/>
      <c r="J18" s="18" t="s">
        <v>249</v>
      </c>
    </row>
    <row r="19" spans="1:10" ht="17.25">
      <c r="A19" s="46">
        <v>18</v>
      </c>
      <c r="B19" s="28" t="s">
        <v>231</v>
      </c>
      <c r="C19" s="28" t="s">
        <v>232</v>
      </c>
      <c r="D19" s="28" t="s">
        <v>108</v>
      </c>
      <c r="E19" s="40">
        <v>11</v>
      </c>
      <c r="F19" s="40">
        <v>50</v>
      </c>
      <c r="G19" s="40">
        <v>50</v>
      </c>
      <c r="H19" s="41" t="s">
        <v>264</v>
      </c>
      <c r="I19" s="18"/>
      <c r="J19" s="18" t="s">
        <v>248</v>
      </c>
    </row>
    <row r="20" spans="1:10" ht="17.25">
      <c r="A20" s="46">
        <v>19</v>
      </c>
      <c r="B20" s="28" t="s">
        <v>233</v>
      </c>
      <c r="C20" s="28" t="s">
        <v>234</v>
      </c>
      <c r="D20" s="28" t="s">
        <v>108</v>
      </c>
      <c r="E20" s="40">
        <v>11</v>
      </c>
      <c r="F20" s="40">
        <v>53</v>
      </c>
      <c r="G20" s="40">
        <v>50</v>
      </c>
      <c r="H20" s="41" t="s">
        <v>265</v>
      </c>
      <c r="I20" s="18"/>
      <c r="J20" s="18" t="s">
        <v>250</v>
      </c>
    </row>
    <row r="21" spans="1:10" ht="17.25">
      <c r="A21" s="46">
        <v>20</v>
      </c>
      <c r="B21" s="28" t="s">
        <v>235</v>
      </c>
      <c r="C21" s="28" t="s">
        <v>236</v>
      </c>
      <c r="D21" s="28" t="s">
        <v>108</v>
      </c>
      <c r="E21" s="40">
        <v>9</v>
      </c>
      <c r="F21" s="40">
        <v>37</v>
      </c>
      <c r="G21" s="40">
        <v>37</v>
      </c>
      <c r="H21" s="41" t="s">
        <v>266</v>
      </c>
      <c r="I21" s="18"/>
      <c r="J21" s="18" t="s">
        <v>251</v>
      </c>
    </row>
    <row r="22" spans="1:10" ht="17.25">
      <c r="A22" s="46">
        <v>21</v>
      </c>
      <c r="B22" s="28" t="s">
        <v>237</v>
      </c>
      <c r="C22" s="28" t="s">
        <v>238</v>
      </c>
      <c r="D22" s="28" t="s">
        <v>108</v>
      </c>
      <c r="E22" s="40">
        <v>11</v>
      </c>
      <c r="F22" s="40">
        <v>53</v>
      </c>
      <c r="G22" s="40">
        <v>50</v>
      </c>
      <c r="H22" s="41" t="s">
        <v>325</v>
      </c>
      <c r="I22" s="18"/>
      <c r="J22" s="18" t="s">
        <v>252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D33" sqref="D33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77.125" bestFit="1" customWidth="1"/>
    <col min="10" max="10" width="18.375" bestFit="1" customWidth="1"/>
    <col min="11" max="11" width="10.25" customWidth="1"/>
  </cols>
  <sheetData>
    <row r="1" spans="1:10" ht="17.25">
      <c r="A1" s="56" t="s">
        <v>52</v>
      </c>
      <c r="B1" s="56" t="s">
        <v>50</v>
      </c>
      <c r="C1" s="56" t="s">
        <v>66</v>
      </c>
      <c r="D1" s="56" t="s">
        <v>51</v>
      </c>
      <c r="E1" s="56" t="s">
        <v>326</v>
      </c>
      <c r="F1" s="56" t="s">
        <v>131</v>
      </c>
      <c r="G1" s="56" t="s">
        <v>119</v>
      </c>
      <c r="H1" s="56" t="s">
        <v>132</v>
      </c>
      <c r="I1" s="56" t="s">
        <v>327</v>
      </c>
      <c r="J1" s="28" t="s">
        <v>133</v>
      </c>
    </row>
    <row r="2" spans="1:10" ht="17.25">
      <c r="A2" s="57">
        <v>1</v>
      </c>
      <c r="B2" s="58" t="s">
        <v>42</v>
      </c>
      <c r="C2" s="58" t="s">
        <v>67</v>
      </c>
      <c r="D2" s="39" t="str">
        <f>[1]ID_code!I10</f>
        <v>C</v>
      </c>
      <c r="E2" s="39" t="s">
        <v>116</v>
      </c>
      <c r="F2" s="40"/>
      <c r="G2" s="40"/>
      <c r="H2" s="40"/>
      <c r="I2" s="39" t="s">
        <v>328</v>
      </c>
      <c r="J2" s="18"/>
    </row>
    <row r="3" spans="1:10" ht="17.25">
      <c r="A3" s="57">
        <v>2</v>
      </c>
      <c r="B3" s="59" t="s">
        <v>323</v>
      </c>
      <c r="C3" s="59" t="s">
        <v>190</v>
      </c>
      <c r="D3" s="39" t="str">
        <f>[1]ID_code!I8</f>
        <v>E</v>
      </c>
      <c r="E3" s="39" t="s">
        <v>115</v>
      </c>
      <c r="F3" s="40">
        <v>30</v>
      </c>
      <c r="G3" s="40"/>
      <c r="H3" s="40"/>
      <c r="I3" s="39" t="s">
        <v>329</v>
      </c>
      <c r="J3" s="18"/>
    </row>
    <row r="4" spans="1:10" ht="17.25">
      <c r="A4" s="57">
        <v>3</v>
      </c>
      <c r="B4" s="59" t="s">
        <v>330</v>
      </c>
      <c r="C4" s="59" t="s">
        <v>117</v>
      </c>
      <c r="D4" s="39" t="str">
        <f>[1]ID_code!I8</f>
        <v>E</v>
      </c>
      <c r="E4" s="39" t="s">
        <v>115</v>
      </c>
      <c r="F4" s="40">
        <v>50</v>
      </c>
      <c r="G4" s="40"/>
      <c r="H4" s="40"/>
      <c r="I4" s="39" t="s">
        <v>331</v>
      </c>
      <c r="J4" s="18"/>
    </row>
    <row r="5" spans="1:10" ht="17.25">
      <c r="A5" s="57">
        <v>4</v>
      </c>
      <c r="B5" s="59" t="s">
        <v>332</v>
      </c>
      <c r="C5" s="59" t="s">
        <v>118</v>
      </c>
      <c r="D5" s="39" t="str">
        <f>[1]ID_code!I8</f>
        <v>E</v>
      </c>
      <c r="E5" s="39" t="s">
        <v>115</v>
      </c>
      <c r="F5" s="40">
        <v>50</v>
      </c>
      <c r="G5" s="40"/>
      <c r="H5" s="40"/>
      <c r="I5" s="39" t="s">
        <v>333</v>
      </c>
      <c r="J5" s="18"/>
    </row>
    <row r="6" spans="1:10" ht="17.25">
      <c r="A6" s="57">
        <v>5</v>
      </c>
      <c r="B6" s="59" t="s">
        <v>334</v>
      </c>
      <c r="C6" s="59" t="s">
        <v>335</v>
      </c>
      <c r="D6" s="39" t="str">
        <f>[1]ID_code!I8</f>
        <v>E</v>
      </c>
      <c r="E6" s="39" t="s">
        <v>115</v>
      </c>
      <c r="F6" s="40">
        <v>80</v>
      </c>
      <c r="G6" s="40"/>
      <c r="H6" s="40"/>
      <c r="I6" s="39" t="s">
        <v>336</v>
      </c>
      <c r="J6" s="18"/>
    </row>
    <row r="7" spans="1:10" ht="17.25">
      <c r="A7" s="57">
        <v>6</v>
      </c>
      <c r="B7" s="59" t="s">
        <v>184</v>
      </c>
      <c r="C7" s="59" t="s">
        <v>187</v>
      </c>
      <c r="D7" s="39" t="str">
        <f>[1]ID_code!I9</f>
        <v>A</v>
      </c>
      <c r="E7" s="39" t="s">
        <v>115</v>
      </c>
      <c r="F7" s="40">
        <v>50</v>
      </c>
      <c r="G7" s="60">
        <v>4</v>
      </c>
      <c r="H7" s="40"/>
      <c r="I7" s="39" t="s">
        <v>337</v>
      </c>
      <c r="J7" s="18"/>
    </row>
    <row r="8" spans="1:10" ht="17.25">
      <c r="A8" s="57">
        <v>7</v>
      </c>
      <c r="B8" s="59" t="s">
        <v>185</v>
      </c>
      <c r="C8" s="59" t="s">
        <v>188</v>
      </c>
      <c r="D8" s="39" t="str">
        <f>[1]ID_code!I9</f>
        <v>A</v>
      </c>
      <c r="E8" s="39" t="s">
        <v>115</v>
      </c>
      <c r="F8" s="40">
        <v>70</v>
      </c>
      <c r="G8" s="60">
        <v>8</v>
      </c>
      <c r="H8" s="40"/>
      <c r="I8" s="39" t="s">
        <v>338</v>
      </c>
      <c r="J8" s="18"/>
    </row>
    <row r="9" spans="1:10" ht="17.25">
      <c r="A9" s="57">
        <v>8</v>
      </c>
      <c r="B9" s="61" t="s">
        <v>186</v>
      </c>
      <c r="C9" s="61" t="s">
        <v>189</v>
      </c>
      <c r="D9" s="39" t="str">
        <f>[1]ID_code!I9</f>
        <v>A</v>
      </c>
      <c r="E9" s="39" t="s">
        <v>115</v>
      </c>
      <c r="F9" s="40">
        <v>100</v>
      </c>
      <c r="G9" s="60">
        <v>12</v>
      </c>
      <c r="H9" s="40"/>
      <c r="I9" s="39" t="s">
        <v>339</v>
      </c>
      <c r="J9" s="18"/>
    </row>
    <row r="10" spans="1:10" ht="17.25">
      <c r="A10" s="57">
        <v>9</v>
      </c>
      <c r="B10" s="62" t="s">
        <v>340</v>
      </c>
      <c r="C10" s="59" t="s">
        <v>341</v>
      </c>
      <c r="D10" s="39" t="s">
        <v>59</v>
      </c>
      <c r="E10" s="39" t="s">
        <v>115</v>
      </c>
      <c r="F10" s="40"/>
      <c r="G10" s="40">
        <v>16</v>
      </c>
      <c r="H10" s="40"/>
      <c r="I10" s="39" t="s">
        <v>342</v>
      </c>
      <c r="J10" s="18"/>
    </row>
    <row r="11" spans="1:10" ht="17.25">
      <c r="A11" s="57">
        <v>10</v>
      </c>
      <c r="B11" s="63" t="s">
        <v>343</v>
      </c>
      <c r="C11" s="61" t="s">
        <v>344</v>
      </c>
      <c r="D11" s="39" t="s">
        <v>59</v>
      </c>
      <c r="E11" s="39" t="s">
        <v>115</v>
      </c>
      <c r="F11" s="40"/>
      <c r="G11" s="40">
        <v>3</v>
      </c>
      <c r="H11" s="40"/>
      <c r="I11" s="39" t="s">
        <v>345</v>
      </c>
      <c r="J11" s="18"/>
    </row>
    <row r="12" spans="1:10" ht="16.5" customHeight="1">
      <c r="A12" s="57">
        <v>11</v>
      </c>
      <c r="B12" s="62" t="s">
        <v>346</v>
      </c>
      <c r="C12" s="59" t="s">
        <v>347</v>
      </c>
      <c r="D12" s="39" t="s">
        <v>59</v>
      </c>
      <c r="E12" s="39" t="s">
        <v>115</v>
      </c>
      <c r="F12" s="40"/>
      <c r="G12" s="40">
        <v>6</v>
      </c>
      <c r="H12" s="40"/>
      <c r="I12" s="39" t="s">
        <v>348</v>
      </c>
      <c r="J12" s="18"/>
    </row>
    <row r="13" spans="1:10" ht="17.25">
      <c r="A13" s="57">
        <v>12</v>
      </c>
      <c r="B13" s="62" t="s">
        <v>349</v>
      </c>
      <c r="C13" s="59" t="s">
        <v>350</v>
      </c>
      <c r="D13" s="39" t="s">
        <v>59</v>
      </c>
      <c r="E13" s="39" t="s">
        <v>115</v>
      </c>
      <c r="F13" s="64"/>
      <c r="G13" s="40">
        <v>9</v>
      </c>
      <c r="H13" s="40"/>
      <c r="I13" s="39" t="s">
        <v>351</v>
      </c>
      <c r="J13" s="18"/>
    </row>
    <row r="14" spans="1:10" ht="17.25">
      <c r="A14" s="57">
        <v>13</v>
      </c>
      <c r="B14" s="62" t="s">
        <v>352</v>
      </c>
      <c r="C14" s="59" t="s">
        <v>353</v>
      </c>
      <c r="D14" s="39" t="s">
        <v>59</v>
      </c>
      <c r="E14" s="39" t="s">
        <v>115</v>
      </c>
      <c r="F14" s="40"/>
      <c r="G14" s="40">
        <v>12</v>
      </c>
      <c r="H14" s="40"/>
      <c r="I14" s="39" t="s">
        <v>354</v>
      </c>
      <c r="J14" s="18"/>
    </row>
    <row r="15" spans="1:10" ht="17.25">
      <c r="A15" s="57">
        <v>14</v>
      </c>
      <c r="B15" s="63" t="s">
        <v>355</v>
      </c>
      <c r="C15" s="61" t="s">
        <v>356</v>
      </c>
      <c r="D15" s="39" t="s">
        <v>60</v>
      </c>
      <c r="E15" s="39" t="s">
        <v>115</v>
      </c>
      <c r="F15" s="40">
        <v>80</v>
      </c>
      <c r="G15" s="40"/>
      <c r="H15" s="40"/>
      <c r="I15" s="39" t="s">
        <v>357</v>
      </c>
      <c r="J15" s="18"/>
    </row>
    <row r="16" spans="1:10" ht="17.25">
      <c r="A16" s="57">
        <v>15</v>
      </c>
      <c r="B16" s="63" t="s">
        <v>358</v>
      </c>
      <c r="C16" s="61" t="s">
        <v>359</v>
      </c>
      <c r="D16" s="39" t="s">
        <v>60</v>
      </c>
      <c r="E16" s="39" t="s">
        <v>115</v>
      </c>
      <c r="F16" s="40">
        <v>60</v>
      </c>
      <c r="G16" s="40"/>
      <c r="H16" s="40"/>
      <c r="I16" s="39" t="s">
        <v>360</v>
      </c>
      <c r="J16" s="18"/>
    </row>
    <row r="17" spans="1:10" ht="17.25">
      <c r="A17" s="65">
        <v>16</v>
      </c>
      <c r="B17" s="63" t="s">
        <v>361</v>
      </c>
      <c r="C17" s="61" t="s">
        <v>362</v>
      </c>
      <c r="D17" s="39" t="s">
        <v>60</v>
      </c>
      <c r="E17" s="39" t="s">
        <v>115</v>
      </c>
      <c r="F17" s="40">
        <v>500</v>
      </c>
      <c r="G17" s="40"/>
      <c r="H17" s="40"/>
      <c r="I17" s="39" t="s">
        <v>363</v>
      </c>
      <c r="J17" s="18"/>
    </row>
    <row r="18" spans="1:10" ht="17.25">
      <c r="B18" s="18"/>
      <c r="C18" s="18"/>
      <c r="D18" s="18"/>
    </row>
    <row r="19" spans="1:10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69" t="s">
        <v>74</v>
      </c>
      <c r="C2" s="69"/>
      <c r="D2" s="69"/>
      <c r="E2" s="69"/>
      <c r="G2" s="69" t="s">
        <v>75</v>
      </c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2:17">
      <c r="B3" s="21" t="s">
        <v>113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174</v>
      </c>
      <c r="C4" s="1">
        <v>10</v>
      </c>
      <c r="D4" s="7">
        <v>10</v>
      </c>
      <c r="E4" s="7"/>
      <c r="G4" s="9" t="s">
        <v>9</v>
      </c>
      <c r="H4" s="3" t="s">
        <v>70</v>
      </c>
      <c r="I4" s="4" t="s">
        <v>86</v>
      </c>
      <c r="J4" s="4" t="s">
        <v>71</v>
      </c>
      <c r="K4" s="4" t="s">
        <v>76</v>
      </c>
      <c r="L4" s="4" t="s">
        <v>124</v>
      </c>
      <c r="M4" s="4"/>
      <c r="N4" s="4"/>
      <c r="O4" s="4"/>
      <c r="P4" s="4" t="s">
        <v>121</v>
      </c>
    </row>
    <row r="5" spans="2:17">
      <c r="B5" s="5" t="s">
        <v>176</v>
      </c>
      <c r="C5" s="1">
        <v>10</v>
      </c>
      <c r="D5" s="7">
        <v>13</v>
      </c>
      <c r="E5" s="7" t="s">
        <v>77</v>
      </c>
      <c r="G5" s="10" t="s">
        <v>68</v>
      </c>
      <c r="H5" s="24">
        <f>$C$4</f>
        <v>10</v>
      </c>
      <c r="I5" s="24" t="s">
        <v>87</v>
      </c>
      <c r="J5" s="24">
        <f>C6</f>
        <v>15</v>
      </c>
      <c r="K5" s="24" t="s">
        <v>88</v>
      </c>
      <c r="L5" s="24" t="s">
        <v>122</v>
      </c>
      <c r="M5" s="24"/>
      <c r="N5" s="24"/>
      <c r="O5" s="24"/>
      <c r="P5" s="24"/>
    </row>
    <row r="6" spans="2:17">
      <c r="B6" s="5" t="s">
        <v>175</v>
      </c>
      <c r="C6" s="1">
        <v>15</v>
      </c>
      <c r="D6" s="7">
        <v>19</v>
      </c>
      <c r="E6" s="7"/>
      <c r="G6" s="10" t="s">
        <v>69</v>
      </c>
      <c r="H6" s="1">
        <f>D4</f>
        <v>10</v>
      </c>
      <c r="I6" s="24" t="s">
        <v>89</v>
      </c>
      <c r="J6" s="1">
        <f>D6</f>
        <v>19</v>
      </c>
      <c r="K6" s="24" t="s">
        <v>78</v>
      </c>
      <c r="L6" s="24" t="s">
        <v>123</v>
      </c>
      <c r="M6" s="24"/>
      <c r="N6" s="24"/>
      <c r="O6" s="24"/>
      <c r="P6" s="24"/>
    </row>
    <row r="7" spans="2:17">
      <c r="B7" s="5" t="s">
        <v>179</v>
      </c>
      <c r="C7" s="1">
        <v>21</v>
      </c>
      <c r="D7" s="7">
        <v>19</v>
      </c>
      <c r="E7" s="7" t="s">
        <v>79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191</v>
      </c>
      <c r="C8" s="1">
        <v>20</v>
      </c>
      <c r="D8" s="7">
        <v>23</v>
      </c>
      <c r="E8" s="7" t="s">
        <v>90</v>
      </c>
    </row>
    <row r="9" spans="2:17">
      <c r="B9" s="25" t="s">
        <v>324</v>
      </c>
      <c r="C9" s="26">
        <v>23</v>
      </c>
      <c r="D9" s="27">
        <v>24</v>
      </c>
      <c r="E9" s="7" t="s">
        <v>204</v>
      </c>
    </row>
    <row r="10" spans="2:17">
      <c r="B10" s="25"/>
      <c r="C10" s="26"/>
      <c r="D10" s="27"/>
    </row>
    <row r="11" spans="2:17" ht="20.25">
      <c r="B11" s="69" t="s">
        <v>23</v>
      </c>
      <c r="C11" s="69"/>
    </row>
    <row r="12" spans="2:17">
      <c r="B12" s="21" t="s">
        <v>113</v>
      </c>
      <c r="C12" s="23" t="s">
        <v>17</v>
      </c>
    </row>
    <row r="13" spans="2:17">
      <c r="B13" s="5" t="s">
        <v>174</v>
      </c>
      <c r="C13" s="7">
        <v>1</v>
      </c>
    </row>
    <row r="14" spans="2:17">
      <c r="B14" s="5" t="s">
        <v>176</v>
      </c>
      <c r="C14" s="7">
        <v>2</v>
      </c>
    </row>
    <row r="15" spans="2:17">
      <c r="B15" s="5" t="s">
        <v>175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t="s">
        <v>144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85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2024-01-08T06:38:02Z</dcterms:modified>
</cp:coreProperties>
</file>