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3040" windowHeight="7752"/>
  </bookViews>
  <sheets>
    <sheet name="Cover" sheetId="1" r:id="rId1"/>
    <sheet name="Content" sheetId="2" r:id="rId2"/>
    <sheet name="Key indicators" sheetId="3" r:id="rId3"/>
    <sheet name="Consolidated sales" sheetId="4" r:id="rId4"/>
    <sheet name="RFP" sheetId="5" r:id="rId5"/>
    <sheet name="RLP" sheetId="6" r:id="rId6"/>
    <sheet name="Mining" sheetId="7" r:id="rId7"/>
    <sheet name="NLMK USA" sheetId="8" r:id="rId8"/>
    <sheet name="NLMK Dansteel" sheetId="9" r:id="rId9"/>
    <sheet name="NBH" sheetId="10" r:id="rId10"/>
    <sheet name="PL" sheetId="11" r:id="rId11"/>
    <sheet name="CashFlow" sheetId="12" r:id="rId12"/>
    <sheet name="Balance Sheet" sheetId="13" r:id="rId13"/>
    <sheet name="Historical data" sheetId="14" r:id="rId14"/>
    <sheet name="RFP key figures" sheetId="15" r:id="rId1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66" i="11" l="1"/>
  <c r="AC66" i="11"/>
  <c r="Y66" i="11"/>
  <c r="V66" i="11"/>
  <c r="T66" i="11"/>
  <c r="Q66" i="11"/>
  <c r="N66" i="11"/>
  <c r="L66" i="11"/>
  <c r="I66" i="11"/>
  <c r="BD65" i="11"/>
  <c r="AM65" i="11"/>
  <c r="AL65" i="11"/>
  <c r="AG65" i="11"/>
  <c r="AD65" i="11"/>
  <c r="AC65" i="11"/>
  <c r="AA65" i="11"/>
  <c r="Z65" i="11"/>
  <c r="Y65" i="11"/>
  <c r="X65" i="11"/>
  <c r="W65" i="11"/>
  <c r="V65" i="11"/>
  <c r="U65" i="11"/>
  <c r="T65" i="11"/>
  <c r="S65" i="11"/>
  <c r="R65" i="11"/>
  <c r="Q65" i="11"/>
  <c r="P65" i="11"/>
  <c r="O65" i="11"/>
  <c r="N65" i="11"/>
  <c r="M65" i="11"/>
  <c r="L65" i="11"/>
  <c r="K65" i="11"/>
  <c r="J65" i="11"/>
  <c r="I65" i="11"/>
  <c r="H65" i="11"/>
  <c r="BL63" i="11"/>
  <c r="BJ63" i="11"/>
  <c r="BI63" i="11"/>
  <c r="BH63" i="11"/>
  <c r="BF63" i="11"/>
  <c r="BE63" i="11"/>
  <c r="BD63" i="11"/>
  <c r="BC63" i="11"/>
  <c r="BB63" i="11"/>
  <c r="BA63" i="11"/>
  <c r="AZ63" i="11"/>
  <c r="AY63" i="11"/>
  <c r="AX63" i="11"/>
  <c r="AX65" i="11" s="1"/>
  <c r="AW63" i="11"/>
  <c r="AV63" i="11"/>
  <c r="AV65" i="11" s="1"/>
  <c r="AU63" i="11"/>
  <c r="AT63" i="11"/>
  <c r="AS63" i="11"/>
  <c r="AR63" i="11"/>
  <c r="AQ63" i="11"/>
  <c r="AP63" i="11"/>
  <c r="AO63" i="11"/>
  <c r="AN63" i="11"/>
  <c r="AN65" i="11" s="1"/>
  <c r="AM61" i="11"/>
  <c r="AG61" i="11"/>
  <c r="Y61" i="11"/>
  <c r="X61" i="11"/>
  <c r="V61" i="11"/>
  <c r="Q61" i="11"/>
  <c r="P61" i="11"/>
  <c r="N61" i="11"/>
  <c r="I61" i="11"/>
  <c r="H61" i="11"/>
  <c r="AM60" i="11"/>
  <c r="AL60" i="11"/>
  <c r="AG60" i="11"/>
  <c r="AD60" i="11"/>
  <c r="AC60" i="11"/>
  <c r="AA60" i="11"/>
  <c r="Z60" i="11"/>
  <c r="Y60" i="11"/>
  <c r="X60" i="11"/>
  <c r="W60" i="11"/>
  <c r="V60" i="11"/>
  <c r="U60" i="11"/>
  <c r="T60" i="11"/>
  <c r="S60" i="11"/>
  <c r="R60" i="11"/>
  <c r="Q60" i="11"/>
  <c r="P60" i="11"/>
  <c r="O60" i="11"/>
  <c r="N60" i="11"/>
  <c r="M60" i="11"/>
  <c r="L60" i="11"/>
  <c r="K60" i="11"/>
  <c r="J60" i="11"/>
  <c r="I60" i="11"/>
  <c r="H60" i="11"/>
  <c r="BL58" i="11"/>
  <c r="BJ58" i="11"/>
  <c r="BI58" i="11"/>
  <c r="BH58" i="11"/>
  <c r="BF58" i="11"/>
  <c r="BE58" i="11"/>
  <c r="BD58" i="11"/>
  <c r="BC58" i="11"/>
  <c r="BC60" i="11" s="1"/>
  <c r="BB58" i="11"/>
  <c r="BA58" i="11"/>
  <c r="AZ58" i="11"/>
  <c r="AY58" i="11"/>
  <c r="AX58" i="11"/>
  <c r="AX60" i="11" s="1"/>
  <c r="AW58" i="11"/>
  <c r="AV58" i="11"/>
  <c r="AU58" i="11"/>
  <c r="AU60" i="11" s="1"/>
  <c r="AT58" i="11"/>
  <c r="AS58" i="11"/>
  <c r="AR58" i="11"/>
  <c r="AQ58" i="11"/>
  <c r="AP58" i="11"/>
  <c r="AO58" i="11"/>
  <c r="AN58" i="11"/>
  <c r="BL56" i="11"/>
  <c r="BJ56" i="11"/>
  <c r="BI56" i="11"/>
  <c r="BH56" i="11"/>
  <c r="BF56" i="11"/>
  <c r="BE56" i="11"/>
  <c r="BD56" i="11"/>
  <c r="BC56" i="11"/>
  <c r="BB56" i="11"/>
  <c r="BA56" i="11"/>
  <c r="AZ56" i="11"/>
  <c r="AY56" i="11"/>
  <c r="AX56" i="11"/>
  <c r="AW56" i="11"/>
  <c r="AV56" i="11"/>
  <c r="AU56" i="11"/>
  <c r="AT56" i="11"/>
  <c r="AS56" i="11"/>
  <c r="AR56" i="11"/>
  <c r="AQ56" i="11"/>
  <c r="AP56" i="11"/>
  <c r="AO56" i="11"/>
  <c r="AN56" i="11"/>
  <c r="AL55" i="11"/>
  <c r="AX54" i="11"/>
  <c r="AM54" i="11"/>
  <c r="AL54" i="11"/>
  <c r="BC53" i="11"/>
  <c r="AU53" i="11"/>
  <c r="AM53" i="11"/>
  <c r="AL53" i="11"/>
  <c r="BD52" i="11"/>
  <c r="AX52" i="11"/>
  <c r="AM52" i="11"/>
  <c r="AL52" i="11"/>
  <c r="BL51" i="11"/>
  <c r="BJ51" i="11"/>
  <c r="BI51" i="11"/>
  <c r="BH51" i="11"/>
  <c r="BF51" i="11"/>
  <c r="BE51" i="11"/>
  <c r="BD51" i="11"/>
  <c r="BC51" i="11"/>
  <c r="BB51" i="11"/>
  <c r="BA51" i="11"/>
  <c r="AZ51" i="11"/>
  <c r="AY51" i="11"/>
  <c r="AX51" i="11"/>
  <c r="AW51" i="11"/>
  <c r="AV51" i="11"/>
  <c r="AU51" i="11"/>
  <c r="AT51" i="11"/>
  <c r="AS51" i="11"/>
  <c r="AR51" i="11"/>
  <c r="AQ51" i="11"/>
  <c r="AP51" i="11"/>
  <c r="AO51" i="11"/>
  <c r="AN51" i="11"/>
  <c r="AM51" i="11"/>
  <c r="BE49" i="11"/>
  <c r="BE55" i="11" s="1"/>
  <c r="AW49" i="11"/>
  <c r="AW55" i="11" s="1"/>
  <c r="AO49" i="11"/>
  <c r="AO55" i="11" s="1"/>
  <c r="AM49" i="11"/>
  <c r="AM55" i="11" s="1"/>
  <c r="AL49" i="11"/>
  <c r="AL66" i="11" s="1"/>
  <c r="AG49" i="11"/>
  <c r="AD49" i="11"/>
  <c r="AD61" i="11" s="1"/>
  <c r="AC49" i="11"/>
  <c r="AC61" i="11" s="1"/>
  <c r="AA49" i="11"/>
  <c r="AA61" i="11" s="1"/>
  <c r="Z49" i="11"/>
  <c r="Z61" i="11" s="1"/>
  <c r="Y49" i="11"/>
  <c r="BD49" i="11" s="1"/>
  <c r="X49" i="11"/>
  <c r="X66" i="11" s="1"/>
  <c r="W49" i="11"/>
  <c r="W66" i="11" s="1"/>
  <c r="V49" i="11"/>
  <c r="U49" i="11"/>
  <c r="U61" i="11" s="1"/>
  <c r="T49" i="11"/>
  <c r="T61" i="11" s="1"/>
  <c r="S49" i="11"/>
  <c r="S61" i="11" s="1"/>
  <c r="R49" i="11"/>
  <c r="R61" i="11" s="1"/>
  <c r="Q49" i="11"/>
  <c r="P49" i="11"/>
  <c r="P66" i="11" s="1"/>
  <c r="O49" i="11"/>
  <c r="O66" i="11" s="1"/>
  <c r="N49" i="11"/>
  <c r="M49" i="11"/>
  <c r="M61" i="11" s="1"/>
  <c r="L49" i="11"/>
  <c r="L61" i="11" s="1"/>
  <c r="K49" i="11"/>
  <c r="K61" i="11" s="1"/>
  <c r="J49" i="11"/>
  <c r="J61" i="11" s="1"/>
  <c r="I49" i="11"/>
  <c r="H49" i="11"/>
  <c r="H66" i="11" s="1"/>
  <c r="BL45" i="11"/>
  <c r="BJ45" i="11"/>
  <c r="BI45" i="11"/>
  <c r="BH45" i="11"/>
  <c r="BF45" i="11"/>
  <c r="BE45" i="11"/>
  <c r="BD45" i="11"/>
  <c r="BC45" i="11"/>
  <c r="BB45" i="11"/>
  <c r="BA45" i="11"/>
  <c r="AZ45" i="11"/>
  <c r="AY45" i="11"/>
  <c r="AW45" i="11"/>
  <c r="AV45" i="11"/>
  <c r="AU45" i="11"/>
  <c r="AT45" i="11"/>
  <c r="AS45" i="11"/>
  <c r="AR45" i="11"/>
  <c r="AQ45" i="11"/>
  <c r="AP45" i="11"/>
  <c r="AO45" i="11"/>
  <c r="AN45" i="11"/>
  <c r="BL44" i="11"/>
  <c r="BJ44" i="11"/>
  <c r="BJ54" i="11" s="1"/>
  <c r="BI44" i="11"/>
  <c r="BH44" i="11"/>
  <c r="BF44" i="11"/>
  <c r="BF54" i="11" s="1"/>
  <c r="BE44" i="11"/>
  <c r="BD44" i="11"/>
  <c r="BD54" i="11" s="1"/>
  <c r="BC44" i="11"/>
  <c r="BC54" i="11" s="1"/>
  <c r="BB44" i="11"/>
  <c r="BA44" i="11"/>
  <c r="BA54" i="11" s="1"/>
  <c r="AZ44" i="11"/>
  <c r="AY44" i="11"/>
  <c r="AW44" i="11"/>
  <c r="AW54" i="11" s="1"/>
  <c r="AV44" i="11"/>
  <c r="AV54" i="11" s="1"/>
  <c r="AU44" i="11"/>
  <c r="AU54" i="11" s="1"/>
  <c r="AT44" i="11"/>
  <c r="AT54" i="11" s="1"/>
  <c r="AS44" i="11"/>
  <c r="AS54" i="11" s="1"/>
  <c r="AR44" i="11"/>
  <c r="AR54" i="11" s="1"/>
  <c r="AQ44" i="11"/>
  <c r="AQ54" i="11" s="1"/>
  <c r="AP44" i="11"/>
  <c r="AP54" i="11" s="1"/>
  <c r="AO44" i="11"/>
  <c r="AO54" i="11" s="1"/>
  <c r="AN44" i="11"/>
  <c r="AN54" i="11" s="1"/>
  <c r="BL42" i="11"/>
  <c r="BJ42" i="11"/>
  <c r="BI42" i="11"/>
  <c r="BH42" i="11"/>
  <c r="BF42" i="11"/>
  <c r="BE42" i="11"/>
  <c r="BD42" i="11"/>
  <c r="BC42" i="11"/>
  <c r="BB42" i="11"/>
  <c r="BA42" i="11"/>
  <c r="AZ42" i="11"/>
  <c r="AY42" i="11"/>
  <c r="AW42" i="11"/>
  <c r="AV42" i="11"/>
  <c r="AU42" i="11"/>
  <c r="AT42" i="11"/>
  <c r="AS42" i="11"/>
  <c r="AR42" i="11"/>
  <c r="AQ42" i="11"/>
  <c r="AP42" i="11"/>
  <c r="AO42" i="11"/>
  <c r="AN42" i="11"/>
  <c r="BL40" i="11"/>
  <c r="BJ40" i="11"/>
  <c r="BI40" i="11"/>
  <c r="BH40" i="11"/>
  <c r="BF40" i="11"/>
  <c r="BE40" i="11"/>
  <c r="BD40" i="11"/>
  <c r="BC40" i="11"/>
  <c r="BB40" i="11"/>
  <c r="BA40" i="11"/>
  <c r="AZ40" i="11"/>
  <c r="AY40" i="11"/>
  <c r="AW40" i="11"/>
  <c r="AV40" i="11"/>
  <c r="AU40" i="11"/>
  <c r="AT40" i="11"/>
  <c r="AS40" i="11"/>
  <c r="AR40" i="11"/>
  <c r="AQ40" i="11"/>
  <c r="AP40" i="11"/>
  <c r="AO40" i="11"/>
  <c r="AN40" i="11"/>
  <c r="BL38" i="11"/>
  <c r="BJ38" i="11"/>
  <c r="BI38" i="11"/>
  <c r="BH38" i="11"/>
  <c r="BF38" i="11"/>
  <c r="BE38" i="11"/>
  <c r="BD38" i="11"/>
  <c r="BC38" i="11"/>
  <c r="BB38" i="11"/>
  <c r="BA38" i="11"/>
  <c r="AZ38" i="11"/>
  <c r="AY38" i="11"/>
  <c r="AW38" i="11"/>
  <c r="AV38" i="11"/>
  <c r="AU38" i="11"/>
  <c r="AT38" i="11"/>
  <c r="AS38" i="11"/>
  <c r="AR38" i="11"/>
  <c r="AQ38" i="11"/>
  <c r="AP38" i="11"/>
  <c r="AO38" i="11"/>
  <c r="AN38" i="11"/>
  <c r="BL36" i="11"/>
  <c r="BJ36" i="11"/>
  <c r="BI36" i="11"/>
  <c r="BH36" i="11"/>
  <c r="BF36" i="11"/>
  <c r="BE36" i="11"/>
  <c r="BD36" i="11"/>
  <c r="BC36" i="11"/>
  <c r="BB36" i="11"/>
  <c r="BA36" i="11"/>
  <c r="AZ36" i="11"/>
  <c r="AY36" i="11"/>
  <c r="AW36" i="11"/>
  <c r="AV36" i="11"/>
  <c r="AU36" i="11"/>
  <c r="AT36" i="11"/>
  <c r="AS36" i="11"/>
  <c r="AR36" i="11"/>
  <c r="AQ36" i="11"/>
  <c r="AP36" i="11"/>
  <c r="AO36" i="11"/>
  <c r="AN36" i="11"/>
  <c r="BL35" i="11"/>
  <c r="BJ35" i="11"/>
  <c r="BI35" i="11"/>
  <c r="BL34" i="11"/>
  <c r="BJ34" i="11"/>
  <c r="BI34" i="11"/>
  <c r="BH34" i="11"/>
  <c r="BL33" i="11"/>
  <c r="BJ33" i="11"/>
  <c r="BI33" i="11"/>
  <c r="BH33" i="11"/>
  <c r="BF33" i="11"/>
  <c r="BE33" i="11"/>
  <c r="BD33" i="11"/>
  <c r="BC33" i="11"/>
  <c r="BB33" i="11"/>
  <c r="BA33" i="11"/>
  <c r="AZ33" i="11"/>
  <c r="AY33" i="11"/>
  <c r="AX33" i="11"/>
  <c r="AW33" i="11"/>
  <c r="AV33" i="11"/>
  <c r="AU33" i="11"/>
  <c r="AT33" i="11"/>
  <c r="AS33" i="11"/>
  <c r="AR33" i="11"/>
  <c r="AQ33" i="11"/>
  <c r="AP33" i="11"/>
  <c r="AO33" i="11"/>
  <c r="AN33" i="11"/>
  <c r="BL32" i="11"/>
  <c r="BJ32" i="11"/>
  <c r="BI32" i="11"/>
  <c r="BH32" i="11"/>
  <c r="BF32" i="11"/>
  <c r="BE32" i="11"/>
  <c r="BD32" i="11"/>
  <c r="BC32" i="11"/>
  <c r="BB32" i="11"/>
  <c r="BA32" i="11"/>
  <c r="AZ32" i="11"/>
  <c r="AY32" i="11"/>
  <c r="AX32" i="11"/>
  <c r="AW32" i="11"/>
  <c r="AV32" i="11"/>
  <c r="AU32" i="11"/>
  <c r="AT32" i="11"/>
  <c r="AS32" i="11"/>
  <c r="AR32" i="11"/>
  <c r="AQ32" i="11"/>
  <c r="AP32" i="11"/>
  <c r="AO32" i="11"/>
  <c r="AN32" i="11"/>
  <c r="BL31" i="11"/>
  <c r="BJ31" i="11"/>
  <c r="BI31" i="11"/>
  <c r="BH31" i="11"/>
  <c r="BF31" i="11"/>
  <c r="BE31" i="11"/>
  <c r="BD31" i="11"/>
  <c r="BC31" i="11"/>
  <c r="BB31" i="11"/>
  <c r="BA31" i="11"/>
  <c r="AZ31" i="11"/>
  <c r="AY31" i="11"/>
  <c r="AW31" i="11"/>
  <c r="AV31" i="11"/>
  <c r="AU31" i="11"/>
  <c r="AT31" i="11"/>
  <c r="AS31" i="11"/>
  <c r="AR31" i="11"/>
  <c r="AQ31" i="11"/>
  <c r="AP31" i="11"/>
  <c r="AO31" i="11"/>
  <c r="AN31" i="11"/>
  <c r="BL30" i="11"/>
  <c r="BJ30" i="11"/>
  <c r="BI30" i="11"/>
  <c r="BH30" i="11"/>
  <c r="BF30" i="11"/>
  <c r="BE30" i="11"/>
  <c r="BD30" i="11"/>
  <c r="BC30" i="11"/>
  <c r="BB30" i="11"/>
  <c r="BA30" i="11"/>
  <c r="AZ30" i="11"/>
  <c r="AY30" i="11"/>
  <c r="AX30" i="11"/>
  <c r="AW30" i="11"/>
  <c r="AV30" i="11"/>
  <c r="AU30" i="11"/>
  <c r="AT30" i="11"/>
  <c r="AS30" i="11"/>
  <c r="AR30" i="11"/>
  <c r="AQ30" i="11"/>
  <c r="AP30" i="11"/>
  <c r="AO30" i="11"/>
  <c r="AN30" i="11"/>
  <c r="BL29" i="11"/>
  <c r="BJ29" i="11"/>
  <c r="BI29" i="11"/>
  <c r="BH29" i="11"/>
  <c r="BF29" i="11"/>
  <c r="BE29" i="11"/>
  <c r="BD29" i="11"/>
  <c r="BC29" i="11"/>
  <c r="BB29" i="11"/>
  <c r="BA29" i="11"/>
  <c r="AZ29" i="11"/>
  <c r="AY29" i="11"/>
  <c r="AX29" i="11"/>
  <c r="AW29" i="11"/>
  <c r="AV29" i="11"/>
  <c r="AU29" i="11"/>
  <c r="AT29" i="11"/>
  <c r="AS29" i="11"/>
  <c r="AR29" i="11"/>
  <c r="AQ29" i="11"/>
  <c r="AP29" i="11"/>
  <c r="AO29" i="11"/>
  <c r="AN29" i="11"/>
  <c r="BL28" i="11"/>
  <c r="BJ28" i="11"/>
  <c r="BI28" i="11"/>
  <c r="BH28" i="11"/>
  <c r="BF28" i="11"/>
  <c r="BE28" i="11"/>
  <c r="BD28" i="11"/>
  <c r="BC28" i="11"/>
  <c r="BB28" i="11"/>
  <c r="BA28" i="11"/>
  <c r="AZ28" i="11"/>
  <c r="AY28" i="11"/>
  <c r="AX28" i="11"/>
  <c r="AW28" i="11"/>
  <c r="AV28" i="11"/>
  <c r="AU28" i="11"/>
  <c r="AT28" i="11"/>
  <c r="AS28" i="11"/>
  <c r="AR28" i="11"/>
  <c r="AQ28" i="11"/>
  <c r="AP28" i="11"/>
  <c r="AO28" i="11"/>
  <c r="AN28" i="11"/>
  <c r="BL27" i="11"/>
  <c r="BJ27" i="11"/>
  <c r="BI27" i="11"/>
  <c r="BH27" i="11"/>
  <c r="BF27" i="11"/>
  <c r="BE27" i="11"/>
  <c r="BD27" i="11"/>
  <c r="BC27" i="11"/>
  <c r="BB27" i="11"/>
  <c r="BA27" i="11"/>
  <c r="AZ27" i="11"/>
  <c r="AY27" i="11"/>
  <c r="AX27" i="11"/>
  <c r="AW27" i="11"/>
  <c r="AV27" i="11"/>
  <c r="AU27" i="11"/>
  <c r="AT27" i="11"/>
  <c r="AS27" i="11"/>
  <c r="AR27" i="11"/>
  <c r="AQ27" i="11"/>
  <c r="AP27" i="11"/>
  <c r="AO27" i="11"/>
  <c r="AN27" i="11"/>
  <c r="BL26" i="11"/>
  <c r="BJ26" i="11"/>
  <c r="BI26" i="11"/>
  <c r="BH26" i="11"/>
  <c r="BF26" i="11"/>
  <c r="BE26" i="11"/>
  <c r="BD26" i="11"/>
  <c r="BC26" i="11"/>
  <c r="BB26" i="11"/>
  <c r="BA26" i="11"/>
  <c r="AZ26" i="11"/>
  <c r="AY26" i="11"/>
  <c r="AX26" i="11"/>
  <c r="AW26" i="11"/>
  <c r="AV26" i="11"/>
  <c r="AU26" i="11"/>
  <c r="AT26" i="11"/>
  <c r="AS26" i="11"/>
  <c r="AR26" i="11"/>
  <c r="AQ26" i="11"/>
  <c r="AP26" i="11"/>
  <c r="AO26" i="11"/>
  <c r="AN26" i="11"/>
  <c r="BL25" i="11"/>
  <c r="BJ25" i="11"/>
  <c r="BI25" i="11"/>
  <c r="BH25" i="11"/>
  <c r="BF25" i="11"/>
  <c r="BE25" i="11"/>
  <c r="BD25" i="11"/>
  <c r="BC25" i="11"/>
  <c r="BB25" i="11"/>
  <c r="BA25" i="11"/>
  <c r="AZ25" i="11"/>
  <c r="AY25" i="11"/>
  <c r="AX25" i="11"/>
  <c r="AW25" i="11"/>
  <c r="AV25" i="11"/>
  <c r="AU25" i="11"/>
  <c r="AT25" i="11"/>
  <c r="AS25" i="11"/>
  <c r="AR25" i="11"/>
  <c r="AQ25" i="11"/>
  <c r="AP25" i="11"/>
  <c r="AO25" i="11"/>
  <c r="AN25" i="11"/>
  <c r="BL23" i="11"/>
  <c r="BL49" i="11" s="1"/>
  <c r="BJ23" i="11"/>
  <c r="BJ53" i="11" s="1"/>
  <c r="BI23" i="11"/>
  <c r="BI53" i="11" s="1"/>
  <c r="BH23" i="11"/>
  <c r="BH53" i="11" s="1"/>
  <c r="BF23" i="11"/>
  <c r="BF53" i="11" s="1"/>
  <c r="BE23" i="11"/>
  <c r="BE53" i="11" s="1"/>
  <c r="BD23" i="11"/>
  <c r="BD53" i="11" s="1"/>
  <c r="BC23" i="11"/>
  <c r="BC49" i="11" s="1"/>
  <c r="BB23" i="11"/>
  <c r="BB49" i="11" s="1"/>
  <c r="BA23" i="11"/>
  <c r="BA53" i="11" s="1"/>
  <c r="AZ23" i="11"/>
  <c r="AZ53" i="11" s="1"/>
  <c r="AY23" i="11"/>
  <c r="AY53" i="11" s="1"/>
  <c r="AX23" i="11"/>
  <c r="AX53" i="11" s="1"/>
  <c r="AW23" i="11"/>
  <c r="AW53" i="11" s="1"/>
  <c r="AV23" i="11"/>
  <c r="AV53" i="11" s="1"/>
  <c r="AU23" i="11"/>
  <c r="AU49" i="11" s="1"/>
  <c r="AT23" i="11"/>
  <c r="AT49" i="11" s="1"/>
  <c r="AS23" i="11"/>
  <c r="AS53" i="11" s="1"/>
  <c r="AR23" i="11"/>
  <c r="AR53" i="11" s="1"/>
  <c r="AQ23" i="11"/>
  <c r="AQ53" i="11" s="1"/>
  <c r="AP23" i="11"/>
  <c r="AP53" i="11" s="1"/>
  <c r="AO23" i="11"/>
  <c r="AO53" i="11" s="1"/>
  <c r="AN23" i="11"/>
  <c r="AN53" i="11" s="1"/>
  <c r="BL21" i="11"/>
  <c r="BJ21" i="11"/>
  <c r="BI21" i="11"/>
  <c r="BH21" i="11"/>
  <c r="BF21" i="11"/>
  <c r="BE21" i="11"/>
  <c r="BD21" i="11"/>
  <c r="BC21" i="11"/>
  <c r="BB21" i="11"/>
  <c r="BA21" i="11"/>
  <c r="AZ21" i="11"/>
  <c r="AY21" i="11"/>
  <c r="AX21" i="11"/>
  <c r="AW21" i="11"/>
  <c r="AV21" i="11"/>
  <c r="AU21" i="11"/>
  <c r="AT21" i="11"/>
  <c r="AS21" i="11"/>
  <c r="AR21" i="11"/>
  <c r="AQ21" i="11"/>
  <c r="AP21" i="11"/>
  <c r="AO21" i="11"/>
  <c r="AN21" i="11"/>
  <c r="BL20" i="11"/>
  <c r="BJ20" i="11"/>
  <c r="BI20" i="11"/>
  <c r="BH20" i="11"/>
  <c r="BF20" i="11"/>
  <c r="BE20" i="11"/>
  <c r="BD20" i="11"/>
  <c r="BC20" i="11"/>
  <c r="BB20" i="11"/>
  <c r="BA20" i="11"/>
  <c r="AZ20" i="11"/>
  <c r="AY20" i="11"/>
  <c r="AX20" i="11"/>
  <c r="AW20" i="11"/>
  <c r="AV20" i="11"/>
  <c r="AU20" i="11"/>
  <c r="AT20" i="11"/>
  <c r="AS20" i="11"/>
  <c r="AR20" i="11"/>
  <c r="AQ20" i="11"/>
  <c r="AP20" i="11"/>
  <c r="AO20" i="11"/>
  <c r="AN20" i="11"/>
  <c r="BL19" i="11"/>
  <c r="BJ19" i="11"/>
  <c r="BI19" i="11"/>
  <c r="BH19" i="11"/>
  <c r="BF19" i="11"/>
  <c r="BE19" i="11"/>
  <c r="BD19" i="11"/>
  <c r="BC19" i="11"/>
  <c r="BB19" i="11"/>
  <c r="BA19" i="11"/>
  <c r="AZ19" i="11"/>
  <c r="AY19" i="11"/>
  <c r="AW19" i="11"/>
  <c r="AV19" i="11"/>
  <c r="AU19" i="11"/>
  <c r="AT19" i="11"/>
  <c r="AS19" i="11"/>
  <c r="AR19" i="11"/>
  <c r="AQ19" i="11"/>
  <c r="AP19" i="11"/>
  <c r="AO19" i="11"/>
  <c r="AN19" i="11"/>
  <c r="BL18" i="11"/>
  <c r="BJ18" i="11"/>
  <c r="BI18" i="11"/>
  <c r="BH18" i="11"/>
  <c r="BF18" i="11"/>
  <c r="BE18" i="11"/>
  <c r="BD18" i="11"/>
  <c r="BC18" i="11"/>
  <c r="BB18" i="11"/>
  <c r="BA18" i="11"/>
  <c r="AZ18" i="11"/>
  <c r="AY18" i="11"/>
  <c r="AW18" i="11"/>
  <c r="AV18" i="11"/>
  <c r="AU18" i="11"/>
  <c r="AT18" i="11"/>
  <c r="AS18" i="11"/>
  <c r="AR18" i="11"/>
  <c r="AQ18" i="11"/>
  <c r="AP18" i="11"/>
  <c r="AO18" i="11"/>
  <c r="AN18" i="11"/>
  <c r="BL17" i="11"/>
  <c r="BJ17" i="11"/>
  <c r="BI17" i="11"/>
  <c r="BH17" i="11"/>
  <c r="BF17" i="11"/>
  <c r="BE17" i="11"/>
  <c r="BD17" i="11"/>
  <c r="BC17" i="11"/>
  <c r="BB17" i="11"/>
  <c r="BA17" i="11"/>
  <c r="AZ17" i="11"/>
  <c r="AY17" i="11"/>
  <c r="AX17" i="11"/>
  <c r="AW17" i="11"/>
  <c r="AV17" i="11"/>
  <c r="AU17" i="11"/>
  <c r="AT17" i="11"/>
  <c r="AS17" i="11"/>
  <c r="AR17" i="11"/>
  <c r="AQ17" i="11"/>
  <c r="AP17" i="11"/>
  <c r="AO17" i="11"/>
  <c r="AN17" i="11"/>
  <c r="BL15" i="11"/>
  <c r="BJ15" i="11"/>
  <c r="BI15" i="11"/>
  <c r="BH15" i="11"/>
  <c r="BF15" i="11"/>
  <c r="BE15" i="11"/>
  <c r="BD15" i="11"/>
  <c r="BC15" i="11"/>
  <c r="BB15" i="11"/>
  <c r="BA15" i="11"/>
  <c r="AZ15" i="11"/>
  <c r="AY15" i="11"/>
  <c r="AX15" i="11"/>
  <c r="AW15" i="11"/>
  <c r="AV15" i="11"/>
  <c r="AU15" i="11"/>
  <c r="AT15" i="11"/>
  <c r="AS15" i="11"/>
  <c r="AR15" i="11"/>
  <c r="AQ15" i="11"/>
  <c r="AP15" i="11"/>
  <c r="AO15" i="11"/>
  <c r="AN15" i="11"/>
  <c r="BL13" i="11"/>
  <c r="BL52" i="11" s="1"/>
  <c r="BJ13" i="11"/>
  <c r="BJ52" i="11" s="1"/>
  <c r="BI13" i="11"/>
  <c r="BI52" i="11" s="1"/>
  <c r="BH13" i="11"/>
  <c r="BH52" i="11" s="1"/>
  <c r="BF13" i="11"/>
  <c r="BF52" i="11" s="1"/>
  <c r="BE13" i="11"/>
  <c r="BE52" i="11" s="1"/>
  <c r="BD13" i="11"/>
  <c r="BC13" i="11"/>
  <c r="BC52" i="11" s="1"/>
  <c r="BB13" i="11"/>
  <c r="BB52" i="11" s="1"/>
  <c r="BA13" i="11"/>
  <c r="BA52" i="11" s="1"/>
  <c r="AZ13" i="11"/>
  <c r="AZ52" i="11" s="1"/>
  <c r="AY13" i="11"/>
  <c r="AY52" i="11" s="1"/>
  <c r="AW13" i="11"/>
  <c r="AW52" i="11" s="1"/>
  <c r="AV13" i="11"/>
  <c r="AV52" i="11" s="1"/>
  <c r="AU13" i="11"/>
  <c r="AU52" i="11" s="1"/>
  <c r="AT13" i="11"/>
  <c r="AT52" i="11" s="1"/>
  <c r="AS13" i="11"/>
  <c r="AS52" i="11" s="1"/>
  <c r="AR13" i="11"/>
  <c r="AR52" i="11" s="1"/>
  <c r="AQ13" i="11"/>
  <c r="AQ52" i="11" s="1"/>
  <c r="AP13" i="11"/>
  <c r="AP52" i="11" s="1"/>
  <c r="AO13" i="11"/>
  <c r="AO52" i="11" s="1"/>
  <c r="AN13" i="11"/>
  <c r="AN52" i="11" s="1"/>
  <c r="BL11" i="11"/>
  <c r="BJ11" i="11"/>
  <c r="BI11" i="11"/>
  <c r="BH11" i="11"/>
  <c r="BF11" i="11"/>
  <c r="BE11" i="11"/>
  <c r="BD11" i="11"/>
  <c r="BC11" i="11"/>
  <c r="BB11" i="11"/>
  <c r="BA11" i="11"/>
  <c r="AZ11" i="11"/>
  <c r="AY11" i="11"/>
  <c r="AX11" i="11"/>
  <c r="AW11" i="11"/>
  <c r="AV11" i="11"/>
  <c r="AU11" i="11"/>
  <c r="AT11" i="11"/>
  <c r="AS11" i="11"/>
  <c r="AR11" i="11"/>
  <c r="AQ11" i="11"/>
  <c r="AP11" i="11"/>
  <c r="AO11" i="11"/>
  <c r="AN11" i="11"/>
  <c r="BL9" i="11"/>
  <c r="BL65" i="11" s="1"/>
  <c r="BJ9" i="11"/>
  <c r="BJ60" i="11" s="1"/>
  <c r="BI9" i="11"/>
  <c r="BI54" i="11" s="1"/>
  <c r="BH9" i="11"/>
  <c r="BH54" i="11" s="1"/>
  <c r="BF9" i="11"/>
  <c r="BF60" i="11" s="1"/>
  <c r="BE9" i="11"/>
  <c r="BE54" i="11" s="1"/>
  <c r="BD9" i="11"/>
  <c r="BD60" i="11" s="1"/>
  <c r="BC9" i="11"/>
  <c r="BC65" i="11" s="1"/>
  <c r="BB9" i="11"/>
  <c r="BB65" i="11" s="1"/>
  <c r="BA9" i="11"/>
  <c r="BA60" i="11" s="1"/>
  <c r="AZ9" i="11"/>
  <c r="AZ60" i="11" s="1"/>
  <c r="AY9" i="11"/>
  <c r="AY54" i="11" s="1"/>
  <c r="AW9" i="11"/>
  <c r="AW60" i="11" s="1"/>
  <c r="AV9" i="11"/>
  <c r="AV60" i="11" s="1"/>
  <c r="AU9" i="11"/>
  <c r="AU65" i="11" s="1"/>
  <c r="AT9" i="11"/>
  <c r="AT65" i="11" s="1"/>
  <c r="AS9" i="11"/>
  <c r="AS60" i="11" s="1"/>
  <c r="AR9" i="11"/>
  <c r="AR60" i="11" s="1"/>
  <c r="AQ9" i="11"/>
  <c r="AQ60" i="11" s="1"/>
  <c r="AP9" i="11"/>
  <c r="AP60" i="11" s="1"/>
  <c r="AO9" i="11"/>
  <c r="AO60" i="11" s="1"/>
  <c r="AN9" i="11"/>
  <c r="AN60" i="11" s="1"/>
  <c r="AT66" i="11" l="1"/>
  <c r="AT55" i="11"/>
  <c r="AT61" i="11"/>
  <c r="BB66" i="11"/>
  <c r="BB55" i="11"/>
  <c r="BB61" i="11"/>
  <c r="BL66" i="11"/>
  <c r="BL55" i="11"/>
  <c r="BL61" i="11"/>
  <c r="BC61" i="11"/>
  <c r="BC55" i="11"/>
  <c r="BC66" i="11"/>
  <c r="AU61" i="11"/>
  <c r="AU55" i="11"/>
  <c r="AU66" i="11"/>
  <c r="BD66" i="11"/>
  <c r="BD55" i="11"/>
  <c r="BD61" i="11"/>
  <c r="AZ54" i="11"/>
  <c r="AN49" i="11"/>
  <c r="AV49" i="11"/>
  <c r="AT53" i="11"/>
  <c r="BB53" i="11"/>
  <c r="BL53" i="11"/>
  <c r="AT60" i="11"/>
  <c r="BB60" i="11"/>
  <c r="BL60" i="11"/>
  <c r="O61" i="11"/>
  <c r="W61" i="11"/>
  <c r="AL61" i="11"/>
  <c r="AM66" i="11"/>
  <c r="AP49" i="11"/>
  <c r="AX49" i="11"/>
  <c r="BF49" i="11"/>
  <c r="AO65" i="11"/>
  <c r="AW65" i="11"/>
  <c r="BE65" i="11"/>
  <c r="J66" i="11"/>
  <c r="R66" i="11"/>
  <c r="Z66" i="11"/>
  <c r="AO66" i="11"/>
  <c r="AW66" i="11"/>
  <c r="BE66" i="11"/>
  <c r="AQ49" i="11"/>
  <c r="AY49" i="11"/>
  <c r="BH49" i="11"/>
  <c r="BE60" i="11"/>
  <c r="AO61" i="11"/>
  <c r="AW61" i="11"/>
  <c r="BE61" i="11"/>
  <c r="AP65" i="11"/>
  <c r="BF65" i="11"/>
  <c r="K66" i="11"/>
  <c r="S66" i="11"/>
  <c r="AA66" i="11"/>
  <c r="BL54" i="11"/>
  <c r="AR49" i="11"/>
  <c r="AZ49" i="11"/>
  <c r="BI49" i="11"/>
  <c r="AQ65" i="11"/>
  <c r="AY65" i="11"/>
  <c r="BH65" i="11"/>
  <c r="BB54" i="11"/>
  <c r="AS49" i="11"/>
  <c r="BA49" i="11"/>
  <c r="BJ49" i="11"/>
  <c r="AY60" i="11"/>
  <c r="BH60" i="11"/>
  <c r="AR65" i="11"/>
  <c r="AZ65" i="11"/>
  <c r="BI65" i="11"/>
  <c r="M66" i="11"/>
  <c r="U66" i="11"/>
  <c r="AD66" i="11"/>
  <c r="BI60" i="11"/>
  <c r="AS65" i="11"/>
  <c r="BA65" i="11"/>
  <c r="BJ65" i="11"/>
  <c r="BH55" i="11" l="1"/>
  <c r="BH61" i="11"/>
  <c r="BH66" i="11"/>
  <c r="AY55" i="11"/>
  <c r="AY61" i="11"/>
  <c r="AY66" i="11"/>
  <c r="AV55" i="11"/>
  <c r="AV66" i="11"/>
  <c r="AV61" i="11"/>
  <c r="AS61" i="11"/>
  <c r="AS66" i="11"/>
  <c r="AS55" i="11"/>
  <c r="AQ55" i="11"/>
  <c r="AQ61" i="11"/>
  <c r="AQ66" i="11"/>
  <c r="AN55" i="11"/>
  <c r="AN66" i="11"/>
  <c r="AN61" i="11"/>
  <c r="BI61" i="11"/>
  <c r="BI66" i="11"/>
  <c r="BI55" i="11"/>
  <c r="AP55" i="11"/>
  <c r="AP61" i="11"/>
  <c r="AP66" i="11"/>
  <c r="BJ61" i="11"/>
  <c r="BJ66" i="11"/>
  <c r="BJ55" i="11"/>
  <c r="AZ61" i="11"/>
  <c r="AZ66" i="11"/>
  <c r="AZ55" i="11"/>
  <c r="BF55" i="11"/>
  <c r="BF61" i="11"/>
  <c r="BF66" i="11"/>
  <c r="BA61" i="11"/>
  <c r="BA66" i="11"/>
  <c r="BA55" i="11"/>
  <c r="AR61" i="11"/>
  <c r="AR66" i="11"/>
  <c r="AR55" i="11"/>
  <c r="AX55" i="11"/>
  <c r="AX61" i="11"/>
  <c r="AX66" i="11"/>
</calcChain>
</file>

<file path=xl/sharedStrings.xml><?xml version="1.0" encoding="utf-8"?>
<sst xmlns="http://schemas.openxmlformats.org/spreadsheetml/2006/main" count="1699" uniqueCount="368">
  <si>
    <t xml:space="preserve">Financial and operating performance </t>
  </si>
  <si>
    <t>Based on IFRS consolidated financial results &amp; management accounts</t>
  </si>
  <si>
    <t>CONTENT</t>
  </si>
  <si>
    <t>Key indicators</t>
  </si>
  <si>
    <t>=&gt;</t>
  </si>
  <si>
    <t>link</t>
  </si>
  <si>
    <t>Group sales (product &amp; region)</t>
  </si>
  <si>
    <t>Russian Flat Products</t>
  </si>
  <si>
    <t>Russian Long Products</t>
  </si>
  <si>
    <t>Mining</t>
  </si>
  <si>
    <t>NLMK USA</t>
  </si>
  <si>
    <t>NLMK Dansteel</t>
  </si>
  <si>
    <t>Consolidated statement of financial position</t>
  </si>
  <si>
    <t>Consolidated statement of profit or loss</t>
  </si>
  <si>
    <t>Consolidated statement of cash flows</t>
  </si>
  <si>
    <t>Historical data</t>
  </si>
  <si>
    <t>KEY INDICATORS</t>
  </si>
  <si>
    <t>Q4 2014</t>
  </si>
  <si>
    <t>Q1 2015</t>
  </si>
  <si>
    <t>Q2 2015</t>
  </si>
  <si>
    <t>Q3 2015</t>
  </si>
  <si>
    <t>Q4 2015</t>
  </si>
  <si>
    <t>Q1 2016</t>
  </si>
  <si>
    <t>Q2 2016</t>
  </si>
  <si>
    <t>Q3 2016</t>
  </si>
  <si>
    <t>Q4 2016</t>
  </si>
  <si>
    <t>Q1 2017</t>
  </si>
  <si>
    <t>Q2 2017</t>
  </si>
  <si>
    <t>Q3 2017</t>
  </si>
  <si>
    <t>Q4 2017</t>
  </si>
  <si>
    <t>Q1 2018</t>
  </si>
  <si>
    <t>Q2 2018</t>
  </si>
  <si>
    <t>Q3 2018</t>
  </si>
  <si>
    <t>Q4 2018</t>
  </si>
  <si>
    <t>Q1 2019</t>
  </si>
  <si>
    <t>Q2 2019</t>
  </si>
  <si>
    <t>Q3 2019</t>
  </si>
  <si>
    <t>Q4 2019</t>
  </si>
  <si>
    <t>Q1 2020</t>
  </si>
  <si>
    <t>Q2 2020</t>
  </si>
  <si>
    <t>Q3 2020</t>
  </si>
  <si>
    <t>Q4 2020</t>
  </si>
  <si>
    <t>Q1 2021</t>
  </si>
  <si>
    <t>Q2 2021</t>
  </si>
  <si>
    <t>Q3 2021</t>
  </si>
  <si>
    <t>Q4 2021</t>
  </si>
  <si>
    <t>2014</t>
  </si>
  <si>
    <t>H1 2015</t>
  </si>
  <si>
    <t>9M 2015</t>
  </si>
  <si>
    <t>2015</t>
  </si>
  <si>
    <t>H1 2016</t>
  </si>
  <si>
    <t>9M 2016</t>
  </si>
  <si>
    <t>2016</t>
  </si>
  <si>
    <t>H1 2017</t>
  </si>
  <si>
    <t>9M 2017</t>
  </si>
  <si>
    <t>H1 2018</t>
  </si>
  <si>
    <t>9M 2018</t>
  </si>
  <si>
    <t>H1 2019</t>
  </si>
  <si>
    <t>9M 2019</t>
  </si>
  <si>
    <t>H1 2020</t>
  </si>
  <si>
    <t>9M 2020</t>
  </si>
  <si>
    <t>H1 2021</t>
  </si>
  <si>
    <t>9M 2021</t>
  </si>
  <si>
    <t>12M 2021</t>
  </si>
  <si>
    <t>Multiples</t>
  </si>
  <si>
    <t>Steel production, '000 t*</t>
  </si>
  <si>
    <t>kT</t>
  </si>
  <si>
    <t>Steel production, '000 t**</t>
  </si>
  <si>
    <t>Steel sales, '000 t</t>
  </si>
  <si>
    <t>Margin (%)</t>
  </si>
  <si>
    <t>EBITDA Margin (%)</t>
  </si>
  <si>
    <t>Operating margin (%)</t>
  </si>
  <si>
    <t>Net margin (%)</t>
  </si>
  <si>
    <t>Profitability</t>
  </si>
  <si>
    <t xml:space="preserve">Cash cost of slabs, consolidated (USD/t) </t>
  </si>
  <si>
    <t>USD/t</t>
  </si>
  <si>
    <t xml:space="preserve">Cash cost of slabs, non-consolidated (USD/t) </t>
  </si>
  <si>
    <t xml:space="preserve">Operating income per tonne of steel (USD/t) </t>
  </si>
  <si>
    <t>EBITDA/tonne of steel produced</t>
  </si>
  <si>
    <t>Other</t>
  </si>
  <si>
    <t>Debt to Equity ratio (%) *</t>
  </si>
  <si>
    <t>Net Debt / EBITDA (x)</t>
  </si>
  <si>
    <t>Supplementary ratios</t>
  </si>
  <si>
    <t xml:space="preserve">Book value per share (USD) </t>
  </si>
  <si>
    <t>USD</t>
  </si>
  <si>
    <t>EPS reported (USD)</t>
  </si>
  <si>
    <t>Cash flow from operation per share (USD)</t>
  </si>
  <si>
    <t>*Without NBH</t>
  </si>
  <si>
    <t>**With NBH</t>
  </si>
  <si>
    <t>2017</t>
  </si>
  <si>
    <t>2018</t>
  </si>
  <si>
    <t>NLMK Group</t>
  </si>
  <si>
    <t>Consolidated sales</t>
  </si>
  <si>
    <t>SALES BY PRODUCT</t>
  </si>
  <si>
    <t>Semi-finished products</t>
  </si>
  <si>
    <t>Pig iron</t>
  </si>
  <si>
    <t>Slabs</t>
  </si>
  <si>
    <t>Billets</t>
  </si>
  <si>
    <t>Flat products</t>
  </si>
  <si>
    <t>Plates</t>
  </si>
  <si>
    <t>HRC</t>
  </si>
  <si>
    <t>CRC</t>
  </si>
  <si>
    <t>HDG</t>
  </si>
  <si>
    <t>Coated</t>
  </si>
  <si>
    <t>Dynamo</t>
  </si>
  <si>
    <t>Transformer</t>
  </si>
  <si>
    <t>Other metal products*</t>
  </si>
  <si>
    <t>Long products</t>
  </si>
  <si>
    <t>Metalware</t>
  </si>
  <si>
    <t>* Sales of pipe products manufactured under the tolling scheme</t>
  </si>
  <si>
    <t>High value added products</t>
  </si>
  <si>
    <t>SALES BY REGION</t>
  </si>
  <si>
    <t>Russia</t>
  </si>
  <si>
    <t>EU</t>
  </si>
  <si>
    <t>M. East (incl. Turkey)</t>
  </si>
  <si>
    <t>North America</t>
  </si>
  <si>
    <t>South East Asia</t>
  </si>
  <si>
    <t>Central and South America</t>
  </si>
  <si>
    <t>CIS</t>
  </si>
  <si>
    <t>REVENUE BY PRODUCT</t>
  </si>
  <si>
    <t>M'USD</t>
  </si>
  <si>
    <t>Longs</t>
  </si>
  <si>
    <t>Transportation services</t>
  </si>
  <si>
    <t>Other products</t>
  </si>
  <si>
    <t>REVENUE BY REGION</t>
  </si>
  <si>
    <t>RUSSIAN FLAT PRODUCTS</t>
  </si>
  <si>
    <t>SEGMENT SALES</t>
  </si>
  <si>
    <t>TOTAL SALES</t>
  </si>
  <si>
    <t>Hot-rolled steel</t>
  </si>
  <si>
    <t>Other metal products**</t>
  </si>
  <si>
    <t>High value added products:</t>
  </si>
  <si>
    <t>Cold-rolled steel</t>
  </si>
  <si>
    <t>Galvanized steel</t>
  </si>
  <si>
    <t>Pre-painted steel</t>
  </si>
  <si>
    <t>Dynamo steel</t>
  </si>
  <si>
    <t>Transformer steel</t>
  </si>
  <si>
    <t>INTERSEGMENTAL SALES</t>
  </si>
  <si>
    <t>SALES TO EXTERNAL CUSTOMERS</t>
  </si>
  <si>
    <t>* Revenue per tonne includes all transportation expenses</t>
  </si>
  <si>
    <t>PROFIT AND LOSS</t>
  </si>
  <si>
    <t>REVENUE</t>
  </si>
  <si>
    <t>Revenue from external cusomers</t>
  </si>
  <si>
    <t>Other revenue</t>
  </si>
  <si>
    <t>Intersegmental revenue</t>
  </si>
  <si>
    <t>COST OF SALES</t>
  </si>
  <si>
    <t>Iron ore materials</t>
  </si>
  <si>
    <t>Coke and coal</t>
  </si>
  <si>
    <t>Scrap</t>
  </si>
  <si>
    <t>Ferroalloys</t>
  </si>
  <si>
    <t>Other raw materials</t>
  </si>
  <si>
    <t>Electricity</t>
  </si>
  <si>
    <t>Natural gas</t>
  </si>
  <si>
    <t>Other energy resources</t>
  </si>
  <si>
    <t xml:space="preserve">Personnel </t>
  </si>
  <si>
    <t>Other expenses and changes in inventories</t>
  </si>
  <si>
    <t>Depreciation</t>
  </si>
  <si>
    <t>GROSS PROFIT</t>
  </si>
  <si>
    <t>OPERATING PROFIT</t>
  </si>
  <si>
    <t>EBITDA</t>
  </si>
  <si>
    <t>PROFIT FOR THE PERIOD</t>
  </si>
  <si>
    <t>* Depreciation and amortization</t>
  </si>
  <si>
    <t>MULTIPLIES &amp; OTHER INDICATORS</t>
  </si>
  <si>
    <t>REVENUE / TONNE</t>
  </si>
  <si>
    <t>EBITDA / TONNE</t>
  </si>
  <si>
    <t>SLAB CASH COST</t>
  </si>
  <si>
    <t>CAPEX</t>
  </si>
  <si>
    <t>n/a</t>
  </si>
  <si>
    <t>EBITDA MARGIN</t>
  </si>
  <si>
    <t>%</t>
  </si>
  <si>
    <t>**Sales of pipe products manufactured under the tolling scheme</t>
  </si>
  <si>
    <t>REVENUE PER TONNE FROM EXTERNAL CUSTOMERS *</t>
  </si>
  <si>
    <t>RUSSIAN LONG PRODUCTS</t>
  </si>
  <si>
    <t>MINING</t>
  </si>
  <si>
    <t>Iron ore concentrate</t>
  </si>
  <si>
    <t>Sinter ore</t>
  </si>
  <si>
    <t>Pellets</t>
  </si>
  <si>
    <t>-</t>
  </si>
  <si>
    <t>IRON ORE CONCENTRATE CASH COST</t>
  </si>
  <si>
    <t>Dansteel</t>
  </si>
  <si>
    <t>SALES</t>
  </si>
  <si>
    <t>REVENUE PER TONNE *</t>
  </si>
  <si>
    <t>REVENUE / TONNE*</t>
  </si>
  <si>
    <t>Consolidated statement of profit or loss (in M'USD)</t>
  </si>
  <si>
    <t>Cost of sales</t>
  </si>
  <si>
    <t>Gross profit</t>
  </si>
  <si>
    <t>SG&amp;A expenses</t>
  </si>
  <si>
    <t>General and administrative expenses</t>
  </si>
  <si>
    <t>Selling expenses</t>
  </si>
  <si>
    <t>Net impairment losses on financial assets</t>
  </si>
  <si>
    <t>Other operating expenses</t>
  </si>
  <si>
    <t>Taxes, other than income tax</t>
  </si>
  <si>
    <t>Operating profit before equity in net (losses) / earnings of associates and other companies accounted for using the equity method of accounting and write-off of assets</t>
  </si>
  <si>
    <t>Loss on disposals of property, plant and equipment</t>
  </si>
  <si>
    <t>Impairment losses and write-off of assets</t>
  </si>
  <si>
    <t>Share of results of joint ventures</t>
  </si>
  <si>
    <t>Disposal of investment in subsidiary</t>
  </si>
  <si>
    <t>Income / (expenses) on change of restructuring provision</t>
  </si>
  <si>
    <t>Gains / (losses) on investments</t>
  </si>
  <si>
    <t>Finance income</t>
  </si>
  <si>
    <t>Finance costs</t>
  </si>
  <si>
    <t>Foreign currency exchange gain, net</t>
  </si>
  <si>
    <t xml:space="preserve">Hedging result </t>
  </si>
  <si>
    <t>Expenses on operations with financial instruments</t>
  </si>
  <si>
    <t>Other expenses, net</t>
  </si>
  <si>
    <t>Profit before income tax</t>
  </si>
  <si>
    <t>Income tax expense</t>
  </si>
  <si>
    <t>Profit for the year, attributable to:</t>
  </si>
  <si>
    <t>NLMK shareholders</t>
  </si>
  <si>
    <t>Non-controlling interests</t>
  </si>
  <si>
    <t>12M EBITDA</t>
  </si>
  <si>
    <t>Gross profit margin</t>
  </si>
  <si>
    <t>Operating profit margin</t>
  </si>
  <si>
    <t>Net profit margin</t>
  </si>
  <si>
    <t>Depreciation and amortization (from CF)</t>
  </si>
  <si>
    <t>Sales volume, '000 t</t>
  </si>
  <si>
    <t>Revenue per tonne of sales, $/t</t>
  </si>
  <si>
    <t>EBITDA per tonne of sales, $/t</t>
  </si>
  <si>
    <t>Steel production, '000 t</t>
  </si>
  <si>
    <t>Revenue per tonne of steel produced, $/t</t>
  </si>
  <si>
    <t>EBITDA per tonne of steel produced, $/t</t>
  </si>
  <si>
    <t>Consolidated statement of cash flows (in M'USD)</t>
  </si>
  <si>
    <t>H2 2020</t>
  </si>
  <si>
    <t>CASH FLOWS FROM OPERATING ACTIVITIES</t>
  </si>
  <si>
    <t>Profit for the year</t>
  </si>
  <si>
    <t>Adjustments to reconcile profit for the year to net cash provided by operating activities:</t>
  </si>
  <si>
    <t>Depreciation and amortization</t>
  </si>
  <si>
    <t>Losses on investments</t>
  </si>
  <si>
    <t>Deferred income tax expense</t>
  </si>
  <si>
    <t>Losses / (gains) on derivatives</t>
  </si>
  <si>
    <t>Impairment of non-current assets</t>
  </si>
  <si>
    <t>Foreign currency exchange gain/(loss), net</t>
  </si>
  <si>
    <t>Gain on disposal of subsidiary</t>
  </si>
  <si>
    <t>Change in impairment allowance for inventories and accounts receivable</t>
  </si>
  <si>
    <t>Other adjustments</t>
  </si>
  <si>
    <t>Changes in operating assets and liabilities</t>
  </si>
  <si>
    <t>Increase in trade and other accounts receivable</t>
  </si>
  <si>
    <t>Increase in inventories</t>
  </si>
  <si>
    <t>Decrease in other current assets</t>
  </si>
  <si>
    <t>Increase in trade and other accounts payable</t>
  </si>
  <si>
    <t>Increase in current income tax liability</t>
  </si>
  <si>
    <t>Income tax paid</t>
  </si>
  <si>
    <t>Net cash provided by operating activities</t>
  </si>
  <si>
    <t>CASH FLOWS FROM INVESTING ACTIVITIES</t>
  </si>
  <si>
    <t>Purchases and construction of property, plant and equipment</t>
  </si>
  <si>
    <t>Proceeds from sale of property, plant and equipment</t>
  </si>
  <si>
    <t>Purchases of investments and loans given</t>
  </si>
  <si>
    <t>Proceeds from repayment of loans given</t>
  </si>
  <si>
    <t>Placement of bank deposits</t>
  </si>
  <si>
    <t>Withdrawal of bank deposits</t>
  </si>
  <si>
    <t>Interest received</t>
  </si>
  <si>
    <t>Contribution to share capital of associate</t>
  </si>
  <si>
    <t>Acquisition of subsidiary, net of cash and cash equivalents acquired</t>
  </si>
  <si>
    <t>Acquisition of non-controlling interest</t>
  </si>
  <si>
    <t>Advance VAT payments on imported equipment</t>
  </si>
  <si>
    <t>Cash received in course of bankruptcy proceedings</t>
  </si>
  <si>
    <t>Disposal of assets to an entity under common control</t>
  </si>
  <si>
    <t>Proceeds from disposal of subsidiary, net of cash disposed</t>
  </si>
  <si>
    <t>Net cash used in investing activities</t>
  </si>
  <si>
    <t>CASH FLOWS FROM FINANCING ACTIVITIES</t>
  </si>
  <si>
    <t>Proceeds from borrowings</t>
  </si>
  <si>
    <t>Repayment of borrowings and capital lease payments</t>
  </si>
  <si>
    <t>Lease payments</t>
  </si>
  <si>
    <t>Interest paid</t>
  </si>
  <si>
    <t>Сomissios paid</t>
  </si>
  <si>
    <t>Payments from settlement of derivative financial instruments</t>
  </si>
  <si>
    <t>Dividends to shareholders</t>
  </si>
  <si>
    <t>Acquisition of additional stake in existing subsidiary</t>
  </si>
  <si>
    <t>Dividends to non-controlling shareholders</t>
  </si>
  <si>
    <t>Net cash (used in) / provided by financing activities</t>
  </si>
  <si>
    <t>Net (decrease) / increase in cash and cash equivalents</t>
  </si>
  <si>
    <t>Effect of exchange rate changes on cash and cash equivalents</t>
  </si>
  <si>
    <t>Cash and cash equivalents at the beginning of the year</t>
  </si>
  <si>
    <t>Cash and cash equivalents at the end of the year</t>
  </si>
  <si>
    <t>Free cash flow</t>
  </si>
  <si>
    <t>Consolidated statement of financial position (in M'USD)</t>
  </si>
  <si>
    <t>ASSETS</t>
  </si>
  <si>
    <t>Current assets</t>
  </si>
  <si>
    <t>Cash and cash equivalents</t>
  </si>
  <si>
    <t>Short-term financial investments</t>
  </si>
  <si>
    <t>Trade and other accounts receivable</t>
  </si>
  <si>
    <t>Inventories</t>
  </si>
  <si>
    <t>Other current assets</t>
  </si>
  <si>
    <t>Non-current assets</t>
  </si>
  <si>
    <t>Long-term financial investments</t>
  </si>
  <si>
    <t>Investments in joint ventures</t>
  </si>
  <si>
    <t>Property, plant and equipment</t>
  </si>
  <si>
    <t>Goodwill</t>
  </si>
  <si>
    <t>Other intangible assets</t>
  </si>
  <si>
    <t>Deferred income tax assets</t>
  </si>
  <si>
    <t>Other non-current assets</t>
  </si>
  <si>
    <t>Total assets</t>
  </si>
  <si>
    <t>LIABILITIES AND EQUITY</t>
  </si>
  <si>
    <t>Current liabilities</t>
  </si>
  <si>
    <t>Trade and other accounts payable</t>
  </si>
  <si>
    <t>Dividends payable</t>
  </si>
  <si>
    <t>Short-term borrowings</t>
  </si>
  <si>
    <t>Current income tax liability</t>
  </si>
  <si>
    <t>Other short-term liabilities</t>
  </si>
  <si>
    <t>Non-current liabilities</t>
  </si>
  <si>
    <t>Long-term borrowings</t>
  </si>
  <si>
    <t>Deferred income tax liability</t>
  </si>
  <si>
    <t>Other long-term liabilities</t>
  </si>
  <si>
    <t>Total liabilities</t>
  </si>
  <si>
    <t>Equity attributable to NLMK shareholders</t>
  </si>
  <si>
    <t>Common stock</t>
  </si>
  <si>
    <t>Additional capital</t>
  </si>
  <si>
    <t>Accumulated other comprehensive loss</t>
  </si>
  <si>
    <t>Retained earnings</t>
  </si>
  <si>
    <t>Total equity</t>
  </si>
  <si>
    <t>Total liabilities and equity</t>
  </si>
  <si>
    <t>Debt indicators</t>
  </si>
  <si>
    <t>Total debt</t>
  </si>
  <si>
    <t>Share of ST debt</t>
  </si>
  <si>
    <t>Share of LT debt</t>
  </si>
  <si>
    <t>ST deposites</t>
  </si>
  <si>
    <t>Net Debt</t>
  </si>
  <si>
    <t>12М EBITDA</t>
  </si>
  <si>
    <t>Net Debt/EBITDA</t>
  </si>
  <si>
    <t>Equity/Assets</t>
  </si>
  <si>
    <t>1Q06</t>
  </si>
  <si>
    <t>H106</t>
  </si>
  <si>
    <t>9M06</t>
  </si>
  <si>
    <t>12M06</t>
  </si>
  <si>
    <t>1Q07</t>
  </si>
  <si>
    <t>H107</t>
  </si>
  <si>
    <t>9M07</t>
  </si>
  <si>
    <t>12M07</t>
  </si>
  <si>
    <t>1Q08</t>
  </si>
  <si>
    <t>H108</t>
  </si>
  <si>
    <t>9M08</t>
  </si>
  <si>
    <t>12M08</t>
  </si>
  <si>
    <t>1Q09</t>
  </si>
  <si>
    <t>H109</t>
  </si>
  <si>
    <t>9M09</t>
  </si>
  <si>
    <t>12M09</t>
  </si>
  <si>
    <t>1Q10</t>
  </si>
  <si>
    <t>H110</t>
  </si>
  <si>
    <t>9M10</t>
  </si>
  <si>
    <t>12M10</t>
  </si>
  <si>
    <t>1Q11</t>
  </si>
  <si>
    <t>H111</t>
  </si>
  <si>
    <t>9M11</t>
  </si>
  <si>
    <t>12M11</t>
  </si>
  <si>
    <t>1Q12</t>
  </si>
  <si>
    <t>H112</t>
  </si>
  <si>
    <t>9M12</t>
  </si>
  <si>
    <t>12M12</t>
  </si>
  <si>
    <t>1Q13</t>
  </si>
  <si>
    <t>H113</t>
  </si>
  <si>
    <t>9M13</t>
  </si>
  <si>
    <t>12M13</t>
  </si>
  <si>
    <t>1Q14</t>
  </si>
  <si>
    <t>H114</t>
  </si>
  <si>
    <t>9M14</t>
  </si>
  <si>
    <t>12M14</t>
  </si>
  <si>
    <t>Steel production</t>
  </si>
  <si>
    <t>Base dividend per share (USD)</t>
  </si>
  <si>
    <t>* Debt to Equity ratio = Total Debt/Total Equity</t>
  </si>
  <si>
    <t xml:space="preserve">Cash cost of slabs (USD/t) </t>
  </si>
  <si>
    <t>RFP key historical data</t>
  </si>
  <si>
    <t>Unit</t>
  </si>
  <si>
    <t>Crude steel production</t>
  </si>
  <si>
    <t>Total sales</t>
  </si>
  <si>
    <t>Revenue</t>
  </si>
  <si>
    <t>EBITDA margin</t>
  </si>
  <si>
    <t>EBITDA/tonn of sales</t>
  </si>
  <si>
    <t>EBITDA/tonn of production</t>
  </si>
  <si>
    <t>NBH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</si>
</sst>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3" formatCode="_-* #,##0.00_-;\-* #,##0.00_-;_-* &quot;-&quot;??_-;_-@_-"/>
    <numFmt numFmtId="164" formatCode="#,##0;\(#,##0\);\-"/>
    <numFmt numFmtId="165" formatCode="#,##0.00;\(#,##0.00\);\-"/>
    <numFmt numFmtId="166" formatCode="#,##0.0;\(#,##0.0\);\-"/>
    <numFmt numFmtId="167" formatCode="#,##0.000;\(#,##0.000\);\-"/>
    <numFmt numFmtId="168" formatCode="_-* #,##0.00\ _₽_-;\-* #,##0.00\ _₽_-;_-* &quot;-&quot;??\ _₽_-;_-@_-"/>
    <numFmt numFmtId="169" formatCode="0.0%"/>
  </numFmts>
  <fonts count="3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sz val="10"/>
      <name val="Arial"/>
      <family val="2"/>
      <charset val="204"/>
    </font>
    <font>
      <b/>
      <sz val="16"/>
      <color theme="0"/>
      <name val="Calibri"/>
      <family val="2"/>
      <charset val="204"/>
      <scheme val="minor"/>
    </font>
    <font>
      <sz val="10"/>
      <color theme="0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10"/>
      <color rgb="FF000000"/>
      <name val="Calibri"/>
      <family val="2"/>
      <charset val="204"/>
    </font>
    <font>
      <b/>
      <sz val="10"/>
      <color rgb="FFFFFFFF"/>
      <name val="Calibri"/>
      <family val="2"/>
      <charset val="204"/>
    </font>
    <font>
      <u/>
      <sz val="10"/>
      <color rgb="FF0070C0"/>
      <name val="Calibri"/>
      <family val="2"/>
      <charset val="204"/>
    </font>
    <font>
      <sz val="9"/>
      <color rgb="FF000000"/>
      <name val="Calibri"/>
      <family val="2"/>
      <charset val="204"/>
    </font>
    <font>
      <sz val="10"/>
      <name val="Arial Cyr"/>
      <charset val="204"/>
    </font>
    <font>
      <b/>
      <sz val="9"/>
      <color rgb="FFFFFFFF"/>
      <name val="Calibri"/>
      <family val="2"/>
      <charset val="204"/>
    </font>
    <font>
      <b/>
      <sz val="20"/>
      <name val="Calibri"/>
      <family val="2"/>
      <charset val="204"/>
    </font>
    <font>
      <sz val="11"/>
      <color rgb="FF000000"/>
      <name val="Calibri"/>
      <family val="2"/>
      <charset val="204"/>
    </font>
    <font>
      <b/>
      <sz val="11"/>
      <color rgb="FFFFFFFF"/>
      <name val="Calibri"/>
      <family val="2"/>
      <charset val="204"/>
    </font>
    <font>
      <sz val="9"/>
      <color rgb="FFFFFFFF"/>
      <name val="Calibri"/>
      <family val="2"/>
      <charset val="204"/>
    </font>
    <font>
      <i/>
      <sz val="8"/>
      <color rgb="FF000000"/>
      <name val="Calibri"/>
      <family val="2"/>
      <charset val="204"/>
    </font>
    <font>
      <b/>
      <sz val="9"/>
      <name val="Calibri"/>
      <family val="2"/>
      <charset val="204"/>
    </font>
    <font>
      <b/>
      <sz val="9"/>
      <color rgb="FF000000"/>
      <name val="Calibri"/>
      <family val="2"/>
      <charset val="204"/>
    </font>
    <font>
      <i/>
      <sz val="9"/>
      <color rgb="FF000000"/>
      <name val="Calibri"/>
      <family val="2"/>
      <charset val="204"/>
    </font>
    <font>
      <sz val="9"/>
      <color rgb="FFFF0000"/>
      <name val="Calibri"/>
      <family val="2"/>
      <charset val="204"/>
    </font>
    <font>
      <sz val="9"/>
      <name val="Calibri"/>
      <family val="2"/>
      <charset val="204"/>
    </font>
    <font>
      <sz val="8"/>
      <color rgb="FF000000"/>
      <name val="Calibri"/>
      <family val="2"/>
      <charset val="204"/>
    </font>
    <font>
      <b/>
      <sz val="9"/>
      <color rgb="FFC00000"/>
      <name val="Calibri"/>
      <family val="2"/>
      <charset val="204"/>
    </font>
    <font>
      <b/>
      <sz val="9"/>
      <color rgb="FFFF0000"/>
      <name val="Calibri"/>
      <family val="2"/>
      <charset val="204"/>
    </font>
    <font>
      <b/>
      <sz val="10"/>
      <color rgb="FF333333"/>
      <name val="Calibri"/>
      <family val="2"/>
      <charset val="204"/>
    </font>
    <font>
      <b/>
      <sz val="10"/>
      <color rgb="FFFF0000"/>
      <name val="Calibri"/>
      <family val="2"/>
      <charset val="204"/>
    </font>
    <font>
      <sz val="10"/>
      <name val="Calibri"/>
      <family val="2"/>
      <charset val="204"/>
    </font>
    <font>
      <b/>
      <sz val="10"/>
      <name val="Calibri"/>
      <family val="2"/>
      <charset val="204"/>
    </font>
    <font>
      <sz val="10"/>
      <color rgb="FF333333"/>
      <name val="Calibri"/>
      <family val="2"/>
      <charset val="204"/>
    </font>
    <font>
      <sz val="10"/>
      <color rgb="FFFF0000"/>
      <name val="Calibri"/>
      <family val="2"/>
      <charset val="204"/>
    </font>
    <font>
      <sz val="10"/>
      <color rgb="FF339966"/>
      <name val="Calibri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418AB3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838383"/>
        <bgColor rgb="FF000000"/>
      </patternFill>
    </fill>
    <fill>
      <patternFill patternType="solid">
        <fgColor rgb="FFA6B727"/>
        <bgColor rgb="FF000000"/>
      </patternFill>
    </fill>
    <fill>
      <patternFill patternType="solid">
        <fgColor rgb="FFE1EB9E"/>
        <bgColor rgb="FF000000"/>
      </patternFill>
    </fill>
    <fill>
      <patternFill patternType="solid">
        <fgColor rgb="FFB1D1E2"/>
        <bgColor rgb="FF000000"/>
      </patternFill>
    </fill>
    <fill>
      <patternFill patternType="solid">
        <fgColor rgb="FFFFD595"/>
        <bgColor rgb="FF000000"/>
      </patternFill>
    </fill>
    <fill>
      <patternFill patternType="solid">
        <fgColor rgb="FFF69200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rgb="FFBFBFBF"/>
        <bgColor rgb="FF000000"/>
      </patternFill>
    </fill>
  </fills>
  <borders count="6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medium">
        <color indexed="64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/>
    <xf numFmtId="0" fontId="7" fillId="0" borderId="0" applyNumberFormat="0" applyFill="0" applyBorder="0" applyAlignment="0" applyProtection="0"/>
    <xf numFmtId="0" fontId="12" fillId="0" borderId="0"/>
    <xf numFmtId="0" fontId="3" fillId="0" borderId="0"/>
    <xf numFmtId="9" fontId="3" fillId="0" borderId="0" applyFont="0" applyFill="0" applyBorder="0" applyAlignment="0" applyProtection="0"/>
  </cellStyleXfs>
  <cellXfs count="131">
    <xf numFmtId="0" fontId="0" fillId="0" borderId="0" xfId="0"/>
    <xf numFmtId="0" fontId="3" fillId="2" borderId="0" xfId="3" applyFill="1"/>
    <xf numFmtId="0" fontId="4" fillId="2" borderId="0" xfId="3" applyFont="1" applyFill="1"/>
    <xf numFmtId="0" fontId="5" fillId="2" borderId="0" xfId="3" applyFont="1" applyFill="1"/>
    <xf numFmtId="0" fontId="6" fillId="2" borderId="0" xfId="3" applyFont="1" applyFill="1"/>
    <xf numFmtId="0" fontId="3" fillId="3" borderId="0" xfId="3" applyFill="1"/>
    <xf numFmtId="0" fontId="3" fillId="4" borderId="0" xfId="3" applyFont="1" applyFill="1"/>
    <xf numFmtId="0" fontId="3" fillId="4" borderId="0" xfId="3" applyFill="1"/>
    <xf numFmtId="49" fontId="3" fillId="4" borderId="0" xfId="3" applyNumberFormat="1" applyFont="1" applyFill="1"/>
    <xf numFmtId="164" fontId="8" fillId="0" borderId="1" xfId="0" applyNumberFormat="1" applyFont="1" applyFill="1" applyBorder="1" applyAlignment="1">
      <alignment vertical="center"/>
    </xf>
    <xf numFmtId="164" fontId="8" fillId="0" borderId="1" xfId="0" quotePrefix="1" applyNumberFormat="1" applyFont="1" applyFill="1" applyBorder="1" applyAlignment="1">
      <alignment horizontal="center" vertical="center"/>
    </xf>
    <xf numFmtId="164" fontId="10" fillId="6" borderId="1" xfId="4" applyNumberFormat="1" applyFont="1" applyFill="1" applyBorder="1" applyAlignment="1">
      <alignment horizontal="center" vertical="center"/>
    </xf>
    <xf numFmtId="164" fontId="9" fillId="5" borderId="2" xfId="0" applyNumberFormat="1" applyFont="1" applyFill="1" applyBorder="1" applyAlignment="1">
      <alignment horizontal="left" vertical="center"/>
    </xf>
    <xf numFmtId="164" fontId="9" fillId="5" borderId="3" xfId="0" applyNumberFormat="1" applyFont="1" applyFill="1" applyBorder="1" applyAlignment="1">
      <alignment horizontal="left" vertical="center"/>
    </xf>
    <xf numFmtId="164" fontId="9" fillId="5" borderId="4" xfId="0" applyNumberFormat="1" applyFont="1" applyFill="1" applyBorder="1" applyAlignment="1">
      <alignment horizontal="left" vertical="center"/>
    </xf>
    <xf numFmtId="164" fontId="11" fillId="6" borderId="0" xfId="0" applyNumberFormat="1" applyFont="1" applyFill="1" applyBorder="1" applyAlignment="1">
      <alignment horizontal="center" vertical="center"/>
    </xf>
    <xf numFmtId="0" fontId="2" fillId="6" borderId="0" xfId="0" applyFont="1" applyFill="1" applyBorder="1"/>
    <xf numFmtId="0" fontId="13" fillId="7" borderId="0" xfId="0" applyNumberFormat="1" applyFont="1" applyFill="1" applyBorder="1" applyAlignment="1">
      <alignment horizontal="center" vertical="center"/>
    </xf>
    <xf numFmtId="164" fontId="11" fillId="8" borderId="0" xfId="0" applyNumberFormat="1" applyFont="1" applyFill="1" applyBorder="1" applyAlignment="1">
      <alignment horizontal="center" vertical="center"/>
    </xf>
    <xf numFmtId="164" fontId="11" fillId="9" borderId="0" xfId="0" applyNumberFormat="1" applyFont="1" applyFill="1" applyBorder="1" applyAlignment="1">
      <alignment horizontal="center" vertical="center"/>
    </xf>
    <xf numFmtId="9" fontId="11" fillId="6" borderId="0" xfId="2" applyFont="1" applyFill="1" applyBorder="1" applyAlignment="1">
      <alignment horizontal="center" vertical="center"/>
    </xf>
    <xf numFmtId="165" fontId="11" fillId="6" borderId="0" xfId="0" applyNumberFormat="1" applyFont="1" applyFill="1" applyBorder="1" applyAlignment="1">
      <alignment horizontal="center" vertical="center"/>
    </xf>
    <xf numFmtId="166" fontId="11" fillId="6" borderId="0" xfId="0" applyNumberFormat="1" applyFont="1" applyFill="1" applyBorder="1" applyAlignment="1">
      <alignment horizontal="center" vertical="center"/>
    </xf>
    <xf numFmtId="167" fontId="11" fillId="6" borderId="0" xfId="0" applyNumberFormat="1" applyFont="1" applyFill="1" applyBorder="1" applyAlignment="1">
      <alignment horizontal="center" vertical="center"/>
    </xf>
    <xf numFmtId="164" fontId="11" fillId="0" borderId="0" xfId="0" applyNumberFormat="1" applyFont="1" applyFill="1" applyBorder="1" applyAlignment="1">
      <alignment horizontal="center" vertical="center"/>
    </xf>
    <xf numFmtId="164" fontId="11" fillId="6" borderId="0" xfId="0" applyNumberFormat="1" applyFont="1" applyFill="1" applyBorder="1" applyAlignment="1">
      <alignment vertical="center"/>
    </xf>
    <xf numFmtId="0" fontId="14" fillId="6" borderId="0" xfId="5" applyNumberFormat="1" applyFont="1" applyFill="1" applyBorder="1" applyAlignment="1">
      <alignment vertical="center"/>
    </xf>
    <xf numFmtId="0" fontId="2" fillId="6" borderId="0" xfId="0" applyFont="1" applyFill="1" applyBorder="1" applyAlignment="1">
      <alignment horizontal="center"/>
    </xf>
    <xf numFmtId="0" fontId="15" fillId="6" borderId="0" xfId="0" applyFont="1" applyFill="1" applyBorder="1"/>
    <xf numFmtId="164" fontId="16" fillId="7" borderId="0" xfId="0" applyNumberFormat="1" applyFont="1" applyFill="1" applyBorder="1" applyAlignment="1">
      <alignment vertical="center"/>
    </xf>
    <xf numFmtId="164" fontId="17" fillId="7" borderId="0" xfId="0" applyNumberFormat="1" applyFont="1" applyFill="1" applyBorder="1" applyAlignment="1">
      <alignment vertical="center"/>
    </xf>
    <xf numFmtId="164" fontId="17" fillId="7" borderId="0" xfId="0" applyNumberFormat="1" applyFont="1" applyFill="1" applyBorder="1" applyAlignment="1">
      <alignment horizontal="center" vertical="center"/>
    </xf>
    <xf numFmtId="164" fontId="13" fillId="7" borderId="0" xfId="0" applyNumberFormat="1" applyFont="1" applyFill="1" applyBorder="1" applyAlignment="1">
      <alignment horizontal="center" vertical="center"/>
    </xf>
    <xf numFmtId="164" fontId="11" fillId="0" borderId="0" xfId="0" applyNumberFormat="1" applyFont="1" applyFill="1" applyBorder="1" applyAlignment="1">
      <alignment vertical="center"/>
    </xf>
    <xf numFmtId="164" fontId="13" fillId="8" borderId="0" xfId="0" applyNumberFormat="1" applyFont="1" applyFill="1" applyBorder="1" applyAlignment="1">
      <alignment vertical="center"/>
    </xf>
    <xf numFmtId="164" fontId="11" fillId="8" borderId="0" xfId="0" applyNumberFormat="1" applyFont="1" applyFill="1" applyBorder="1" applyAlignment="1">
      <alignment vertical="center"/>
    </xf>
    <xf numFmtId="164" fontId="11" fillId="9" borderId="0" xfId="0" applyNumberFormat="1" applyFont="1" applyFill="1" applyBorder="1" applyAlignment="1">
      <alignment vertical="center"/>
    </xf>
    <xf numFmtId="164" fontId="18" fillId="6" borderId="0" xfId="0" applyNumberFormat="1" applyFont="1" applyFill="1" applyBorder="1" applyAlignment="1">
      <alignment vertical="center"/>
    </xf>
    <xf numFmtId="164" fontId="11" fillId="5" borderId="0" xfId="0" applyNumberFormat="1" applyFont="1" applyFill="1" applyBorder="1" applyAlignment="1">
      <alignment horizontal="center" vertical="center"/>
    </xf>
    <xf numFmtId="164" fontId="19" fillId="10" borderId="0" xfId="0" applyNumberFormat="1" applyFont="1" applyFill="1" applyBorder="1" applyAlignment="1">
      <alignment horizontal="center" vertical="center"/>
    </xf>
    <xf numFmtId="164" fontId="20" fillId="6" borderId="0" xfId="0" applyNumberFormat="1" applyFont="1" applyFill="1" applyBorder="1" applyAlignment="1">
      <alignment horizontal="center" vertical="center"/>
    </xf>
    <xf numFmtId="164" fontId="21" fillId="6" borderId="0" xfId="0" applyNumberFormat="1" applyFont="1" applyFill="1" applyBorder="1" applyAlignment="1">
      <alignment horizontal="center" vertical="center"/>
    </xf>
    <xf numFmtId="164" fontId="19" fillId="11" borderId="0" xfId="0" applyNumberFormat="1" applyFont="1" applyFill="1" applyBorder="1" applyAlignment="1">
      <alignment horizontal="center" vertical="center"/>
    </xf>
    <xf numFmtId="164" fontId="22" fillId="6" borderId="0" xfId="0" applyNumberFormat="1" applyFont="1" applyFill="1" applyBorder="1" applyAlignment="1">
      <alignment horizontal="center" vertical="center"/>
    </xf>
    <xf numFmtId="164" fontId="13" fillId="5" borderId="0" xfId="0" applyNumberFormat="1" applyFont="1" applyFill="1" applyBorder="1" applyAlignment="1">
      <alignment vertical="center"/>
    </xf>
    <xf numFmtId="164" fontId="11" fillId="5" borderId="0" xfId="0" applyNumberFormat="1" applyFont="1" applyFill="1" applyBorder="1" applyAlignment="1">
      <alignment vertical="center"/>
    </xf>
    <xf numFmtId="164" fontId="19" fillId="10" borderId="0" xfId="0" applyNumberFormat="1" applyFont="1" applyFill="1" applyBorder="1" applyAlignment="1">
      <alignment vertical="center"/>
    </xf>
    <xf numFmtId="164" fontId="23" fillId="10" borderId="0" xfId="0" applyNumberFormat="1" applyFont="1" applyFill="1" applyBorder="1" applyAlignment="1">
      <alignment vertical="center"/>
    </xf>
    <xf numFmtId="164" fontId="20" fillId="6" borderId="0" xfId="0" applyNumberFormat="1" applyFont="1" applyFill="1" applyBorder="1" applyAlignment="1">
      <alignment vertical="center"/>
    </xf>
    <xf numFmtId="164" fontId="11" fillId="6" borderId="0" xfId="0" applyNumberFormat="1" applyFont="1" applyFill="1" applyBorder="1" applyAlignment="1">
      <alignment horizontal="left" vertical="center" indent="1"/>
    </xf>
    <xf numFmtId="164" fontId="21" fillId="6" borderId="0" xfId="0" applyNumberFormat="1" applyFont="1" applyFill="1" applyBorder="1" applyAlignment="1">
      <alignment vertical="center"/>
    </xf>
    <xf numFmtId="164" fontId="21" fillId="0" borderId="0" xfId="0" applyNumberFormat="1" applyFont="1" applyFill="1" applyBorder="1" applyAlignment="1">
      <alignment vertical="center"/>
    </xf>
    <xf numFmtId="164" fontId="24" fillId="6" borderId="0" xfId="0" applyNumberFormat="1" applyFont="1" applyFill="1" applyBorder="1" applyAlignment="1">
      <alignment vertical="center"/>
    </xf>
    <xf numFmtId="164" fontId="21" fillId="6" borderId="0" xfId="0" applyNumberFormat="1" applyFont="1" applyFill="1" applyBorder="1" applyAlignment="1">
      <alignment horizontal="left" vertical="center" indent="1"/>
    </xf>
    <xf numFmtId="164" fontId="19" fillId="11" borderId="0" xfId="0" applyNumberFormat="1" applyFont="1" applyFill="1" applyBorder="1" applyAlignment="1">
      <alignment vertical="center"/>
    </xf>
    <xf numFmtId="164" fontId="23" fillId="11" borderId="0" xfId="0" applyNumberFormat="1" applyFont="1" applyFill="1" applyBorder="1" applyAlignment="1">
      <alignment vertical="center"/>
    </xf>
    <xf numFmtId="164" fontId="11" fillId="6" borderId="0" xfId="0" applyNumberFormat="1" applyFont="1" applyFill="1" applyBorder="1" applyAlignment="1">
      <alignment horizontal="left" vertical="center"/>
    </xf>
    <xf numFmtId="164" fontId="22" fillId="6" borderId="0" xfId="0" applyNumberFormat="1" applyFont="1" applyFill="1" applyBorder="1" applyAlignment="1">
      <alignment vertical="center"/>
    </xf>
    <xf numFmtId="166" fontId="22" fillId="6" borderId="0" xfId="0" applyNumberFormat="1" applyFont="1" applyFill="1" applyBorder="1" applyAlignment="1">
      <alignment horizontal="center" vertical="center"/>
    </xf>
    <xf numFmtId="9" fontId="11" fillId="6" borderId="0" xfId="0" applyNumberFormat="1" applyFont="1" applyFill="1" applyBorder="1" applyAlignment="1">
      <alignment horizontal="center" vertical="center"/>
    </xf>
    <xf numFmtId="164" fontId="25" fillId="6" borderId="0" xfId="0" applyNumberFormat="1" applyFont="1" applyFill="1" applyBorder="1" applyAlignment="1">
      <alignment vertical="center"/>
    </xf>
    <xf numFmtId="164" fontId="13" fillId="12" borderId="0" xfId="0" applyNumberFormat="1" applyFont="1" applyFill="1" applyBorder="1" applyAlignment="1">
      <alignment vertical="center"/>
    </xf>
    <xf numFmtId="164" fontId="11" fillId="12" borderId="0" xfId="0" applyNumberFormat="1" applyFont="1" applyFill="1" applyBorder="1" applyAlignment="1">
      <alignment vertical="center"/>
    </xf>
    <xf numFmtId="164" fontId="11" fillId="12" borderId="0" xfId="0" applyNumberFormat="1" applyFont="1" applyFill="1" applyBorder="1" applyAlignment="1">
      <alignment horizontal="center" vertical="center"/>
    </xf>
    <xf numFmtId="164" fontId="23" fillId="6" borderId="0" xfId="0" applyNumberFormat="1" applyFont="1" applyFill="1" applyBorder="1" applyAlignment="1">
      <alignment horizontal="center" vertical="center"/>
    </xf>
    <xf numFmtId="164" fontId="23" fillId="6" borderId="0" xfId="0" applyNumberFormat="1" applyFont="1" applyFill="1" applyBorder="1" applyAlignment="1">
      <alignment vertical="center"/>
    </xf>
    <xf numFmtId="9" fontId="11" fillId="9" borderId="0" xfId="2" applyFont="1" applyFill="1" applyBorder="1" applyAlignment="1">
      <alignment horizontal="center" vertical="center"/>
    </xf>
    <xf numFmtId="168" fontId="11" fillId="0" borderId="0" xfId="1" applyNumberFormat="1" applyFont="1" applyFill="1" applyBorder="1" applyAlignment="1">
      <alignment horizontal="center" vertical="center"/>
    </xf>
    <xf numFmtId="169" fontId="11" fillId="9" borderId="0" xfId="2" applyNumberFormat="1" applyFont="1" applyFill="1" applyBorder="1" applyAlignment="1">
      <alignment horizontal="center" vertical="center"/>
    </xf>
    <xf numFmtId="164" fontId="11" fillId="6" borderId="1" xfId="0" applyNumberFormat="1" applyFont="1" applyFill="1" applyBorder="1" applyAlignment="1">
      <alignment vertical="center"/>
    </xf>
    <xf numFmtId="164" fontId="20" fillId="6" borderId="1" xfId="0" applyNumberFormat="1" applyFont="1" applyFill="1" applyBorder="1" applyAlignment="1">
      <alignment vertical="center"/>
    </xf>
    <xf numFmtId="164" fontId="11" fillId="6" borderId="1" xfId="0" applyNumberFormat="1" applyFont="1" applyFill="1" applyBorder="1" applyAlignment="1">
      <alignment horizontal="center" vertical="center"/>
    </xf>
    <xf numFmtId="164" fontId="22" fillId="6" borderId="1" xfId="0" applyNumberFormat="1" applyFont="1" applyFill="1" applyBorder="1" applyAlignment="1">
      <alignment vertical="center"/>
    </xf>
    <xf numFmtId="164" fontId="22" fillId="6" borderId="1" xfId="0" applyNumberFormat="1" applyFont="1" applyFill="1" applyBorder="1" applyAlignment="1">
      <alignment horizontal="center" vertical="center"/>
    </xf>
    <xf numFmtId="164" fontId="11" fillId="0" borderId="1" xfId="0" applyNumberFormat="1" applyFont="1" applyFill="1" applyBorder="1" applyAlignment="1">
      <alignment vertical="center"/>
    </xf>
    <xf numFmtId="164" fontId="11" fillId="0" borderId="1" xfId="0" applyNumberFormat="1" applyFont="1" applyFill="1" applyBorder="1" applyAlignment="1">
      <alignment horizontal="center" vertical="center"/>
    </xf>
    <xf numFmtId="9" fontId="11" fillId="0" borderId="1" xfId="2" applyFont="1" applyFill="1" applyBorder="1" applyAlignment="1">
      <alignment horizontal="center" vertical="center"/>
    </xf>
    <xf numFmtId="165" fontId="11" fillId="0" borderId="1" xfId="0" applyNumberFormat="1" applyFont="1" applyFill="1" applyBorder="1" applyAlignment="1">
      <alignment horizontal="center" vertical="center"/>
    </xf>
    <xf numFmtId="0" fontId="13" fillId="7" borderId="0" xfId="0" quotePrefix="1" applyNumberFormat="1" applyFont="1" applyFill="1" applyBorder="1" applyAlignment="1">
      <alignment horizontal="center" vertical="center"/>
    </xf>
    <xf numFmtId="164" fontId="20" fillId="12" borderId="0" xfId="0" applyNumberFormat="1" applyFont="1" applyFill="1" applyBorder="1" applyAlignment="1">
      <alignment vertical="center"/>
    </xf>
    <xf numFmtId="164" fontId="19" fillId="11" borderId="0" xfId="0" applyNumberFormat="1" applyFont="1" applyFill="1" applyBorder="1" applyAlignment="1">
      <alignment horizontal="left" vertical="top" wrapText="1"/>
    </xf>
    <xf numFmtId="164" fontId="20" fillId="8" borderId="0" xfId="0" applyNumberFormat="1" applyFont="1" applyFill="1" applyBorder="1" applyAlignment="1">
      <alignment vertical="center"/>
    </xf>
    <xf numFmtId="9" fontId="11" fillId="6" borderId="0" xfId="2" applyNumberFormat="1" applyFont="1" applyFill="1" applyBorder="1" applyAlignment="1">
      <alignment horizontal="center" vertical="center"/>
    </xf>
    <xf numFmtId="9" fontId="11" fillId="0" borderId="0" xfId="0" applyNumberFormat="1" applyFont="1" applyFill="1" applyBorder="1" applyAlignment="1">
      <alignment vertical="center"/>
    </xf>
    <xf numFmtId="164" fontId="13" fillId="7" borderId="0" xfId="0" quotePrefix="1" applyNumberFormat="1" applyFont="1" applyFill="1" applyBorder="1" applyAlignment="1">
      <alignment horizontal="center" vertical="center"/>
    </xf>
    <xf numFmtId="164" fontId="20" fillId="6" borderId="0" xfId="0" applyNumberFormat="1" applyFont="1" applyFill="1" applyBorder="1" applyAlignment="1">
      <alignment vertical="center" wrapText="1"/>
    </xf>
    <xf numFmtId="164" fontId="11" fillId="6" borderId="0" xfId="0" applyNumberFormat="1" applyFont="1" applyFill="1" applyBorder="1" applyAlignment="1">
      <alignment horizontal="left" vertical="center" wrapText="1" indent="1"/>
    </xf>
    <xf numFmtId="164" fontId="11" fillId="6" borderId="0" xfId="0" applyNumberFormat="1" applyFont="1" applyFill="1" applyBorder="1" applyAlignment="1">
      <alignment vertical="center" wrapText="1"/>
    </xf>
    <xf numFmtId="164" fontId="19" fillId="11" borderId="0" xfId="0" applyNumberFormat="1" applyFont="1" applyFill="1" applyBorder="1" applyAlignment="1">
      <alignment vertical="top"/>
    </xf>
    <xf numFmtId="164" fontId="19" fillId="11" borderId="0" xfId="0" applyNumberFormat="1" applyFont="1" applyFill="1" applyBorder="1" applyAlignment="1">
      <alignment vertical="top" wrapText="1"/>
    </xf>
    <xf numFmtId="164" fontId="11" fillId="13" borderId="0" xfId="0" applyNumberFormat="1" applyFont="1" applyFill="1" applyBorder="1" applyAlignment="1">
      <alignment vertical="center"/>
    </xf>
    <xf numFmtId="164" fontId="22" fillId="13" borderId="0" xfId="0" applyNumberFormat="1" applyFont="1" applyFill="1" applyBorder="1" applyAlignment="1">
      <alignment vertical="center"/>
    </xf>
    <xf numFmtId="164" fontId="22" fillId="14" borderId="0" xfId="0" applyNumberFormat="1" applyFont="1" applyFill="1" applyBorder="1" applyAlignment="1">
      <alignment vertical="center"/>
    </xf>
    <xf numFmtId="164" fontId="20" fillId="12" borderId="0" xfId="0" applyNumberFormat="1" applyFont="1" applyFill="1" applyBorder="1" applyAlignment="1">
      <alignment horizontal="center" vertical="center"/>
    </xf>
    <xf numFmtId="165" fontId="11" fillId="9" borderId="0" xfId="0" applyNumberFormat="1" applyFont="1" applyFill="1" applyBorder="1" applyAlignment="1">
      <alignment horizontal="center" vertical="center"/>
    </xf>
    <xf numFmtId="164" fontId="26" fillId="6" borderId="0" xfId="0" applyNumberFormat="1" applyFont="1" applyFill="1" applyBorder="1" applyAlignment="1">
      <alignment vertical="center"/>
    </xf>
    <xf numFmtId="165" fontId="22" fillId="6" borderId="0" xfId="0" applyNumberFormat="1" applyFont="1" applyFill="1" applyBorder="1" applyAlignment="1">
      <alignment horizontal="center" vertical="center"/>
    </xf>
    <xf numFmtId="0" fontId="27" fillId="6" borderId="0" xfId="6" applyFont="1" applyFill="1" applyBorder="1"/>
    <xf numFmtId="0" fontId="28" fillId="6" borderId="0" xfId="6" applyFont="1" applyFill="1" applyBorder="1"/>
    <xf numFmtId="0" fontId="29" fillId="6" borderId="0" xfId="6" applyFont="1" applyFill="1" applyBorder="1"/>
    <xf numFmtId="0" fontId="30" fillId="6" borderId="5" xfId="6" applyFont="1" applyFill="1" applyBorder="1" applyAlignment="1">
      <alignment horizontal="left"/>
    </xf>
    <xf numFmtId="0" fontId="9" fillId="5" borderId="5" xfId="6" applyFont="1" applyFill="1" applyBorder="1" applyAlignment="1">
      <alignment horizontal="right"/>
    </xf>
    <xf numFmtId="3" fontId="29" fillId="6" borderId="0" xfId="6" applyNumberFormat="1" applyFont="1" applyFill="1" applyBorder="1" applyAlignment="1">
      <alignment horizontal="right"/>
    </xf>
    <xf numFmtId="0" fontId="29" fillId="6" borderId="0" xfId="6" applyFont="1" applyFill="1" applyBorder="1" applyAlignment="1">
      <alignment horizontal="right"/>
    </xf>
    <xf numFmtId="9" fontId="31" fillId="6" borderId="0" xfId="7" applyNumberFormat="1" applyFont="1" applyFill="1" applyBorder="1" applyAlignment="1">
      <alignment horizontal="right"/>
    </xf>
    <xf numFmtId="9" fontId="29" fillId="6" borderId="0" xfId="6" applyNumberFormat="1" applyFont="1" applyFill="1" applyBorder="1" applyAlignment="1">
      <alignment horizontal="right"/>
    </xf>
    <xf numFmtId="9" fontId="29" fillId="6" borderId="0" xfId="7" applyNumberFormat="1" applyFont="1" applyFill="1" applyBorder="1" applyAlignment="1">
      <alignment horizontal="right"/>
    </xf>
    <xf numFmtId="1" fontId="31" fillId="6" borderId="0" xfId="6" applyNumberFormat="1" applyFont="1" applyFill="1" applyBorder="1" applyAlignment="1">
      <alignment horizontal="right"/>
    </xf>
    <xf numFmtId="1" fontId="29" fillId="6" borderId="0" xfId="6" applyNumberFormat="1" applyFont="1" applyFill="1" applyBorder="1" applyAlignment="1">
      <alignment horizontal="right"/>
    </xf>
    <xf numFmtId="0" fontId="29" fillId="6" borderId="5" xfId="6" applyFont="1" applyFill="1" applyBorder="1"/>
    <xf numFmtId="3" fontId="29" fillId="6" borderId="5" xfId="6" applyNumberFormat="1" applyFont="1" applyFill="1" applyBorder="1" applyAlignment="1">
      <alignment horizontal="right"/>
    </xf>
    <xf numFmtId="0" fontId="29" fillId="6" borderId="5" xfId="6" applyFont="1" applyFill="1" applyBorder="1" applyAlignment="1">
      <alignment horizontal="right"/>
    </xf>
    <xf numFmtId="0" fontId="29" fillId="6" borderId="0" xfId="6" applyFont="1" applyFill="1" applyBorder="1" applyAlignment="1">
      <alignment horizontal="left"/>
    </xf>
    <xf numFmtId="0" fontId="29" fillId="6" borderId="5" xfId="6" applyFont="1" applyFill="1" applyBorder="1" applyAlignment="1">
      <alignment horizontal="left"/>
    </xf>
    <xf numFmtId="2" fontId="29" fillId="6" borderId="5" xfId="6" applyNumberFormat="1" applyFont="1" applyFill="1" applyBorder="1" applyAlignment="1">
      <alignment horizontal="right"/>
    </xf>
    <xf numFmtId="0" fontId="30" fillId="6" borderId="5" xfId="6" applyFont="1" applyFill="1" applyBorder="1"/>
    <xf numFmtId="0" fontId="27" fillId="6" borderId="5" xfId="6" applyFont="1" applyFill="1" applyBorder="1" applyAlignment="1">
      <alignment horizontal="right"/>
    </xf>
    <xf numFmtId="4" fontId="29" fillId="6" borderId="0" xfId="6" applyNumberFormat="1" applyFont="1" applyFill="1" applyBorder="1" applyAlignment="1">
      <alignment horizontal="right"/>
    </xf>
    <xf numFmtId="4" fontId="29" fillId="6" borderId="5" xfId="6" applyNumberFormat="1" applyFont="1" applyFill="1" applyBorder="1" applyAlignment="1">
      <alignment horizontal="right"/>
    </xf>
    <xf numFmtId="0" fontId="33" fillId="6" borderId="0" xfId="6" applyFont="1" applyFill="1" applyBorder="1"/>
    <xf numFmtId="9" fontId="33" fillId="6" borderId="0" xfId="7" applyNumberFormat="1" applyFont="1" applyFill="1" applyBorder="1" applyAlignment="1">
      <alignment horizontal="left"/>
    </xf>
    <xf numFmtId="9" fontId="33" fillId="6" borderId="0" xfId="7" applyNumberFormat="1" applyFont="1" applyFill="1" applyBorder="1" applyAlignment="1">
      <alignment horizontal="center"/>
    </xf>
    <xf numFmtId="0" fontId="32" fillId="6" borderId="0" xfId="6" applyFont="1" applyFill="1" applyBorder="1"/>
    <xf numFmtId="9" fontId="32" fillId="6" borderId="0" xfId="7" applyNumberFormat="1" applyFont="1" applyFill="1" applyBorder="1" applyAlignment="1">
      <alignment horizontal="center"/>
    </xf>
    <xf numFmtId="1" fontId="32" fillId="6" borderId="0" xfId="6" applyNumberFormat="1" applyFont="1" applyFill="1" applyBorder="1" applyAlignment="1">
      <alignment horizontal="center"/>
    </xf>
    <xf numFmtId="165" fontId="32" fillId="6" borderId="0" xfId="6" applyNumberFormat="1" applyFont="1" applyFill="1" applyBorder="1"/>
    <xf numFmtId="0" fontId="2" fillId="0" borderId="0" xfId="0" applyFont="1" applyFill="1" applyBorder="1"/>
    <xf numFmtId="3" fontId="31" fillId="6" borderId="0" xfId="7" applyNumberFormat="1" applyFont="1" applyFill="1" applyBorder="1" applyAlignment="1">
      <alignment horizontal="right"/>
    </xf>
    <xf numFmtId="3" fontId="29" fillId="6" borderId="0" xfId="7" applyNumberFormat="1" applyFont="1" applyFill="1" applyBorder="1" applyAlignment="1">
      <alignment horizontal="right"/>
    </xf>
    <xf numFmtId="9" fontId="31" fillId="6" borderId="0" xfId="6" applyNumberFormat="1" applyFont="1" applyFill="1" applyBorder="1" applyAlignment="1">
      <alignment horizontal="right"/>
    </xf>
    <xf numFmtId="164" fontId="7" fillId="6" borderId="1" xfId="4" applyNumberFormat="1" applyFill="1" applyBorder="1" applyAlignment="1">
      <alignment horizontal="center" vertical="center"/>
    </xf>
  </cellXfs>
  <cellStyles count="8">
    <cellStyle name="Normal 2" xfId="6"/>
    <cellStyle name="Percent 2" xfId="7"/>
    <cellStyle name="Гиперссылка" xfId="4" builtinId="8"/>
    <cellStyle name="Обычный" xfId="0" builtinId="0"/>
    <cellStyle name="Обычный 2" xfId="3"/>
    <cellStyle name="Обычный_P&amp;L 2003-2006" xfId="5"/>
    <cellStyle name="Процентный" xfId="2" builtinId="5"/>
    <cellStyle name="Финансовый" xfId="1" builtinId="3"/>
  </cellStyles>
  <dxfs count="130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4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647700</xdr:colOff>
      <xdr:row>13</xdr:row>
      <xdr:rowOff>142875</xdr:rowOff>
    </xdr:from>
    <xdr:to>
      <xdr:col>10</xdr:col>
      <xdr:colOff>257175</xdr:colOff>
      <xdr:row>26</xdr:row>
      <xdr:rowOff>104775</xdr:rowOff>
    </xdr:to>
    <xdr:sp macro="" textlink="">
      <xdr:nvSpPr>
        <xdr:cNvPr id="2" name="TextBox 1"/>
        <xdr:cNvSpPr txBox="1"/>
      </xdr:nvSpPr>
      <xdr:spPr>
        <a:xfrm>
          <a:off x="1912620" y="2451735"/>
          <a:ext cx="4928235" cy="214122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3600">
              <a:solidFill>
                <a:schemeClr val="accent1">
                  <a:lumMod val="75000"/>
                </a:schemeClr>
              </a:solidFill>
            </a:rPr>
            <a:t>NLMK</a:t>
          </a:r>
          <a:r>
            <a:rPr lang="en-US" sz="3600" baseline="0">
              <a:solidFill>
                <a:schemeClr val="accent1">
                  <a:lumMod val="75000"/>
                </a:schemeClr>
              </a:solidFill>
            </a:rPr>
            <a:t> </a:t>
          </a:r>
        </a:p>
        <a:p>
          <a:endParaRPr lang="en-US" sz="1100" baseline="0"/>
        </a:p>
        <a:p>
          <a:r>
            <a:rPr lang="en-US" sz="2400" b="1" baseline="0">
              <a:solidFill>
                <a:schemeClr val="tx1">
                  <a:lumMod val="65000"/>
                  <a:lumOff val="35000"/>
                </a:schemeClr>
              </a:solidFill>
            </a:rPr>
            <a:t>Investor Relations </a:t>
          </a:r>
        </a:p>
        <a:p>
          <a:endParaRPr lang="en-US" sz="1100" baseline="0">
            <a:solidFill>
              <a:schemeClr val="tx1">
                <a:lumMod val="75000"/>
                <a:lumOff val="25000"/>
              </a:schemeClr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+7 (495) 504 0504</a:t>
          </a:r>
          <a:endParaRPr lang="en-US" sz="1100" baseline="0">
            <a:solidFill>
              <a:schemeClr val="tx1">
                <a:lumMod val="75000"/>
                <a:lumOff val="25000"/>
              </a:schemeClr>
            </a:solidFill>
          </a:endParaRPr>
        </a:p>
        <a:p>
          <a:endParaRPr lang="en-US" sz="1100" baseline="0">
            <a:solidFill>
              <a:schemeClr val="tx1">
                <a:lumMod val="75000"/>
                <a:lumOff val="25000"/>
              </a:schemeClr>
            </a:solidFill>
          </a:endParaRPr>
        </a:p>
        <a:p>
          <a:r>
            <a:rPr lang="en-US" sz="1100" baseline="0">
              <a:solidFill>
                <a:schemeClr val="tx1">
                  <a:lumMod val="75000"/>
                  <a:lumOff val="25000"/>
                </a:schemeClr>
              </a:solidFill>
            </a:rPr>
            <a:t>ir@nlmk.com </a:t>
          </a:r>
          <a:endParaRPr lang="ru-RU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 editAs="oneCell">
    <xdr:from>
      <xdr:col>0</xdr:col>
      <xdr:colOff>0</xdr:colOff>
      <xdr:row>3</xdr:row>
      <xdr:rowOff>1</xdr:rowOff>
    </xdr:from>
    <xdr:to>
      <xdr:col>2</xdr:col>
      <xdr:colOff>551295</xdr:colOff>
      <xdr:row>9</xdr:row>
      <xdr:rowOff>127636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02921"/>
          <a:ext cx="1770495" cy="1270635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425175</xdr:colOff>
      <xdr:row>2</xdr:row>
      <xdr:rowOff>14251</xdr:rowOff>
    </xdr:to>
    <xdr:pic>
      <xdr:nvPicPr>
        <xdr:cNvPr id="2" name="Рисунок 1" descr="http://nlmk.com.opt-images.1c-bitrix-cdn.ru/upload/iblock/e71/nlmk-logo-(blue)-png.png?14684448344384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719089" cy="48233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416306</xdr:colOff>
      <xdr:row>2</xdr:row>
      <xdr:rowOff>21439</xdr:rowOff>
    </xdr:to>
    <xdr:pic>
      <xdr:nvPicPr>
        <xdr:cNvPr id="2" name="Рисунок 1" descr="http://nlmk.com.opt-images.1c-bitrix-cdn.ru/upload/iblock/e71/nlmk-logo-(blue)-png.png?14684448344384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713486" cy="4862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419572</xdr:colOff>
      <xdr:row>2</xdr:row>
      <xdr:rowOff>18173</xdr:rowOff>
    </xdr:to>
    <xdr:pic>
      <xdr:nvPicPr>
        <xdr:cNvPr id="5" name="Рисунок 4" descr="http://nlmk.com.opt-images.1c-bitrix-cdn.ru/upload/iblock/e71/nlmk-logo-(blue)-png.png?14684448344384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713486" cy="4862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416306</xdr:colOff>
      <xdr:row>2</xdr:row>
      <xdr:rowOff>21439</xdr:rowOff>
    </xdr:to>
    <xdr:pic>
      <xdr:nvPicPr>
        <xdr:cNvPr id="3" name="Рисунок 2" descr="http://nlmk.com.opt-images.1c-bitrix-cdn.ru/upload/iblock/e71/nlmk-logo-(blue)-png.png?14684448344384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713486" cy="4862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416306</xdr:colOff>
      <xdr:row>2</xdr:row>
      <xdr:rowOff>21439</xdr:rowOff>
    </xdr:to>
    <xdr:pic>
      <xdr:nvPicPr>
        <xdr:cNvPr id="2" name="Рисунок 1" descr="http://nlmk.com.opt-images.1c-bitrix-cdn.ru/upload/iblock/e71/nlmk-logo-(blue)-png.png?14684448344384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713486" cy="4862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416306</xdr:colOff>
      <xdr:row>2</xdr:row>
      <xdr:rowOff>21439</xdr:rowOff>
    </xdr:to>
    <xdr:pic>
      <xdr:nvPicPr>
        <xdr:cNvPr id="2" name="Рисунок 1" descr="http://nlmk.com.opt-images.1c-bitrix-cdn.ru/upload/iblock/e71/nlmk-logo-(blue)-png.png?14684448344384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713486" cy="4862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416306</xdr:colOff>
      <xdr:row>2</xdr:row>
      <xdr:rowOff>21439</xdr:rowOff>
    </xdr:to>
    <xdr:pic>
      <xdr:nvPicPr>
        <xdr:cNvPr id="2" name="Рисунок 1" descr="http://nlmk.com.opt-images.1c-bitrix-cdn.ru/upload/iblock/e71/nlmk-logo-(blue)-png.png?14684448344384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713486" cy="4862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416306</xdr:colOff>
      <xdr:row>2</xdr:row>
      <xdr:rowOff>21439</xdr:rowOff>
    </xdr:to>
    <xdr:pic>
      <xdr:nvPicPr>
        <xdr:cNvPr id="2" name="Рисунок 1" descr="http://nlmk.com.opt-images.1c-bitrix-cdn.ru/upload/iblock/e71/nlmk-logo-(blue)-png.png?14684448344384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713486" cy="4862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416306</xdr:colOff>
      <xdr:row>2</xdr:row>
      <xdr:rowOff>21439</xdr:rowOff>
    </xdr:to>
    <xdr:pic>
      <xdr:nvPicPr>
        <xdr:cNvPr id="2" name="Рисунок 1" descr="http://nlmk.com.opt-images.1c-bitrix-cdn.ru/upload/iblock/e71/nlmk-logo-(blue)-png.png?14684448344384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713486" cy="4862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419572</xdr:colOff>
      <xdr:row>2</xdr:row>
      <xdr:rowOff>18173</xdr:rowOff>
    </xdr:to>
    <xdr:pic>
      <xdr:nvPicPr>
        <xdr:cNvPr id="2" name="Рисунок 1" descr="http://nlmk.com.opt-images.1c-bitrix-cdn.ru/upload/iblock/e71/nlmk-logo-(blue)-png.png?14684448344384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713486" cy="4862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customProperty" Target="../customProperty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customProperty" Target="../customProperty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customProperty" Target="../customProperty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customProperty" Target="../customProperty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customProperty" Target="../customProperty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customProperty" Target="../customProperty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customProperty" Target="../customProperty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customProperty" Target="../customProperty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customProperty" Target="../customProperty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customProperty" Target="../customProperty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customProperty" Target="../customProperty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H16"/>
  <sheetViews>
    <sheetView tabSelected="1" zoomScale="55" zoomScaleNormal="55" workbookViewId="0">
      <selection activeCell="G40" sqref="G40"/>
    </sheetView>
  </sheetViews>
  <sheetFormatPr defaultColWidth="9.21875" defaultRowHeight="13.2" x14ac:dyDescent="0.25"/>
  <cols>
    <col min="1" max="2" width="9.21875" style="7"/>
    <col min="3" max="3" width="12" style="7" bestFit="1" customWidth="1"/>
    <col min="4" max="4" width="9.21875" style="7"/>
    <col min="5" max="5" width="10.21875" style="7" customWidth="1"/>
    <col min="6" max="16384" width="9.21875" style="7"/>
  </cols>
  <sheetData>
    <row r="4" spans="3:8" s="1" customFormat="1" x14ac:dyDescent="0.25"/>
    <row r="5" spans="3:8" s="1" customFormat="1" x14ac:dyDescent="0.25"/>
    <row r="6" spans="3:8" s="1" customFormat="1" ht="21" x14ac:dyDescent="0.4">
      <c r="D6" s="2" t="s">
        <v>0</v>
      </c>
      <c r="E6" s="3"/>
      <c r="F6" s="3"/>
      <c r="G6" s="3"/>
      <c r="H6" s="3"/>
    </row>
    <row r="7" spans="3:8" s="1" customFormat="1" ht="13.8" x14ac:dyDescent="0.3">
      <c r="D7" s="3"/>
      <c r="E7" s="3"/>
      <c r="F7" s="3"/>
      <c r="G7" s="3"/>
      <c r="H7" s="3"/>
    </row>
    <row r="8" spans="3:8" s="1" customFormat="1" ht="13.8" x14ac:dyDescent="0.3">
      <c r="D8" s="3" t="s">
        <v>1</v>
      </c>
      <c r="E8" s="3"/>
      <c r="F8" s="3"/>
      <c r="G8" s="3"/>
      <c r="H8" s="3"/>
    </row>
    <row r="9" spans="3:8" s="1" customFormat="1" ht="13.8" x14ac:dyDescent="0.3">
      <c r="D9" s="4"/>
      <c r="E9" s="4"/>
      <c r="F9" s="4"/>
      <c r="G9" s="4"/>
      <c r="H9" s="4"/>
    </row>
    <row r="10" spans="3:8" s="1" customFormat="1" ht="13.8" x14ac:dyDescent="0.3">
      <c r="D10" s="3"/>
      <c r="E10" s="4"/>
      <c r="F10" s="4"/>
      <c r="G10" s="4"/>
      <c r="H10" s="4"/>
    </row>
    <row r="11" spans="3:8" s="1" customFormat="1" x14ac:dyDescent="0.25"/>
    <row r="12" spans="3:8" s="1" customFormat="1" x14ac:dyDescent="0.25"/>
    <row r="13" spans="3:8" s="5" customFormat="1" x14ac:dyDescent="0.25"/>
    <row r="14" spans="3:8" x14ac:dyDescent="0.25">
      <c r="C14" s="6"/>
    </row>
    <row r="15" spans="3:8" x14ac:dyDescent="0.25">
      <c r="C15" s="6"/>
    </row>
    <row r="16" spans="3:8" x14ac:dyDescent="0.25">
      <c r="C16" s="8"/>
    </row>
  </sheetData>
  <pageMargins left="0.7" right="0.7" top="0.75" bottom="0.75" header="0.3" footer="0.3"/>
  <customProperties>
    <customPr name="EpmWorksheetKeyString_GUID" r:id="rId1"/>
  </customPropertie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154"/>
  <sheetViews>
    <sheetView zoomScale="90" zoomScaleNormal="90" workbookViewId="0"/>
  </sheetViews>
  <sheetFormatPr defaultColWidth="0" defaultRowHeight="0" zeroHeight="1" outlineLevelRow="2" outlineLevelCol="1" x14ac:dyDescent="0.3"/>
  <cols>
    <col min="1" max="1" width="0.77734375" style="25" customWidth="1"/>
    <col min="2" max="3" width="1.77734375" style="33" customWidth="1"/>
    <col min="4" max="4" width="40.77734375" style="33" customWidth="1"/>
    <col min="5" max="5" width="9.21875" style="33" customWidth="1"/>
    <col min="6" max="7" width="0.77734375" style="33" customWidth="1"/>
    <col min="8" max="10" width="9.21875" style="24" hidden="1" customWidth="1" outlineLevel="1"/>
    <col min="11" max="11" width="9.21875" style="24" customWidth="1" collapsed="1"/>
    <col min="12" max="14" width="9.21875" style="24" hidden="1" customWidth="1" outlineLevel="1"/>
    <col min="15" max="15" width="9.21875" style="24" customWidth="1" collapsed="1"/>
    <col min="16" max="18" width="9.21875" style="24" hidden="1" customWidth="1" outlineLevel="1"/>
    <col min="19" max="19" width="9.21875" style="24" customWidth="1" collapsed="1"/>
    <col min="20" max="22" width="9.21875" style="24" hidden="1" customWidth="1" outlineLevel="1"/>
    <col min="23" max="23" width="9.21875" style="24" customWidth="1" collapsed="1"/>
    <col min="24" max="31" width="9.21875" style="24" customWidth="1"/>
    <col min="32" max="32" width="2.77734375" style="33" customWidth="1"/>
    <col min="33" max="35" width="9.21875" style="24" hidden="1" customWidth="1" outlineLevel="1"/>
    <col min="36" max="36" width="9.21875" style="24" customWidth="1" collapsed="1"/>
    <col min="37" max="39" width="8.88671875" style="33" hidden="1" customWidth="1" outlineLevel="1"/>
    <col min="40" max="40" width="9.21875" style="33" customWidth="1" collapsed="1"/>
    <col min="41" max="43" width="8.88671875" style="33" hidden="1" customWidth="1" outlineLevel="1"/>
    <col min="44" max="44" width="9.21875" style="33" customWidth="1" collapsed="1"/>
    <col min="45" max="47" width="8.88671875" style="33" hidden="1" customWidth="1" outlineLevel="1"/>
    <col min="48" max="48" width="9.21875" style="33" customWidth="1" collapsed="1"/>
    <col min="49" max="51" width="9.21875" style="33" hidden="1" customWidth="1" outlineLevel="1"/>
    <col min="52" max="53" width="9.21875" style="33" customWidth="1" collapsed="1"/>
    <col min="54" max="56" width="9.21875" style="33" customWidth="1"/>
    <col min="57" max="58" width="0" style="33" hidden="1" customWidth="1"/>
    <col min="59" max="16384" width="9.21875" style="33" hidden="1"/>
  </cols>
  <sheetData>
    <row r="1" spans="1:56" s="25" customFormat="1" ht="5.0999999999999996" customHeight="1" x14ac:dyDescent="0.3"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G1" s="15"/>
      <c r="AH1" s="15"/>
      <c r="AI1" s="15"/>
      <c r="AJ1" s="15"/>
    </row>
    <row r="2" spans="1:56" s="16" customFormat="1" ht="32.25" customHeight="1" x14ac:dyDescent="0.3">
      <c r="A2" s="26"/>
      <c r="AC2" s="28"/>
      <c r="AD2" s="28"/>
      <c r="AE2" s="28"/>
      <c r="BD2" s="28"/>
    </row>
    <row r="3" spans="1:56" s="25" customFormat="1" ht="5.0999999999999996" customHeight="1" x14ac:dyDescent="0.3"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G3" s="15"/>
      <c r="AH3" s="15"/>
      <c r="AI3" s="15"/>
      <c r="AJ3" s="15"/>
    </row>
    <row r="4" spans="1:56" ht="12" customHeight="1" x14ac:dyDescent="0.3">
      <c r="B4" s="29" t="s">
        <v>367</v>
      </c>
      <c r="C4" s="29"/>
      <c r="D4" s="30"/>
      <c r="E4" s="30"/>
      <c r="F4" s="30"/>
      <c r="G4" s="30"/>
      <c r="H4" s="32" t="s">
        <v>22</v>
      </c>
      <c r="I4" s="32" t="s">
        <v>23</v>
      </c>
      <c r="J4" s="32" t="s">
        <v>24</v>
      </c>
      <c r="K4" s="32" t="s">
        <v>25</v>
      </c>
      <c r="L4" s="32" t="s">
        <v>26</v>
      </c>
      <c r="M4" s="32" t="s">
        <v>27</v>
      </c>
      <c r="N4" s="32" t="s">
        <v>28</v>
      </c>
      <c r="O4" s="32" t="s">
        <v>29</v>
      </c>
      <c r="P4" s="32" t="s">
        <v>30</v>
      </c>
      <c r="Q4" s="32" t="s">
        <v>31</v>
      </c>
      <c r="R4" s="32" t="s">
        <v>32</v>
      </c>
      <c r="S4" s="32" t="s">
        <v>33</v>
      </c>
      <c r="T4" s="32" t="s">
        <v>34</v>
      </c>
      <c r="U4" s="32" t="s">
        <v>35</v>
      </c>
      <c r="V4" s="32" t="s">
        <v>36</v>
      </c>
      <c r="W4" s="32" t="s">
        <v>37</v>
      </c>
      <c r="X4" s="32" t="s">
        <v>38</v>
      </c>
      <c r="Y4" s="32" t="s">
        <v>39</v>
      </c>
      <c r="Z4" s="32" t="s">
        <v>40</v>
      </c>
      <c r="AA4" s="32" t="s">
        <v>41</v>
      </c>
      <c r="AB4" s="32" t="s">
        <v>42</v>
      </c>
      <c r="AC4" s="32" t="s">
        <v>43</v>
      </c>
      <c r="AD4" s="32" t="s">
        <v>44</v>
      </c>
      <c r="AE4" s="32" t="s">
        <v>45</v>
      </c>
      <c r="AF4" s="30"/>
      <c r="AG4" s="32" t="s">
        <v>22</v>
      </c>
      <c r="AH4" s="17" t="s">
        <v>50</v>
      </c>
      <c r="AI4" s="32" t="s">
        <v>51</v>
      </c>
      <c r="AJ4" s="17">
        <v>2016</v>
      </c>
      <c r="AK4" s="32" t="s">
        <v>26</v>
      </c>
      <c r="AL4" s="32" t="s">
        <v>53</v>
      </c>
      <c r="AM4" s="32" t="s">
        <v>54</v>
      </c>
      <c r="AN4" s="17">
        <v>2017</v>
      </c>
      <c r="AO4" s="32" t="s">
        <v>30</v>
      </c>
      <c r="AP4" s="32" t="s">
        <v>55</v>
      </c>
      <c r="AQ4" s="32" t="s">
        <v>56</v>
      </c>
      <c r="AR4" s="17">
        <v>2018</v>
      </c>
      <c r="AS4" s="17" t="s">
        <v>34</v>
      </c>
      <c r="AT4" s="32" t="s">
        <v>55</v>
      </c>
      <c r="AU4" s="32" t="s">
        <v>58</v>
      </c>
      <c r="AV4" s="17">
        <v>2019</v>
      </c>
      <c r="AW4" s="32" t="s">
        <v>38</v>
      </c>
      <c r="AX4" s="32" t="s">
        <v>59</v>
      </c>
      <c r="AY4" s="32" t="s">
        <v>60</v>
      </c>
      <c r="AZ4" s="17">
        <v>2020</v>
      </c>
      <c r="BA4" s="17" t="s">
        <v>42</v>
      </c>
      <c r="BB4" s="17" t="s">
        <v>61</v>
      </c>
      <c r="BC4" s="17" t="s">
        <v>62</v>
      </c>
      <c r="BD4" s="17">
        <v>2021</v>
      </c>
    </row>
    <row r="5" spans="1:56" ht="5.0999999999999996" customHeight="1" x14ac:dyDescent="0.3">
      <c r="B5" s="25"/>
      <c r="C5" s="25"/>
      <c r="D5" s="25"/>
      <c r="E5" s="25"/>
      <c r="F5" s="25"/>
      <c r="G5" s="2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2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</row>
    <row r="6" spans="1:56" ht="5.0999999999999996" customHeight="1" x14ac:dyDescent="0.3">
      <c r="B6" s="25"/>
      <c r="C6" s="25"/>
      <c r="D6" s="25"/>
      <c r="E6" s="25"/>
      <c r="F6" s="25"/>
      <c r="G6" s="2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2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</row>
    <row r="7" spans="1:56" ht="12" customHeight="1" x14ac:dyDescent="0.3">
      <c r="B7" s="44" t="s">
        <v>126</v>
      </c>
      <c r="C7" s="45"/>
      <c r="D7" s="45"/>
      <c r="E7" s="45"/>
      <c r="F7" s="45"/>
      <c r="G7" s="45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45"/>
      <c r="AG7" s="38"/>
      <c r="AH7" s="38"/>
      <c r="AI7" s="38"/>
      <c r="AJ7" s="38"/>
      <c r="AK7" s="38"/>
      <c r="AL7" s="38"/>
      <c r="AM7" s="38"/>
      <c r="AN7" s="38"/>
      <c r="AO7" s="38"/>
      <c r="AP7" s="38"/>
      <c r="AQ7" s="38"/>
      <c r="AR7" s="38"/>
      <c r="AS7" s="38"/>
      <c r="AT7" s="38"/>
      <c r="AU7" s="38"/>
      <c r="AV7" s="38"/>
      <c r="AW7" s="38"/>
      <c r="AX7" s="38"/>
      <c r="AY7" s="38"/>
      <c r="AZ7" s="38"/>
      <c r="BA7" s="38"/>
      <c r="BB7" s="38"/>
      <c r="BC7" s="38"/>
      <c r="BD7" s="38"/>
    </row>
    <row r="8" spans="1:56" s="25" customFormat="1" ht="5.0999999999999996" customHeight="1" outlineLevel="1" x14ac:dyDescent="0.3"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</row>
    <row r="9" spans="1:56" ht="12" outlineLevel="1" x14ac:dyDescent="0.3">
      <c r="C9" s="46" t="s">
        <v>179</v>
      </c>
      <c r="D9" s="47"/>
      <c r="E9" s="39" t="s">
        <v>66</v>
      </c>
      <c r="F9" s="47"/>
      <c r="G9" s="47"/>
      <c r="H9" s="39">
        <v>526.41308700000013</v>
      </c>
      <c r="I9" s="39">
        <v>614.20852599999887</v>
      </c>
      <c r="J9" s="39">
        <v>488.43760400000031</v>
      </c>
      <c r="K9" s="39">
        <v>517.71348599999999</v>
      </c>
      <c r="L9" s="39">
        <v>598.96509199999991</v>
      </c>
      <c r="M9" s="39">
        <v>555.75287600000001</v>
      </c>
      <c r="N9" s="39">
        <v>447.84713900000008</v>
      </c>
      <c r="O9" s="39">
        <v>509.38341800000012</v>
      </c>
      <c r="P9" s="39">
        <v>639.76662999999985</v>
      </c>
      <c r="Q9" s="39">
        <v>577.8892470000003</v>
      </c>
      <c r="R9" s="39">
        <v>471.94354837283021</v>
      </c>
      <c r="S9" s="39">
        <v>539.63335200000006</v>
      </c>
      <c r="T9" s="39">
        <v>512.70116699999994</v>
      </c>
      <c r="U9" s="39">
        <v>617.52042000000017</v>
      </c>
      <c r="V9" s="39">
        <v>536.78479300000004</v>
      </c>
      <c r="W9" s="39">
        <v>518.00204499999995</v>
      </c>
      <c r="X9" s="39">
        <v>604.76320499999997</v>
      </c>
      <c r="Y9" s="39">
        <v>467.79005700000022</v>
      </c>
      <c r="Z9" s="39">
        <v>461.15825799999965</v>
      </c>
      <c r="AA9" s="39">
        <v>548.89119000000039</v>
      </c>
      <c r="AB9" s="39">
        <v>495.20323999999994</v>
      </c>
      <c r="AC9" s="39">
        <v>329.22237000000001</v>
      </c>
      <c r="AD9" s="39">
        <v>383.54640000000006</v>
      </c>
      <c r="AE9" s="39">
        <v>450.82729000000006</v>
      </c>
      <c r="AF9" s="39"/>
      <c r="AG9" s="39">
        <v>526.41308700000013</v>
      </c>
      <c r="AH9" s="39">
        <v>1140.6216129999989</v>
      </c>
      <c r="AI9" s="39">
        <v>1629.0592169999991</v>
      </c>
      <c r="AJ9" s="39">
        <v>2146.7727029999992</v>
      </c>
      <c r="AK9" s="39">
        <v>598.96509199999991</v>
      </c>
      <c r="AL9" s="39">
        <v>1154.7179679999999</v>
      </c>
      <c r="AM9" s="39">
        <v>1602.5651069999999</v>
      </c>
      <c r="AN9" s="39">
        <v>2111.9485249999998</v>
      </c>
      <c r="AO9" s="39">
        <v>639.76662999999985</v>
      </c>
      <c r="AP9" s="39">
        <v>1217.6558770000001</v>
      </c>
      <c r="AQ9" s="39">
        <v>1689.5994253728304</v>
      </c>
      <c r="AR9" s="39">
        <v>2229.2327773728302</v>
      </c>
      <c r="AS9" s="39">
        <v>512.70116699999994</v>
      </c>
      <c r="AT9" s="39">
        <v>1130.221587</v>
      </c>
      <c r="AU9" s="39">
        <v>1667.00638</v>
      </c>
      <c r="AV9" s="39">
        <v>2185.008425</v>
      </c>
      <c r="AW9" s="39">
        <v>604.76320499999997</v>
      </c>
      <c r="AX9" s="39">
        <v>1072.5532620000001</v>
      </c>
      <c r="AY9" s="39">
        <v>1533.7115199999998</v>
      </c>
      <c r="AZ9" s="39">
        <v>2082.6027100000001</v>
      </c>
      <c r="BA9" s="39">
        <v>495.20323999999994</v>
      </c>
      <c r="BB9" s="39">
        <v>824.42561000000001</v>
      </c>
      <c r="BC9" s="39">
        <v>1207.97201</v>
      </c>
      <c r="BD9" s="39">
        <v>1658.7993000000001</v>
      </c>
    </row>
    <row r="10" spans="1:56" s="25" customFormat="1" ht="5.0999999999999996" customHeight="1" outlineLevel="2" x14ac:dyDescent="0.3"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</row>
    <row r="11" spans="1:56" ht="5.0999999999999996" customHeight="1" x14ac:dyDescent="0.3">
      <c r="B11" s="25"/>
      <c r="C11" s="25"/>
      <c r="D11" s="25"/>
      <c r="E11" s="25"/>
      <c r="F11" s="25"/>
      <c r="G11" s="2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2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</row>
    <row r="12" spans="1:56" ht="12" customHeight="1" x14ac:dyDescent="0.3">
      <c r="B12" s="61" t="s">
        <v>139</v>
      </c>
      <c r="C12" s="62"/>
      <c r="D12" s="62"/>
      <c r="E12" s="62"/>
      <c r="F12" s="62"/>
      <c r="G12" s="62"/>
      <c r="H12" s="63"/>
      <c r="I12" s="63"/>
      <c r="J12" s="63"/>
      <c r="K12" s="63"/>
      <c r="L12" s="63"/>
      <c r="M12" s="63"/>
      <c r="N12" s="63"/>
      <c r="O12" s="63"/>
      <c r="P12" s="63"/>
      <c r="Q12" s="63"/>
      <c r="R12" s="63"/>
      <c r="S12" s="63"/>
      <c r="T12" s="63"/>
      <c r="U12" s="63"/>
      <c r="V12" s="63"/>
      <c r="W12" s="63"/>
      <c r="X12" s="63"/>
      <c r="Y12" s="63"/>
      <c r="Z12" s="63"/>
      <c r="AA12" s="63"/>
      <c r="AB12" s="63"/>
      <c r="AC12" s="63"/>
      <c r="AD12" s="63"/>
      <c r="AE12" s="63"/>
      <c r="AF12" s="62"/>
      <c r="AG12" s="63"/>
      <c r="AH12" s="63"/>
      <c r="AI12" s="63"/>
      <c r="AJ12" s="63"/>
      <c r="AK12" s="63"/>
      <c r="AL12" s="63"/>
      <c r="AM12" s="63"/>
      <c r="AN12" s="63"/>
      <c r="AO12" s="63"/>
      <c r="AP12" s="63"/>
      <c r="AQ12" s="63"/>
      <c r="AR12" s="63"/>
      <c r="AS12" s="63"/>
      <c r="AT12" s="63"/>
      <c r="AU12" s="63"/>
      <c r="AV12" s="63"/>
      <c r="AW12" s="63"/>
      <c r="AX12" s="63"/>
      <c r="AY12" s="63"/>
      <c r="AZ12" s="63"/>
      <c r="BA12" s="63"/>
      <c r="BB12" s="63"/>
      <c r="BC12" s="63"/>
      <c r="BD12" s="63"/>
    </row>
    <row r="13" spans="1:56" s="25" customFormat="1" ht="5.0999999999999996" customHeight="1" outlineLevel="1" x14ac:dyDescent="0.3"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15"/>
    </row>
    <row r="14" spans="1:56" ht="12" outlineLevel="1" x14ac:dyDescent="0.3">
      <c r="C14" s="54" t="s">
        <v>140</v>
      </c>
      <c r="D14" s="55"/>
      <c r="E14" s="42" t="s">
        <v>120</v>
      </c>
      <c r="F14" s="55"/>
      <c r="G14" s="55"/>
      <c r="H14" s="42">
        <v>282</v>
      </c>
      <c r="I14" s="42">
        <v>334</v>
      </c>
      <c r="J14" s="42">
        <v>286</v>
      </c>
      <c r="K14" s="42">
        <v>319</v>
      </c>
      <c r="L14" s="42">
        <v>397</v>
      </c>
      <c r="M14" s="42">
        <v>411</v>
      </c>
      <c r="N14" s="42">
        <v>338</v>
      </c>
      <c r="O14" s="42">
        <v>393</v>
      </c>
      <c r="P14" s="42">
        <v>525</v>
      </c>
      <c r="Q14" s="42">
        <v>486</v>
      </c>
      <c r="R14" s="42">
        <v>390</v>
      </c>
      <c r="S14" s="42">
        <v>436</v>
      </c>
      <c r="T14" s="42">
        <v>396</v>
      </c>
      <c r="U14" s="42">
        <v>448</v>
      </c>
      <c r="V14" s="42">
        <v>369</v>
      </c>
      <c r="W14" s="42">
        <v>349</v>
      </c>
      <c r="X14" s="42">
        <v>382</v>
      </c>
      <c r="Y14" s="42">
        <v>308</v>
      </c>
      <c r="Z14" s="42">
        <v>299</v>
      </c>
      <c r="AA14" s="42">
        <v>385</v>
      </c>
      <c r="AB14" s="42">
        <v>422</v>
      </c>
      <c r="AC14" s="42">
        <v>355</v>
      </c>
      <c r="AD14" s="42">
        <v>447</v>
      </c>
      <c r="AE14" s="42">
        <v>558</v>
      </c>
      <c r="AF14" s="55"/>
      <c r="AG14" s="42">
        <v>282</v>
      </c>
      <c r="AH14" s="42">
        <v>616</v>
      </c>
      <c r="AI14" s="42">
        <v>902</v>
      </c>
      <c r="AJ14" s="42">
        <v>1221</v>
      </c>
      <c r="AK14" s="42">
        <v>397</v>
      </c>
      <c r="AL14" s="42">
        <v>808</v>
      </c>
      <c r="AM14" s="42">
        <v>1146</v>
      </c>
      <c r="AN14" s="42">
        <v>1539</v>
      </c>
      <c r="AO14" s="42">
        <v>525</v>
      </c>
      <c r="AP14" s="42">
        <v>1011</v>
      </c>
      <c r="AQ14" s="42">
        <v>1401</v>
      </c>
      <c r="AR14" s="42">
        <v>1837</v>
      </c>
      <c r="AS14" s="42">
        <v>396</v>
      </c>
      <c r="AT14" s="42">
        <v>844</v>
      </c>
      <c r="AU14" s="42">
        <v>1213</v>
      </c>
      <c r="AV14" s="42">
        <v>1562</v>
      </c>
      <c r="AW14" s="42">
        <v>382</v>
      </c>
      <c r="AX14" s="42">
        <v>690</v>
      </c>
      <c r="AY14" s="42">
        <v>989</v>
      </c>
      <c r="AZ14" s="42">
        <v>1374</v>
      </c>
      <c r="BA14" s="42">
        <v>422</v>
      </c>
      <c r="BB14" s="42">
        <v>777</v>
      </c>
      <c r="BC14" s="42">
        <v>1224</v>
      </c>
      <c r="BD14" s="42">
        <v>1782</v>
      </c>
    </row>
    <row r="15" spans="1:56" s="25" customFormat="1" ht="5.0999999999999996" customHeight="1" outlineLevel="2" x14ac:dyDescent="0.3"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</row>
    <row r="16" spans="1:56" ht="12" outlineLevel="2" x14ac:dyDescent="0.3">
      <c r="B16" s="25"/>
      <c r="C16" s="25"/>
      <c r="D16" s="25" t="s">
        <v>141</v>
      </c>
      <c r="E16" s="15" t="s">
        <v>120</v>
      </c>
      <c r="F16" s="25"/>
      <c r="G16" s="25"/>
      <c r="H16" s="15">
        <v>274</v>
      </c>
      <c r="I16" s="15">
        <v>322</v>
      </c>
      <c r="J16" s="15">
        <v>276</v>
      </c>
      <c r="K16" s="15">
        <v>304</v>
      </c>
      <c r="L16" s="15">
        <v>370</v>
      </c>
      <c r="M16" s="15">
        <v>384</v>
      </c>
      <c r="N16" s="15">
        <v>333</v>
      </c>
      <c r="O16" s="15">
        <v>386</v>
      </c>
      <c r="P16" s="15">
        <v>504</v>
      </c>
      <c r="Q16" s="15">
        <v>469</v>
      </c>
      <c r="R16" s="15">
        <v>373</v>
      </c>
      <c r="S16" s="15">
        <v>426</v>
      </c>
      <c r="T16" s="15">
        <v>385</v>
      </c>
      <c r="U16" s="15">
        <v>437</v>
      </c>
      <c r="V16" s="15">
        <v>348</v>
      </c>
      <c r="W16" s="15">
        <v>332</v>
      </c>
      <c r="X16" s="15">
        <v>370</v>
      </c>
      <c r="Y16" s="15">
        <v>297</v>
      </c>
      <c r="Z16" s="15">
        <v>286</v>
      </c>
      <c r="AA16" s="15">
        <v>372</v>
      </c>
      <c r="AB16" s="15">
        <v>410</v>
      </c>
      <c r="AC16" s="15">
        <v>344</v>
      </c>
      <c r="AD16" s="15">
        <v>434</v>
      </c>
      <c r="AE16" s="15">
        <v>548</v>
      </c>
      <c r="AF16" s="25"/>
      <c r="AG16" s="15">
        <v>274</v>
      </c>
      <c r="AH16" s="15">
        <v>596</v>
      </c>
      <c r="AI16" s="15">
        <v>872</v>
      </c>
      <c r="AJ16" s="15">
        <v>1176</v>
      </c>
      <c r="AK16" s="15">
        <v>370</v>
      </c>
      <c r="AL16" s="15">
        <v>754</v>
      </c>
      <c r="AM16" s="15">
        <v>1087</v>
      </c>
      <c r="AN16" s="15">
        <v>1473</v>
      </c>
      <c r="AO16" s="15">
        <v>504</v>
      </c>
      <c r="AP16" s="15">
        <v>973</v>
      </c>
      <c r="AQ16" s="15">
        <v>1346</v>
      </c>
      <c r="AR16" s="15">
        <v>1772</v>
      </c>
      <c r="AS16" s="15">
        <v>385</v>
      </c>
      <c r="AT16" s="15">
        <v>822</v>
      </c>
      <c r="AU16" s="15">
        <v>1170</v>
      </c>
      <c r="AV16" s="15">
        <v>1502</v>
      </c>
      <c r="AW16" s="15">
        <v>370</v>
      </c>
      <c r="AX16" s="15">
        <v>667</v>
      </c>
      <c r="AY16" s="15">
        <v>953</v>
      </c>
      <c r="AZ16" s="15">
        <v>1325</v>
      </c>
      <c r="BA16" s="15">
        <v>410</v>
      </c>
      <c r="BB16" s="15">
        <v>754</v>
      </c>
      <c r="BC16" s="15">
        <v>1188</v>
      </c>
      <c r="BD16" s="15">
        <v>1736</v>
      </c>
    </row>
    <row r="17" spans="1:56" s="51" customFormat="1" ht="12" customHeight="1" outlineLevel="2" x14ac:dyDescent="0.3">
      <c r="A17" s="50"/>
      <c r="B17" s="50"/>
      <c r="C17" s="50"/>
      <c r="D17" s="25" t="s">
        <v>143</v>
      </c>
      <c r="E17" s="64" t="s">
        <v>120</v>
      </c>
      <c r="F17" s="50"/>
      <c r="G17" s="50"/>
      <c r="H17" s="15">
        <v>8</v>
      </c>
      <c r="I17" s="15">
        <v>12</v>
      </c>
      <c r="J17" s="15">
        <v>10</v>
      </c>
      <c r="K17" s="15">
        <v>15</v>
      </c>
      <c r="L17" s="15">
        <v>27</v>
      </c>
      <c r="M17" s="15">
        <v>27</v>
      </c>
      <c r="N17" s="15">
        <v>5</v>
      </c>
      <c r="O17" s="15">
        <v>7</v>
      </c>
      <c r="P17" s="15">
        <v>21</v>
      </c>
      <c r="Q17" s="15">
        <v>17</v>
      </c>
      <c r="R17" s="15">
        <v>17</v>
      </c>
      <c r="S17" s="15">
        <v>10</v>
      </c>
      <c r="T17" s="15">
        <v>11</v>
      </c>
      <c r="U17" s="15">
        <v>11</v>
      </c>
      <c r="V17" s="15">
        <v>21</v>
      </c>
      <c r="W17" s="15">
        <v>17</v>
      </c>
      <c r="X17" s="15">
        <v>12</v>
      </c>
      <c r="Y17" s="15">
        <v>11</v>
      </c>
      <c r="Z17" s="15">
        <v>13</v>
      </c>
      <c r="AA17" s="15">
        <v>13</v>
      </c>
      <c r="AB17" s="15">
        <v>12</v>
      </c>
      <c r="AC17" s="15">
        <v>11</v>
      </c>
      <c r="AD17" s="15">
        <v>13</v>
      </c>
      <c r="AE17" s="15">
        <v>10</v>
      </c>
      <c r="AF17" s="50"/>
      <c r="AG17" s="41">
        <v>8</v>
      </c>
      <c r="AH17" s="41">
        <v>20</v>
      </c>
      <c r="AI17" s="41">
        <v>30</v>
      </c>
      <c r="AJ17" s="41">
        <v>45</v>
      </c>
      <c r="AK17" s="41">
        <v>27</v>
      </c>
      <c r="AL17" s="41">
        <v>54</v>
      </c>
      <c r="AM17" s="41">
        <v>59</v>
      </c>
      <c r="AN17" s="41">
        <v>66</v>
      </c>
      <c r="AO17" s="41">
        <v>21</v>
      </c>
      <c r="AP17" s="41">
        <v>38</v>
      </c>
      <c r="AQ17" s="41">
        <v>55</v>
      </c>
      <c r="AR17" s="41">
        <v>65</v>
      </c>
      <c r="AS17" s="41">
        <v>11</v>
      </c>
      <c r="AT17" s="41">
        <v>22</v>
      </c>
      <c r="AU17" s="41">
        <v>43</v>
      </c>
      <c r="AV17" s="41">
        <v>60</v>
      </c>
      <c r="AW17" s="41">
        <v>12</v>
      </c>
      <c r="AX17" s="41">
        <v>23</v>
      </c>
      <c r="AY17" s="41">
        <v>36</v>
      </c>
      <c r="AZ17" s="41">
        <v>49</v>
      </c>
      <c r="BA17" s="41">
        <v>12</v>
      </c>
      <c r="BB17" s="41">
        <v>23</v>
      </c>
      <c r="BC17" s="41">
        <v>36</v>
      </c>
      <c r="BD17" s="41">
        <v>46</v>
      </c>
    </row>
    <row r="18" spans="1:56" s="25" customFormat="1" ht="5.0999999999999996" customHeight="1" outlineLevel="1" x14ac:dyDescent="0.3"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5"/>
    </row>
    <row r="19" spans="1:56" s="25" customFormat="1" ht="12" outlineLevel="1" x14ac:dyDescent="0.3">
      <c r="B19" s="33"/>
      <c r="C19" s="54" t="s">
        <v>158</v>
      </c>
      <c r="D19" s="55"/>
      <c r="E19" s="42" t="s">
        <v>120</v>
      </c>
      <c r="F19" s="55"/>
      <c r="G19" s="55"/>
      <c r="H19" s="42">
        <v>-9</v>
      </c>
      <c r="I19" s="42">
        <v>8</v>
      </c>
      <c r="J19" s="42">
        <v>-2</v>
      </c>
      <c r="K19" s="42">
        <v>1</v>
      </c>
      <c r="L19" s="42">
        <v>16</v>
      </c>
      <c r="M19" s="42">
        <v>7</v>
      </c>
      <c r="N19" s="42">
        <v>-21</v>
      </c>
      <c r="O19" s="42">
        <v>-26</v>
      </c>
      <c r="P19" s="42">
        <v>-8</v>
      </c>
      <c r="Q19" s="42">
        <v>-20</v>
      </c>
      <c r="R19" s="42">
        <v>-27</v>
      </c>
      <c r="S19" s="42">
        <v>-32</v>
      </c>
      <c r="T19" s="42">
        <v>-15</v>
      </c>
      <c r="U19" s="42">
        <v>-49</v>
      </c>
      <c r="V19" s="42">
        <v>-43</v>
      </c>
      <c r="W19" s="42">
        <v>-27</v>
      </c>
      <c r="X19" s="42">
        <v>-19</v>
      </c>
      <c r="Y19" s="42">
        <v>-14</v>
      </c>
      <c r="Z19" s="42">
        <v>-32</v>
      </c>
      <c r="AA19" s="42">
        <v>-28</v>
      </c>
      <c r="AB19" s="42">
        <v>8</v>
      </c>
      <c r="AC19" s="42">
        <v>-7</v>
      </c>
      <c r="AD19" s="42">
        <v>15</v>
      </c>
      <c r="AE19" s="42">
        <v>19</v>
      </c>
      <c r="AF19" s="54"/>
      <c r="AG19" s="42">
        <v>-9</v>
      </c>
      <c r="AH19" s="42">
        <v>-1</v>
      </c>
      <c r="AI19" s="42">
        <v>-3</v>
      </c>
      <c r="AJ19" s="42">
        <v>-2</v>
      </c>
      <c r="AK19" s="42">
        <v>16</v>
      </c>
      <c r="AL19" s="42">
        <v>23</v>
      </c>
      <c r="AM19" s="42">
        <v>2</v>
      </c>
      <c r="AN19" s="42">
        <v>-24</v>
      </c>
      <c r="AO19" s="42">
        <v>-8</v>
      </c>
      <c r="AP19" s="42">
        <v>-28</v>
      </c>
      <c r="AQ19" s="42">
        <v>-55</v>
      </c>
      <c r="AR19" s="42">
        <v>-87</v>
      </c>
      <c r="AS19" s="42">
        <v>-15</v>
      </c>
      <c r="AT19" s="42">
        <v>-64</v>
      </c>
      <c r="AU19" s="42">
        <v>-107</v>
      </c>
      <c r="AV19" s="42">
        <v>-134</v>
      </c>
      <c r="AW19" s="42">
        <v>-19</v>
      </c>
      <c r="AX19" s="42">
        <v>-33</v>
      </c>
      <c r="AY19" s="42">
        <v>-65</v>
      </c>
      <c r="AZ19" s="42">
        <v>-93</v>
      </c>
      <c r="BA19" s="42">
        <v>8</v>
      </c>
      <c r="BB19" s="42">
        <v>1</v>
      </c>
      <c r="BC19" s="42">
        <v>16</v>
      </c>
      <c r="BD19" s="42">
        <v>35</v>
      </c>
    </row>
    <row r="20" spans="1:56" s="25" customFormat="1" ht="5.0999999999999996" customHeight="1" outlineLevel="1" x14ac:dyDescent="0.3"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15"/>
    </row>
    <row r="21" spans="1:56" s="25" customFormat="1" ht="5.0999999999999996" customHeight="1" x14ac:dyDescent="0.3"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  <c r="BD21" s="15"/>
    </row>
    <row r="22" spans="1:56" s="25" customFormat="1" ht="12" customHeight="1" x14ac:dyDescent="0.3">
      <c r="B22" s="34" t="s">
        <v>161</v>
      </c>
      <c r="C22" s="35"/>
      <c r="D22" s="35"/>
      <c r="E22" s="35"/>
      <c r="F22" s="35"/>
      <c r="G22" s="35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35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</row>
    <row r="23" spans="1:56" s="25" customFormat="1" ht="5.0999999999999996" customHeight="1" outlineLevel="1" x14ac:dyDescent="0.3"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</row>
    <row r="24" spans="1:56" s="25" customFormat="1" ht="12" outlineLevel="1" x14ac:dyDescent="0.3">
      <c r="C24" s="36" t="s">
        <v>181</v>
      </c>
      <c r="D24" s="36"/>
      <c r="E24" s="19" t="s">
        <v>75</v>
      </c>
      <c r="F24" s="36"/>
      <c r="G24" s="36"/>
      <c r="H24" s="19">
        <v>535.70096747993648</v>
      </c>
      <c r="I24" s="19">
        <v>543.78926026175122</v>
      </c>
      <c r="J24" s="19">
        <v>585.54050232381337</v>
      </c>
      <c r="K24" s="19">
        <v>616.17092972540411</v>
      </c>
      <c r="L24" s="19">
        <v>662.80991213424511</v>
      </c>
      <c r="M24" s="19">
        <v>739.53733349640811</v>
      </c>
      <c r="N24" s="19">
        <v>754.72180252110525</v>
      </c>
      <c r="O24" s="19">
        <v>771.52099207124149</v>
      </c>
      <c r="P24" s="19">
        <v>820.6117283735166</v>
      </c>
      <c r="Q24" s="19">
        <v>840.99159574775706</v>
      </c>
      <c r="R24" s="19">
        <v>826.3700210430768</v>
      </c>
      <c r="S24" s="19">
        <v>807.95599157110655</v>
      </c>
      <c r="T24" s="19">
        <v>772.37975157563869</v>
      </c>
      <c r="U24" s="19">
        <v>725.48208203382148</v>
      </c>
      <c r="V24" s="19">
        <v>687.42632953091118</v>
      </c>
      <c r="W24" s="19">
        <v>673.74251389297126</v>
      </c>
      <c r="X24" s="19">
        <v>631.65218525488831</v>
      </c>
      <c r="Y24" s="19">
        <v>658.41502056551803</v>
      </c>
      <c r="Z24" s="19">
        <v>648.36744179044979</v>
      </c>
      <c r="AA24" s="19">
        <v>701.41406350500858</v>
      </c>
      <c r="AB24" s="19">
        <v>852.17536137283764</v>
      </c>
      <c r="AC24" s="19">
        <v>1078.2985372470284</v>
      </c>
      <c r="AD24" s="19">
        <v>1165.4391750254986</v>
      </c>
      <c r="AE24" s="19">
        <v>1237.7245397012234</v>
      </c>
      <c r="AF24" s="36"/>
      <c r="AG24" s="19">
        <v>535.70096747993648</v>
      </c>
      <c r="AH24" s="19">
        <v>540.05639817733368</v>
      </c>
      <c r="AI24" s="19">
        <v>553.69380719080414</v>
      </c>
      <c r="AJ24" s="19">
        <v>568.76072548049376</v>
      </c>
      <c r="AK24" s="19">
        <v>662.80991213424511</v>
      </c>
      <c r="AL24" s="19">
        <v>699.73796406708379</v>
      </c>
      <c r="AM24" s="19">
        <v>715.10355179597707</v>
      </c>
      <c r="AN24" s="19">
        <v>728.71094242223546</v>
      </c>
      <c r="AO24" s="19">
        <v>820.6117283735166</v>
      </c>
      <c r="AP24" s="19">
        <v>830.28384217292285</v>
      </c>
      <c r="AQ24" s="19">
        <v>829.19062291398006</v>
      </c>
      <c r="AR24" s="19">
        <v>824.0503273798621</v>
      </c>
      <c r="AS24" s="19">
        <v>772.37975157563869</v>
      </c>
      <c r="AT24" s="19">
        <v>746.7562199376041</v>
      </c>
      <c r="AU24" s="19">
        <v>727.65168421251042</v>
      </c>
      <c r="AV24" s="19">
        <v>714.87138545014989</v>
      </c>
      <c r="AW24" s="19">
        <v>631.65218525488831</v>
      </c>
      <c r="AX24" s="19">
        <v>643.32469486256605</v>
      </c>
      <c r="AY24" s="19">
        <v>644.84095418413506</v>
      </c>
      <c r="AZ24" s="19">
        <v>659.75137427915854</v>
      </c>
      <c r="BA24" s="19">
        <v>852.17536137283764</v>
      </c>
      <c r="BB24" s="19">
        <v>942.47436102815868</v>
      </c>
      <c r="BC24" s="19">
        <v>1013.2685110808155</v>
      </c>
      <c r="BD24" s="19">
        <v>1074.2710103627364</v>
      </c>
    </row>
    <row r="25" spans="1:56" s="25" customFormat="1" ht="5.0999999999999996" customHeight="1" outlineLevel="1" x14ac:dyDescent="0.3">
      <c r="E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</row>
    <row r="26" spans="1:56" s="25" customFormat="1" ht="12" outlineLevel="1" x14ac:dyDescent="0.3">
      <c r="C26" s="36" t="s">
        <v>163</v>
      </c>
      <c r="D26" s="36"/>
      <c r="E26" s="19" t="s">
        <v>75</v>
      </c>
      <c r="F26" s="36"/>
      <c r="G26" s="36"/>
      <c r="H26" s="19">
        <v>-17.096839387657543</v>
      </c>
      <c r="I26" s="19">
        <v>13.024892461359311</v>
      </c>
      <c r="J26" s="19">
        <v>-4.0946888274392546</v>
      </c>
      <c r="K26" s="19">
        <v>1.9315703126188217</v>
      </c>
      <c r="L26" s="19">
        <v>26.712742050750432</v>
      </c>
      <c r="M26" s="19">
        <v>12.595526361252693</v>
      </c>
      <c r="N26" s="19">
        <v>-46.89099956492074</v>
      </c>
      <c r="O26" s="19">
        <v>-51.042101256621578</v>
      </c>
      <c r="P26" s="19">
        <v>-12.504559670453586</v>
      </c>
      <c r="Q26" s="19">
        <v>-34.608707643940619</v>
      </c>
      <c r="R26" s="19">
        <v>-57.210232226059155</v>
      </c>
      <c r="S26" s="19">
        <v>-59.299522317145438</v>
      </c>
      <c r="T26" s="19">
        <v>-29.256808771804497</v>
      </c>
      <c r="U26" s="19">
        <v>-79.34960272244922</v>
      </c>
      <c r="V26" s="19">
        <v>-80.106591246149549</v>
      </c>
      <c r="W26" s="19">
        <v>-52.1233463470207</v>
      </c>
      <c r="X26" s="19">
        <v>-31.417255287546805</v>
      </c>
      <c r="Y26" s="19">
        <v>-29.927955480250819</v>
      </c>
      <c r="Z26" s="19">
        <v>-69.390495442456171</v>
      </c>
      <c r="AA26" s="19">
        <v>-51.011931891273349</v>
      </c>
      <c r="AB26" s="19">
        <v>16.154983153987441</v>
      </c>
      <c r="AC26" s="19">
        <v>-21.262224678110421</v>
      </c>
      <c r="AD26" s="19">
        <v>39.108697148506671</v>
      </c>
      <c r="AE26" s="19">
        <v>42.144742391260294</v>
      </c>
      <c r="AF26" s="36"/>
      <c r="AG26" s="19">
        <v>-17.096839387657543</v>
      </c>
      <c r="AH26" s="19">
        <v>-0.87671493210606122</v>
      </c>
      <c r="AI26" s="19">
        <v>-1.8415536824527856</v>
      </c>
      <c r="AJ26" s="19">
        <v>-0.93163099996804866</v>
      </c>
      <c r="AK26" s="19">
        <v>26.712742050750432</v>
      </c>
      <c r="AL26" s="19">
        <v>19.918283630622433</v>
      </c>
      <c r="AM26" s="19">
        <v>1.2479992177940264</v>
      </c>
      <c r="AN26" s="19">
        <v>-11.363913332120632</v>
      </c>
      <c r="AO26" s="19">
        <v>-12.504559670453586</v>
      </c>
      <c r="AP26" s="19">
        <v>-22.995002552761463</v>
      </c>
      <c r="AQ26" s="19">
        <v>-32.552094404189084</v>
      </c>
      <c r="AR26" s="19">
        <v>-39.026879957565598</v>
      </c>
      <c r="AS26" s="19">
        <v>-29.256808771804497</v>
      </c>
      <c r="AT26" s="19">
        <v>-56.626064071097943</v>
      </c>
      <c r="AU26" s="19">
        <v>-64.186916909100248</v>
      </c>
      <c r="AV26" s="19">
        <v>-61.326994654494293</v>
      </c>
      <c r="AW26" s="19">
        <v>-31.417255287546805</v>
      </c>
      <c r="AX26" s="19">
        <v>-30.767702797774898</v>
      </c>
      <c r="AY26" s="19">
        <v>-42.38085138722829</v>
      </c>
      <c r="AZ26" s="19">
        <v>-44.655660704484532</v>
      </c>
      <c r="BA26" s="19">
        <v>16.154983153987441</v>
      </c>
      <c r="BB26" s="19">
        <v>1.2129657156089559</v>
      </c>
      <c r="BC26" s="19">
        <v>13.245340014128308</v>
      </c>
      <c r="BD26" s="19">
        <v>21.099598968965079</v>
      </c>
    </row>
    <row r="27" spans="1:56" s="25" customFormat="1" ht="5.0999999999999996" customHeight="1" outlineLevel="1" x14ac:dyDescent="0.3"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15"/>
      <c r="AZ27" s="15"/>
      <c r="BA27" s="15"/>
      <c r="BB27" s="15"/>
      <c r="BC27" s="15"/>
      <c r="BD27" s="15"/>
    </row>
    <row r="28" spans="1:56" s="25" customFormat="1" ht="12" outlineLevel="1" x14ac:dyDescent="0.3">
      <c r="C28" s="36" t="s">
        <v>167</v>
      </c>
      <c r="D28" s="36"/>
      <c r="E28" s="36"/>
      <c r="F28" s="36"/>
      <c r="G28" s="36"/>
      <c r="H28" s="66">
        <v>-3.1914893617021274E-2</v>
      </c>
      <c r="I28" s="66">
        <v>2.3952095808383235E-2</v>
      </c>
      <c r="J28" s="66">
        <v>-6.993006993006993E-3</v>
      </c>
      <c r="K28" s="66">
        <v>3.134796238244514E-3</v>
      </c>
      <c r="L28" s="66">
        <v>4.0302267002518891E-2</v>
      </c>
      <c r="M28" s="66">
        <v>1.7031630170316302E-2</v>
      </c>
      <c r="N28" s="66">
        <v>-6.2130177514792898E-2</v>
      </c>
      <c r="O28" s="66">
        <v>-6.6157760814249358E-2</v>
      </c>
      <c r="P28" s="66">
        <v>-1.5238095238095238E-2</v>
      </c>
      <c r="Q28" s="66">
        <v>-4.1152263374485597E-2</v>
      </c>
      <c r="R28" s="66">
        <v>-6.9230769230769235E-2</v>
      </c>
      <c r="S28" s="66">
        <v>-7.3394495412844041E-2</v>
      </c>
      <c r="T28" s="66">
        <v>-3.787878787878788E-2</v>
      </c>
      <c r="U28" s="66">
        <v>-0.109375</v>
      </c>
      <c r="V28" s="66">
        <v>-0.11653116531165311</v>
      </c>
      <c r="W28" s="66">
        <v>-7.7363896848137534E-2</v>
      </c>
      <c r="X28" s="66">
        <v>-4.9738219895287955E-2</v>
      </c>
      <c r="Y28" s="66">
        <v>-4.5454545454545456E-2</v>
      </c>
      <c r="Z28" s="66">
        <v>-0.10702341137123746</v>
      </c>
      <c r="AA28" s="66">
        <v>-7.2727272727272724E-2</v>
      </c>
      <c r="AB28" s="66">
        <v>1.8957345971563982E-2</v>
      </c>
      <c r="AC28" s="66">
        <v>-1.9718309859154931E-2</v>
      </c>
      <c r="AD28" s="66">
        <v>3.3557046979865772E-2</v>
      </c>
      <c r="AE28" s="66">
        <v>3.4050179211469536E-2</v>
      </c>
      <c r="AF28" s="36"/>
      <c r="AG28" s="66">
        <v>-3.1914893617021274E-2</v>
      </c>
      <c r="AH28" s="66">
        <v>-1.6233766233766235E-3</v>
      </c>
      <c r="AI28" s="66">
        <v>-3.3259423503325942E-3</v>
      </c>
      <c r="AJ28" s="66">
        <v>-1.6380016380016381E-3</v>
      </c>
      <c r="AK28" s="66">
        <v>4.0302267002518891E-2</v>
      </c>
      <c r="AL28" s="66">
        <v>2.8465346534653466E-2</v>
      </c>
      <c r="AM28" s="66">
        <v>1.7452006980802793E-3</v>
      </c>
      <c r="AN28" s="66">
        <v>-1.5594541910331383E-2</v>
      </c>
      <c r="AO28" s="66">
        <v>-1.5238095238095238E-2</v>
      </c>
      <c r="AP28" s="66">
        <v>-2.7695351137487636E-2</v>
      </c>
      <c r="AQ28" s="66">
        <v>-3.9257673090649536E-2</v>
      </c>
      <c r="AR28" s="66">
        <v>-4.7359825802939577E-2</v>
      </c>
      <c r="AS28" s="66">
        <v>-3.787878787878788E-2</v>
      </c>
      <c r="AT28" s="66">
        <v>-7.582938388625593E-2</v>
      </c>
      <c r="AU28" s="66">
        <v>-8.8211046990931574E-2</v>
      </c>
      <c r="AV28" s="66">
        <v>-8.5787451984635082E-2</v>
      </c>
      <c r="AW28" s="66">
        <v>-4.9738219895287955E-2</v>
      </c>
      <c r="AX28" s="66">
        <v>-4.7826086956521741E-2</v>
      </c>
      <c r="AY28" s="66">
        <v>-6.5722952477249741E-2</v>
      </c>
      <c r="AZ28" s="66">
        <v>-6.768558951965066E-2</v>
      </c>
      <c r="BA28" s="66">
        <v>1.8957345971563982E-2</v>
      </c>
      <c r="BB28" s="66">
        <v>1.287001287001287E-3</v>
      </c>
      <c r="BC28" s="66">
        <v>1.3071895424836602E-2</v>
      </c>
      <c r="BD28" s="66">
        <v>1.9640852974186308E-2</v>
      </c>
    </row>
    <row r="29" spans="1:56" s="25" customFormat="1" ht="12" x14ac:dyDescent="0.3">
      <c r="C29" s="48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  <c r="AY29" s="15"/>
      <c r="AZ29" s="15"/>
      <c r="BA29" s="15"/>
      <c r="BB29" s="15"/>
      <c r="BC29" s="15"/>
      <c r="BD29" s="15"/>
    </row>
    <row r="30" spans="1:56" s="25" customFormat="1" ht="12" x14ac:dyDescent="0.3">
      <c r="D30" s="60" t="s">
        <v>138</v>
      </c>
      <c r="E30" s="57"/>
      <c r="F30" s="57"/>
      <c r="G30" s="57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G30" s="43"/>
      <c r="AH30" s="43"/>
      <c r="AI30" s="43"/>
      <c r="AJ30" s="43"/>
      <c r="AK30" s="43"/>
      <c r="AL30" s="43"/>
      <c r="AM30" s="43"/>
      <c r="AN30" s="43"/>
      <c r="AO30" s="43"/>
      <c r="AP30" s="43"/>
      <c r="AQ30" s="43"/>
      <c r="AR30" s="43"/>
      <c r="AS30" s="43"/>
      <c r="AT30" s="43"/>
      <c r="AU30" s="43"/>
      <c r="AV30" s="43"/>
      <c r="AW30" s="43"/>
      <c r="AX30" s="43"/>
      <c r="AY30" s="43"/>
      <c r="AZ30" s="43"/>
      <c r="BA30" s="43"/>
      <c r="BB30" s="43"/>
      <c r="BC30" s="43"/>
      <c r="BD30" s="43"/>
    </row>
    <row r="31" spans="1:56" s="25" customFormat="1" ht="12" x14ac:dyDescent="0.3">
      <c r="D31" s="57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G31" s="43"/>
      <c r="AH31" s="43"/>
      <c r="AI31" s="43"/>
      <c r="AJ31" s="43"/>
      <c r="AK31" s="43"/>
      <c r="AL31" s="43"/>
      <c r="AM31" s="43"/>
      <c r="AN31" s="43"/>
      <c r="AO31" s="43"/>
      <c r="AP31" s="43"/>
      <c r="AQ31" s="43"/>
      <c r="AR31" s="43"/>
      <c r="AS31" s="43"/>
      <c r="AT31" s="43"/>
      <c r="AU31" s="43"/>
      <c r="AV31" s="43"/>
      <c r="AW31" s="43"/>
      <c r="AX31" s="43"/>
      <c r="AY31" s="43"/>
      <c r="AZ31" s="43"/>
      <c r="BA31" s="43"/>
      <c r="BB31" s="43"/>
      <c r="BC31" s="43"/>
      <c r="BD31" s="43"/>
    </row>
    <row r="32" spans="1:56" s="74" customFormat="1" ht="12" customHeight="1" x14ac:dyDescent="0.3">
      <c r="A32" s="69"/>
      <c r="D32" s="69"/>
      <c r="H32" s="75"/>
      <c r="I32" s="75"/>
      <c r="J32" s="75"/>
      <c r="K32" s="75"/>
      <c r="L32" s="75"/>
      <c r="M32" s="75"/>
      <c r="N32" s="75"/>
      <c r="O32" s="75"/>
      <c r="P32" s="75"/>
      <c r="Q32" s="75"/>
      <c r="R32" s="75"/>
      <c r="S32" s="75"/>
      <c r="T32" s="75"/>
      <c r="U32" s="75"/>
      <c r="V32" s="75"/>
      <c r="W32" s="75"/>
      <c r="X32" s="75"/>
      <c r="Y32" s="75"/>
      <c r="Z32" s="73"/>
      <c r="AA32" s="73"/>
      <c r="AB32" s="73"/>
      <c r="AC32" s="75"/>
      <c r="AD32" s="75"/>
      <c r="AE32" s="75"/>
      <c r="AG32" s="75"/>
      <c r="AH32" s="75"/>
      <c r="AI32" s="75"/>
      <c r="AJ32" s="75"/>
      <c r="AK32" s="75"/>
      <c r="AL32" s="75"/>
      <c r="AM32" s="75"/>
      <c r="AN32" s="75"/>
      <c r="AO32" s="75"/>
      <c r="AP32" s="75"/>
      <c r="AQ32" s="75"/>
      <c r="AR32" s="75"/>
      <c r="AS32" s="75"/>
      <c r="AT32" s="75"/>
      <c r="AU32" s="75"/>
      <c r="AV32" s="75"/>
      <c r="AW32" s="75"/>
      <c r="AX32" s="75"/>
      <c r="AY32" s="73"/>
      <c r="AZ32" s="73"/>
      <c r="BA32" s="73"/>
      <c r="BB32" s="73"/>
      <c r="BC32" s="73"/>
      <c r="BD32" s="75"/>
    </row>
    <row r="33" spans="1:56" s="74" customFormat="1" ht="12" customHeight="1" x14ac:dyDescent="0.3">
      <c r="A33" s="69"/>
      <c r="D33" s="72"/>
      <c r="H33" s="75"/>
      <c r="I33" s="75"/>
      <c r="J33" s="75"/>
      <c r="K33" s="75"/>
      <c r="L33" s="75"/>
      <c r="M33" s="75"/>
      <c r="N33" s="75"/>
      <c r="O33" s="75"/>
      <c r="P33" s="75"/>
      <c r="Q33" s="75"/>
      <c r="R33" s="75"/>
      <c r="S33" s="75"/>
      <c r="T33" s="75"/>
      <c r="U33" s="75"/>
      <c r="V33" s="75"/>
      <c r="W33" s="75"/>
      <c r="X33" s="75"/>
      <c r="Y33" s="75"/>
      <c r="Z33" s="73"/>
      <c r="AA33" s="73"/>
      <c r="AB33" s="73"/>
      <c r="AC33" s="73"/>
      <c r="AD33" s="73"/>
      <c r="AE33" s="73"/>
      <c r="AG33" s="75"/>
      <c r="AH33" s="75"/>
      <c r="AI33" s="75"/>
      <c r="AJ33" s="75"/>
      <c r="AK33" s="75"/>
      <c r="AL33" s="75"/>
      <c r="AM33" s="75"/>
      <c r="AN33" s="75"/>
      <c r="AO33" s="75"/>
      <c r="AP33" s="75"/>
      <c r="AQ33" s="75"/>
      <c r="AR33" s="75"/>
      <c r="AS33" s="75"/>
      <c r="AT33" s="75"/>
      <c r="AU33" s="75"/>
      <c r="AV33" s="75"/>
      <c r="AW33" s="75"/>
      <c r="AX33" s="75"/>
      <c r="AY33" s="75"/>
      <c r="AZ33" s="75"/>
      <c r="BA33" s="75"/>
      <c r="BB33" s="75"/>
      <c r="BC33" s="75"/>
      <c r="BD33" s="73"/>
    </row>
    <row r="34" spans="1:56" s="74" customFormat="1" ht="12" customHeight="1" x14ac:dyDescent="0.3">
      <c r="A34" s="69"/>
      <c r="H34" s="75"/>
      <c r="I34" s="75"/>
      <c r="J34" s="75"/>
      <c r="K34" s="75"/>
      <c r="L34" s="75"/>
      <c r="M34" s="75"/>
      <c r="N34" s="75"/>
      <c r="O34" s="75"/>
      <c r="P34" s="75"/>
      <c r="Q34" s="75"/>
      <c r="R34" s="75"/>
      <c r="S34" s="75"/>
      <c r="T34" s="75"/>
      <c r="U34" s="75"/>
      <c r="V34" s="75"/>
      <c r="W34" s="75"/>
      <c r="X34" s="75"/>
      <c r="Y34" s="75"/>
      <c r="Z34" s="75"/>
      <c r="AA34" s="75"/>
      <c r="AB34" s="75"/>
      <c r="AC34" s="75"/>
      <c r="AD34" s="75"/>
      <c r="AE34" s="75"/>
      <c r="AG34" s="75"/>
      <c r="AH34" s="75"/>
      <c r="AI34" s="75"/>
      <c r="AJ34" s="75"/>
      <c r="AK34" s="75"/>
      <c r="AL34" s="75"/>
      <c r="AM34" s="75"/>
      <c r="AN34" s="75"/>
      <c r="AO34" s="75"/>
      <c r="AP34" s="75"/>
      <c r="AQ34" s="75"/>
      <c r="AR34" s="75"/>
      <c r="AS34" s="75"/>
      <c r="AT34" s="75"/>
      <c r="AU34" s="75"/>
      <c r="AV34" s="75"/>
      <c r="AW34" s="75"/>
      <c r="AX34" s="75"/>
      <c r="AY34" s="75"/>
      <c r="AZ34" s="75"/>
      <c r="BA34" s="75"/>
      <c r="BB34" s="75"/>
      <c r="BC34" s="75"/>
    </row>
    <row r="35" spans="1:56" s="74" customFormat="1" ht="12" customHeight="1" x14ac:dyDescent="0.3">
      <c r="A35" s="69"/>
      <c r="H35" s="75"/>
      <c r="I35" s="75"/>
      <c r="J35" s="75"/>
      <c r="K35" s="75"/>
      <c r="L35" s="75"/>
      <c r="M35" s="75"/>
      <c r="N35" s="75"/>
      <c r="O35" s="75"/>
      <c r="P35" s="75"/>
      <c r="Q35" s="75"/>
      <c r="R35" s="75"/>
      <c r="S35" s="75"/>
      <c r="T35" s="75"/>
      <c r="U35" s="75"/>
      <c r="V35" s="75"/>
      <c r="W35" s="75"/>
      <c r="X35" s="75"/>
      <c r="Y35" s="75"/>
      <c r="Z35" s="75"/>
      <c r="AA35" s="75"/>
      <c r="AB35" s="75"/>
      <c r="AC35" s="75"/>
      <c r="AD35" s="75"/>
      <c r="AE35" s="75"/>
      <c r="AG35" s="75"/>
      <c r="AH35" s="75"/>
      <c r="AI35" s="75"/>
      <c r="AJ35" s="75"/>
      <c r="AK35" s="75"/>
      <c r="AL35" s="75"/>
      <c r="AM35" s="75"/>
      <c r="AN35" s="75"/>
      <c r="AO35" s="75"/>
      <c r="AP35" s="75"/>
      <c r="AQ35" s="75"/>
      <c r="AR35" s="75"/>
      <c r="AS35" s="75"/>
      <c r="AT35" s="75"/>
      <c r="AU35" s="75"/>
      <c r="AV35" s="75"/>
      <c r="AW35" s="75"/>
      <c r="AX35" s="75"/>
      <c r="AY35" s="75"/>
      <c r="AZ35" s="75"/>
      <c r="BA35" s="75"/>
      <c r="BB35" s="75"/>
      <c r="BC35" s="75"/>
    </row>
    <row r="36" spans="1:56" s="74" customFormat="1" ht="12" customHeight="1" x14ac:dyDescent="0.3">
      <c r="A36" s="69"/>
      <c r="H36" s="75"/>
      <c r="I36" s="75"/>
      <c r="J36" s="75"/>
      <c r="K36" s="75"/>
      <c r="L36" s="75"/>
      <c r="M36" s="75"/>
      <c r="N36" s="75"/>
      <c r="O36" s="75"/>
      <c r="P36" s="75"/>
      <c r="Q36" s="75"/>
      <c r="R36" s="75"/>
      <c r="S36" s="75"/>
      <c r="T36" s="75"/>
      <c r="U36" s="75"/>
      <c r="V36" s="75"/>
      <c r="W36" s="75"/>
      <c r="X36" s="75"/>
      <c r="Y36" s="75"/>
      <c r="Z36" s="75"/>
      <c r="AA36" s="75"/>
      <c r="AB36" s="75"/>
      <c r="AC36" s="75"/>
      <c r="AD36" s="75"/>
      <c r="AE36" s="75"/>
      <c r="AG36" s="75"/>
      <c r="AH36" s="75"/>
      <c r="AI36" s="75"/>
      <c r="AJ36" s="75"/>
      <c r="AK36" s="75"/>
      <c r="AL36" s="75"/>
      <c r="AM36" s="75"/>
      <c r="AN36" s="75"/>
      <c r="AO36" s="75"/>
      <c r="AP36" s="75"/>
      <c r="AQ36" s="75"/>
      <c r="AR36" s="75"/>
      <c r="AS36" s="75"/>
      <c r="AT36" s="75"/>
      <c r="AU36" s="75"/>
      <c r="AV36" s="75"/>
      <c r="AW36" s="75"/>
      <c r="AX36" s="75"/>
      <c r="AY36" s="75"/>
      <c r="AZ36" s="75"/>
      <c r="BA36" s="75"/>
      <c r="BB36" s="75"/>
      <c r="BC36" s="75"/>
    </row>
    <row r="37" spans="1:56" s="74" customFormat="1" ht="12" customHeight="1" x14ac:dyDescent="0.3">
      <c r="A37" s="69"/>
      <c r="H37" s="75"/>
      <c r="I37" s="75"/>
      <c r="J37" s="75"/>
      <c r="K37" s="75"/>
      <c r="L37" s="75"/>
      <c r="M37" s="75"/>
      <c r="N37" s="75"/>
      <c r="O37" s="75"/>
      <c r="P37" s="75"/>
      <c r="Q37" s="75"/>
      <c r="R37" s="75"/>
      <c r="S37" s="75"/>
      <c r="T37" s="75"/>
      <c r="U37" s="75"/>
      <c r="V37" s="75"/>
      <c r="W37" s="75"/>
      <c r="X37" s="75"/>
      <c r="Y37" s="75"/>
      <c r="Z37" s="75"/>
      <c r="AA37" s="75"/>
      <c r="AB37" s="75"/>
      <c r="AC37" s="75"/>
      <c r="AD37" s="75"/>
      <c r="AE37" s="75"/>
      <c r="AG37" s="75"/>
      <c r="AH37" s="75"/>
      <c r="AI37" s="75"/>
      <c r="AJ37" s="75"/>
      <c r="AK37" s="75"/>
      <c r="AL37" s="75"/>
      <c r="AM37" s="75"/>
      <c r="AN37" s="75"/>
      <c r="AO37" s="75"/>
      <c r="AP37" s="75"/>
      <c r="AQ37" s="75"/>
      <c r="AR37" s="75"/>
      <c r="AS37" s="75"/>
      <c r="AT37" s="75"/>
      <c r="AU37" s="75"/>
      <c r="AV37" s="75"/>
      <c r="AW37" s="75"/>
      <c r="AX37" s="75"/>
      <c r="AY37" s="75"/>
      <c r="AZ37" s="75"/>
      <c r="BA37" s="75"/>
      <c r="BB37" s="75"/>
      <c r="BC37" s="75"/>
    </row>
    <row r="38" spans="1:56" s="74" customFormat="1" ht="12" customHeight="1" x14ac:dyDescent="0.3">
      <c r="A38" s="69"/>
      <c r="H38" s="75"/>
      <c r="I38" s="75"/>
      <c r="J38" s="75"/>
      <c r="K38" s="75"/>
      <c r="L38" s="75"/>
      <c r="M38" s="75"/>
      <c r="N38" s="75"/>
      <c r="O38" s="75"/>
      <c r="P38" s="75"/>
      <c r="Q38" s="75"/>
      <c r="R38" s="75"/>
      <c r="S38" s="75"/>
      <c r="T38" s="75"/>
      <c r="U38" s="75"/>
      <c r="V38" s="75"/>
      <c r="W38" s="75"/>
      <c r="X38" s="75"/>
      <c r="Y38" s="75"/>
      <c r="Z38" s="75"/>
      <c r="AA38" s="75"/>
      <c r="AB38" s="75"/>
      <c r="AC38" s="75"/>
      <c r="AD38" s="75"/>
      <c r="AE38" s="75"/>
      <c r="AG38" s="75"/>
      <c r="AH38" s="75"/>
      <c r="AI38" s="75"/>
      <c r="AJ38" s="75"/>
      <c r="AK38" s="75"/>
      <c r="AL38" s="75"/>
      <c r="AM38" s="75"/>
      <c r="AN38" s="75"/>
      <c r="AO38" s="75"/>
      <c r="AP38" s="75"/>
      <c r="AQ38" s="75"/>
      <c r="AR38" s="75"/>
      <c r="AS38" s="75"/>
      <c r="AT38" s="75"/>
      <c r="AU38" s="75"/>
      <c r="AV38" s="75"/>
      <c r="AW38" s="75"/>
      <c r="AX38" s="75"/>
      <c r="AY38" s="75"/>
      <c r="AZ38" s="75"/>
      <c r="BA38" s="75"/>
      <c r="BB38" s="75"/>
      <c r="BC38" s="75"/>
    </row>
    <row r="39" spans="1:56" s="74" customFormat="1" ht="12" customHeight="1" x14ac:dyDescent="0.3">
      <c r="A39" s="69"/>
      <c r="H39" s="75"/>
      <c r="I39" s="75"/>
      <c r="J39" s="75"/>
      <c r="K39" s="75"/>
      <c r="L39" s="75"/>
      <c r="M39" s="75"/>
      <c r="N39" s="75"/>
      <c r="O39" s="75"/>
      <c r="P39" s="75"/>
      <c r="Q39" s="75"/>
      <c r="R39" s="75"/>
      <c r="S39" s="75"/>
      <c r="T39" s="75"/>
      <c r="U39" s="75"/>
      <c r="V39" s="75"/>
      <c r="W39" s="75"/>
      <c r="X39" s="75"/>
      <c r="Y39" s="75"/>
      <c r="Z39" s="75"/>
      <c r="AA39" s="75"/>
      <c r="AB39" s="75"/>
      <c r="AC39" s="75"/>
      <c r="AD39" s="75"/>
      <c r="AE39" s="75"/>
      <c r="AG39" s="75"/>
      <c r="AH39" s="75"/>
      <c r="AI39" s="75"/>
      <c r="AJ39" s="75"/>
      <c r="AK39" s="75"/>
      <c r="AL39" s="75"/>
      <c r="AM39" s="75"/>
      <c r="AN39" s="75"/>
      <c r="AO39" s="75"/>
      <c r="AP39" s="75"/>
      <c r="AQ39" s="75"/>
      <c r="AR39" s="75"/>
      <c r="AS39" s="75"/>
      <c r="AT39" s="75"/>
      <c r="AU39" s="75"/>
      <c r="AV39" s="75"/>
      <c r="AW39" s="75"/>
      <c r="AX39" s="75"/>
      <c r="AY39" s="75"/>
      <c r="AZ39" s="75"/>
      <c r="BA39" s="75"/>
      <c r="BB39" s="75"/>
      <c r="BC39" s="75"/>
    </row>
    <row r="40" spans="1:56" s="74" customFormat="1" ht="12" customHeight="1" x14ac:dyDescent="0.3">
      <c r="A40" s="69"/>
      <c r="H40" s="75"/>
      <c r="I40" s="75"/>
      <c r="J40" s="75"/>
      <c r="K40" s="75"/>
      <c r="L40" s="75"/>
      <c r="M40" s="75"/>
      <c r="N40" s="75"/>
      <c r="O40" s="75"/>
      <c r="P40" s="75"/>
      <c r="Q40" s="75"/>
      <c r="R40" s="75"/>
      <c r="S40" s="75"/>
      <c r="T40" s="75"/>
      <c r="U40" s="75"/>
      <c r="V40" s="75"/>
      <c r="W40" s="75"/>
      <c r="X40" s="75"/>
      <c r="Y40" s="75"/>
      <c r="Z40" s="75"/>
      <c r="AA40" s="75"/>
      <c r="AB40" s="75"/>
      <c r="AC40" s="75"/>
      <c r="AD40" s="75"/>
      <c r="AE40" s="75"/>
      <c r="AG40" s="75"/>
      <c r="AH40" s="75"/>
      <c r="AI40" s="75"/>
      <c r="AJ40" s="75"/>
      <c r="AK40" s="75"/>
      <c r="AL40" s="75"/>
      <c r="AM40" s="75"/>
      <c r="AN40" s="75"/>
      <c r="AO40" s="75"/>
      <c r="AP40" s="75"/>
      <c r="AQ40" s="75"/>
      <c r="AR40" s="75"/>
      <c r="AS40" s="75"/>
      <c r="AT40" s="75"/>
      <c r="AU40" s="75"/>
      <c r="AV40" s="75"/>
      <c r="AW40" s="75"/>
      <c r="AX40" s="75"/>
      <c r="AY40" s="75"/>
      <c r="AZ40" s="75"/>
      <c r="BA40" s="75"/>
      <c r="BB40" s="75"/>
      <c r="BC40" s="75"/>
    </row>
    <row r="41" spans="1:56" s="74" customFormat="1" ht="12" customHeight="1" x14ac:dyDescent="0.3">
      <c r="A41" s="69"/>
      <c r="H41" s="75"/>
      <c r="I41" s="75"/>
      <c r="J41" s="75"/>
      <c r="K41" s="75"/>
      <c r="L41" s="75"/>
      <c r="M41" s="75"/>
      <c r="N41" s="75"/>
      <c r="O41" s="75"/>
      <c r="P41" s="75"/>
      <c r="Q41" s="75"/>
      <c r="R41" s="75"/>
      <c r="S41" s="75"/>
      <c r="T41" s="75"/>
      <c r="U41" s="75"/>
      <c r="V41" s="75"/>
      <c r="W41" s="75"/>
      <c r="X41" s="75"/>
      <c r="Y41" s="75"/>
      <c r="Z41" s="75"/>
      <c r="AA41" s="75"/>
      <c r="AB41" s="75"/>
      <c r="AC41" s="75"/>
      <c r="AD41" s="75"/>
      <c r="AE41" s="75"/>
      <c r="AG41" s="75"/>
      <c r="AH41" s="75"/>
      <c r="AI41" s="75"/>
      <c r="AJ41" s="75"/>
      <c r="AK41" s="75"/>
      <c r="AL41" s="75"/>
      <c r="AM41" s="75"/>
      <c r="AN41" s="75"/>
      <c r="AO41" s="75"/>
      <c r="AP41" s="75"/>
      <c r="AQ41" s="75"/>
      <c r="AR41" s="75"/>
      <c r="AS41" s="75"/>
      <c r="AT41" s="75"/>
      <c r="AU41" s="75"/>
      <c r="AV41" s="75"/>
      <c r="AW41" s="75"/>
      <c r="AX41" s="75"/>
      <c r="AY41" s="75"/>
      <c r="AZ41" s="75"/>
      <c r="BA41" s="75"/>
      <c r="BB41" s="75"/>
      <c r="BC41" s="75"/>
    </row>
    <row r="42" spans="1:56" s="74" customFormat="1" ht="12" customHeight="1" x14ac:dyDescent="0.3">
      <c r="A42" s="69"/>
      <c r="H42" s="75"/>
      <c r="I42" s="75"/>
      <c r="J42" s="75"/>
      <c r="K42" s="75"/>
      <c r="L42" s="75"/>
      <c r="M42" s="75"/>
      <c r="N42" s="75"/>
      <c r="O42" s="75"/>
      <c r="P42" s="75"/>
      <c r="Q42" s="75"/>
      <c r="R42" s="75"/>
      <c r="S42" s="75"/>
      <c r="T42" s="75"/>
      <c r="U42" s="75"/>
      <c r="V42" s="75"/>
      <c r="W42" s="75"/>
      <c r="X42" s="75"/>
      <c r="Y42" s="75"/>
      <c r="Z42" s="75"/>
      <c r="AA42" s="75"/>
      <c r="AB42" s="75"/>
      <c r="AC42" s="76"/>
      <c r="AD42" s="76"/>
      <c r="AE42" s="76"/>
      <c r="AG42" s="75"/>
      <c r="AH42" s="75"/>
      <c r="AI42" s="75"/>
      <c r="AJ42" s="75"/>
      <c r="AK42" s="75"/>
      <c r="AL42" s="75"/>
      <c r="AM42" s="75"/>
      <c r="AN42" s="75"/>
      <c r="AO42" s="75"/>
      <c r="AP42" s="75"/>
      <c r="AQ42" s="75"/>
      <c r="AR42" s="75"/>
      <c r="AS42" s="75"/>
      <c r="AT42" s="75"/>
      <c r="AU42" s="75"/>
      <c r="AV42" s="75"/>
      <c r="AW42" s="75"/>
      <c r="AX42" s="75"/>
      <c r="AY42" s="75"/>
      <c r="AZ42" s="75"/>
      <c r="BA42" s="75"/>
      <c r="BB42" s="75"/>
      <c r="BC42" s="75"/>
    </row>
    <row r="43" spans="1:56" s="74" customFormat="1" ht="12" customHeight="1" x14ac:dyDescent="0.3">
      <c r="A43" s="69"/>
      <c r="H43" s="75"/>
      <c r="I43" s="75"/>
      <c r="J43" s="75"/>
      <c r="K43" s="75"/>
      <c r="L43" s="75"/>
      <c r="M43" s="75"/>
      <c r="N43" s="75"/>
      <c r="O43" s="75"/>
      <c r="P43" s="75"/>
      <c r="Q43" s="75"/>
      <c r="R43" s="75"/>
      <c r="S43" s="75"/>
      <c r="T43" s="75"/>
      <c r="U43" s="75"/>
      <c r="V43" s="75"/>
      <c r="W43" s="75"/>
      <c r="X43" s="75"/>
      <c r="Y43" s="75"/>
      <c r="Z43" s="75"/>
      <c r="AA43" s="75"/>
      <c r="AB43" s="75"/>
      <c r="AC43" s="75"/>
      <c r="AD43" s="75"/>
      <c r="AE43" s="75"/>
      <c r="AG43" s="75"/>
      <c r="AH43" s="75"/>
      <c r="AI43" s="75"/>
      <c r="AJ43" s="75"/>
      <c r="AK43" s="75"/>
      <c r="AL43" s="75"/>
      <c r="AM43" s="75"/>
      <c r="AN43" s="75"/>
      <c r="AO43" s="75"/>
      <c r="AP43" s="75"/>
      <c r="AQ43" s="75"/>
      <c r="AR43" s="75"/>
      <c r="AS43" s="75"/>
      <c r="AT43" s="75"/>
      <c r="AU43" s="75"/>
      <c r="AV43" s="75"/>
      <c r="AW43" s="75"/>
      <c r="AX43" s="75"/>
      <c r="AY43" s="75"/>
      <c r="AZ43" s="75"/>
      <c r="BA43" s="75"/>
      <c r="BB43" s="75"/>
      <c r="BC43" s="75"/>
    </row>
    <row r="44" spans="1:56" s="74" customFormat="1" ht="12" customHeight="1" x14ac:dyDescent="0.3">
      <c r="A44" s="69"/>
      <c r="H44" s="75"/>
      <c r="I44" s="75"/>
      <c r="J44" s="75"/>
      <c r="K44" s="75"/>
      <c r="L44" s="75"/>
      <c r="M44" s="75"/>
      <c r="N44" s="75"/>
      <c r="O44" s="75"/>
      <c r="P44" s="75"/>
      <c r="Q44" s="75"/>
      <c r="R44" s="75"/>
      <c r="S44" s="75"/>
      <c r="T44" s="75"/>
      <c r="U44" s="75"/>
      <c r="V44" s="75"/>
      <c r="W44" s="75"/>
      <c r="X44" s="75"/>
      <c r="Y44" s="75"/>
      <c r="Z44" s="75"/>
      <c r="AA44" s="75"/>
      <c r="AB44" s="75"/>
      <c r="AC44" s="75"/>
      <c r="AD44" s="75"/>
      <c r="AE44" s="75"/>
      <c r="AG44" s="75"/>
      <c r="AH44" s="75"/>
      <c r="AI44" s="75"/>
      <c r="AJ44" s="75"/>
      <c r="AK44" s="75"/>
      <c r="AL44" s="75"/>
      <c r="AM44" s="75"/>
      <c r="AN44" s="75"/>
      <c r="AO44" s="75"/>
      <c r="AP44" s="75"/>
      <c r="AQ44" s="75"/>
      <c r="AR44" s="75"/>
      <c r="AS44" s="75"/>
      <c r="AT44" s="75"/>
      <c r="AU44" s="75"/>
      <c r="AV44" s="75"/>
      <c r="AW44" s="75"/>
      <c r="AX44" s="75"/>
      <c r="AY44" s="75"/>
      <c r="AZ44" s="75"/>
      <c r="BA44" s="75"/>
      <c r="BB44" s="75"/>
      <c r="BC44" s="75"/>
    </row>
    <row r="45" spans="1:56" s="74" customFormat="1" ht="12" customHeight="1" x14ac:dyDescent="0.3">
      <c r="A45" s="69"/>
      <c r="H45" s="75"/>
      <c r="I45" s="75"/>
      <c r="J45" s="75"/>
      <c r="K45" s="75"/>
      <c r="L45" s="75"/>
      <c r="M45" s="75"/>
      <c r="N45" s="75"/>
      <c r="O45" s="75"/>
      <c r="P45" s="75"/>
      <c r="Q45" s="75"/>
      <c r="R45" s="75"/>
      <c r="S45" s="75"/>
      <c r="T45" s="75"/>
      <c r="U45" s="75"/>
      <c r="V45" s="75"/>
      <c r="W45" s="75"/>
      <c r="X45" s="75"/>
      <c r="Y45" s="75"/>
      <c r="Z45" s="75"/>
      <c r="AA45" s="75"/>
      <c r="AB45" s="75"/>
      <c r="AC45" s="75"/>
      <c r="AD45" s="75"/>
      <c r="AE45" s="75"/>
      <c r="AG45" s="75"/>
      <c r="AH45" s="75"/>
      <c r="AI45" s="75"/>
      <c r="AJ45" s="75"/>
      <c r="AK45" s="75"/>
      <c r="AL45" s="75"/>
      <c r="AM45" s="75"/>
      <c r="AN45" s="75"/>
      <c r="AO45" s="75"/>
      <c r="AP45" s="75"/>
      <c r="AQ45" s="75"/>
      <c r="AR45" s="75"/>
      <c r="AS45" s="75"/>
      <c r="AT45" s="75"/>
      <c r="AU45" s="75"/>
      <c r="AV45" s="75"/>
      <c r="AW45" s="75"/>
      <c r="AX45" s="75"/>
      <c r="AY45" s="75"/>
      <c r="AZ45" s="75"/>
      <c r="BA45" s="75"/>
      <c r="BB45" s="75"/>
      <c r="BC45" s="75"/>
    </row>
    <row r="46" spans="1:56" s="74" customFormat="1" ht="12" customHeight="1" x14ac:dyDescent="0.3">
      <c r="A46" s="69"/>
      <c r="H46" s="75"/>
      <c r="I46" s="75"/>
      <c r="J46" s="75"/>
      <c r="K46" s="75"/>
      <c r="L46" s="75"/>
      <c r="M46" s="75"/>
      <c r="N46" s="75"/>
      <c r="O46" s="75"/>
      <c r="P46" s="75"/>
      <c r="Q46" s="75"/>
      <c r="R46" s="75"/>
      <c r="S46" s="75"/>
      <c r="T46" s="75"/>
      <c r="U46" s="75"/>
      <c r="V46" s="75"/>
      <c r="W46" s="75"/>
      <c r="X46" s="75"/>
      <c r="Y46" s="75"/>
      <c r="Z46" s="75"/>
      <c r="AA46" s="75"/>
      <c r="AB46" s="75"/>
      <c r="AC46" s="75"/>
      <c r="AD46" s="75"/>
      <c r="AE46" s="75"/>
      <c r="AG46" s="75"/>
      <c r="AH46" s="75"/>
      <c r="AI46" s="75"/>
      <c r="AJ46" s="75"/>
      <c r="AK46" s="75"/>
      <c r="AL46" s="75"/>
      <c r="AM46" s="75"/>
      <c r="AN46" s="75"/>
      <c r="AO46" s="75"/>
      <c r="AP46" s="75"/>
      <c r="AQ46" s="75"/>
      <c r="AR46" s="75"/>
      <c r="AS46" s="75"/>
      <c r="AT46" s="75"/>
      <c r="AU46" s="75"/>
      <c r="AV46" s="75"/>
      <c r="AW46" s="75"/>
      <c r="AX46" s="75"/>
      <c r="AY46" s="75"/>
      <c r="AZ46" s="75"/>
      <c r="BA46" s="75"/>
      <c r="BB46" s="75"/>
      <c r="BC46" s="75"/>
    </row>
    <row r="47" spans="1:56" s="74" customFormat="1" ht="12" customHeight="1" x14ac:dyDescent="0.3">
      <c r="A47" s="69"/>
      <c r="H47" s="75"/>
      <c r="I47" s="75"/>
      <c r="J47" s="75"/>
      <c r="K47" s="75"/>
      <c r="L47" s="75"/>
      <c r="M47" s="75"/>
      <c r="N47" s="75"/>
      <c r="O47" s="75"/>
      <c r="P47" s="75"/>
      <c r="Q47" s="75"/>
      <c r="R47" s="75"/>
      <c r="S47" s="75"/>
      <c r="T47" s="75"/>
      <c r="U47" s="75"/>
      <c r="V47" s="75"/>
      <c r="W47" s="75"/>
      <c r="X47" s="75"/>
      <c r="Y47" s="75"/>
      <c r="Z47" s="75"/>
      <c r="AA47" s="75"/>
      <c r="AB47" s="75"/>
      <c r="AC47" s="75"/>
      <c r="AD47" s="75"/>
      <c r="AE47" s="75"/>
      <c r="AG47" s="75"/>
      <c r="AH47" s="75"/>
      <c r="AI47" s="75"/>
      <c r="AJ47" s="75"/>
      <c r="AK47" s="75"/>
      <c r="AL47" s="75"/>
      <c r="AM47" s="75"/>
      <c r="AN47" s="75"/>
      <c r="AO47" s="75"/>
      <c r="AP47" s="75"/>
      <c r="AQ47" s="75"/>
      <c r="AR47" s="75"/>
      <c r="AS47" s="75"/>
      <c r="AT47" s="75"/>
      <c r="AU47" s="75"/>
      <c r="AV47" s="75"/>
      <c r="AW47" s="75"/>
      <c r="AX47" s="75"/>
      <c r="AY47" s="75"/>
      <c r="AZ47" s="75"/>
      <c r="BA47" s="75"/>
      <c r="BB47" s="75"/>
      <c r="BC47" s="75"/>
    </row>
    <row r="48" spans="1:56" s="74" customFormat="1" ht="12" customHeight="1" x14ac:dyDescent="0.3">
      <c r="A48" s="69"/>
      <c r="H48" s="75"/>
      <c r="I48" s="75"/>
      <c r="J48" s="75"/>
      <c r="K48" s="75"/>
      <c r="L48" s="75"/>
      <c r="M48" s="75"/>
      <c r="N48" s="75"/>
      <c r="O48" s="75"/>
      <c r="P48" s="75"/>
      <c r="Q48" s="75"/>
      <c r="R48" s="75"/>
      <c r="S48" s="75"/>
      <c r="T48" s="75"/>
      <c r="U48" s="75"/>
      <c r="V48" s="75"/>
      <c r="W48" s="75"/>
      <c r="X48" s="75"/>
      <c r="Y48" s="75"/>
      <c r="Z48" s="75"/>
      <c r="AA48" s="75"/>
      <c r="AB48" s="75"/>
      <c r="AC48" s="75"/>
      <c r="AD48" s="75"/>
      <c r="AE48" s="75"/>
      <c r="AG48" s="75"/>
      <c r="AH48" s="75"/>
      <c r="AI48" s="75"/>
      <c r="AJ48" s="75"/>
      <c r="AK48" s="75"/>
      <c r="AL48" s="75"/>
      <c r="AM48" s="75"/>
      <c r="AN48" s="75"/>
      <c r="AO48" s="75"/>
      <c r="AP48" s="75"/>
      <c r="AQ48" s="75"/>
      <c r="AR48" s="75"/>
      <c r="AS48" s="75"/>
      <c r="AT48" s="75"/>
      <c r="AU48" s="75"/>
      <c r="AV48" s="75"/>
      <c r="AW48" s="75"/>
      <c r="AX48" s="75"/>
      <c r="AY48" s="75"/>
      <c r="AZ48" s="75"/>
      <c r="BA48" s="75"/>
      <c r="BB48" s="75"/>
      <c r="BC48" s="75"/>
    </row>
    <row r="49" spans="1:55" s="74" customFormat="1" ht="12" customHeight="1" x14ac:dyDescent="0.3">
      <c r="A49" s="69"/>
      <c r="H49" s="75"/>
      <c r="I49" s="75"/>
      <c r="J49" s="75"/>
      <c r="K49" s="75"/>
      <c r="L49" s="75"/>
      <c r="M49" s="75"/>
      <c r="N49" s="75"/>
      <c r="O49" s="75"/>
      <c r="P49" s="75"/>
      <c r="Q49" s="75"/>
      <c r="R49" s="75"/>
      <c r="S49" s="75"/>
      <c r="T49" s="75"/>
      <c r="U49" s="75"/>
      <c r="V49" s="75"/>
      <c r="W49" s="75"/>
      <c r="X49" s="75"/>
      <c r="Y49" s="75"/>
      <c r="Z49" s="75"/>
      <c r="AA49" s="75"/>
      <c r="AB49" s="75"/>
      <c r="AC49" s="75"/>
      <c r="AD49" s="75"/>
      <c r="AE49" s="75"/>
      <c r="AG49" s="75"/>
      <c r="AH49" s="75"/>
      <c r="AI49" s="75"/>
      <c r="AJ49" s="75"/>
      <c r="AK49" s="75"/>
      <c r="AL49" s="75"/>
      <c r="AM49" s="75"/>
      <c r="AN49" s="75"/>
      <c r="AO49" s="75"/>
      <c r="AP49" s="75"/>
      <c r="AQ49" s="75"/>
      <c r="AR49" s="75"/>
      <c r="AS49" s="75"/>
      <c r="AT49" s="75"/>
      <c r="AU49" s="75"/>
      <c r="AV49" s="75"/>
      <c r="AW49" s="75"/>
      <c r="AX49" s="75"/>
      <c r="AY49" s="75"/>
      <c r="AZ49" s="75"/>
      <c r="BA49" s="75"/>
      <c r="BB49" s="75"/>
      <c r="BC49" s="75"/>
    </row>
    <row r="50" spans="1:55" s="74" customFormat="1" ht="12" customHeight="1" x14ac:dyDescent="0.3">
      <c r="A50" s="69"/>
      <c r="H50" s="75"/>
      <c r="I50" s="75"/>
      <c r="J50" s="75"/>
      <c r="K50" s="75"/>
      <c r="L50" s="75"/>
      <c r="M50" s="75"/>
      <c r="N50" s="75"/>
      <c r="O50" s="75"/>
      <c r="P50" s="75"/>
      <c r="Q50" s="75"/>
      <c r="R50" s="75"/>
      <c r="S50" s="75"/>
      <c r="T50" s="75"/>
      <c r="U50" s="75"/>
      <c r="V50" s="75"/>
      <c r="W50" s="75"/>
      <c r="X50" s="75"/>
      <c r="Y50" s="75"/>
      <c r="Z50" s="75"/>
      <c r="AA50" s="75"/>
      <c r="AB50" s="75"/>
      <c r="AC50" s="75"/>
      <c r="AD50" s="75"/>
      <c r="AE50" s="75"/>
      <c r="AG50" s="75"/>
      <c r="AH50" s="75"/>
      <c r="AI50" s="75"/>
      <c r="AJ50" s="75"/>
      <c r="AK50" s="75"/>
      <c r="AL50" s="75"/>
      <c r="AM50" s="75"/>
      <c r="AN50" s="75"/>
      <c r="AO50" s="75"/>
      <c r="AP50" s="75"/>
      <c r="AQ50" s="75"/>
      <c r="AR50" s="75"/>
      <c r="AS50" s="75"/>
      <c r="AT50" s="75"/>
      <c r="AU50" s="75"/>
      <c r="AV50" s="75"/>
      <c r="AW50" s="75"/>
      <c r="AX50" s="75"/>
      <c r="AY50" s="75"/>
      <c r="AZ50" s="75"/>
      <c r="BA50" s="75"/>
      <c r="BB50" s="75"/>
      <c r="BC50" s="75"/>
    </row>
    <row r="51" spans="1:55" s="74" customFormat="1" ht="12" customHeight="1" x14ac:dyDescent="0.3">
      <c r="A51" s="69"/>
      <c r="H51" s="75"/>
      <c r="I51" s="75"/>
      <c r="J51" s="75"/>
      <c r="K51" s="75"/>
      <c r="L51" s="75"/>
      <c r="M51" s="75"/>
      <c r="N51" s="75"/>
      <c r="O51" s="75"/>
      <c r="P51" s="75"/>
      <c r="Q51" s="75"/>
      <c r="R51" s="75"/>
      <c r="S51" s="75"/>
      <c r="T51" s="75"/>
      <c r="U51" s="75"/>
      <c r="V51" s="75"/>
      <c r="W51" s="75"/>
      <c r="X51" s="75"/>
      <c r="Y51" s="75"/>
      <c r="Z51" s="75"/>
      <c r="AA51" s="75"/>
      <c r="AB51" s="75"/>
      <c r="AC51" s="75"/>
      <c r="AD51" s="75"/>
      <c r="AE51" s="75"/>
      <c r="AG51" s="75"/>
      <c r="AH51" s="75"/>
      <c r="AI51" s="75"/>
      <c r="AJ51" s="75"/>
      <c r="AK51" s="75"/>
      <c r="AL51" s="75"/>
      <c r="AM51" s="75"/>
      <c r="AN51" s="75"/>
      <c r="AO51" s="75"/>
      <c r="AP51" s="75"/>
      <c r="AQ51" s="75"/>
      <c r="AR51" s="75"/>
      <c r="AS51" s="75"/>
      <c r="AT51" s="75"/>
      <c r="AU51" s="75"/>
      <c r="AV51" s="75"/>
      <c r="AW51" s="75"/>
      <c r="AX51" s="75"/>
      <c r="AY51" s="75"/>
      <c r="AZ51" s="75"/>
      <c r="BA51" s="75"/>
      <c r="BB51" s="75"/>
      <c r="BC51" s="75"/>
    </row>
    <row r="52" spans="1:55" s="74" customFormat="1" ht="12" customHeight="1" x14ac:dyDescent="0.3">
      <c r="A52" s="69"/>
      <c r="H52" s="75"/>
      <c r="I52" s="75"/>
      <c r="J52" s="75"/>
      <c r="K52" s="75"/>
      <c r="L52" s="75"/>
      <c r="M52" s="75"/>
      <c r="N52" s="75"/>
      <c r="O52" s="75"/>
      <c r="P52" s="75"/>
      <c r="Q52" s="75"/>
      <c r="R52" s="75"/>
      <c r="S52" s="75"/>
      <c r="T52" s="75"/>
      <c r="U52" s="75"/>
      <c r="V52" s="75"/>
      <c r="W52" s="75"/>
      <c r="X52" s="75"/>
      <c r="Y52" s="75"/>
      <c r="Z52" s="75"/>
      <c r="AA52" s="75"/>
      <c r="AB52" s="75"/>
      <c r="AC52" s="75"/>
      <c r="AD52" s="75"/>
      <c r="AE52" s="75"/>
      <c r="AG52" s="75"/>
      <c r="AH52" s="75"/>
      <c r="AI52" s="75"/>
      <c r="AJ52" s="75"/>
      <c r="AK52" s="75"/>
      <c r="AL52" s="75"/>
      <c r="AM52" s="75"/>
      <c r="AN52" s="75"/>
      <c r="AO52" s="75"/>
      <c r="AP52" s="75"/>
      <c r="AQ52" s="75"/>
      <c r="AR52" s="75"/>
      <c r="AS52" s="75"/>
      <c r="AT52" s="75"/>
      <c r="AU52" s="75"/>
      <c r="AV52" s="75"/>
      <c r="AW52" s="75"/>
      <c r="AX52" s="75"/>
      <c r="AY52" s="75"/>
      <c r="AZ52" s="75"/>
      <c r="BA52" s="75"/>
      <c r="BB52" s="75"/>
      <c r="BC52" s="75"/>
    </row>
    <row r="53" spans="1:55" s="74" customFormat="1" ht="12" customHeight="1" x14ac:dyDescent="0.3">
      <c r="A53" s="69"/>
      <c r="H53" s="75"/>
      <c r="I53" s="75"/>
      <c r="J53" s="75"/>
      <c r="K53" s="75"/>
      <c r="L53" s="75"/>
      <c r="M53" s="75"/>
      <c r="N53" s="75"/>
      <c r="O53" s="75"/>
      <c r="P53" s="75"/>
      <c r="Q53" s="75"/>
      <c r="R53" s="75"/>
      <c r="S53" s="75"/>
      <c r="T53" s="75"/>
      <c r="U53" s="75"/>
      <c r="V53" s="75"/>
      <c r="W53" s="75"/>
      <c r="X53" s="75"/>
      <c r="Y53" s="75"/>
      <c r="Z53" s="75"/>
      <c r="AA53" s="75"/>
      <c r="AB53" s="75"/>
      <c r="AC53" s="75"/>
      <c r="AD53" s="75"/>
      <c r="AE53" s="75"/>
      <c r="AG53" s="75"/>
      <c r="AH53" s="75"/>
      <c r="AI53" s="75"/>
      <c r="AJ53" s="75"/>
      <c r="AK53" s="75"/>
      <c r="AL53" s="75"/>
      <c r="AM53" s="75"/>
      <c r="AN53" s="75"/>
      <c r="AO53" s="75"/>
      <c r="AP53" s="75"/>
      <c r="AQ53" s="75"/>
      <c r="AR53" s="75"/>
      <c r="AS53" s="75"/>
      <c r="AT53" s="75"/>
      <c r="AU53" s="75"/>
      <c r="AV53" s="75"/>
      <c r="AW53" s="75"/>
      <c r="AX53" s="75"/>
      <c r="AY53" s="75"/>
      <c r="AZ53" s="75"/>
      <c r="BA53" s="75"/>
      <c r="BB53" s="75"/>
      <c r="BC53" s="75"/>
    </row>
    <row r="54" spans="1:55" s="74" customFormat="1" ht="12" customHeight="1" x14ac:dyDescent="0.3">
      <c r="A54" s="69"/>
      <c r="H54" s="75"/>
      <c r="I54" s="75"/>
      <c r="J54" s="75"/>
      <c r="K54" s="75"/>
      <c r="L54" s="75"/>
      <c r="M54" s="75"/>
      <c r="N54" s="75"/>
      <c r="O54" s="75"/>
      <c r="P54" s="75"/>
      <c r="Q54" s="75"/>
      <c r="R54" s="75"/>
      <c r="S54" s="75"/>
      <c r="T54" s="75"/>
      <c r="U54" s="75"/>
      <c r="V54" s="75"/>
      <c r="W54" s="75"/>
      <c r="X54" s="75"/>
      <c r="Y54" s="75"/>
      <c r="Z54" s="75"/>
      <c r="AA54" s="75"/>
      <c r="AB54" s="75"/>
      <c r="AC54" s="75"/>
      <c r="AD54" s="75"/>
      <c r="AE54" s="75"/>
      <c r="AG54" s="75"/>
      <c r="AH54" s="75"/>
      <c r="AI54" s="75"/>
      <c r="AJ54" s="75"/>
      <c r="AK54" s="75"/>
      <c r="AL54" s="75"/>
      <c r="AM54" s="75"/>
      <c r="AN54" s="75"/>
      <c r="AO54" s="75"/>
      <c r="AP54" s="75"/>
      <c r="AQ54" s="75"/>
      <c r="AR54" s="75"/>
      <c r="AS54" s="75"/>
      <c r="AT54" s="75"/>
      <c r="AU54" s="75"/>
      <c r="AV54" s="75"/>
      <c r="AW54" s="75"/>
      <c r="AX54" s="75"/>
      <c r="AY54" s="75"/>
      <c r="AZ54" s="75"/>
      <c r="BA54" s="75"/>
      <c r="BB54" s="75"/>
      <c r="BC54" s="75"/>
    </row>
    <row r="55" spans="1:55" s="74" customFormat="1" ht="12" customHeight="1" x14ac:dyDescent="0.3">
      <c r="A55" s="69"/>
      <c r="H55" s="75"/>
      <c r="I55" s="75"/>
      <c r="J55" s="75"/>
      <c r="K55" s="75"/>
      <c r="L55" s="75"/>
      <c r="M55" s="75"/>
      <c r="N55" s="75"/>
      <c r="O55" s="75"/>
      <c r="P55" s="75"/>
      <c r="Q55" s="75"/>
      <c r="R55" s="75"/>
      <c r="S55" s="75"/>
      <c r="T55" s="75"/>
      <c r="U55" s="75"/>
      <c r="V55" s="75"/>
      <c r="W55" s="75"/>
      <c r="X55" s="75"/>
      <c r="Y55" s="75"/>
      <c r="Z55" s="75"/>
      <c r="AA55" s="75"/>
      <c r="AB55" s="75"/>
      <c r="AC55" s="75"/>
      <c r="AD55" s="75"/>
      <c r="AE55" s="75"/>
      <c r="AG55" s="75"/>
      <c r="AH55" s="75"/>
      <c r="AI55" s="75"/>
      <c r="AJ55" s="75"/>
      <c r="AK55" s="75"/>
      <c r="AL55" s="75"/>
      <c r="AM55" s="75"/>
      <c r="AN55" s="75"/>
      <c r="AO55" s="75"/>
      <c r="AP55" s="75"/>
      <c r="AQ55" s="75"/>
      <c r="AR55" s="75"/>
      <c r="AS55" s="75"/>
      <c r="AT55" s="75"/>
      <c r="AU55" s="75"/>
      <c r="AV55" s="75"/>
      <c r="AW55" s="75"/>
      <c r="AX55" s="75"/>
      <c r="AY55" s="75"/>
      <c r="AZ55" s="75"/>
      <c r="BA55" s="75"/>
      <c r="BB55" s="75"/>
      <c r="BC55" s="75"/>
    </row>
    <row r="56" spans="1:55" s="74" customFormat="1" ht="12" customHeight="1" x14ac:dyDescent="0.3">
      <c r="A56" s="69"/>
      <c r="H56" s="75"/>
      <c r="I56" s="75"/>
      <c r="J56" s="75"/>
      <c r="K56" s="75"/>
      <c r="L56" s="75"/>
      <c r="M56" s="75"/>
      <c r="N56" s="75"/>
      <c r="O56" s="75"/>
      <c r="P56" s="75"/>
      <c r="Q56" s="75"/>
      <c r="R56" s="75"/>
      <c r="S56" s="75"/>
      <c r="T56" s="75"/>
      <c r="U56" s="75"/>
      <c r="V56" s="75"/>
      <c r="W56" s="75"/>
      <c r="X56" s="75"/>
      <c r="Y56" s="75"/>
      <c r="Z56" s="75"/>
      <c r="AA56" s="75"/>
      <c r="AB56" s="75"/>
      <c r="AC56" s="75"/>
      <c r="AD56" s="75"/>
      <c r="AE56" s="75"/>
      <c r="AG56" s="75"/>
      <c r="AH56" s="75"/>
      <c r="AI56" s="75"/>
      <c r="AJ56" s="75"/>
      <c r="AK56" s="75"/>
      <c r="AL56" s="75"/>
      <c r="AM56" s="75"/>
      <c r="AN56" s="75"/>
      <c r="AO56" s="75"/>
      <c r="AP56" s="75"/>
      <c r="AQ56" s="75"/>
      <c r="AR56" s="75"/>
      <c r="AS56" s="75"/>
      <c r="AT56" s="75"/>
      <c r="AU56" s="75"/>
      <c r="AV56" s="75"/>
      <c r="AW56" s="75"/>
      <c r="AX56" s="75"/>
      <c r="AY56" s="75"/>
      <c r="AZ56" s="75"/>
      <c r="BA56" s="75"/>
      <c r="BB56" s="75"/>
      <c r="BC56" s="75"/>
    </row>
    <row r="57" spans="1:55" s="74" customFormat="1" ht="12" customHeight="1" x14ac:dyDescent="0.3">
      <c r="A57" s="69"/>
      <c r="H57" s="75"/>
      <c r="I57" s="75"/>
      <c r="J57" s="75"/>
      <c r="K57" s="75"/>
      <c r="L57" s="75"/>
      <c r="M57" s="75"/>
      <c r="N57" s="75"/>
      <c r="O57" s="75"/>
      <c r="P57" s="75"/>
      <c r="Q57" s="75"/>
      <c r="R57" s="75"/>
      <c r="S57" s="75"/>
      <c r="T57" s="75"/>
      <c r="U57" s="75"/>
      <c r="V57" s="75"/>
      <c r="W57" s="75"/>
      <c r="X57" s="75"/>
      <c r="Y57" s="75"/>
      <c r="Z57" s="75"/>
      <c r="AA57" s="75"/>
      <c r="AB57" s="75"/>
      <c r="AC57" s="75"/>
      <c r="AD57" s="75"/>
      <c r="AE57" s="75"/>
      <c r="AG57" s="75"/>
      <c r="AH57" s="75"/>
      <c r="AI57" s="75"/>
      <c r="AJ57" s="75"/>
      <c r="AK57" s="75"/>
      <c r="AL57" s="75"/>
      <c r="AM57" s="75"/>
      <c r="AN57" s="75"/>
      <c r="AO57" s="75"/>
      <c r="AP57" s="75"/>
      <c r="AQ57" s="75"/>
      <c r="AR57" s="75"/>
      <c r="AS57" s="75"/>
      <c r="AT57" s="75"/>
      <c r="AU57" s="75"/>
      <c r="AV57" s="75"/>
      <c r="AW57" s="75"/>
      <c r="AX57" s="75"/>
      <c r="AY57" s="75"/>
      <c r="AZ57" s="75"/>
      <c r="BA57" s="75"/>
      <c r="BB57" s="75"/>
      <c r="BC57" s="75"/>
    </row>
    <row r="58" spans="1:55" s="74" customFormat="1" ht="12" customHeight="1" x14ac:dyDescent="0.3">
      <c r="A58" s="69"/>
      <c r="H58" s="75"/>
      <c r="I58" s="75"/>
      <c r="J58" s="75"/>
      <c r="K58" s="75"/>
      <c r="L58" s="75"/>
      <c r="M58" s="75"/>
      <c r="N58" s="75"/>
      <c r="O58" s="75"/>
      <c r="P58" s="75"/>
      <c r="Q58" s="75"/>
      <c r="R58" s="75"/>
      <c r="S58" s="75"/>
      <c r="T58" s="75"/>
      <c r="U58" s="75"/>
      <c r="V58" s="75"/>
      <c r="W58" s="75"/>
      <c r="X58" s="75"/>
      <c r="Y58" s="75"/>
      <c r="Z58" s="75"/>
      <c r="AA58" s="75"/>
      <c r="AB58" s="75"/>
      <c r="AC58" s="75"/>
      <c r="AD58" s="75"/>
      <c r="AE58" s="75"/>
      <c r="AG58" s="75"/>
      <c r="AH58" s="75"/>
      <c r="AI58" s="75"/>
      <c r="AJ58" s="75"/>
      <c r="AK58" s="75"/>
      <c r="AL58" s="75"/>
      <c r="AM58" s="75"/>
      <c r="AN58" s="75"/>
      <c r="AO58" s="75"/>
      <c r="AP58" s="75"/>
      <c r="AQ58" s="75"/>
      <c r="AR58" s="75"/>
      <c r="AS58" s="75"/>
      <c r="AT58" s="75"/>
      <c r="AU58" s="75"/>
      <c r="AV58" s="75"/>
      <c r="AW58" s="75"/>
      <c r="AX58" s="75"/>
      <c r="AY58" s="75"/>
      <c r="AZ58" s="75"/>
      <c r="BA58" s="75"/>
      <c r="BB58" s="75"/>
      <c r="BC58" s="75"/>
    </row>
    <row r="59" spans="1:55" s="74" customFormat="1" ht="12" customHeight="1" x14ac:dyDescent="0.3">
      <c r="A59" s="69"/>
      <c r="H59" s="75"/>
      <c r="I59" s="75"/>
      <c r="J59" s="75"/>
      <c r="K59" s="75"/>
      <c r="L59" s="75"/>
      <c r="M59" s="75"/>
      <c r="N59" s="75"/>
      <c r="O59" s="75"/>
      <c r="P59" s="75"/>
      <c r="Q59" s="75"/>
      <c r="R59" s="75"/>
      <c r="S59" s="75"/>
      <c r="T59" s="75"/>
      <c r="U59" s="75"/>
      <c r="V59" s="75"/>
      <c r="W59" s="75"/>
      <c r="X59" s="75"/>
      <c r="Y59" s="75"/>
      <c r="Z59" s="75"/>
      <c r="AA59" s="75"/>
      <c r="AB59" s="75"/>
      <c r="AC59" s="75"/>
      <c r="AD59" s="75"/>
      <c r="AE59" s="75"/>
      <c r="AG59" s="75"/>
      <c r="AH59" s="75"/>
      <c r="AI59" s="75"/>
      <c r="AJ59" s="75"/>
      <c r="AK59" s="75"/>
      <c r="AL59" s="75"/>
      <c r="AM59" s="75"/>
      <c r="AN59" s="75"/>
      <c r="AO59" s="75"/>
      <c r="AP59" s="75"/>
      <c r="AQ59" s="75"/>
      <c r="AR59" s="75"/>
      <c r="AS59" s="75"/>
      <c r="AT59" s="75"/>
      <c r="AU59" s="75"/>
      <c r="AV59" s="75"/>
      <c r="AW59" s="75"/>
      <c r="AX59" s="75"/>
      <c r="AY59" s="75"/>
      <c r="AZ59" s="75"/>
      <c r="BA59" s="75"/>
      <c r="BB59" s="75"/>
      <c r="BC59" s="75"/>
    </row>
    <row r="60" spans="1:55" s="74" customFormat="1" ht="12" customHeight="1" x14ac:dyDescent="0.3">
      <c r="A60" s="69"/>
      <c r="H60" s="75"/>
      <c r="I60" s="75"/>
      <c r="J60" s="75"/>
      <c r="K60" s="75"/>
      <c r="L60" s="75"/>
      <c r="M60" s="75"/>
      <c r="N60" s="75"/>
      <c r="O60" s="75"/>
      <c r="P60" s="75"/>
      <c r="Q60" s="75"/>
      <c r="R60" s="75"/>
      <c r="S60" s="75"/>
      <c r="T60" s="75"/>
      <c r="U60" s="75"/>
      <c r="V60" s="75"/>
      <c r="W60" s="75"/>
      <c r="X60" s="75"/>
      <c r="Y60" s="75"/>
      <c r="Z60" s="75"/>
      <c r="AA60" s="75"/>
      <c r="AB60" s="75"/>
      <c r="AC60" s="75"/>
      <c r="AD60" s="75"/>
      <c r="AE60" s="75"/>
      <c r="AG60" s="75"/>
      <c r="AH60" s="75"/>
      <c r="AI60" s="75"/>
      <c r="AJ60" s="75"/>
      <c r="AK60" s="75"/>
      <c r="AL60" s="75"/>
      <c r="AM60" s="75"/>
      <c r="AN60" s="75"/>
      <c r="AO60" s="75"/>
      <c r="AP60" s="75"/>
      <c r="AQ60" s="75"/>
      <c r="AR60" s="75"/>
      <c r="AS60" s="75"/>
      <c r="AT60" s="75"/>
      <c r="AU60" s="75"/>
      <c r="AV60" s="75"/>
      <c r="AW60" s="75"/>
      <c r="AX60" s="75"/>
      <c r="AY60" s="75"/>
      <c r="AZ60" s="75"/>
      <c r="BA60" s="75"/>
      <c r="BB60" s="75"/>
      <c r="BC60" s="75"/>
    </row>
    <row r="61" spans="1:55" s="74" customFormat="1" ht="12" customHeight="1" x14ac:dyDescent="0.3">
      <c r="A61" s="69"/>
      <c r="H61" s="75"/>
      <c r="I61" s="75"/>
      <c r="J61" s="75"/>
      <c r="K61" s="75"/>
      <c r="L61" s="75"/>
      <c r="M61" s="75"/>
      <c r="N61" s="75"/>
      <c r="O61" s="75"/>
      <c r="P61" s="75"/>
      <c r="Q61" s="75"/>
      <c r="R61" s="75"/>
      <c r="S61" s="75"/>
      <c r="T61" s="75"/>
      <c r="U61" s="75"/>
      <c r="V61" s="75"/>
      <c r="W61" s="75"/>
      <c r="X61" s="75"/>
      <c r="Y61" s="75"/>
      <c r="Z61" s="75"/>
      <c r="AA61" s="75"/>
      <c r="AB61" s="75"/>
      <c r="AC61" s="75"/>
      <c r="AD61" s="75"/>
      <c r="AE61" s="75"/>
      <c r="AG61" s="75"/>
      <c r="AH61" s="75"/>
      <c r="AI61" s="75"/>
      <c r="AJ61" s="75"/>
      <c r="AK61" s="75"/>
      <c r="AL61" s="75"/>
      <c r="AM61" s="75"/>
      <c r="AN61" s="75"/>
      <c r="AO61" s="75"/>
      <c r="AP61" s="75"/>
      <c r="AQ61" s="75"/>
      <c r="AR61" s="75"/>
      <c r="AS61" s="75"/>
      <c r="AT61" s="75"/>
      <c r="AU61" s="75"/>
      <c r="AV61" s="75"/>
      <c r="AW61" s="75"/>
      <c r="AX61" s="75"/>
      <c r="AY61" s="75"/>
      <c r="AZ61" s="75"/>
      <c r="BA61" s="75"/>
      <c r="BB61" s="75"/>
      <c r="BC61" s="75"/>
    </row>
    <row r="62" spans="1:55" s="74" customFormat="1" ht="12" customHeight="1" x14ac:dyDescent="0.3">
      <c r="A62" s="69"/>
      <c r="H62" s="75"/>
      <c r="I62" s="75"/>
      <c r="J62" s="75"/>
      <c r="K62" s="75"/>
      <c r="L62" s="75"/>
      <c r="M62" s="75"/>
      <c r="N62" s="75"/>
      <c r="O62" s="75"/>
      <c r="P62" s="75"/>
      <c r="Q62" s="75"/>
      <c r="R62" s="75"/>
      <c r="S62" s="75"/>
      <c r="T62" s="75"/>
      <c r="U62" s="75"/>
      <c r="V62" s="75"/>
      <c r="W62" s="75"/>
      <c r="X62" s="75"/>
      <c r="Y62" s="75"/>
      <c r="Z62" s="75"/>
      <c r="AA62" s="75"/>
      <c r="AB62" s="75"/>
      <c r="AC62" s="75"/>
      <c r="AD62" s="75"/>
      <c r="AE62" s="75"/>
      <c r="AG62" s="75"/>
      <c r="AH62" s="75"/>
      <c r="AI62" s="75"/>
      <c r="AJ62" s="75"/>
      <c r="AK62" s="75"/>
      <c r="AL62" s="75"/>
      <c r="AM62" s="75"/>
      <c r="AN62" s="75"/>
      <c r="AO62" s="75"/>
      <c r="AP62" s="75"/>
      <c r="AQ62" s="75"/>
      <c r="AR62" s="75"/>
      <c r="AS62" s="75"/>
      <c r="AT62" s="75"/>
      <c r="AU62" s="75"/>
      <c r="AV62" s="75"/>
      <c r="AW62" s="75"/>
      <c r="AX62" s="75"/>
      <c r="AY62" s="75"/>
      <c r="AZ62" s="75"/>
      <c r="BA62" s="75"/>
      <c r="BB62" s="75"/>
      <c r="BC62" s="75"/>
    </row>
    <row r="63" spans="1:55" s="74" customFormat="1" ht="12" customHeight="1" x14ac:dyDescent="0.3">
      <c r="A63" s="69"/>
      <c r="H63" s="75"/>
      <c r="I63" s="75"/>
      <c r="J63" s="75"/>
      <c r="K63" s="75"/>
      <c r="L63" s="75"/>
      <c r="M63" s="75"/>
      <c r="N63" s="75"/>
      <c r="O63" s="75"/>
      <c r="P63" s="75"/>
      <c r="Q63" s="75"/>
      <c r="R63" s="75"/>
      <c r="S63" s="75"/>
      <c r="T63" s="75"/>
      <c r="U63" s="75"/>
      <c r="V63" s="75"/>
      <c r="W63" s="75"/>
      <c r="X63" s="75"/>
      <c r="Y63" s="75"/>
      <c r="Z63" s="75"/>
      <c r="AA63" s="75"/>
      <c r="AB63" s="75"/>
      <c r="AC63" s="75"/>
      <c r="AD63" s="75"/>
      <c r="AE63" s="75"/>
      <c r="AG63" s="75"/>
      <c r="AH63" s="75"/>
      <c r="AI63" s="75"/>
      <c r="AJ63" s="75"/>
      <c r="AK63" s="75"/>
      <c r="AL63" s="75"/>
      <c r="AM63" s="75"/>
      <c r="AN63" s="75"/>
      <c r="AO63" s="75"/>
      <c r="AP63" s="75"/>
      <c r="AQ63" s="75"/>
      <c r="AR63" s="75"/>
      <c r="AS63" s="75"/>
      <c r="AT63" s="75"/>
      <c r="AU63" s="75"/>
      <c r="AV63" s="75"/>
      <c r="AW63" s="75"/>
      <c r="AX63" s="75"/>
      <c r="AY63" s="75"/>
      <c r="AZ63" s="75"/>
      <c r="BA63" s="75"/>
      <c r="BB63" s="75"/>
      <c r="BC63" s="75"/>
    </row>
    <row r="64" spans="1:55" s="74" customFormat="1" ht="12" customHeight="1" x14ac:dyDescent="0.3">
      <c r="A64" s="69"/>
      <c r="H64" s="75"/>
      <c r="I64" s="75"/>
      <c r="J64" s="75"/>
      <c r="K64" s="75"/>
      <c r="L64" s="75"/>
      <c r="M64" s="75"/>
      <c r="N64" s="75"/>
      <c r="O64" s="75"/>
      <c r="P64" s="75"/>
      <c r="Q64" s="75"/>
      <c r="R64" s="75"/>
      <c r="S64" s="75"/>
      <c r="T64" s="75"/>
      <c r="U64" s="75"/>
      <c r="V64" s="75"/>
      <c r="W64" s="75"/>
      <c r="X64" s="75"/>
      <c r="Y64" s="75"/>
      <c r="Z64" s="75"/>
      <c r="AA64" s="75"/>
      <c r="AB64" s="75"/>
      <c r="AC64" s="75"/>
      <c r="AD64" s="75"/>
      <c r="AE64" s="75"/>
      <c r="AG64" s="75"/>
      <c r="AH64" s="75"/>
      <c r="AI64" s="75"/>
      <c r="AJ64" s="75"/>
      <c r="AK64" s="75"/>
      <c r="AL64" s="75"/>
      <c r="AM64" s="75"/>
      <c r="AN64" s="75"/>
      <c r="AO64" s="75"/>
      <c r="AP64" s="75"/>
      <c r="AQ64" s="75"/>
      <c r="AR64" s="75"/>
      <c r="AS64" s="75"/>
      <c r="AT64" s="75"/>
      <c r="AU64" s="75"/>
      <c r="AV64" s="75"/>
      <c r="AW64" s="75"/>
      <c r="AX64" s="75"/>
      <c r="AY64" s="75"/>
      <c r="AZ64" s="75"/>
      <c r="BA64" s="75"/>
      <c r="BB64" s="75"/>
      <c r="BC64" s="75"/>
    </row>
    <row r="65" spans="1:55" s="74" customFormat="1" ht="12" customHeight="1" x14ac:dyDescent="0.3">
      <c r="A65" s="69"/>
      <c r="H65" s="75"/>
      <c r="I65" s="75"/>
      <c r="J65" s="75"/>
      <c r="K65" s="75"/>
      <c r="L65" s="75"/>
      <c r="M65" s="75"/>
      <c r="N65" s="75"/>
      <c r="O65" s="75"/>
      <c r="P65" s="75"/>
      <c r="Q65" s="75"/>
      <c r="R65" s="75"/>
      <c r="S65" s="75"/>
      <c r="T65" s="75"/>
      <c r="U65" s="75"/>
      <c r="V65" s="75"/>
      <c r="W65" s="75"/>
      <c r="X65" s="75"/>
      <c r="Y65" s="75"/>
      <c r="Z65" s="75"/>
      <c r="AA65" s="75"/>
      <c r="AB65" s="75"/>
      <c r="AC65" s="75"/>
      <c r="AD65" s="75"/>
      <c r="AE65" s="75"/>
      <c r="AG65" s="75"/>
      <c r="AH65" s="75"/>
      <c r="AI65" s="75"/>
      <c r="AJ65" s="75"/>
      <c r="AK65" s="75"/>
      <c r="AL65" s="75"/>
      <c r="AM65" s="75"/>
      <c r="AN65" s="75"/>
      <c r="AO65" s="75"/>
      <c r="AP65" s="75"/>
      <c r="AQ65" s="75"/>
      <c r="AR65" s="75"/>
      <c r="AS65" s="75"/>
      <c r="AT65" s="75"/>
      <c r="AU65" s="75"/>
      <c r="AV65" s="75"/>
      <c r="AW65" s="75"/>
      <c r="AX65" s="75"/>
      <c r="AY65" s="75"/>
      <c r="AZ65" s="75"/>
      <c r="BA65" s="75"/>
      <c r="BB65" s="75"/>
      <c r="BC65" s="75"/>
    </row>
    <row r="66" spans="1:55" s="74" customFormat="1" ht="12" customHeight="1" x14ac:dyDescent="0.3">
      <c r="A66" s="69"/>
      <c r="H66" s="75"/>
      <c r="I66" s="75"/>
      <c r="J66" s="75"/>
      <c r="K66" s="75"/>
      <c r="L66" s="75"/>
      <c r="M66" s="75"/>
      <c r="N66" s="75"/>
      <c r="O66" s="75"/>
      <c r="P66" s="75"/>
      <c r="Q66" s="75"/>
      <c r="R66" s="75"/>
      <c r="S66" s="75"/>
      <c r="T66" s="75"/>
      <c r="U66" s="75"/>
      <c r="V66" s="75"/>
      <c r="W66" s="75"/>
      <c r="X66" s="75"/>
      <c r="Y66" s="75"/>
      <c r="Z66" s="75"/>
      <c r="AA66" s="75"/>
      <c r="AB66" s="75"/>
      <c r="AC66" s="75"/>
      <c r="AD66" s="75"/>
      <c r="AE66" s="75"/>
      <c r="AG66" s="75"/>
      <c r="AH66" s="75"/>
      <c r="AI66" s="75"/>
      <c r="AJ66" s="75"/>
      <c r="AK66" s="75"/>
      <c r="AL66" s="75"/>
      <c r="AM66" s="75"/>
      <c r="AN66" s="75"/>
      <c r="AO66" s="75"/>
      <c r="AP66" s="75"/>
      <c r="AQ66" s="75"/>
      <c r="AR66" s="75"/>
      <c r="AS66" s="75"/>
      <c r="AT66" s="75"/>
      <c r="AU66" s="75"/>
      <c r="AV66" s="75"/>
      <c r="AW66" s="75"/>
      <c r="AX66" s="75"/>
      <c r="AY66" s="75"/>
      <c r="AZ66" s="75"/>
      <c r="BA66" s="75"/>
      <c r="BB66" s="75"/>
      <c r="BC66" s="75"/>
    </row>
    <row r="67" spans="1:55" s="74" customFormat="1" ht="12" customHeight="1" x14ac:dyDescent="0.3">
      <c r="A67" s="69"/>
      <c r="H67" s="75"/>
      <c r="I67" s="75"/>
      <c r="J67" s="75"/>
      <c r="K67" s="75"/>
      <c r="L67" s="75"/>
      <c r="M67" s="75"/>
      <c r="N67" s="75"/>
      <c r="O67" s="75"/>
      <c r="P67" s="75"/>
      <c r="Q67" s="75"/>
      <c r="R67" s="75"/>
      <c r="S67" s="75"/>
      <c r="T67" s="75"/>
      <c r="U67" s="75"/>
      <c r="V67" s="75"/>
      <c r="W67" s="75"/>
      <c r="X67" s="75"/>
      <c r="Y67" s="75"/>
      <c r="Z67" s="75"/>
      <c r="AA67" s="75"/>
      <c r="AB67" s="75"/>
      <c r="AC67" s="75"/>
      <c r="AD67" s="75"/>
      <c r="AE67" s="75"/>
      <c r="AG67" s="75"/>
      <c r="AH67" s="75"/>
      <c r="AI67" s="75"/>
      <c r="AJ67" s="75"/>
      <c r="AK67" s="75"/>
      <c r="AL67" s="75"/>
      <c r="AM67" s="75"/>
      <c r="AN67" s="75"/>
      <c r="AO67" s="75"/>
      <c r="AP67" s="75"/>
      <c r="AQ67" s="75"/>
      <c r="AR67" s="75"/>
      <c r="AS67" s="75"/>
      <c r="AT67" s="75"/>
      <c r="AU67" s="75"/>
      <c r="AV67" s="75"/>
      <c r="AW67" s="75"/>
      <c r="AX67" s="75"/>
      <c r="AY67" s="75"/>
      <c r="AZ67" s="75"/>
      <c r="BA67" s="75"/>
      <c r="BB67" s="75"/>
      <c r="BC67" s="75"/>
    </row>
    <row r="68" spans="1:55" s="74" customFormat="1" ht="12" customHeight="1" x14ac:dyDescent="0.3">
      <c r="A68" s="69"/>
      <c r="H68" s="75"/>
      <c r="I68" s="75"/>
      <c r="J68" s="75"/>
      <c r="K68" s="75"/>
      <c r="L68" s="75"/>
      <c r="M68" s="75"/>
      <c r="N68" s="75"/>
      <c r="O68" s="75"/>
      <c r="P68" s="75"/>
      <c r="Q68" s="75"/>
      <c r="R68" s="75"/>
      <c r="S68" s="75"/>
      <c r="T68" s="75"/>
      <c r="U68" s="75"/>
      <c r="V68" s="75"/>
      <c r="W68" s="75"/>
      <c r="X68" s="75"/>
      <c r="Y68" s="75"/>
      <c r="Z68" s="75"/>
      <c r="AA68" s="75"/>
      <c r="AB68" s="75"/>
      <c r="AC68" s="75"/>
      <c r="AD68" s="75"/>
      <c r="AE68" s="75"/>
      <c r="AG68" s="75"/>
      <c r="AH68" s="75"/>
      <c r="AI68" s="75"/>
      <c r="AJ68" s="75"/>
      <c r="AK68" s="75"/>
      <c r="AL68" s="75"/>
      <c r="AM68" s="75"/>
      <c r="AN68" s="75"/>
      <c r="AO68" s="75"/>
      <c r="AP68" s="75"/>
      <c r="AQ68" s="75"/>
      <c r="AR68" s="75"/>
      <c r="AS68" s="75"/>
      <c r="AT68" s="75"/>
      <c r="AU68" s="75"/>
      <c r="AV68" s="75"/>
      <c r="AW68" s="75"/>
      <c r="AX68" s="75"/>
      <c r="AY68" s="75"/>
      <c r="AZ68" s="75"/>
      <c r="BA68" s="75"/>
      <c r="BB68" s="75"/>
      <c r="BC68" s="75"/>
    </row>
    <row r="69" spans="1:55" s="74" customFormat="1" ht="12" customHeight="1" x14ac:dyDescent="0.3">
      <c r="A69" s="69"/>
      <c r="H69" s="75"/>
      <c r="I69" s="75"/>
      <c r="J69" s="75"/>
      <c r="K69" s="75"/>
      <c r="L69" s="75"/>
      <c r="M69" s="75"/>
      <c r="N69" s="75"/>
      <c r="O69" s="75"/>
      <c r="P69" s="75"/>
      <c r="Q69" s="75"/>
      <c r="R69" s="75"/>
      <c r="S69" s="75"/>
      <c r="T69" s="75"/>
      <c r="U69" s="75"/>
      <c r="V69" s="75"/>
      <c r="W69" s="75"/>
      <c r="X69" s="75"/>
      <c r="Y69" s="75"/>
      <c r="Z69" s="75"/>
      <c r="AA69" s="75"/>
      <c r="AB69" s="75"/>
      <c r="AC69" s="75"/>
      <c r="AD69" s="75"/>
      <c r="AE69" s="75"/>
      <c r="AG69" s="75"/>
      <c r="AH69" s="75"/>
      <c r="AI69" s="75"/>
      <c r="AJ69" s="75"/>
      <c r="AK69" s="75"/>
      <c r="AL69" s="75"/>
      <c r="AM69" s="75"/>
      <c r="AN69" s="75"/>
      <c r="AO69" s="75"/>
      <c r="AP69" s="75"/>
      <c r="AQ69" s="75"/>
      <c r="AR69" s="75"/>
      <c r="AS69" s="75"/>
      <c r="AT69" s="75"/>
      <c r="AU69" s="75"/>
      <c r="AV69" s="75"/>
      <c r="AW69" s="75"/>
      <c r="AX69" s="75"/>
      <c r="AY69" s="75"/>
      <c r="AZ69" s="75"/>
      <c r="BA69" s="75"/>
      <c r="BB69" s="75"/>
      <c r="BC69" s="75"/>
    </row>
    <row r="70" spans="1:55" s="74" customFormat="1" ht="12" customHeight="1" x14ac:dyDescent="0.3">
      <c r="A70" s="69"/>
      <c r="H70" s="75"/>
      <c r="I70" s="75"/>
      <c r="J70" s="75"/>
      <c r="K70" s="75"/>
      <c r="L70" s="75"/>
      <c r="M70" s="75"/>
      <c r="N70" s="75"/>
      <c r="O70" s="75"/>
      <c r="P70" s="75"/>
      <c r="Q70" s="75"/>
      <c r="R70" s="75"/>
      <c r="S70" s="75"/>
      <c r="T70" s="75"/>
      <c r="U70" s="75"/>
      <c r="V70" s="75"/>
      <c r="W70" s="75"/>
      <c r="X70" s="75"/>
      <c r="Y70" s="75"/>
      <c r="Z70" s="75"/>
      <c r="AA70" s="75"/>
      <c r="AB70" s="75"/>
      <c r="AC70" s="75"/>
      <c r="AD70" s="75"/>
      <c r="AE70" s="75"/>
      <c r="AG70" s="75"/>
      <c r="AH70" s="75"/>
      <c r="AI70" s="75"/>
      <c r="AJ70" s="75"/>
      <c r="AK70" s="75"/>
      <c r="AL70" s="75"/>
      <c r="AM70" s="75"/>
      <c r="AN70" s="75"/>
      <c r="AO70" s="75"/>
      <c r="AP70" s="75"/>
      <c r="AQ70" s="75"/>
      <c r="AR70" s="75"/>
      <c r="AS70" s="75"/>
      <c r="AT70" s="75"/>
      <c r="AU70" s="75"/>
      <c r="AV70" s="75"/>
      <c r="AW70" s="75"/>
      <c r="AX70" s="75"/>
      <c r="AY70" s="75"/>
      <c r="AZ70" s="75"/>
      <c r="BA70" s="75"/>
      <c r="BB70" s="75"/>
      <c r="BC70" s="75"/>
    </row>
    <row r="71" spans="1:55" s="74" customFormat="1" ht="12" customHeight="1" x14ac:dyDescent="0.3">
      <c r="A71" s="69"/>
      <c r="H71" s="75"/>
      <c r="I71" s="75"/>
      <c r="J71" s="75"/>
      <c r="K71" s="75"/>
      <c r="L71" s="75"/>
      <c r="M71" s="75"/>
      <c r="N71" s="75"/>
      <c r="O71" s="75"/>
      <c r="P71" s="75"/>
      <c r="Q71" s="75"/>
      <c r="R71" s="75"/>
      <c r="S71" s="75"/>
      <c r="T71" s="75"/>
      <c r="U71" s="75"/>
      <c r="V71" s="75"/>
      <c r="W71" s="75"/>
      <c r="X71" s="75"/>
      <c r="Y71" s="75"/>
      <c r="Z71" s="75"/>
      <c r="AA71" s="75"/>
      <c r="AB71" s="75"/>
      <c r="AC71" s="75"/>
      <c r="AD71" s="75"/>
      <c r="AE71" s="75"/>
      <c r="AG71" s="75"/>
      <c r="AH71" s="75"/>
      <c r="AI71" s="75"/>
      <c r="AJ71" s="75"/>
      <c r="AK71" s="75"/>
      <c r="AL71" s="75"/>
      <c r="AM71" s="75"/>
      <c r="AN71" s="75"/>
      <c r="AO71" s="75"/>
      <c r="AP71" s="75"/>
      <c r="AQ71" s="75"/>
      <c r="AR71" s="75"/>
      <c r="AS71" s="75"/>
      <c r="AT71" s="75"/>
      <c r="AU71" s="75"/>
      <c r="AV71" s="75"/>
      <c r="AW71" s="75"/>
      <c r="AX71" s="75"/>
      <c r="AY71" s="75"/>
      <c r="AZ71" s="75"/>
      <c r="BA71" s="75"/>
      <c r="BB71" s="75"/>
      <c r="BC71" s="75"/>
    </row>
    <row r="72" spans="1:55" s="74" customFormat="1" ht="12" customHeight="1" x14ac:dyDescent="0.3">
      <c r="A72" s="69"/>
      <c r="H72" s="75"/>
      <c r="I72" s="75"/>
      <c r="J72" s="75"/>
      <c r="K72" s="75"/>
      <c r="L72" s="75"/>
      <c r="M72" s="75"/>
      <c r="N72" s="75"/>
      <c r="O72" s="75"/>
      <c r="P72" s="75"/>
      <c r="Q72" s="75"/>
      <c r="R72" s="75"/>
      <c r="S72" s="75"/>
      <c r="T72" s="75"/>
      <c r="U72" s="75"/>
      <c r="V72" s="75"/>
      <c r="W72" s="75"/>
      <c r="X72" s="75"/>
      <c r="Y72" s="75"/>
      <c r="Z72" s="75"/>
      <c r="AA72" s="75"/>
      <c r="AB72" s="75"/>
      <c r="AC72" s="75"/>
      <c r="AD72" s="75"/>
      <c r="AE72" s="75"/>
      <c r="AG72" s="75"/>
      <c r="AH72" s="75"/>
      <c r="AI72" s="75"/>
      <c r="AJ72" s="75"/>
      <c r="AK72" s="75"/>
      <c r="AL72" s="75"/>
      <c r="AM72" s="75"/>
      <c r="AN72" s="75"/>
      <c r="AO72" s="75"/>
      <c r="AP72" s="75"/>
      <c r="AQ72" s="75"/>
      <c r="AR72" s="75"/>
      <c r="AS72" s="75"/>
      <c r="AT72" s="75"/>
      <c r="AU72" s="75"/>
      <c r="AV72" s="75"/>
      <c r="AW72" s="75"/>
      <c r="AX72" s="75"/>
      <c r="AY72" s="75"/>
      <c r="AZ72" s="75"/>
      <c r="BA72" s="75"/>
      <c r="BB72" s="75"/>
      <c r="BC72" s="75"/>
    </row>
    <row r="73" spans="1:55" s="74" customFormat="1" ht="12" customHeight="1" x14ac:dyDescent="0.3">
      <c r="A73" s="69"/>
      <c r="H73" s="75"/>
      <c r="I73" s="75"/>
      <c r="J73" s="75"/>
      <c r="K73" s="75"/>
      <c r="L73" s="75"/>
      <c r="M73" s="75"/>
      <c r="N73" s="75"/>
      <c r="O73" s="75"/>
      <c r="P73" s="75"/>
      <c r="Q73" s="75"/>
      <c r="R73" s="75"/>
      <c r="S73" s="75"/>
      <c r="T73" s="75"/>
      <c r="U73" s="75"/>
      <c r="V73" s="75"/>
      <c r="W73" s="75"/>
      <c r="X73" s="75"/>
      <c r="Y73" s="75"/>
      <c r="Z73" s="75"/>
      <c r="AA73" s="75"/>
      <c r="AB73" s="75"/>
      <c r="AC73" s="75"/>
      <c r="AD73" s="75"/>
      <c r="AE73" s="75"/>
      <c r="AG73" s="75"/>
      <c r="AH73" s="75"/>
      <c r="AI73" s="75"/>
      <c r="AJ73" s="75"/>
      <c r="AK73" s="75"/>
      <c r="AL73" s="75"/>
      <c r="AM73" s="75"/>
      <c r="AN73" s="75"/>
      <c r="AO73" s="75"/>
      <c r="AP73" s="75"/>
      <c r="AQ73" s="75"/>
      <c r="AR73" s="75"/>
      <c r="AS73" s="75"/>
      <c r="AT73" s="75"/>
      <c r="AU73" s="75"/>
      <c r="AV73" s="75"/>
      <c r="AW73" s="75"/>
      <c r="AX73" s="75"/>
      <c r="AY73" s="75"/>
      <c r="AZ73" s="75"/>
      <c r="BA73" s="75"/>
      <c r="BB73" s="75"/>
      <c r="BC73" s="75"/>
    </row>
    <row r="74" spans="1:55" s="74" customFormat="1" ht="12" customHeight="1" x14ac:dyDescent="0.3">
      <c r="A74" s="69"/>
      <c r="H74" s="75"/>
      <c r="I74" s="75"/>
      <c r="J74" s="75"/>
      <c r="K74" s="75"/>
      <c r="L74" s="75"/>
      <c r="M74" s="75"/>
      <c r="N74" s="75"/>
      <c r="O74" s="75"/>
      <c r="P74" s="75"/>
      <c r="Q74" s="75"/>
      <c r="R74" s="75"/>
      <c r="S74" s="75"/>
      <c r="T74" s="75"/>
      <c r="U74" s="75"/>
      <c r="V74" s="75"/>
      <c r="W74" s="75"/>
      <c r="X74" s="75"/>
      <c r="Y74" s="75"/>
      <c r="Z74" s="75"/>
      <c r="AA74" s="75"/>
      <c r="AB74" s="75"/>
      <c r="AC74" s="75"/>
      <c r="AD74" s="75"/>
      <c r="AE74" s="75"/>
      <c r="AG74" s="75"/>
      <c r="AH74" s="75"/>
      <c r="AI74" s="75"/>
      <c r="AJ74" s="75"/>
      <c r="AK74" s="75"/>
      <c r="AL74" s="75"/>
      <c r="AM74" s="75"/>
      <c r="AN74" s="75"/>
      <c r="AO74" s="75"/>
      <c r="AP74" s="75"/>
      <c r="AQ74" s="75"/>
      <c r="AR74" s="75"/>
      <c r="AS74" s="75"/>
      <c r="AT74" s="75"/>
      <c r="AU74" s="75"/>
      <c r="AV74" s="75"/>
      <c r="AW74" s="75"/>
      <c r="AX74" s="75"/>
      <c r="AY74" s="75"/>
      <c r="AZ74" s="75"/>
      <c r="BA74" s="75"/>
      <c r="BB74" s="75"/>
      <c r="BC74" s="75"/>
    </row>
    <row r="75" spans="1:55" s="74" customFormat="1" ht="12" customHeight="1" x14ac:dyDescent="0.3">
      <c r="A75" s="69"/>
      <c r="H75" s="75"/>
      <c r="I75" s="75"/>
      <c r="J75" s="75"/>
      <c r="K75" s="75"/>
      <c r="L75" s="75"/>
      <c r="M75" s="75"/>
      <c r="N75" s="75"/>
      <c r="O75" s="75"/>
      <c r="P75" s="75"/>
      <c r="Q75" s="75"/>
      <c r="R75" s="75"/>
      <c r="S75" s="75"/>
      <c r="T75" s="75"/>
      <c r="U75" s="75"/>
      <c r="V75" s="75"/>
      <c r="W75" s="75"/>
      <c r="X75" s="75"/>
      <c r="Y75" s="75"/>
      <c r="Z75" s="75"/>
      <c r="AA75" s="75"/>
      <c r="AB75" s="75"/>
      <c r="AC75" s="75"/>
      <c r="AD75" s="75"/>
      <c r="AE75" s="75"/>
      <c r="AG75" s="75"/>
      <c r="AH75" s="75"/>
      <c r="AI75" s="75"/>
      <c r="AJ75" s="75"/>
      <c r="AK75" s="75"/>
      <c r="AL75" s="75"/>
      <c r="AM75" s="75"/>
      <c r="AN75" s="75"/>
      <c r="AO75" s="75"/>
      <c r="AP75" s="75"/>
      <c r="AQ75" s="75"/>
      <c r="AR75" s="75"/>
      <c r="AS75" s="75"/>
      <c r="AT75" s="75"/>
      <c r="AU75" s="75"/>
      <c r="AV75" s="75"/>
      <c r="AW75" s="75"/>
      <c r="AX75" s="75"/>
      <c r="AY75" s="75"/>
      <c r="AZ75" s="75"/>
      <c r="BA75" s="75"/>
      <c r="BB75" s="75"/>
      <c r="BC75" s="75"/>
    </row>
    <row r="76" spans="1:55" s="74" customFormat="1" ht="12" customHeight="1" x14ac:dyDescent="0.3">
      <c r="A76" s="69"/>
      <c r="H76" s="75"/>
      <c r="I76" s="75"/>
      <c r="J76" s="75"/>
      <c r="K76" s="75"/>
      <c r="L76" s="75"/>
      <c r="M76" s="75"/>
      <c r="N76" s="75"/>
      <c r="O76" s="75"/>
      <c r="P76" s="75"/>
      <c r="Q76" s="75"/>
      <c r="R76" s="75"/>
      <c r="S76" s="75"/>
      <c r="T76" s="75"/>
      <c r="U76" s="75"/>
      <c r="V76" s="75"/>
      <c r="W76" s="75"/>
      <c r="X76" s="75"/>
      <c r="Y76" s="75"/>
      <c r="Z76" s="75"/>
      <c r="AA76" s="75"/>
      <c r="AB76" s="75"/>
      <c r="AC76" s="75"/>
      <c r="AD76" s="75"/>
      <c r="AE76" s="75"/>
      <c r="AG76" s="75"/>
      <c r="AH76" s="75"/>
      <c r="AI76" s="75"/>
      <c r="AJ76" s="75"/>
      <c r="AK76" s="75"/>
      <c r="AL76" s="75"/>
      <c r="AM76" s="75"/>
      <c r="AN76" s="75"/>
      <c r="AO76" s="75"/>
      <c r="AP76" s="75"/>
      <c r="AQ76" s="75"/>
      <c r="AR76" s="75"/>
      <c r="AS76" s="75"/>
      <c r="AT76" s="75"/>
      <c r="AU76" s="75"/>
      <c r="AV76" s="75"/>
      <c r="AW76" s="75"/>
      <c r="AX76" s="75"/>
      <c r="AY76" s="75"/>
      <c r="AZ76" s="75"/>
      <c r="BA76" s="75"/>
      <c r="BB76" s="75"/>
      <c r="BC76" s="75"/>
    </row>
    <row r="77" spans="1:55" s="74" customFormat="1" ht="12" customHeight="1" x14ac:dyDescent="0.3">
      <c r="A77" s="69"/>
      <c r="H77" s="75"/>
      <c r="I77" s="75"/>
      <c r="J77" s="75"/>
      <c r="K77" s="75"/>
      <c r="L77" s="75"/>
      <c r="M77" s="75"/>
      <c r="N77" s="75"/>
      <c r="O77" s="75"/>
      <c r="P77" s="75"/>
      <c r="Q77" s="75"/>
      <c r="R77" s="75"/>
      <c r="S77" s="75"/>
      <c r="T77" s="75"/>
      <c r="U77" s="75"/>
      <c r="V77" s="75"/>
      <c r="W77" s="75"/>
      <c r="X77" s="75"/>
      <c r="Y77" s="75"/>
      <c r="Z77" s="75"/>
      <c r="AA77" s="75"/>
      <c r="AB77" s="75"/>
      <c r="AC77" s="75"/>
      <c r="AD77" s="75"/>
      <c r="AE77" s="75"/>
      <c r="AG77" s="75"/>
      <c r="AH77" s="75"/>
      <c r="AI77" s="75"/>
      <c r="AJ77" s="75"/>
      <c r="AK77" s="75"/>
      <c r="AL77" s="75"/>
      <c r="AM77" s="75"/>
      <c r="AN77" s="75"/>
      <c r="AO77" s="75"/>
      <c r="AP77" s="75"/>
      <c r="AQ77" s="75"/>
      <c r="AR77" s="75"/>
      <c r="AS77" s="75"/>
      <c r="AT77" s="75"/>
      <c r="AU77" s="75"/>
      <c r="AV77" s="75"/>
      <c r="AW77" s="75"/>
      <c r="AX77" s="75"/>
      <c r="AY77" s="75"/>
      <c r="AZ77" s="75"/>
      <c r="BA77" s="75"/>
      <c r="BB77" s="75"/>
      <c r="BC77" s="75"/>
    </row>
    <row r="78" spans="1:55" s="74" customFormat="1" ht="12" customHeight="1" x14ac:dyDescent="0.3">
      <c r="A78" s="69"/>
      <c r="H78" s="75"/>
      <c r="I78" s="75"/>
      <c r="J78" s="75"/>
      <c r="K78" s="75"/>
      <c r="L78" s="75"/>
      <c r="M78" s="75"/>
      <c r="N78" s="75"/>
      <c r="O78" s="75"/>
      <c r="P78" s="75"/>
      <c r="Q78" s="75"/>
      <c r="R78" s="75"/>
      <c r="S78" s="75"/>
      <c r="T78" s="75"/>
      <c r="U78" s="75"/>
      <c r="V78" s="75"/>
      <c r="W78" s="75"/>
      <c r="X78" s="75"/>
      <c r="Y78" s="75"/>
      <c r="Z78" s="75"/>
      <c r="AA78" s="75"/>
      <c r="AB78" s="75"/>
      <c r="AC78" s="75"/>
      <c r="AD78" s="75"/>
      <c r="AE78" s="75"/>
      <c r="AG78" s="75"/>
      <c r="AH78" s="75"/>
      <c r="AI78" s="75"/>
      <c r="AJ78" s="75"/>
      <c r="AK78" s="75"/>
      <c r="AL78" s="75"/>
      <c r="AM78" s="75"/>
      <c r="AN78" s="75"/>
      <c r="AO78" s="75"/>
      <c r="AP78" s="75"/>
      <c r="AQ78" s="75"/>
      <c r="AR78" s="75"/>
      <c r="AS78" s="75"/>
      <c r="AT78" s="75"/>
      <c r="AU78" s="75"/>
      <c r="AV78" s="75"/>
      <c r="AW78" s="75"/>
      <c r="AX78" s="75"/>
      <c r="AY78" s="75"/>
      <c r="AZ78" s="75"/>
      <c r="BA78" s="75"/>
      <c r="BB78" s="75"/>
      <c r="BC78" s="75"/>
    </row>
    <row r="79" spans="1:55" s="74" customFormat="1" ht="12" customHeight="1" x14ac:dyDescent="0.3">
      <c r="A79" s="69"/>
      <c r="H79" s="75"/>
      <c r="I79" s="75"/>
      <c r="J79" s="75"/>
      <c r="K79" s="75"/>
      <c r="L79" s="75"/>
      <c r="M79" s="75"/>
      <c r="N79" s="75"/>
      <c r="O79" s="75"/>
      <c r="P79" s="75"/>
      <c r="Q79" s="75"/>
      <c r="R79" s="75"/>
      <c r="S79" s="75"/>
      <c r="T79" s="75"/>
      <c r="U79" s="75"/>
      <c r="V79" s="75"/>
      <c r="W79" s="75"/>
      <c r="X79" s="75"/>
      <c r="Y79" s="75"/>
      <c r="Z79" s="75"/>
      <c r="AA79" s="75"/>
      <c r="AB79" s="75"/>
      <c r="AC79" s="75"/>
      <c r="AD79" s="75"/>
      <c r="AE79" s="75"/>
      <c r="AG79" s="75"/>
      <c r="AH79" s="75"/>
      <c r="AI79" s="75"/>
      <c r="AJ79" s="75"/>
      <c r="AK79" s="75"/>
      <c r="AL79" s="75"/>
      <c r="AM79" s="75"/>
      <c r="AN79" s="75"/>
      <c r="AO79" s="75"/>
      <c r="AP79" s="75"/>
      <c r="AQ79" s="75"/>
      <c r="AR79" s="75"/>
      <c r="AS79" s="75"/>
      <c r="AT79" s="75"/>
      <c r="AU79" s="75"/>
      <c r="AV79" s="75"/>
      <c r="AW79" s="75"/>
      <c r="AX79" s="75"/>
      <c r="AY79" s="75"/>
      <c r="AZ79" s="75"/>
      <c r="BA79" s="75"/>
      <c r="BB79" s="75"/>
      <c r="BC79" s="75"/>
    </row>
    <row r="80" spans="1:55" s="74" customFormat="1" ht="12" customHeight="1" x14ac:dyDescent="0.3">
      <c r="A80" s="69"/>
      <c r="H80" s="75"/>
      <c r="I80" s="75"/>
      <c r="J80" s="75"/>
      <c r="K80" s="75"/>
      <c r="L80" s="75"/>
      <c r="M80" s="75"/>
      <c r="N80" s="75"/>
      <c r="O80" s="75"/>
      <c r="P80" s="75"/>
      <c r="Q80" s="75"/>
      <c r="R80" s="75"/>
      <c r="S80" s="75"/>
      <c r="T80" s="75"/>
      <c r="U80" s="75"/>
      <c r="V80" s="75"/>
      <c r="W80" s="75"/>
      <c r="X80" s="75"/>
      <c r="Y80" s="75"/>
      <c r="Z80" s="75"/>
      <c r="AA80" s="75"/>
      <c r="AB80" s="75"/>
      <c r="AC80" s="75"/>
      <c r="AD80" s="75"/>
      <c r="AE80" s="75"/>
      <c r="AG80" s="75"/>
      <c r="AH80" s="75"/>
      <c r="AI80" s="75"/>
      <c r="AJ80" s="75"/>
      <c r="AK80" s="75"/>
      <c r="AL80" s="75"/>
      <c r="AM80" s="75"/>
      <c r="AN80" s="75"/>
      <c r="AO80" s="75"/>
      <c r="AP80" s="75"/>
      <c r="AQ80" s="75"/>
      <c r="AR80" s="75"/>
      <c r="AS80" s="75"/>
      <c r="AT80" s="75"/>
      <c r="AU80" s="75"/>
      <c r="AV80" s="75"/>
      <c r="AW80" s="75"/>
      <c r="AX80" s="75"/>
      <c r="AY80" s="75"/>
      <c r="AZ80" s="75"/>
      <c r="BA80" s="75"/>
      <c r="BB80" s="75"/>
      <c r="BC80" s="75"/>
    </row>
    <row r="81" spans="1:55" s="74" customFormat="1" ht="12" customHeight="1" x14ac:dyDescent="0.3">
      <c r="A81" s="69"/>
      <c r="H81" s="75"/>
      <c r="I81" s="75"/>
      <c r="J81" s="75"/>
      <c r="K81" s="75"/>
      <c r="L81" s="75"/>
      <c r="M81" s="75"/>
      <c r="N81" s="75"/>
      <c r="O81" s="75"/>
      <c r="P81" s="75"/>
      <c r="Q81" s="75"/>
      <c r="R81" s="75"/>
      <c r="S81" s="75"/>
      <c r="T81" s="75"/>
      <c r="U81" s="75"/>
      <c r="V81" s="75"/>
      <c r="W81" s="75"/>
      <c r="X81" s="75"/>
      <c r="Y81" s="75"/>
      <c r="Z81" s="75"/>
      <c r="AA81" s="75"/>
      <c r="AB81" s="75"/>
      <c r="AC81" s="75"/>
      <c r="AD81" s="75"/>
      <c r="AE81" s="75"/>
      <c r="AG81" s="75"/>
      <c r="AH81" s="75"/>
      <c r="AI81" s="75"/>
      <c r="AJ81" s="75"/>
      <c r="AK81" s="75"/>
      <c r="AL81" s="75"/>
      <c r="AM81" s="75"/>
      <c r="AN81" s="75"/>
      <c r="AO81" s="75"/>
      <c r="AP81" s="75"/>
      <c r="AQ81" s="75"/>
      <c r="AR81" s="75"/>
      <c r="AS81" s="75"/>
      <c r="AT81" s="75"/>
      <c r="AU81" s="75"/>
      <c r="AV81" s="75"/>
      <c r="AW81" s="75"/>
      <c r="AX81" s="75"/>
      <c r="AY81" s="75"/>
      <c r="AZ81" s="75"/>
      <c r="BA81" s="75"/>
      <c r="BB81" s="75"/>
      <c r="BC81" s="75"/>
    </row>
    <row r="82" spans="1:55" s="74" customFormat="1" ht="12" customHeight="1" x14ac:dyDescent="0.3">
      <c r="A82" s="69"/>
      <c r="H82" s="75"/>
      <c r="I82" s="75"/>
      <c r="J82" s="75"/>
      <c r="K82" s="75"/>
      <c r="L82" s="75"/>
      <c r="M82" s="75"/>
      <c r="N82" s="75"/>
      <c r="O82" s="75"/>
      <c r="P82" s="75"/>
      <c r="Q82" s="75"/>
      <c r="R82" s="75"/>
      <c r="S82" s="75"/>
      <c r="T82" s="75"/>
      <c r="U82" s="75"/>
      <c r="V82" s="75"/>
      <c r="W82" s="75"/>
      <c r="X82" s="75"/>
      <c r="Y82" s="75"/>
      <c r="Z82" s="75"/>
      <c r="AA82" s="75"/>
      <c r="AB82" s="75"/>
      <c r="AC82" s="75"/>
      <c r="AD82" s="75"/>
      <c r="AE82" s="75"/>
      <c r="AG82" s="75"/>
      <c r="AH82" s="75"/>
      <c r="AI82" s="75"/>
      <c r="AJ82" s="75"/>
      <c r="AK82" s="75"/>
      <c r="AL82" s="75"/>
      <c r="AM82" s="75"/>
      <c r="AN82" s="75"/>
      <c r="AO82" s="75"/>
      <c r="AP82" s="75"/>
      <c r="AQ82" s="75"/>
      <c r="AR82" s="75"/>
      <c r="AS82" s="75"/>
      <c r="AT82" s="75"/>
      <c r="AU82" s="75"/>
      <c r="AV82" s="75"/>
      <c r="AW82" s="75"/>
      <c r="AX82" s="75"/>
      <c r="AY82" s="75"/>
      <c r="AZ82" s="75"/>
      <c r="BA82" s="75"/>
      <c r="BB82" s="75"/>
      <c r="BC82" s="75"/>
    </row>
    <row r="83" spans="1:55" s="74" customFormat="1" ht="12" customHeight="1" x14ac:dyDescent="0.3">
      <c r="A83" s="69"/>
      <c r="H83" s="75"/>
      <c r="I83" s="75"/>
      <c r="J83" s="75"/>
      <c r="K83" s="75"/>
      <c r="L83" s="75"/>
      <c r="M83" s="75"/>
      <c r="N83" s="75"/>
      <c r="O83" s="75"/>
      <c r="P83" s="75"/>
      <c r="Q83" s="75"/>
      <c r="R83" s="75"/>
      <c r="S83" s="75"/>
      <c r="T83" s="75"/>
      <c r="U83" s="75"/>
      <c r="V83" s="75"/>
      <c r="W83" s="75"/>
      <c r="X83" s="75"/>
      <c r="Y83" s="75"/>
      <c r="Z83" s="75"/>
      <c r="AA83" s="75"/>
      <c r="AB83" s="75"/>
      <c r="AC83" s="75"/>
      <c r="AD83" s="75"/>
      <c r="AE83" s="75"/>
      <c r="AG83" s="75"/>
      <c r="AH83" s="75"/>
      <c r="AI83" s="75"/>
      <c r="AJ83" s="75"/>
      <c r="AK83" s="75"/>
      <c r="AL83" s="75"/>
      <c r="AM83" s="75"/>
      <c r="AN83" s="75"/>
      <c r="AO83" s="75"/>
      <c r="AP83" s="75"/>
      <c r="AQ83" s="75"/>
      <c r="AR83" s="75"/>
      <c r="AS83" s="75"/>
      <c r="AT83" s="75"/>
      <c r="AU83" s="75"/>
      <c r="AV83" s="75"/>
      <c r="AW83" s="75"/>
      <c r="AX83" s="75"/>
      <c r="AY83" s="75"/>
      <c r="AZ83" s="75"/>
      <c r="BA83" s="75"/>
      <c r="BB83" s="75"/>
      <c r="BC83" s="75"/>
    </row>
    <row r="84" spans="1:55" s="74" customFormat="1" ht="12" customHeight="1" x14ac:dyDescent="0.3">
      <c r="A84" s="69"/>
      <c r="H84" s="75"/>
      <c r="I84" s="75"/>
      <c r="J84" s="75"/>
      <c r="K84" s="75"/>
      <c r="L84" s="75"/>
      <c r="M84" s="75"/>
      <c r="N84" s="75"/>
      <c r="O84" s="75"/>
      <c r="P84" s="75"/>
      <c r="Q84" s="75"/>
      <c r="R84" s="75"/>
      <c r="S84" s="75"/>
      <c r="T84" s="75"/>
      <c r="U84" s="75"/>
      <c r="V84" s="75"/>
      <c r="W84" s="75"/>
      <c r="X84" s="75"/>
      <c r="Y84" s="75"/>
      <c r="Z84" s="75"/>
      <c r="AA84" s="75"/>
      <c r="AB84" s="75"/>
      <c r="AC84" s="75"/>
      <c r="AD84" s="75"/>
      <c r="AE84" s="75"/>
      <c r="AG84" s="75"/>
      <c r="AH84" s="75"/>
      <c r="AI84" s="75"/>
      <c r="AJ84" s="75"/>
      <c r="AK84" s="75"/>
      <c r="AL84" s="75"/>
      <c r="AM84" s="75"/>
      <c r="AN84" s="75"/>
      <c r="AO84" s="75"/>
      <c r="AP84" s="75"/>
      <c r="AQ84" s="75"/>
      <c r="AR84" s="75"/>
      <c r="AS84" s="75"/>
      <c r="AT84" s="75"/>
      <c r="AU84" s="75"/>
      <c r="AV84" s="75"/>
      <c r="AW84" s="75"/>
      <c r="AX84" s="75"/>
      <c r="AY84" s="75"/>
      <c r="AZ84" s="75"/>
      <c r="BA84" s="75"/>
      <c r="BB84" s="75"/>
      <c r="BC84" s="75"/>
    </row>
    <row r="85" spans="1:55" s="74" customFormat="1" ht="12" customHeight="1" x14ac:dyDescent="0.3">
      <c r="A85" s="69"/>
      <c r="H85" s="75"/>
      <c r="I85" s="75"/>
      <c r="J85" s="75"/>
      <c r="K85" s="75"/>
      <c r="L85" s="75"/>
      <c r="M85" s="75"/>
      <c r="N85" s="75"/>
      <c r="O85" s="75"/>
      <c r="P85" s="75"/>
      <c r="Q85" s="75"/>
      <c r="R85" s="75"/>
      <c r="S85" s="75"/>
      <c r="T85" s="75"/>
      <c r="U85" s="75"/>
      <c r="V85" s="75"/>
      <c r="W85" s="75"/>
      <c r="X85" s="75"/>
      <c r="Y85" s="75"/>
      <c r="Z85" s="75"/>
      <c r="AA85" s="75"/>
      <c r="AB85" s="75"/>
      <c r="AC85" s="75"/>
      <c r="AD85" s="75"/>
      <c r="AE85" s="75"/>
      <c r="AG85" s="75"/>
      <c r="AH85" s="75"/>
      <c r="AI85" s="75"/>
      <c r="AJ85" s="75"/>
      <c r="AK85" s="75"/>
      <c r="AL85" s="75"/>
      <c r="AM85" s="75"/>
      <c r="AN85" s="75"/>
      <c r="AO85" s="75"/>
      <c r="AP85" s="75"/>
      <c r="AQ85" s="75"/>
      <c r="AR85" s="75"/>
      <c r="AS85" s="75"/>
      <c r="AT85" s="75"/>
      <c r="AU85" s="75"/>
      <c r="AV85" s="75"/>
      <c r="AW85" s="75"/>
      <c r="AX85" s="75"/>
      <c r="AY85" s="75"/>
      <c r="AZ85" s="75"/>
      <c r="BA85" s="75"/>
      <c r="BB85" s="75"/>
      <c r="BC85" s="75"/>
    </row>
    <row r="86" spans="1:55" s="74" customFormat="1" ht="12" customHeight="1" x14ac:dyDescent="0.3">
      <c r="A86" s="69"/>
      <c r="H86" s="75"/>
      <c r="I86" s="75"/>
      <c r="J86" s="75"/>
      <c r="K86" s="75"/>
      <c r="L86" s="75"/>
      <c r="M86" s="75"/>
      <c r="N86" s="75"/>
      <c r="O86" s="75"/>
      <c r="P86" s="75"/>
      <c r="Q86" s="75"/>
      <c r="R86" s="75"/>
      <c r="S86" s="75"/>
      <c r="T86" s="75"/>
      <c r="U86" s="75"/>
      <c r="V86" s="75"/>
      <c r="W86" s="75"/>
      <c r="X86" s="75"/>
      <c r="Y86" s="75"/>
      <c r="Z86" s="75"/>
      <c r="AA86" s="75"/>
      <c r="AB86" s="75"/>
      <c r="AC86" s="75"/>
      <c r="AD86" s="75"/>
      <c r="AE86" s="75"/>
      <c r="AG86" s="75"/>
      <c r="AH86" s="75"/>
      <c r="AI86" s="75"/>
      <c r="AJ86" s="75"/>
      <c r="AK86" s="75"/>
      <c r="AL86" s="75"/>
      <c r="AM86" s="75"/>
      <c r="AN86" s="75"/>
      <c r="AO86" s="75"/>
      <c r="AP86" s="75"/>
      <c r="AQ86" s="75"/>
      <c r="AR86" s="75"/>
      <c r="AS86" s="75"/>
      <c r="AT86" s="75"/>
      <c r="AU86" s="75"/>
      <c r="AV86" s="75"/>
      <c r="AW86" s="75"/>
      <c r="AX86" s="75"/>
      <c r="AY86" s="75"/>
      <c r="AZ86" s="75"/>
      <c r="BA86" s="75"/>
      <c r="BB86" s="75"/>
      <c r="BC86" s="75"/>
    </row>
    <row r="87" spans="1:55" s="74" customFormat="1" ht="12" customHeight="1" x14ac:dyDescent="0.3">
      <c r="A87" s="69"/>
      <c r="H87" s="75"/>
      <c r="I87" s="75"/>
      <c r="J87" s="75"/>
      <c r="K87" s="75"/>
      <c r="L87" s="75"/>
      <c r="M87" s="75"/>
      <c r="N87" s="75"/>
      <c r="O87" s="75"/>
      <c r="P87" s="75"/>
      <c r="Q87" s="75"/>
      <c r="R87" s="75"/>
      <c r="S87" s="75"/>
      <c r="T87" s="75"/>
      <c r="U87" s="75"/>
      <c r="V87" s="75"/>
      <c r="W87" s="75"/>
      <c r="X87" s="75"/>
      <c r="Y87" s="75"/>
      <c r="Z87" s="75"/>
      <c r="AA87" s="75"/>
      <c r="AB87" s="75"/>
      <c r="AC87" s="75"/>
      <c r="AD87" s="75"/>
      <c r="AE87" s="75"/>
      <c r="AG87" s="75"/>
      <c r="AH87" s="75"/>
      <c r="AI87" s="75"/>
      <c r="AJ87" s="75"/>
      <c r="AK87" s="75"/>
      <c r="AL87" s="75"/>
      <c r="AM87" s="75"/>
      <c r="AN87" s="75"/>
      <c r="AO87" s="75"/>
      <c r="AP87" s="75"/>
      <c r="AQ87" s="75"/>
      <c r="AR87" s="75"/>
      <c r="AS87" s="75"/>
      <c r="AT87" s="75"/>
      <c r="AU87" s="75"/>
      <c r="AV87" s="75"/>
      <c r="AW87" s="75"/>
      <c r="AX87" s="75"/>
      <c r="AY87" s="75"/>
      <c r="AZ87" s="75"/>
      <c r="BA87" s="75"/>
      <c r="BB87" s="75"/>
      <c r="BC87" s="75"/>
    </row>
    <row r="88" spans="1:55" s="74" customFormat="1" ht="12" customHeight="1" x14ac:dyDescent="0.3">
      <c r="A88" s="69"/>
      <c r="H88" s="75"/>
      <c r="I88" s="75"/>
      <c r="J88" s="75"/>
      <c r="K88" s="75"/>
      <c r="L88" s="75"/>
      <c r="M88" s="75"/>
      <c r="N88" s="75"/>
      <c r="O88" s="75"/>
      <c r="P88" s="75"/>
      <c r="Q88" s="75"/>
      <c r="R88" s="75"/>
      <c r="S88" s="75"/>
      <c r="T88" s="75"/>
      <c r="U88" s="75"/>
      <c r="V88" s="75"/>
      <c r="W88" s="75"/>
      <c r="X88" s="75"/>
      <c r="Y88" s="75"/>
      <c r="Z88" s="75"/>
      <c r="AA88" s="75"/>
      <c r="AB88" s="75"/>
      <c r="AC88" s="75"/>
      <c r="AD88" s="75"/>
      <c r="AE88" s="75"/>
      <c r="AG88" s="75"/>
      <c r="AH88" s="75"/>
      <c r="AI88" s="75"/>
      <c r="AJ88" s="75"/>
      <c r="AK88" s="75"/>
      <c r="AL88" s="75"/>
      <c r="AM88" s="75"/>
      <c r="AN88" s="75"/>
      <c r="AO88" s="75"/>
      <c r="AP88" s="75"/>
      <c r="AQ88" s="75"/>
      <c r="AR88" s="75"/>
      <c r="AS88" s="75"/>
      <c r="AT88" s="75"/>
      <c r="AU88" s="75"/>
      <c r="AV88" s="75"/>
      <c r="AW88" s="75"/>
      <c r="AX88" s="75"/>
      <c r="AY88" s="75"/>
      <c r="AZ88" s="75"/>
      <c r="BA88" s="75"/>
      <c r="BB88" s="75"/>
      <c r="BC88" s="75"/>
    </row>
    <row r="89" spans="1:55" s="74" customFormat="1" ht="12" customHeight="1" x14ac:dyDescent="0.3">
      <c r="A89" s="69"/>
      <c r="H89" s="75"/>
      <c r="I89" s="75"/>
      <c r="J89" s="75"/>
      <c r="K89" s="75"/>
      <c r="L89" s="75"/>
      <c r="M89" s="75"/>
      <c r="N89" s="75"/>
      <c r="O89" s="75"/>
      <c r="P89" s="75"/>
      <c r="Q89" s="75"/>
      <c r="R89" s="75"/>
      <c r="S89" s="75"/>
      <c r="T89" s="75"/>
      <c r="U89" s="75"/>
      <c r="V89" s="75"/>
      <c r="W89" s="75"/>
      <c r="X89" s="75"/>
      <c r="Y89" s="75"/>
      <c r="Z89" s="75"/>
      <c r="AA89" s="75"/>
      <c r="AB89" s="75"/>
      <c r="AC89" s="75"/>
      <c r="AD89" s="75"/>
      <c r="AE89" s="75"/>
      <c r="AG89" s="75"/>
      <c r="AH89" s="75"/>
      <c r="AI89" s="75"/>
      <c r="AJ89" s="75"/>
      <c r="AK89" s="75"/>
      <c r="AL89" s="75"/>
      <c r="AM89" s="75"/>
      <c r="AN89" s="75"/>
      <c r="AO89" s="75"/>
      <c r="AP89" s="75"/>
      <c r="AQ89" s="75"/>
      <c r="AR89" s="75"/>
      <c r="AS89" s="75"/>
      <c r="AT89" s="75"/>
      <c r="AU89" s="75"/>
      <c r="AV89" s="75"/>
      <c r="AW89" s="75"/>
      <c r="AX89" s="75"/>
      <c r="AY89" s="75"/>
      <c r="AZ89" s="75"/>
      <c r="BA89" s="75"/>
      <c r="BB89" s="75"/>
      <c r="BC89" s="75"/>
    </row>
    <row r="90" spans="1:55" s="74" customFormat="1" ht="12" customHeight="1" x14ac:dyDescent="0.3">
      <c r="A90" s="69"/>
      <c r="H90" s="75"/>
      <c r="I90" s="75"/>
      <c r="J90" s="75"/>
      <c r="K90" s="75"/>
      <c r="L90" s="75"/>
      <c r="M90" s="75"/>
      <c r="N90" s="75"/>
      <c r="O90" s="75"/>
      <c r="P90" s="75"/>
      <c r="Q90" s="75"/>
      <c r="R90" s="75"/>
      <c r="S90" s="75"/>
      <c r="T90" s="75"/>
      <c r="U90" s="75"/>
      <c r="V90" s="75"/>
      <c r="W90" s="75"/>
      <c r="X90" s="75"/>
      <c r="Y90" s="75"/>
      <c r="Z90" s="75"/>
      <c r="AA90" s="75"/>
      <c r="AB90" s="75"/>
      <c r="AC90" s="75"/>
      <c r="AD90" s="75"/>
      <c r="AE90" s="75"/>
      <c r="AG90" s="75"/>
      <c r="AH90" s="75"/>
      <c r="AI90" s="75"/>
      <c r="AJ90" s="75"/>
      <c r="AK90" s="75"/>
      <c r="AL90" s="75"/>
      <c r="AM90" s="75"/>
      <c r="AN90" s="75"/>
      <c r="AO90" s="75"/>
      <c r="AP90" s="75"/>
      <c r="AQ90" s="75"/>
      <c r="AR90" s="75"/>
      <c r="AS90" s="75"/>
      <c r="AT90" s="75"/>
      <c r="AU90" s="75"/>
      <c r="AV90" s="75"/>
      <c r="AW90" s="75"/>
      <c r="AX90" s="75"/>
      <c r="AY90" s="75"/>
      <c r="AZ90" s="75"/>
      <c r="BA90" s="75"/>
      <c r="BB90" s="75"/>
      <c r="BC90" s="75"/>
    </row>
    <row r="91" spans="1:55" s="74" customFormat="1" ht="12" customHeight="1" x14ac:dyDescent="0.3">
      <c r="A91" s="69"/>
      <c r="H91" s="75"/>
      <c r="I91" s="75"/>
      <c r="J91" s="75"/>
      <c r="K91" s="75"/>
      <c r="L91" s="75"/>
      <c r="M91" s="75"/>
      <c r="N91" s="75"/>
      <c r="O91" s="75"/>
      <c r="P91" s="75"/>
      <c r="Q91" s="75"/>
      <c r="R91" s="75"/>
      <c r="S91" s="75"/>
      <c r="T91" s="75"/>
      <c r="U91" s="75"/>
      <c r="V91" s="75"/>
      <c r="W91" s="75"/>
      <c r="X91" s="75"/>
      <c r="Y91" s="75"/>
      <c r="Z91" s="75"/>
      <c r="AA91" s="75"/>
      <c r="AB91" s="75"/>
      <c r="AC91" s="75"/>
      <c r="AD91" s="75"/>
      <c r="AE91" s="75"/>
      <c r="AG91" s="75"/>
      <c r="AH91" s="75"/>
      <c r="AI91" s="75"/>
      <c r="AJ91" s="75"/>
      <c r="AK91" s="75"/>
      <c r="AL91" s="75"/>
      <c r="AM91" s="75"/>
      <c r="AN91" s="75"/>
      <c r="AO91" s="75"/>
      <c r="AP91" s="75"/>
      <c r="AQ91" s="75"/>
      <c r="AR91" s="75"/>
      <c r="AS91" s="75"/>
      <c r="AT91" s="75"/>
      <c r="AU91" s="75"/>
      <c r="AV91" s="75"/>
      <c r="AW91" s="75"/>
      <c r="AX91" s="75"/>
      <c r="AY91" s="75"/>
      <c r="AZ91" s="75"/>
      <c r="BA91" s="75"/>
      <c r="BB91" s="75"/>
      <c r="BC91" s="75"/>
    </row>
    <row r="92" spans="1:55" s="74" customFormat="1" ht="12" customHeight="1" x14ac:dyDescent="0.3">
      <c r="A92" s="69"/>
      <c r="H92" s="75"/>
      <c r="I92" s="75"/>
      <c r="J92" s="75"/>
      <c r="K92" s="75"/>
      <c r="L92" s="75"/>
      <c r="M92" s="75"/>
      <c r="N92" s="75"/>
      <c r="O92" s="75"/>
      <c r="P92" s="75"/>
      <c r="Q92" s="75"/>
      <c r="R92" s="75"/>
      <c r="S92" s="75"/>
      <c r="T92" s="75"/>
      <c r="U92" s="75"/>
      <c r="V92" s="75"/>
      <c r="W92" s="75"/>
      <c r="X92" s="75"/>
      <c r="Y92" s="75"/>
      <c r="Z92" s="75"/>
      <c r="AA92" s="75"/>
      <c r="AB92" s="75"/>
      <c r="AC92" s="75"/>
      <c r="AD92" s="75"/>
      <c r="AE92" s="75"/>
      <c r="AG92" s="75"/>
      <c r="AH92" s="75"/>
      <c r="AI92" s="75"/>
      <c r="AJ92" s="75"/>
      <c r="AK92" s="75"/>
      <c r="AL92" s="75"/>
      <c r="AM92" s="75"/>
      <c r="AN92" s="75"/>
      <c r="AO92" s="75"/>
      <c r="AP92" s="75"/>
      <c r="AQ92" s="75"/>
      <c r="AR92" s="75"/>
      <c r="AS92" s="75"/>
      <c r="AT92" s="75"/>
      <c r="AU92" s="75"/>
      <c r="AV92" s="75"/>
      <c r="AW92" s="75"/>
      <c r="AX92" s="75"/>
      <c r="AY92" s="75"/>
      <c r="AZ92" s="75"/>
      <c r="BA92" s="75"/>
      <c r="BB92" s="75"/>
      <c r="BC92" s="75"/>
    </row>
    <row r="93" spans="1:55" s="74" customFormat="1" ht="12" customHeight="1" x14ac:dyDescent="0.3">
      <c r="A93" s="69"/>
      <c r="H93" s="75"/>
      <c r="I93" s="75"/>
      <c r="J93" s="75"/>
      <c r="K93" s="75"/>
      <c r="L93" s="75"/>
      <c r="M93" s="75"/>
      <c r="N93" s="75"/>
      <c r="O93" s="75"/>
      <c r="P93" s="75"/>
      <c r="Q93" s="75"/>
      <c r="R93" s="75"/>
      <c r="S93" s="75"/>
      <c r="T93" s="75"/>
      <c r="U93" s="75"/>
      <c r="V93" s="75"/>
      <c r="W93" s="75"/>
      <c r="X93" s="75"/>
      <c r="Y93" s="75"/>
      <c r="Z93" s="75"/>
      <c r="AA93" s="75"/>
      <c r="AB93" s="75"/>
      <c r="AC93" s="75"/>
      <c r="AD93" s="75"/>
      <c r="AE93" s="75"/>
      <c r="AG93" s="75"/>
      <c r="AH93" s="75"/>
      <c r="AI93" s="75"/>
      <c r="AJ93" s="75"/>
      <c r="AK93" s="75"/>
      <c r="AL93" s="75"/>
      <c r="AM93" s="75"/>
      <c r="AN93" s="75"/>
      <c r="AO93" s="75"/>
      <c r="AP93" s="75"/>
      <c r="AQ93" s="75"/>
      <c r="AR93" s="75"/>
      <c r="AS93" s="75"/>
      <c r="AT93" s="75"/>
      <c r="AU93" s="75"/>
      <c r="AV93" s="75"/>
      <c r="AW93" s="75"/>
      <c r="AX93" s="75"/>
      <c r="AY93" s="75"/>
      <c r="AZ93" s="75"/>
      <c r="BA93" s="75"/>
      <c r="BB93" s="75"/>
      <c r="BC93" s="75"/>
    </row>
    <row r="94" spans="1:55" s="74" customFormat="1" ht="12" customHeight="1" x14ac:dyDescent="0.3">
      <c r="A94" s="69"/>
      <c r="H94" s="75"/>
      <c r="I94" s="75"/>
      <c r="J94" s="75"/>
      <c r="K94" s="75"/>
      <c r="L94" s="75"/>
      <c r="M94" s="75"/>
      <c r="N94" s="75"/>
      <c r="O94" s="75"/>
      <c r="P94" s="75"/>
      <c r="Q94" s="75"/>
      <c r="R94" s="75"/>
      <c r="S94" s="75"/>
      <c r="T94" s="75"/>
      <c r="U94" s="75"/>
      <c r="V94" s="75"/>
      <c r="W94" s="75"/>
      <c r="X94" s="75"/>
      <c r="Y94" s="75"/>
      <c r="Z94" s="75"/>
      <c r="AA94" s="75"/>
      <c r="AB94" s="75"/>
      <c r="AC94" s="75"/>
      <c r="AD94" s="75"/>
      <c r="AE94" s="75"/>
      <c r="AG94" s="75"/>
      <c r="AH94" s="75"/>
      <c r="AI94" s="75"/>
      <c r="AJ94" s="75"/>
      <c r="AK94" s="75"/>
      <c r="AL94" s="75"/>
      <c r="AM94" s="75"/>
      <c r="AN94" s="75"/>
      <c r="AO94" s="75"/>
      <c r="AP94" s="75"/>
      <c r="AQ94" s="75"/>
      <c r="AR94" s="75"/>
      <c r="AS94" s="75"/>
      <c r="AT94" s="75"/>
      <c r="AU94" s="75"/>
      <c r="AV94" s="75"/>
      <c r="AW94" s="75"/>
      <c r="AX94" s="75"/>
      <c r="AY94" s="75"/>
      <c r="AZ94" s="75"/>
      <c r="BA94" s="75"/>
      <c r="BB94" s="75"/>
      <c r="BC94" s="75"/>
    </row>
    <row r="95" spans="1:55" s="74" customFormat="1" ht="12" customHeight="1" x14ac:dyDescent="0.3">
      <c r="A95" s="69"/>
      <c r="H95" s="75"/>
      <c r="I95" s="75"/>
      <c r="J95" s="75"/>
      <c r="K95" s="75"/>
      <c r="L95" s="75"/>
      <c r="M95" s="75"/>
      <c r="N95" s="75"/>
      <c r="O95" s="75"/>
      <c r="P95" s="75"/>
      <c r="Q95" s="75"/>
      <c r="R95" s="75"/>
      <c r="S95" s="75"/>
      <c r="T95" s="75"/>
      <c r="U95" s="75"/>
      <c r="V95" s="75"/>
      <c r="W95" s="75"/>
      <c r="X95" s="75"/>
      <c r="Y95" s="75"/>
      <c r="Z95" s="75"/>
      <c r="AA95" s="75"/>
      <c r="AB95" s="75"/>
      <c r="AC95" s="75"/>
      <c r="AD95" s="75"/>
      <c r="AE95" s="75"/>
      <c r="AG95" s="75"/>
      <c r="AH95" s="75"/>
      <c r="AI95" s="75"/>
      <c r="AJ95" s="75"/>
      <c r="AK95" s="75"/>
      <c r="AL95" s="75"/>
      <c r="AM95" s="75"/>
      <c r="AN95" s="75"/>
      <c r="AO95" s="75"/>
      <c r="AP95" s="75"/>
      <c r="AQ95" s="75"/>
      <c r="AR95" s="75"/>
      <c r="AS95" s="75"/>
      <c r="AT95" s="75"/>
      <c r="AU95" s="75"/>
      <c r="AV95" s="75"/>
      <c r="AW95" s="75"/>
      <c r="AX95" s="75"/>
      <c r="AY95" s="75"/>
      <c r="AZ95" s="75"/>
      <c r="BA95" s="75"/>
      <c r="BB95" s="75"/>
      <c r="BC95" s="75"/>
    </row>
    <row r="96" spans="1:55" s="74" customFormat="1" ht="12" customHeight="1" x14ac:dyDescent="0.3">
      <c r="A96" s="69"/>
      <c r="H96" s="75"/>
      <c r="I96" s="75"/>
      <c r="J96" s="75"/>
      <c r="K96" s="75"/>
      <c r="L96" s="75"/>
      <c r="M96" s="75"/>
      <c r="N96" s="75"/>
      <c r="O96" s="75"/>
      <c r="P96" s="75"/>
      <c r="Q96" s="75"/>
      <c r="R96" s="75"/>
      <c r="S96" s="75"/>
      <c r="T96" s="75"/>
      <c r="U96" s="75"/>
      <c r="V96" s="75"/>
      <c r="W96" s="75"/>
      <c r="X96" s="75"/>
      <c r="Y96" s="75"/>
      <c r="Z96" s="75"/>
      <c r="AA96" s="75"/>
      <c r="AB96" s="75"/>
      <c r="AC96" s="75"/>
      <c r="AD96" s="75"/>
      <c r="AE96" s="75"/>
      <c r="AG96" s="75"/>
      <c r="AH96" s="75"/>
      <c r="AI96" s="75"/>
      <c r="AJ96" s="75"/>
      <c r="AK96" s="75"/>
      <c r="AL96" s="75"/>
      <c r="AM96" s="75"/>
      <c r="AN96" s="75"/>
      <c r="AO96" s="75"/>
      <c r="AP96" s="75"/>
      <c r="AQ96" s="75"/>
      <c r="AR96" s="75"/>
      <c r="AS96" s="75"/>
      <c r="AT96" s="75"/>
      <c r="AU96" s="75"/>
      <c r="AV96" s="75"/>
      <c r="AW96" s="75"/>
      <c r="AX96" s="75"/>
      <c r="AY96" s="75"/>
      <c r="AZ96" s="75"/>
      <c r="BA96" s="75"/>
      <c r="BB96" s="75"/>
      <c r="BC96" s="75"/>
    </row>
    <row r="97" spans="1:55" s="74" customFormat="1" ht="12" customHeight="1" x14ac:dyDescent="0.3">
      <c r="A97" s="69"/>
      <c r="H97" s="75"/>
      <c r="I97" s="75"/>
      <c r="J97" s="75"/>
      <c r="K97" s="75"/>
      <c r="L97" s="75"/>
      <c r="M97" s="75"/>
      <c r="N97" s="75"/>
      <c r="O97" s="75"/>
      <c r="P97" s="75"/>
      <c r="Q97" s="75"/>
      <c r="R97" s="75"/>
      <c r="S97" s="75"/>
      <c r="T97" s="75"/>
      <c r="U97" s="75"/>
      <c r="V97" s="75"/>
      <c r="W97" s="75"/>
      <c r="X97" s="75"/>
      <c r="Y97" s="75"/>
      <c r="Z97" s="75"/>
      <c r="AA97" s="75"/>
      <c r="AB97" s="75"/>
      <c r="AC97" s="75"/>
      <c r="AD97" s="75"/>
      <c r="AE97" s="75"/>
      <c r="AG97" s="75"/>
      <c r="AH97" s="75"/>
      <c r="AI97" s="75"/>
      <c r="AJ97" s="75"/>
      <c r="AK97" s="75"/>
      <c r="AL97" s="75"/>
      <c r="AM97" s="75"/>
      <c r="AN97" s="75"/>
      <c r="AO97" s="75"/>
      <c r="AP97" s="75"/>
      <c r="AQ97" s="75"/>
      <c r="AR97" s="75"/>
      <c r="AS97" s="75"/>
      <c r="AT97" s="75"/>
      <c r="AU97" s="75"/>
      <c r="AV97" s="75"/>
      <c r="AW97" s="75"/>
      <c r="AX97" s="75"/>
      <c r="AY97" s="75"/>
      <c r="AZ97" s="75"/>
      <c r="BA97" s="75"/>
      <c r="BB97" s="75"/>
      <c r="BC97" s="75"/>
    </row>
    <row r="98" spans="1:55" s="74" customFormat="1" ht="12" customHeight="1" x14ac:dyDescent="0.3">
      <c r="A98" s="69"/>
      <c r="H98" s="75"/>
      <c r="I98" s="75"/>
      <c r="J98" s="75"/>
      <c r="K98" s="75"/>
      <c r="L98" s="75"/>
      <c r="M98" s="75"/>
      <c r="N98" s="75"/>
      <c r="O98" s="75"/>
      <c r="P98" s="75"/>
      <c r="Q98" s="75"/>
      <c r="R98" s="75"/>
      <c r="S98" s="75"/>
      <c r="T98" s="75"/>
      <c r="U98" s="75"/>
      <c r="V98" s="75"/>
      <c r="W98" s="75"/>
      <c r="X98" s="75"/>
      <c r="Y98" s="75"/>
      <c r="Z98" s="75"/>
      <c r="AA98" s="75"/>
      <c r="AB98" s="75"/>
      <c r="AC98" s="75"/>
      <c r="AD98" s="75"/>
      <c r="AE98" s="75"/>
      <c r="AG98" s="75"/>
      <c r="AH98" s="75"/>
      <c r="AI98" s="75"/>
      <c r="AJ98" s="75"/>
      <c r="AK98" s="75"/>
      <c r="AL98" s="75"/>
      <c r="AM98" s="75"/>
      <c r="AN98" s="75"/>
      <c r="AO98" s="75"/>
      <c r="AP98" s="75"/>
      <c r="AQ98" s="75"/>
      <c r="AR98" s="75"/>
      <c r="AS98" s="75"/>
      <c r="AT98" s="75"/>
      <c r="AU98" s="75"/>
      <c r="AV98" s="75"/>
      <c r="AW98" s="75"/>
      <c r="AX98" s="75"/>
      <c r="AY98" s="75"/>
      <c r="AZ98" s="75"/>
      <c r="BA98" s="75"/>
      <c r="BB98" s="75"/>
      <c r="BC98" s="75"/>
    </row>
    <row r="99" spans="1:55" s="74" customFormat="1" ht="12" customHeight="1" x14ac:dyDescent="0.3">
      <c r="A99" s="69"/>
      <c r="H99" s="75"/>
      <c r="I99" s="75"/>
      <c r="J99" s="75"/>
      <c r="K99" s="75"/>
      <c r="L99" s="75"/>
      <c r="M99" s="75"/>
      <c r="N99" s="75"/>
      <c r="O99" s="75"/>
      <c r="P99" s="75"/>
      <c r="Q99" s="75"/>
      <c r="R99" s="75"/>
      <c r="S99" s="75"/>
      <c r="T99" s="75"/>
      <c r="U99" s="75"/>
      <c r="V99" s="75"/>
      <c r="W99" s="75"/>
      <c r="X99" s="75"/>
      <c r="Y99" s="75"/>
      <c r="Z99" s="75"/>
      <c r="AA99" s="75"/>
      <c r="AB99" s="75"/>
      <c r="AC99" s="75"/>
      <c r="AD99" s="75"/>
      <c r="AE99" s="75"/>
      <c r="AG99" s="75"/>
      <c r="AH99" s="75"/>
      <c r="AI99" s="75"/>
      <c r="AJ99" s="75"/>
      <c r="AK99" s="75"/>
      <c r="AL99" s="75"/>
      <c r="AM99" s="75"/>
      <c r="AN99" s="75"/>
      <c r="AO99" s="75"/>
      <c r="AP99" s="75"/>
      <c r="AQ99" s="75"/>
      <c r="AR99" s="75"/>
      <c r="AS99" s="75"/>
      <c r="AT99" s="75"/>
      <c r="AU99" s="75"/>
      <c r="AV99" s="75"/>
      <c r="AW99" s="75"/>
      <c r="AX99" s="75"/>
      <c r="AY99" s="75"/>
      <c r="AZ99" s="75"/>
      <c r="BA99" s="75"/>
      <c r="BB99" s="75"/>
      <c r="BC99" s="75"/>
    </row>
    <row r="100" spans="1:55" s="74" customFormat="1" ht="12" customHeight="1" x14ac:dyDescent="0.3">
      <c r="A100" s="69"/>
      <c r="H100" s="75"/>
      <c r="I100" s="75"/>
      <c r="J100" s="75"/>
      <c r="K100" s="75"/>
      <c r="L100" s="75"/>
      <c r="M100" s="75"/>
      <c r="N100" s="75"/>
      <c r="O100" s="75"/>
      <c r="P100" s="75"/>
      <c r="Q100" s="75"/>
      <c r="R100" s="75"/>
      <c r="S100" s="75"/>
      <c r="T100" s="75"/>
      <c r="U100" s="75"/>
      <c r="V100" s="75"/>
      <c r="W100" s="75"/>
      <c r="X100" s="75"/>
      <c r="Y100" s="75"/>
      <c r="Z100" s="75"/>
      <c r="AA100" s="75"/>
      <c r="AB100" s="75"/>
      <c r="AC100" s="75"/>
      <c r="AD100" s="75"/>
      <c r="AE100" s="75"/>
      <c r="AG100" s="75"/>
      <c r="AH100" s="75"/>
      <c r="AI100" s="75"/>
      <c r="AJ100" s="75"/>
      <c r="AK100" s="75"/>
      <c r="AL100" s="75"/>
      <c r="AM100" s="75"/>
      <c r="AN100" s="75"/>
      <c r="AO100" s="75"/>
      <c r="AP100" s="75"/>
      <c r="AQ100" s="75"/>
      <c r="AR100" s="75"/>
      <c r="AS100" s="75"/>
      <c r="AT100" s="75"/>
      <c r="AU100" s="75"/>
      <c r="AV100" s="75"/>
      <c r="AW100" s="75"/>
      <c r="AX100" s="75"/>
      <c r="AY100" s="75"/>
      <c r="AZ100" s="75"/>
      <c r="BA100" s="75"/>
      <c r="BB100" s="75"/>
      <c r="BC100" s="75"/>
    </row>
    <row r="101" spans="1:55" s="74" customFormat="1" ht="12" customHeight="1" x14ac:dyDescent="0.3">
      <c r="A101" s="69"/>
      <c r="H101" s="75"/>
      <c r="I101" s="75"/>
      <c r="J101" s="75"/>
      <c r="K101" s="75"/>
      <c r="L101" s="75"/>
      <c r="M101" s="75"/>
      <c r="N101" s="75"/>
      <c r="O101" s="75"/>
      <c r="P101" s="75"/>
      <c r="Q101" s="75"/>
      <c r="R101" s="75"/>
      <c r="S101" s="75"/>
      <c r="T101" s="75"/>
      <c r="U101" s="75"/>
      <c r="V101" s="75"/>
      <c r="W101" s="75"/>
      <c r="X101" s="75"/>
      <c r="Y101" s="75"/>
      <c r="Z101" s="75"/>
      <c r="AA101" s="75"/>
      <c r="AB101" s="75"/>
      <c r="AC101" s="75"/>
      <c r="AD101" s="75"/>
      <c r="AE101" s="75"/>
      <c r="AG101" s="75"/>
      <c r="AH101" s="75"/>
      <c r="AI101" s="75"/>
      <c r="AJ101" s="75"/>
      <c r="AK101" s="75"/>
      <c r="AL101" s="75"/>
      <c r="AM101" s="75"/>
      <c r="AN101" s="75"/>
      <c r="AO101" s="75"/>
      <c r="AP101" s="75"/>
      <c r="AQ101" s="75"/>
      <c r="AR101" s="75"/>
      <c r="AS101" s="75"/>
      <c r="AT101" s="75"/>
      <c r="AU101" s="75"/>
      <c r="AV101" s="75"/>
      <c r="AW101" s="75"/>
      <c r="AX101" s="75"/>
      <c r="AY101" s="75"/>
      <c r="AZ101" s="75"/>
      <c r="BA101" s="75"/>
      <c r="BB101" s="75"/>
      <c r="BC101" s="75"/>
    </row>
    <row r="102" spans="1:55" s="74" customFormat="1" ht="12" customHeight="1" x14ac:dyDescent="0.3">
      <c r="A102" s="69"/>
      <c r="H102" s="75"/>
      <c r="I102" s="75"/>
      <c r="J102" s="75"/>
      <c r="K102" s="75"/>
      <c r="L102" s="75"/>
      <c r="M102" s="75"/>
      <c r="N102" s="75"/>
      <c r="O102" s="75"/>
      <c r="P102" s="75"/>
      <c r="Q102" s="75"/>
      <c r="R102" s="75"/>
      <c r="S102" s="75"/>
      <c r="T102" s="75"/>
      <c r="U102" s="75"/>
      <c r="V102" s="75"/>
      <c r="W102" s="75"/>
      <c r="X102" s="75"/>
      <c r="Y102" s="75"/>
      <c r="Z102" s="75"/>
      <c r="AA102" s="75"/>
      <c r="AB102" s="75"/>
      <c r="AC102" s="75"/>
      <c r="AD102" s="75"/>
      <c r="AE102" s="75"/>
      <c r="AG102" s="75"/>
      <c r="AH102" s="75"/>
      <c r="AI102" s="75"/>
      <c r="AJ102" s="75"/>
      <c r="AK102" s="75"/>
      <c r="AL102" s="75"/>
      <c r="AM102" s="75"/>
      <c r="AN102" s="75"/>
      <c r="AO102" s="75"/>
      <c r="AP102" s="75"/>
      <c r="AQ102" s="75"/>
      <c r="AR102" s="75"/>
      <c r="AS102" s="75"/>
      <c r="AT102" s="75"/>
      <c r="AU102" s="75"/>
      <c r="AV102" s="75"/>
      <c r="AW102" s="75"/>
      <c r="AX102" s="75"/>
      <c r="AY102" s="75"/>
      <c r="AZ102" s="75"/>
      <c r="BA102" s="75"/>
      <c r="BB102" s="75"/>
      <c r="BC102" s="75"/>
    </row>
    <row r="103" spans="1:55" s="74" customFormat="1" ht="12" customHeight="1" x14ac:dyDescent="0.3">
      <c r="A103" s="69"/>
      <c r="H103" s="75"/>
      <c r="I103" s="75"/>
      <c r="J103" s="75"/>
      <c r="K103" s="75"/>
      <c r="L103" s="75"/>
      <c r="M103" s="75"/>
      <c r="N103" s="75"/>
      <c r="O103" s="75"/>
      <c r="P103" s="75"/>
      <c r="Q103" s="75"/>
      <c r="R103" s="75"/>
      <c r="S103" s="75"/>
      <c r="T103" s="75"/>
      <c r="U103" s="75"/>
      <c r="V103" s="75"/>
      <c r="W103" s="75"/>
      <c r="X103" s="75"/>
      <c r="Y103" s="75"/>
      <c r="Z103" s="75"/>
      <c r="AA103" s="75"/>
      <c r="AB103" s="75"/>
      <c r="AC103" s="75"/>
      <c r="AD103" s="75"/>
      <c r="AE103" s="75"/>
      <c r="AG103" s="75"/>
      <c r="AH103" s="75"/>
      <c r="AI103" s="75"/>
      <c r="AJ103" s="75"/>
      <c r="AK103" s="75"/>
      <c r="AL103" s="75"/>
      <c r="AM103" s="75"/>
      <c r="AN103" s="75"/>
      <c r="AO103" s="75"/>
      <c r="AP103" s="75"/>
      <c r="AQ103" s="75"/>
      <c r="AR103" s="75"/>
      <c r="AS103" s="75"/>
      <c r="AT103" s="75"/>
      <c r="AU103" s="75"/>
      <c r="AV103" s="75"/>
      <c r="AW103" s="75"/>
      <c r="AX103" s="75"/>
      <c r="AY103" s="75"/>
      <c r="AZ103" s="75"/>
      <c r="BA103" s="75"/>
      <c r="BB103" s="75"/>
      <c r="BC103" s="75"/>
    </row>
    <row r="104" spans="1:55" s="74" customFormat="1" ht="12" customHeight="1" x14ac:dyDescent="0.3">
      <c r="A104" s="69"/>
      <c r="H104" s="75"/>
      <c r="I104" s="75"/>
      <c r="J104" s="75"/>
      <c r="K104" s="75"/>
      <c r="L104" s="75"/>
      <c r="M104" s="75"/>
      <c r="N104" s="75"/>
      <c r="O104" s="75"/>
      <c r="P104" s="75"/>
      <c r="Q104" s="75"/>
      <c r="R104" s="75"/>
      <c r="S104" s="75"/>
      <c r="T104" s="75"/>
      <c r="U104" s="75"/>
      <c r="V104" s="75"/>
      <c r="W104" s="75"/>
      <c r="X104" s="75"/>
      <c r="Y104" s="75"/>
      <c r="Z104" s="75"/>
      <c r="AA104" s="75"/>
      <c r="AB104" s="75"/>
      <c r="AC104" s="75"/>
      <c r="AD104" s="75"/>
      <c r="AE104" s="75"/>
      <c r="AG104" s="75"/>
      <c r="AH104" s="75"/>
      <c r="AI104" s="75"/>
      <c r="AJ104" s="75"/>
      <c r="AK104" s="75"/>
      <c r="AL104" s="75"/>
      <c r="AM104" s="75"/>
      <c r="AN104" s="75"/>
      <c r="AO104" s="75"/>
      <c r="AP104" s="75"/>
      <c r="AQ104" s="75"/>
      <c r="AR104" s="75"/>
      <c r="AS104" s="75"/>
      <c r="AT104" s="75"/>
      <c r="AU104" s="75"/>
      <c r="AV104" s="75"/>
      <c r="AW104" s="75"/>
      <c r="AX104" s="75"/>
      <c r="AY104" s="75"/>
      <c r="AZ104" s="75"/>
      <c r="BA104" s="75"/>
      <c r="BB104" s="75"/>
      <c r="BC104" s="75"/>
    </row>
    <row r="105" spans="1:55" s="74" customFormat="1" ht="12" customHeight="1" x14ac:dyDescent="0.3">
      <c r="A105" s="69"/>
      <c r="H105" s="75"/>
      <c r="I105" s="75"/>
      <c r="J105" s="75"/>
      <c r="K105" s="75"/>
      <c r="L105" s="75"/>
      <c r="M105" s="75"/>
      <c r="N105" s="75"/>
      <c r="O105" s="75"/>
      <c r="P105" s="75"/>
      <c r="Q105" s="75"/>
      <c r="R105" s="75"/>
      <c r="S105" s="75"/>
      <c r="T105" s="75"/>
      <c r="U105" s="75"/>
      <c r="V105" s="75"/>
      <c r="W105" s="75"/>
      <c r="X105" s="75"/>
      <c r="Y105" s="75"/>
      <c r="Z105" s="75"/>
      <c r="AA105" s="75"/>
      <c r="AB105" s="75"/>
      <c r="AC105" s="75"/>
      <c r="AD105" s="75"/>
      <c r="AE105" s="75"/>
      <c r="AG105" s="75"/>
      <c r="AH105" s="75"/>
      <c r="AI105" s="75"/>
      <c r="AJ105" s="75"/>
      <c r="AK105" s="75"/>
      <c r="AL105" s="75"/>
      <c r="AM105" s="75"/>
      <c r="AN105" s="75"/>
      <c r="AO105" s="75"/>
      <c r="AP105" s="75"/>
      <c r="AQ105" s="75"/>
      <c r="AR105" s="75"/>
      <c r="AS105" s="75"/>
      <c r="AT105" s="75"/>
      <c r="AU105" s="75"/>
      <c r="AV105" s="75"/>
      <c r="AW105" s="75"/>
      <c r="AX105" s="75"/>
      <c r="AY105" s="75"/>
      <c r="AZ105" s="75"/>
      <c r="BA105" s="75"/>
      <c r="BB105" s="75"/>
      <c r="BC105" s="75"/>
    </row>
    <row r="106" spans="1:55" s="74" customFormat="1" ht="12" customHeight="1" x14ac:dyDescent="0.3">
      <c r="A106" s="69"/>
      <c r="H106" s="75"/>
      <c r="I106" s="75"/>
      <c r="J106" s="75"/>
      <c r="K106" s="75"/>
      <c r="L106" s="75"/>
      <c r="M106" s="75"/>
      <c r="N106" s="75"/>
      <c r="O106" s="75"/>
      <c r="P106" s="75"/>
      <c r="Q106" s="75"/>
      <c r="R106" s="75"/>
      <c r="S106" s="75"/>
      <c r="T106" s="75"/>
      <c r="U106" s="75"/>
      <c r="V106" s="75"/>
      <c r="W106" s="75"/>
      <c r="X106" s="75"/>
      <c r="Y106" s="75"/>
      <c r="Z106" s="75"/>
      <c r="AA106" s="75"/>
      <c r="AB106" s="75"/>
      <c r="AC106" s="75"/>
      <c r="AD106" s="75"/>
      <c r="AE106" s="75"/>
      <c r="AG106" s="75"/>
      <c r="AH106" s="75"/>
      <c r="AI106" s="75"/>
      <c r="AJ106" s="75"/>
      <c r="AK106" s="75"/>
      <c r="AL106" s="75"/>
      <c r="AM106" s="75"/>
      <c r="AN106" s="75"/>
      <c r="AO106" s="75"/>
      <c r="AP106" s="75"/>
      <c r="AQ106" s="75"/>
      <c r="AR106" s="75"/>
      <c r="AS106" s="75"/>
      <c r="AT106" s="75"/>
      <c r="AU106" s="75"/>
      <c r="AV106" s="75"/>
      <c r="AW106" s="75"/>
      <c r="AX106" s="75"/>
      <c r="AY106" s="75"/>
      <c r="AZ106" s="75"/>
      <c r="BA106" s="75"/>
      <c r="BB106" s="75"/>
      <c r="BC106" s="75"/>
    </row>
    <row r="107" spans="1:55" s="74" customFormat="1" ht="12" customHeight="1" x14ac:dyDescent="0.3">
      <c r="A107" s="69"/>
      <c r="H107" s="75"/>
      <c r="I107" s="75"/>
      <c r="J107" s="75"/>
      <c r="K107" s="75"/>
      <c r="L107" s="75"/>
      <c r="M107" s="75"/>
      <c r="N107" s="75"/>
      <c r="O107" s="75"/>
      <c r="P107" s="75"/>
      <c r="Q107" s="75"/>
      <c r="R107" s="75"/>
      <c r="S107" s="75"/>
      <c r="T107" s="75"/>
      <c r="U107" s="75"/>
      <c r="V107" s="75"/>
      <c r="W107" s="75"/>
      <c r="X107" s="75"/>
      <c r="Y107" s="75"/>
      <c r="Z107" s="75"/>
      <c r="AA107" s="75"/>
      <c r="AB107" s="75"/>
      <c r="AC107" s="75"/>
      <c r="AD107" s="75"/>
      <c r="AE107" s="75"/>
      <c r="AG107" s="75"/>
      <c r="AH107" s="75"/>
      <c r="AI107" s="75"/>
      <c r="AJ107" s="75"/>
      <c r="AK107" s="75"/>
      <c r="AL107" s="75"/>
      <c r="AM107" s="75"/>
      <c r="AN107" s="75"/>
      <c r="AO107" s="75"/>
      <c r="AP107" s="75"/>
      <c r="AQ107" s="75"/>
      <c r="AR107" s="75"/>
      <c r="AS107" s="75"/>
      <c r="AT107" s="75"/>
      <c r="AU107" s="75"/>
      <c r="AV107" s="75"/>
      <c r="AW107" s="75"/>
      <c r="AX107" s="75"/>
      <c r="AY107" s="75"/>
      <c r="AZ107" s="75"/>
      <c r="BA107" s="75"/>
      <c r="BB107" s="75"/>
      <c r="BC107" s="75"/>
    </row>
    <row r="108" spans="1:55" s="74" customFormat="1" ht="12" customHeight="1" x14ac:dyDescent="0.3">
      <c r="A108" s="69"/>
      <c r="H108" s="75"/>
      <c r="I108" s="75"/>
      <c r="J108" s="75"/>
      <c r="K108" s="75"/>
      <c r="L108" s="75"/>
      <c r="M108" s="75"/>
      <c r="N108" s="75"/>
      <c r="O108" s="75"/>
      <c r="P108" s="75"/>
      <c r="Q108" s="75"/>
      <c r="R108" s="75"/>
      <c r="S108" s="75"/>
      <c r="T108" s="75"/>
      <c r="U108" s="75"/>
      <c r="V108" s="75"/>
      <c r="W108" s="75"/>
      <c r="X108" s="75"/>
      <c r="Y108" s="75"/>
      <c r="Z108" s="75"/>
      <c r="AA108" s="75"/>
      <c r="AB108" s="75"/>
      <c r="AC108" s="75"/>
      <c r="AD108" s="75"/>
      <c r="AE108" s="75"/>
      <c r="AG108" s="75"/>
      <c r="AH108" s="75"/>
      <c r="AI108" s="75"/>
      <c r="AJ108" s="75"/>
      <c r="AK108" s="75"/>
      <c r="AL108" s="75"/>
      <c r="AM108" s="75"/>
      <c r="AN108" s="75"/>
      <c r="AO108" s="75"/>
      <c r="AP108" s="75"/>
      <c r="AQ108" s="75"/>
      <c r="AR108" s="75"/>
      <c r="AS108" s="75"/>
      <c r="AT108" s="75"/>
      <c r="AU108" s="75"/>
      <c r="AV108" s="75"/>
      <c r="AW108" s="75"/>
      <c r="AX108" s="75"/>
      <c r="AY108" s="75"/>
      <c r="AZ108" s="75"/>
      <c r="BA108" s="75"/>
      <c r="BB108" s="75"/>
      <c r="BC108" s="75"/>
    </row>
    <row r="109" spans="1:55" s="74" customFormat="1" ht="12" customHeight="1" x14ac:dyDescent="0.3">
      <c r="A109" s="69"/>
      <c r="H109" s="75"/>
      <c r="I109" s="75"/>
      <c r="J109" s="75"/>
      <c r="K109" s="75"/>
      <c r="L109" s="75"/>
      <c r="M109" s="75"/>
      <c r="N109" s="75"/>
      <c r="O109" s="75"/>
      <c r="P109" s="75"/>
      <c r="Q109" s="75"/>
      <c r="R109" s="75"/>
      <c r="S109" s="75"/>
      <c r="T109" s="75"/>
      <c r="U109" s="75"/>
      <c r="V109" s="75"/>
      <c r="W109" s="75"/>
      <c r="X109" s="75"/>
      <c r="Y109" s="75"/>
      <c r="Z109" s="75"/>
      <c r="AA109" s="75"/>
      <c r="AB109" s="75"/>
      <c r="AC109" s="75"/>
      <c r="AD109" s="75"/>
      <c r="AE109" s="75"/>
      <c r="AG109" s="75"/>
      <c r="AH109" s="75"/>
      <c r="AI109" s="75"/>
      <c r="AJ109" s="75"/>
      <c r="AK109" s="75"/>
      <c r="AL109" s="75"/>
      <c r="AM109" s="75"/>
      <c r="AN109" s="75"/>
      <c r="AO109" s="75"/>
      <c r="AP109" s="75"/>
      <c r="AQ109" s="75"/>
      <c r="AR109" s="75"/>
      <c r="AS109" s="75"/>
      <c r="AT109" s="75"/>
      <c r="AU109" s="75"/>
      <c r="AV109" s="75"/>
      <c r="AW109" s="75"/>
      <c r="AX109" s="75"/>
      <c r="AY109" s="75"/>
      <c r="AZ109" s="75"/>
      <c r="BA109" s="75"/>
      <c r="BB109" s="75"/>
      <c r="BC109" s="75"/>
    </row>
    <row r="110" spans="1:55" s="74" customFormat="1" ht="12" customHeight="1" x14ac:dyDescent="0.3">
      <c r="A110" s="69"/>
      <c r="H110" s="75"/>
      <c r="I110" s="75"/>
      <c r="J110" s="75"/>
      <c r="K110" s="75"/>
      <c r="L110" s="75"/>
      <c r="M110" s="75"/>
      <c r="N110" s="75"/>
      <c r="O110" s="75"/>
      <c r="P110" s="75"/>
      <c r="Q110" s="75"/>
      <c r="R110" s="75"/>
      <c r="S110" s="75"/>
      <c r="T110" s="75"/>
      <c r="U110" s="75"/>
      <c r="V110" s="75"/>
      <c r="W110" s="75"/>
      <c r="X110" s="75"/>
      <c r="Y110" s="75"/>
      <c r="Z110" s="75"/>
      <c r="AA110" s="75"/>
      <c r="AB110" s="75"/>
      <c r="AC110" s="75"/>
      <c r="AD110" s="75"/>
      <c r="AE110" s="75"/>
      <c r="AG110" s="75"/>
      <c r="AH110" s="75"/>
      <c r="AI110" s="75"/>
      <c r="AJ110" s="75"/>
      <c r="AK110" s="75"/>
      <c r="AL110" s="75"/>
      <c r="AM110" s="75"/>
      <c r="AN110" s="75"/>
      <c r="AO110" s="75"/>
      <c r="AP110" s="75"/>
      <c r="AQ110" s="75"/>
      <c r="AR110" s="75"/>
      <c r="AS110" s="75"/>
      <c r="AT110" s="75"/>
      <c r="AU110" s="75"/>
      <c r="AV110" s="75"/>
      <c r="AW110" s="75"/>
      <c r="AX110" s="75"/>
      <c r="AY110" s="75"/>
      <c r="AZ110" s="75"/>
      <c r="BA110" s="75"/>
      <c r="BB110" s="75"/>
      <c r="BC110" s="75"/>
    </row>
    <row r="111" spans="1:55" s="74" customFormat="1" ht="12" customHeight="1" x14ac:dyDescent="0.3">
      <c r="A111" s="69"/>
      <c r="H111" s="75"/>
      <c r="I111" s="75"/>
      <c r="J111" s="75"/>
      <c r="K111" s="75"/>
      <c r="L111" s="75"/>
      <c r="M111" s="75"/>
      <c r="N111" s="75"/>
      <c r="O111" s="75"/>
      <c r="P111" s="75"/>
      <c r="Q111" s="75"/>
      <c r="R111" s="75"/>
      <c r="S111" s="75"/>
      <c r="T111" s="75"/>
      <c r="U111" s="75"/>
      <c r="V111" s="75"/>
      <c r="W111" s="75"/>
      <c r="X111" s="75"/>
      <c r="Y111" s="75"/>
      <c r="Z111" s="75"/>
      <c r="AA111" s="75"/>
      <c r="AB111" s="75"/>
      <c r="AC111" s="75"/>
      <c r="AD111" s="75"/>
      <c r="AE111" s="75"/>
      <c r="AG111" s="75"/>
      <c r="AH111" s="75"/>
      <c r="AI111" s="75"/>
      <c r="AJ111" s="75"/>
      <c r="AK111" s="75"/>
      <c r="AL111" s="75"/>
      <c r="AM111" s="75"/>
      <c r="AN111" s="75"/>
      <c r="AO111" s="75"/>
      <c r="AP111" s="75"/>
      <c r="AQ111" s="75"/>
      <c r="AR111" s="75"/>
      <c r="AS111" s="75"/>
      <c r="AT111" s="75"/>
      <c r="AU111" s="75"/>
      <c r="AV111" s="75"/>
      <c r="AW111" s="75"/>
      <c r="AX111" s="75"/>
      <c r="AY111" s="75"/>
      <c r="AZ111" s="75"/>
      <c r="BA111" s="75"/>
      <c r="BB111" s="75"/>
      <c r="BC111" s="75"/>
    </row>
    <row r="112" spans="1:55" s="74" customFormat="1" ht="12" customHeight="1" x14ac:dyDescent="0.3">
      <c r="A112" s="69"/>
      <c r="H112" s="75"/>
      <c r="I112" s="75"/>
      <c r="J112" s="75"/>
      <c r="K112" s="75"/>
      <c r="L112" s="75"/>
      <c r="M112" s="75"/>
      <c r="N112" s="75"/>
      <c r="O112" s="75"/>
      <c r="P112" s="75"/>
      <c r="Q112" s="75"/>
      <c r="R112" s="75"/>
      <c r="S112" s="75"/>
      <c r="T112" s="75"/>
      <c r="U112" s="75"/>
      <c r="V112" s="75"/>
      <c r="W112" s="75"/>
      <c r="X112" s="75"/>
      <c r="Y112" s="75"/>
      <c r="Z112" s="75"/>
      <c r="AA112" s="75"/>
      <c r="AB112" s="75"/>
      <c r="AC112" s="75"/>
      <c r="AD112" s="75"/>
      <c r="AE112" s="75"/>
      <c r="AG112" s="75"/>
      <c r="AH112" s="75"/>
      <c r="AI112" s="75"/>
      <c r="AJ112" s="75"/>
      <c r="AK112" s="75"/>
      <c r="AL112" s="75"/>
      <c r="AM112" s="75"/>
      <c r="AN112" s="75"/>
      <c r="AO112" s="75"/>
      <c r="AP112" s="75"/>
      <c r="AQ112" s="75"/>
      <c r="AR112" s="75"/>
      <c r="AS112" s="75"/>
      <c r="AT112" s="75"/>
      <c r="AU112" s="75"/>
      <c r="AV112" s="75"/>
      <c r="AW112" s="75"/>
      <c r="AX112" s="75"/>
      <c r="AY112" s="75"/>
      <c r="AZ112" s="75"/>
      <c r="BA112" s="75"/>
      <c r="BB112" s="75"/>
      <c r="BC112" s="75"/>
    </row>
    <row r="113" spans="1:55" s="74" customFormat="1" ht="12" customHeight="1" x14ac:dyDescent="0.3">
      <c r="A113" s="69"/>
      <c r="H113" s="75"/>
      <c r="I113" s="75"/>
      <c r="J113" s="75"/>
      <c r="K113" s="75"/>
      <c r="L113" s="75"/>
      <c r="M113" s="75"/>
      <c r="N113" s="75"/>
      <c r="O113" s="75"/>
      <c r="P113" s="75"/>
      <c r="Q113" s="75"/>
      <c r="R113" s="75"/>
      <c r="S113" s="75"/>
      <c r="T113" s="75"/>
      <c r="U113" s="75"/>
      <c r="V113" s="75"/>
      <c r="W113" s="75"/>
      <c r="X113" s="75"/>
      <c r="Y113" s="75"/>
      <c r="Z113" s="75"/>
      <c r="AA113" s="75"/>
      <c r="AB113" s="75"/>
      <c r="AC113" s="75"/>
      <c r="AD113" s="75"/>
      <c r="AE113" s="75"/>
      <c r="AG113" s="75"/>
      <c r="AH113" s="75"/>
      <c r="AI113" s="75"/>
      <c r="AJ113" s="75"/>
      <c r="AK113" s="75"/>
      <c r="AL113" s="75"/>
      <c r="AM113" s="75"/>
      <c r="AN113" s="75"/>
      <c r="AO113" s="75"/>
      <c r="AP113" s="75"/>
      <c r="AQ113" s="75"/>
      <c r="AR113" s="75"/>
      <c r="AS113" s="75"/>
      <c r="AT113" s="75"/>
      <c r="AU113" s="75"/>
      <c r="AV113" s="75"/>
      <c r="AW113" s="75"/>
      <c r="AX113" s="75"/>
      <c r="AY113" s="75"/>
      <c r="AZ113" s="75"/>
      <c r="BA113" s="75"/>
      <c r="BB113" s="75"/>
      <c r="BC113" s="75"/>
    </row>
    <row r="114" spans="1:55" s="74" customFormat="1" ht="12" customHeight="1" x14ac:dyDescent="0.3">
      <c r="A114" s="69"/>
      <c r="H114" s="75"/>
      <c r="I114" s="75"/>
      <c r="J114" s="75"/>
      <c r="K114" s="75"/>
      <c r="L114" s="75"/>
      <c r="M114" s="75"/>
      <c r="N114" s="75"/>
      <c r="O114" s="75"/>
      <c r="P114" s="75"/>
      <c r="Q114" s="75"/>
      <c r="R114" s="75"/>
      <c r="S114" s="75"/>
      <c r="T114" s="75"/>
      <c r="U114" s="75"/>
      <c r="V114" s="75"/>
      <c r="W114" s="75"/>
      <c r="X114" s="75"/>
      <c r="Y114" s="75"/>
      <c r="Z114" s="75"/>
      <c r="AA114" s="75"/>
      <c r="AB114" s="75"/>
      <c r="AC114" s="75"/>
      <c r="AD114" s="75"/>
      <c r="AE114" s="75"/>
      <c r="AG114" s="75"/>
      <c r="AH114" s="75"/>
      <c r="AI114" s="75"/>
      <c r="AJ114" s="75"/>
      <c r="AK114" s="75"/>
      <c r="AL114" s="75"/>
      <c r="AM114" s="75"/>
      <c r="AN114" s="75"/>
      <c r="AO114" s="75"/>
      <c r="AP114" s="75"/>
      <c r="AQ114" s="75"/>
      <c r="AR114" s="75"/>
      <c r="AS114" s="75"/>
      <c r="AT114" s="75"/>
      <c r="AU114" s="75"/>
      <c r="AV114" s="75"/>
      <c r="AW114" s="75"/>
      <c r="AX114" s="75"/>
      <c r="AY114" s="75"/>
      <c r="AZ114" s="75"/>
      <c r="BA114" s="75"/>
      <c r="BB114" s="75"/>
      <c r="BC114" s="75"/>
    </row>
    <row r="115" spans="1:55" s="74" customFormat="1" ht="12" customHeight="1" x14ac:dyDescent="0.3">
      <c r="A115" s="69"/>
      <c r="H115" s="75"/>
      <c r="I115" s="75"/>
      <c r="J115" s="75"/>
      <c r="K115" s="75"/>
      <c r="L115" s="75"/>
      <c r="M115" s="75"/>
      <c r="N115" s="75"/>
      <c r="O115" s="75"/>
      <c r="P115" s="75"/>
      <c r="Q115" s="75"/>
      <c r="R115" s="75"/>
      <c r="S115" s="75"/>
      <c r="T115" s="75"/>
      <c r="U115" s="75"/>
      <c r="V115" s="75"/>
      <c r="W115" s="75"/>
      <c r="X115" s="75"/>
      <c r="Y115" s="75"/>
      <c r="Z115" s="75"/>
      <c r="AA115" s="75"/>
      <c r="AB115" s="75"/>
      <c r="AC115" s="75"/>
      <c r="AD115" s="75"/>
      <c r="AE115" s="75"/>
      <c r="AG115" s="75"/>
      <c r="AH115" s="75"/>
      <c r="AI115" s="75"/>
      <c r="AJ115" s="75"/>
      <c r="AK115" s="75"/>
      <c r="AL115" s="75"/>
      <c r="AM115" s="75"/>
      <c r="AN115" s="75"/>
      <c r="AO115" s="75"/>
      <c r="AP115" s="75"/>
      <c r="AQ115" s="75"/>
      <c r="AR115" s="75"/>
      <c r="AS115" s="75"/>
      <c r="AT115" s="75"/>
      <c r="AU115" s="75"/>
      <c r="AV115" s="75"/>
      <c r="AW115" s="75"/>
      <c r="AX115" s="75"/>
      <c r="AY115" s="75"/>
      <c r="AZ115" s="75"/>
      <c r="BA115" s="75"/>
      <c r="BB115" s="75"/>
      <c r="BC115" s="75"/>
    </row>
    <row r="116" spans="1:55" s="74" customFormat="1" ht="12" customHeight="1" x14ac:dyDescent="0.3">
      <c r="A116" s="69"/>
      <c r="H116" s="75"/>
      <c r="I116" s="75"/>
      <c r="J116" s="75"/>
      <c r="K116" s="75"/>
      <c r="L116" s="75"/>
      <c r="M116" s="75"/>
      <c r="N116" s="75"/>
      <c r="O116" s="75"/>
      <c r="P116" s="75"/>
      <c r="Q116" s="75"/>
      <c r="R116" s="75"/>
      <c r="S116" s="75"/>
      <c r="T116" s="75"/>
      <c r="U116" s="75"/>
      <c r="V116" s="75"/>
      <c r="W116" s="75"/>
      <c r="X116" s="75"/>
      <c r="Y116" s="75"/>
      <c r="Z116" s="75"/>
      <c r="AA116" s="75"/>
      <c r="AB116" s="75"/>
      <c r="AC116" s="75"/>
      <c r="AD116" s="75"/>
      <c r="AE116" s="75"/>
      <c r="AG116" s="75"/>
      <c r="AH116" s="75"/>
      <c r="AI116" s="75"/>
      <c r="AJ116" s="75"/>
      <c r="AK116" s="75"/>
      <c r="AL116" s="75"/>
      <c r="AM116" s="75"/>
      <c r="AN116" s="75"/>
      <c r="AO116" s="75"/>
      <c r="AP116" s="75"/>
      <c r="AQ116" s="75"/>
      <c r="AR116" s="75"/>
      <c r="AS116" s="75"/>
      <c r="AT116" s="75"/>
      <c r="AU116" s="75"/>
      <c r="AV116" s="75"/>
      <c r="AW116" s="75"/>
      <c r="AX116" s="75"/>
      <c r="AY116" s="75"/>
      <c r="AZ116" s="75"/>
      <c r="BA116" s="75"/>
      <c r="BB116" s="75"/>
      <c r="BC116" s="75"/>
    </row>
    <row r="117" spans="1:55" s="74" customFormat="1" ht="12" customHeight="1" x14ac:dyDescent="0.3">
      <c r="A117" s="69"/>
      <c r="H117" s="75"/>
      <c r="I117" s="75"/>
      <c r="J117" s="75"/>
      <c r="K117" s="75"/>
      <c r="L117" s="75"/>
      <c r="M117" s="75"/>
      <c r="N117" s="75"/>
      <c r="O117" s="75"/>
      <c r="P117" s="75"/>
      <c r="Q117" s="75"/>
      <c r="R117" s="75"/>
      <c r="S117" s="75"/>
      <c r="T117" s="75"/>
      <c r="U117" s="75"/>
      <c r="V117" s="75"/>
      <c r="W117" s="75"/>
      <c r="X117" s="75"/>
      <c r="Y117" s="75"/>
      <c r="Z117" s="75"/>
      <c r="AA117" s="75"/>
      <c r="AB117" s="75"/>
      <c r="AC117" s="75"/>
      <c r="AD117" s="75"/>
      <c r="AE117" s="75"/>
      <c r="AG117" s="75"/>
      <c r="AH117" s="75"/>
      <c r="AI117" s="75"/>
      <c r="AJ117" s="75"/>
      <c r="AK117" s="75"/>
      <c r="AL117" s="75"/>
      <c r="AM117" s="75"/>
      <c r="AN117" s="75"/>
      <c r="AO117" s="75"/>
      <c r="AP117" s="75"/>
      <c r="AQ117" s="75"/>
      <c r="AR117" s="75"/>
      <c r="AS117" s="75"/>
      <c r="AT117" s="75"/>
      <c r="AU117" s="75"/>
      <c r="AV117" s="75"/>
      <c r="AW117" s="75"/>
      <c r="AX117" s="75"/>
      <c r="AY117" s="75"/>
      <c r="AZ117" s="75"/>
      <c r="BA117" s="75"/>
      <c r="BB117" s="75"/>
      <c r="BC117" s="75"/>
    </row>
    <row r="118" spans="1:55" s="74" customFormat="1" ht="12" customHeight="1" x14ac:dyDescent="0.3">
      <c r="A118" s="69"/>
      <c r="H118" s="75"/>
      <c r="I118" s="75"/>
      <c r="J118" s="75"/>
      <c r="K118" s="75"/>
      <c r="L118" s="75"/>
      <c r="M118" s="75"/>
      <c r="N118" s="75"/>
      <c r="O118" s="75"/>
      <c r="P118" s="75"/>
      <c r="Q118" s="75"/>
      <c r="R118" s="75"/>
      <c r="S118" s="75"/>
      <c r="T118" s="75"/>
      <c r="U118" s="75"/>
      <c r="V118" s="75"/>
      <c r="W118" s="75"/>
      <c r="X118" s="75"/>
      <c r="Y118" s="75"/>
      <c r="Z118" s="75"/>
      <c r="AA118" s="75"/>
      <c r="AB118" s="75"/>
      <c r="AC118" s="75"/>
      <c r="AD118" s="75"/>
      <c r="AE118" s="75"/>
      <c r="AG118" s="75"/>
      <c r="AH118" s="75"/>
      <c r="AI118" s="75"/>
      <c r="AJ118" s="75"/>
      <c r="AK118" s="75"/>
      <c r="AL118" s="75"/>
      <c r="AM118" s="75"/>
      <c r="AN118" s="75"/>
      <c r="AO118" s="75"/>
      <c r="AP118" s="75"/>
      <c r="AQ118" s="75"/>
      <c r="AR118" s="75"/>
      <c r="AS118" s="75"/>
      <c r="AT118" s="75"/>
      <c r="AU118" s="75"/>
      <c r="AV118" s="75"/>
      <c r="AW118" s="75"/>
      <c r="AX118" s="75"/>
      <c r="AY118" s="75"/>
      <c r="AZ118" s="75"/>
      <c r="BA118" s="75"/>
      <c r="BB118" s="75"/>
      <c r="BC118" s="75"/>
    </row>
    <row r="119" spans="1:55" s="74" customFormat="1" ht="12" customHeight="1" x14ac:dyDescent="0.3">
      <c r="A119" s="69"/>
      <c r="H119" s="75"/>
      <c r="I119" s="75"/>
      <c r="J119" s="75"/>
      <c r="K119" s="75"/>
      <c r="L119" s="75"/>
      <c r="M119" s="75"/>
      <c r="N119" s="75"/>
      <c r="O119" s="75"/>
      <c r="P119" s="75"/>
      <c r="Q119" s="75"/>
      <c r="R119" s="75"/>
      <c r="S119" s="75"/>
      <c r="T119" s="75"/>
      <c r="U119" s="75"/>
      <c r="V119" s="75"/>
      <c r="W119" s="75"/>
      <c r="X119" s="75"/>
      <c r="Y119" s="75"/>
      <c r="Z119" s="75"/>
      <c r="AA119" s="75"/>
      <c r="AB119" s="75"/>
      <c r="AC119" s="75"/>
      <c r="AD119" s="75"/>
      <c r="AE119" s="75"/>
      <c r="AG119" s="75"/>
      <c r="AH119" s="75"/>
      <c r="AI119" s="75"/>
      <c r="AJ119" s="75"/>
      <c r="AK119" s="75"/>
      <c r="AL119" s="75"/>
      <c r="AM119" s="75"/>
      <c r="AN119" s="75"/>
      <c r="AO119" s="75"/>
      <c r="AP119" s="75"/>
      <c r="AQ119" s="75"/>
      <c r="AR119" s="75"/>
      <c r="AS119" s="75"/>
      <c r="AT119" s="75"/>
      <c r="AU119" s="75"/>
      <c r="AV119" s="75"/>
      <c r="AW119" s="75"/>
      <c r="AX119" s="75"/>
      <c r="AY119" s="75"/>
      <c r="AZ119" s="75"/>
      <c r="BA119" s="75"/>
      <c r="BB119" s="75"/>
      <c r="BC119" s="75"/>
    </row>
    <row r="120" spans="1:55" s="74" customFormat="1" ht="12" customHeight="1" x14ac:dyDescent="0.3">
      <c r="A120" s="69"/>
      <c r="H120" s="75"/>
      <c r="I120" s="75"/>
      <c r="J120" s="75"/>
      <c r="K120" s="75"/>
      <c r="L120" s="75"/>
      <c r="M120" s="75"/>
      <c r="N120" s="75"/>
      <c r="O120" s="75"/>
      <c r="P120" s="75"/>
      <c r="Q120" s="75"/>
      <c r="R120" s="75"/>
      <c r="S120" s="75"/>
      <c r="T120" s="75"/>
      <c r="U120" s="75"/>
      <c r="V120" s="75"/>
      <c r="W120" s="75"/>
      <c r="X120" s="75"/>
      <c r="Y120" s="75"/>
      <c r="Z120" s="75"/>
      <c r="AA120" s="75"/>
      <c r="AB120" s="75"/>
      <c r="AC120" s="75"/>
      <c r="AD120" s="75"/>
      <c r="AE120" s="75"/>
      <c r="AG120" s="75"/>
      <c r="AH120" s="75"/>
      <c r="AI120" s="75"/>
      <c r="AJ120" s="75"/>
      <c r="AK120" s="75"/>
      <c r="AL120" s="75"/>
      <c r="AM120" s="75"/>
      <c r="AN120" s="75"/>
      <c r="AO120" s="75"/>
      <c r="AP120" s="75"/>
      <c r="AQ120" s="75"/>
      <c r="AR120" s="75"/>
      <c r="AS120" s="75"/>
      <c r="AT120" s="75"/>
      <c r="AU120" s="75"/>
      <c r="AV120" s="75"/>
      <c r="AW120" s="75"/>
      <c r="AX120" s="75"/>
      <c r="AY120" s="75"/>
      <c r="AZ120" s="75"/>
      <c r="BA120" s="75"/>
      <c r="BB120" s="75"/>
      <c r="BC120" s="75"/>
    </row>
    <row r="121" spans="1:55" s="74" customFormat="1" ht="12" customHeight="1" x14ac:dyDescent="0.3">
      <c r="A121" s="69"/>
      <c r="H121" s="75"/>
      <c r="I121" s="75"/>
      <c r="J121" s="75"/>
      <c r="K121" s="75"/>
      <c r="L121" s="75"/>
      <c r="M121" s="75"/>
      <c r="N121" s="75"/>
      <c r="O121" s="75"/>
      <c r="P121" s="75"/>
      <c r="Q121" s="75"/>
      <c r="R121" s="75"/>
      <c r="S121" s="75"/>
      <c r="T121" s="75"/>
      <c r="U121" s="75"/>
      <c r="V121" s="75"/>
      <c r="W121" s="75"/>
      <c r="X121" s="75"/>
      <c r="Y121" s="75"/>
      <c r="Z121" s="75"/>
      <c r="AA121" s="75"/>
      <c r="AB121" s="75"/>
      <c r="AC121" s="75"/>
      <c r="AD121" s="75"/>
      <c r="AE121" s="75"/>
      <c r="AG121" s="75"/>
      <c r="AH121" s="75"/>
      <c r="AI121" s="75"/>
      <c r="AJ121" s="75"/>
      <c r="AK121" s="75"/>
      <c r="AL121" s="75"/>
      <c r="AM121" s="75"/>
      <c r="AN121" s="75"/>
      <c r="AO121" s="75"/>
      <c r="AP121" s="75"/>
      <c r="AQ121" s="75"/>
      <c r="AR121" s="75"/>
      <c r="AS121" s="75"/>
      <c r="AT121" s="75"/>
      <c r="AU121" s="75"/>
      <c r="AV121" s="75"/>
      <c r="AW121" s="75"/>
      <c r="AX121" s="75"/>
      <c r="AY121" s="75"/>
      <c r="AZ121" s="75"/>
      <c r="BA121" s="75"/>
      <c r="BB121" s="75"/>
      <c r="BC121" s="75"/>
    </row>
    <row r="122" spans="1:55" s="74" customFormat="1" ht="12" customHeight="1" x14ac:dyDescent="0.3">
      <c r="A122" s="69"/>
      <c r="H122" s="75"/>
      <c r="I122" s="75"/>
      <c r="J122" s="75"/>
      <c r="K122" s="75"/>
      <c r="L122" s="75"/>
      <c r="M122" s="75"/>
      <c r="N122" s="75"/>
      <c r="O122" s="75"/>
      <c r="P122" s="75"/>
      <c r="Q122" s="75"/>
      <c r="R122" s="75"/>
      <c r="S122" s="75"/>
      <c r="T122" s="75"/>
      <c r="U122" s="75"/>
      <c r="V122" s="75"/>
      <c r="W122" s="75"/>
      <c r="X122" s="75"/>
      <c r="Y122" s="75"/>
      <c r="Z122" s="75"/>
      <c r="AA122" s="75"/>
      <c r="AB122" s="75"/>
      <c r="AC122" s="75"/>
      <c r="AD122" s="75"/>
      <c r="AE122" s="75"/>
      <c r="AG122" s="75"/>
      <c r="AH122" s="75"/>
      <c r="AI122" s="75"/>
      <c r="AJ122" s="75"/>
      <c r="AK122" s="75"/>
      <c r="AL122" s="75"/>
      <c r="AM122" s="75"/>
      <c r="AN122" s="75"/>
      <c r="AO122" s="75"/>
      <c r="AP122" s="75"/>
      <c r="AQ122" s="75"/>
      <c r="AR122" s="75"/>
      <c r="AS122" s="75"/>
      <c r="AT122" s="75"/>
      <c r="AU122" s="75"/>
      <c r="AV122" s="75"/>
      <c r="AW122" s="75"/>
      <c r="AX122" s="75"/>
      <c r="AY122" s="75"/>
      <c r="AZ122" s="75"/>
      <c r="BA122" s="75"/>
      <c r="BB122" s="75"/>
      <c r="BC122" s="75"/>
    </row>
    <row r="123" spans="1:55" s="74" customFormat="1" ht="12" customHeight="1" x14ac:dyDescent="0.3">
      <c r="A123" s="69"/>
      <c r="H123" s="75"/>
      <c r="I123" s="75"/>
      <c r="J123" s="75"/>
      <c r="K123" s="75"/>
      <c r="L123" s="75"/>
      <c r="M123" s="75"/>
      <c r="N123" s="75"/>
      <c r="O123" s="75"/>
      <c r="P123" s="75"/>
      <c r="Q123" s="75"/>
      <c r="R123" s="75"/>
      <c r="S123" s="75"/>
      <c r="T123" s="75"/>
      <c r="U123" s="75"/>
      <c r="V123" s="75"/>
      <c r="W123" s="75"/>
      <c r="X123" s="75"/>
      <c r="Y123" s="75"/>
      <c r="Z123" s="75"/>
      <c r="AA123" s="75"/>
      <c r="AB123" s="75"/>
      <c r="AC123" s="75"/>
      <c r="AD123" s="75"/>
      <c r="AE123" s="75"/>
      <c r="AG123" s="75"/>
      <c r="AH123" s="75"/>
      <c r="AI123" s="75"/>
      <c r="AJ123" s="75"/>
    </row>
    <row r="124" spans="1:55" s="74" customFormat="1" ht="12" customHeight="1" x14ac:dyDescent="0.3">
      <c r="A124" s="69"/>
      <c r="H124" s="75"/>
      <c r="I124" s="75"/>
      <c r="J124" s="75"/>
      <c r="K124" s="75"/>
      <c r="L124" s="75"/>
      <c r="M124" s="75"/>
      <c r="N124" s="75"/>
      <c r="O124" s="75"/>
      <c r="P124" s="75"/>
      <c r="Q124" s="75"/>
      <c r="R124" s="75"/>
      <c r="S124" s="75"/>
      <c r="T124" s="75"/>
      <c r="U124" s="75"/>
      <c r="V124" s="75"/>
      <c r="W124" s="75"/>
      <c r="X124" s="75"/>
      <c r="Y124" s="75"/>
      <c r="Z124" s="75"/>
      <c r="AA124" s="75"/>
      <c r="AB124" s="75"/>
      <c r="AC124" s="75"/>
      <c r="AD124" s="75"/>
      <c r="AE124" s="75"/>
      <c r="AG124" s="75"/>
      <c r="AH124" s="75"/>
      <c r="AI124" s="75"/>
      <c r="AJ124" s="75"/>
    </row>
    <row r="125" spans="1:55" s="74" customFormat="1" ht="12" customHeight="1" x14ac:dyDescent="0.3">
      <c r="A125" s="69"/>
      <c r="H125" s="75"/>
      <c r="I125" s="75"/>
      <c r="J125" s="75"/>
      <c r="K125" s="75"/>
      <c r="L125" s="75"/>
      <c r="M125" s="75"/>
      <c r="N125" s="75"/>
      <c r="O125" s="75"/>
      <c r="P125" s="75"/>
      <c r="Q125" s="75"/>
      <c r="R125" s="75"/>
      <c r="S125" s="75"/>
      <c r="T125" s="75"/>
      <c r="U125" s="75"/>
      <c r="V125" s="75"/>
      <c r="W125" s="75"/>
      <c r="X125" s="75"/>
      <c r="Y125" s="75"/>
      <c r="Z125" s="75"/>
      <c r="AA125" s="75"/>
      <c r="AB125" s="75"/>
      <c r="AC125" s="75"/>
      <c r="AD125" s="75"/>
      <c r="AE125" s="75"/>
      <c r="AG125" s="75"/>
      <c r="AH125" s="75"/>
      <c r="AI125" s="75"/>
      <c r="AJ125" s="75"/>
    </row>
    <row r="126" spans="1:55" s="74" customFormat="1" ht="12" customHeight="1" x14ac:dyDescent="0.3">
      <c r="A126" s="69"/>
      <c r="H126" s="75"/>
      <c r="I126" s="75"/>
      <c r="J126" s="75"/>
      <c r="K126" s="75"/>
      <c r="L126" s="75"/>
      <c r="M126" s="75"/>
      <c r="N126" s="75"/>
      <c r="O126" s="75"/>
      <c r="P126" s="75"/>
      <c r="Q126" s="75"/>
      <c r="R126" s="75"/>
      <c r="S126" s="75"/>
      <c r="T126" s="75"/>
      <c r="U126" s="75"/>
      <c r="V126" s="75"/>
      <c r="W126" s="75"/>
      <c r="X126" s="75"/>
      <c r="Y126" s="75"/>
      <c r="Z126" s="75"/>
      <c r="AA126" s="75"/>
      <c r="AB126" s="75"/>
      <c r="AC126" s="75"/>
      <c r="AD126" s="75"/>
      <c r="AE126" s="75"/>
      <c r="AG126" s="75"/>
      <c r="AH126" s="75"/>
      <c r="AI126" s="75"/>
      <c r="AJ126" s="75"/>
    </row>
    <row r="127" spans="1:55" s="74" customFormat="1" ht="12" customHeight="1" x14ac:dyDescent="0.3">
      <c r="A127" s="69"/>
      <c r="H127" s="75"/>
      <c r="I127" s="75"/>
      <c r="J127" s="75"/>
      <c r="K127" s="75"/>
      <c r="L127" s="75"/>
      <c r="M127" s="75"/>
      <c r="N127" s="75"/>
      <c r="O127" s="75"/>
      <c r="P127" s="75"/>
      <c r="Q127" s="75"/>
      <c r="R127" s="75"/>
      <c r="S127" s="75"/>
      <c r="T127" s="75"/>
      <c r="U127" s="75"/>
      <c r="V127" s="75"/>
      <c r="W127" s="75"/>
      <c r="X127" s="75"/>
      <c r="Y127" s="75"/>
      <c r="Z127" s="75"/>
      <c r="AA127" s="75"/>
      <c r="AB127" s="75"/>
      <c r="AC127" s="75"/>
      <c r="AD127" s="75"/>
      <c r="AE127" s="75"/>
      <c r="AG127" s="75"/>
      <c r="AH127" s="75"/>
      <c r="AI127" s="75"/>
      <c r="AJ127" s="75"/>
    </row>
    <row r="128" spans="1:55" s="74" customFormat="1" ht="12" customHeight="1" x14ac:dyDescent="0.3">
      <c r="A128" s="69"/>
      <c r="H128" s="75"/>
      <c r="I128" s="75"/>
      <c r="J128" s="75"/>
      <c r="K128" s="75"/>
      <c r="L128" s="75"/>
      <c r="M128" s="75"/>
      <c r="N128" s="75"/>
      <c r="O128" s="75"/>
      <c r="P128" s="75"/>
      <c r="Q128" s="75"/>
      <c r="R128" s="75"/>
      <c r="S128" s="75"/>
      <c r="T128" s="75"/>
      <c r="U128" s="75"/>
      <c r="V128" s="75"/>
      <c r="W128" s="75"/>
      <c r="X128" s="75"/>
      <c r="Y128" s="75"/>
      <c r="Z128" s="75"/>
      <c r="AA128" s="75"/>
      <c r="AB128" s="75"/>
      <c r="AC128" s="75"/>
      <c r="AD128" s="75"/>
      <c r="AE128" s="75"/>
      <c r="AG128" s="75"/>
      <c r="AH128" s="75"/>
      <c r="AI128" s="75"/>
      <c r="AJ128" s="75"/>
    </row>
    <row r="129" spans="1:36" s="74" customFormat="1" ht="12" customHeight="1" x14ac:dyDescent="0.3">
      <c r="A129" s="69"/>
      <c r="H129" s="75"/>
      <c r="I129" s="75"/>
      <c r="J129" s="75"/>
      <c r="K129" s="75"/>
      <c r="L129" s="75"/>
      <c r="M129" s="75"/>
      <c r="N129" s="75"/>
      <c r="O129" s="75"/>
      <c r="P129" s="75"/>
      <c r="Q129" s="75"/>
      <c r="R129" s="75"/>
      <c r="S129" s="75"/>
      <c r="T129" s="75"/>
      <c r="U129" s="75"/>
      <c r="V129" s="75"/>
      <c r="W129" s="75"/>
      <c r="X129" s="75"/>
      <c r="Y129" s="75"/>
      <c r="Z129" s="75"/>
      <c r="AA129" s="75"/>
      <c r="AB129" s="75"/>
      <c r="AC129" s="75"/>
      <c r="AD129" s="75"/>
      <c r="AE129" s="75"/>
      <c r="AG129" s="75"/>
      <c r="AH129" s="75"/>
      <c r="AI129" s="75"/>
      <c r="AJ129" s="75"/>
    </row>
    <row r="130" spans="1:36" s="74" customFormat="1" ht="12" customHeight="1" x14ac:dyDescent="0.3">
      <c r="A130" s="69"/>
      <c r="H130" s="75"/>
      <c r="I130" s="75"/>
      <c r="J130" s="75"/>
      <c r="K130" s="75"/>
      <c r="L130" s="75"/>
      <c r="M130" s="75"/>
      <c r="N130" s="75"/>
      <c r="O130" s="75"/>
      <c r="P130" s="75"/>
      <c r="Q130" s="75"/>
      <c r="R130" s="75"/>
      <c r="S130" s="75"/>
      <c r="T130" s="75"/>
      <c r="U130" s="75"/>
      <c r="V130" s="75"/>
      <c r="W130" s="75"/>
      <c r="X130" s="75"/>
      <c r="Y130" s="75"/>
      <c r="Z130" s="75"/>
      <c r="AA130" s="75"/>
      <c r="AB130" s="75"/>
      <c r="AC130" s="75"/>
      <c r="AD130" s="75"/>
      <c r="AE130" s="75"/>
      <c r="AG130" s="75"/>
      <c r="AH130" s="75"/>
      <c r="AI130" s="75"/>
      <c r="AJ130" s="75"/>
    </row>
    <row r="131" spans="1:36" s="74" customFormat="1" ht="12" customHeight="1" x14ac:dyDescent="0.3">
      <c r="A131" s="69"/>
      <c r="H131" s="75"/>
      <c r="I131" s="75"/>
      <c r="J131" s="75"/>
      <c r="K131" s="75"/>
      <c r="L131" s="75"/>
      <c r="M131" s="75"/>
      <c r="N131" s="75"/>
      <c r="O131" s="75"/>
      <c r="P131" s="75"/>
      <c r="Q131" s="75"/>
      <c r="R131" s="75"/>
      <c r="S131" s="75"/>
      <c r="T131" s="75"/>
      <c r="U131" s="75"/>
      <c r="V131" s="75"/>
      <c r="W131" s="75"/>
      <c r="X131" s="75"/>
      <c r="Y131" s="75"/>
      <c r="Z131" s="75"/>
      <c r="AA131" s="75"/>
      <c r="AB131" s="75"/>
      <c r="AC131" s="75"/>
      <c r="AD131" s="75"/>
      <c r="AE131" s="75"/>
      <c r="AG131" s="75"/>
      <c r="AH131" s="75"/>
      <c r="AI131" s="75"/>
      <c r="AJ131" s="75"/>
    </row>
    <row r="132" spans="1:36" s="74" customFormat="1" ht="12" customHeight="1" x14ac:dyDescent="0.3">
      <c r="A132" s="69"/>
      <c r="H132" s="75"/>
      <c r="I132" s="75"/>
      <c r="J132" s="75"/>
      <c r="K132" s="75"/>
      <c r="L132" s="75"/>
      <c r="M132" s="75"/>
      <c r="N132" s="75"/>
      <c r="O132" s="75"/>
      <c r="P132" s="75"/>
      <c r="Q132" s="75"/>
      <c r="R132" s="75"/>
      <c r="S132" s="75"/>
      <c r="T132" s="75"/>
      <c r="U132" s="75"/>
      <c r="V132" s="75"/>
      <c r="W132" s="75"/>
      <c r="X132" s="75"/>
      <c r="Y132" s="75"/>
      <c r="Z132" s="75"/>
      <c r="AA132" s="75"/>
      <c r="AB132" s="75"/>
      <c r="AC132" s="75"/>
      <c r="AD132" s="75"/>
      <c r="AE132" s="75"/>
      <c r="AG132" s="75"/>
      <c r="AH132" s="75"/>
      <c r="AI132" s="75"/>
      <c r="AJ132" s="75"/>
    </row>
    <row r="133" spans="1:36" s="74" customFormat="1" ht="12" customHeight="1" x14ac:dyDescent="0.3">
      <c r="A133" s="69"/>
      <c r="H133" s="75"/>
      <c r="I133" s="75"/>
      <c r="J133" s="75"/>
      <c r="K133" s="75"/>
      <c r="L133" s="75"/>
      <c r="M133" s="75"/>
      <c r="N133" s="75"/>
      <c r="O133" s="75"/>
      <c r="P133" s="75"/>
      <c r="Q133" s="75"/>
      <c r="R133" s="75"/>
      <c r="S133" s="75"/>
      <c r="T133" s="75"/>
      <c r="U133" s="75"/>
      <c r="V133" s="75"/>
      <c r="W133" s="75"/>
      <c r="X133" s="75"/>
      <c r="Y133" s="75"/>
      <c r="Z133" s="75"/>
      <c r="AA133" s="75"/>
      <c r="AB133" s="75"/>
      <c r="AC133" s="75"/>
      <c r="AD133" s="75"/>
      <c r="AE133" s="75"/>
      <c r="AG133" s="75"/>
      <c r="AH133" s="75"/>
      <c r="AI133" s="75"/>
      <c r="AJ133" s="75"/>
    </row>
    <row r="134" spans="1:36" s="74" customFormat="1" ht="12" customHeight="1" x14ac:dyDescent="0.3">
      <c r="A134" s="69"/>
      <c r="H134" s="75"/>
      <c r="I134" s="75"/>
      <c r="J134" s="75"/>
      <c r="K134" s="75"/>
      <c r="L134" s="75"/>
      <c r="M134" s="75"/>
      <c r="N134" s="75"/>
      <c r="O134" s="75"/>
      <c r="P134" s="75"/>
      <c r="Q134" s="75"/>
      <c r="R134" s="75"/>
      <c r="S134" s="75"/>
      <c r="T134" s="75"/>
      <c r="U134" s="75"/>
      <c r="V134" s="75"/>
      <c r="W134" s="75"/>
      <c r="X134" s="75"/>
      <c r="Y134" s="75"/>
      <c r="Z134" s="75"/>
      <c r="AA134" s="75"/>
      <c r="AB134" s="75"/>
      <c r="AC134" s="75"/>
      <c r="AD134" s="75"/>
      <c r="AE134" s="75"/>
      <c r="AG134" s="75"/>
      <c r="AH134" s="75"/>
      <c r="AI134" s="75"/>
      <c r="AJ134" s="75"/>
    </row>
    <row r="135" spans="1:36" s="74" customFormat="1" ht="12" customHeight="1" x14ac:dyDescent="0.3">
      <c r="A135" s="69"/>
      <c r="H135" s="75"/>
      <c r="I135" s="75"/>
      <c r="J135" s="75"/>
      <c r="K135" s="75"/>
      <c r="L135" s="75"/>
      <c r="M135" s="75"/>
      <c r="N135" s="75"/>
      <c r="O135" s="75"/>
      <c r="P135" s="75"/>
      <c r="Q135" s="75"/>
      <c r="R135" s="75"/>
      <c r="S135" s="75"/>
      <c r="T135" s="75"/>
      <c r="U135" s="75"/>
      <c r="V135" s="75"/>
      <c r="W135" s="75"/>
      <c r="X135" s="75"/>
      <c r="Y135" s="75"/>
      <c r="Z135" s="75"/>
      <c r="AA135" s="75"/>
      <c r="AB135" s="75"/>
      <c r="AC135" s="75"/>
      <c r="AD135" s="75"/>
      <c r="AE135" s="75"/>
      <c r="AG135" s="75"/>
      <c r="AH135" s="75"/>
      <c r="AI135" s="75"/>
      <c r="AJ135" s="75"/>
    </row>
    <row r="136" spans="1:36" s="74" customFormat="1" ht="12" customHeight="1" x14ac:dyDescent="0.3">
      <c r="A136" s="69"/>
      <c r="H136" s="75"/>
      <c r="I136" s="75"/>
      <c r="J136" s="75"/>
      <c r="K136" s="75"/>
      <c r="L136" s="75"/>
      <c r="M136" s="75"/>
      <c r="N136" s="75"/>
      <c r="O136" s="75"/>
      <c r="P136" s="75"/>
      <c r="Q136" s="75"/>
      <c r="R136" s="75"/>
      <c r="S136" s="75"/>
      <c r="T136" s="75"/>
      <c r="U136" s="75"/>
      <c r="V136" s="75"/>
      <c r="W136" s="75"/>
      <c r="X136" s="75"/>
      <c r="Y136" s="75"/>
      <c r="Z136" s="75"/>
      <c r="AA136" s="75"/>
      <c r="AB136" s="75"/>
      <c r="AC136" s="75"/>
      <c r="AD136" s="75"/>
      <c r="AE136" s="75"/>
      <c r="AG136" s="75"/>
      <c r="AH136" s="75"/>
      <c r="AI136" s="75"/>
      <c r="AJ136" s="75"/>
    </row>
    <row r="137" spans="1:36" s="74" customFormat="1" ht="12" customHeight="1" x14ac:dyDescent="0.3">
      <c r="A137" s="69"/>
      <c r="H137" s="75"/>
      <c r="I137" s="75"/>
      <c r="J137" s="75"/>
      <c r="K137" s="75"/>
      <c r="L137" s="75"/>
      <c r="M137" s="75"/>
      <c r="N137" s="75"/>
      <c r="O137" s="75"/>
      <c r="P137" s="75"/>
      <c r="Q137" s="75"/>
      <c r="R137" s="75"/>
      <c r="S137" s="75"/>
      <c r="T137" s="75"/>
      <c r="U137" s="75"/>
      <c r="V137" s="75"/>
      <c r="W137" s="75"/>
      <c r="X137" s="75"/>
      <c r="Y137" s="75"/>
      <c r="Z137" s="75"/>
      <c r="AA137" s="75"/>
      <c r="AB137" s="75"/>
      <c r="AC137" s="75"/>
      <c r="AD137" s="75"/>
      <c r="AE137" s="75"/>
      <c r="AG137" s="75"/>
      <c r="AH137" s="75"/>
      <c r="AI137" s="75"/>
      <c r="AJ137" s="75"/>
    </row>
    <row r="138" spans="1:36" s="74" customFormat="1" ht="12" customHeight="1" x14ac:dyDescent="0.3">
      <c r="A138" s="69"/>
      <c r="H138" s="75"/>
      <c r="I138" s="75"/>
      <c r="J138" s="75"/>
      <c r="K138" s="75"/>
      <c r="L138" s="75"/>
      <c r="M138" s="75"/>
      <c r="N138" s="75"/>
      <c r="O138" s="75"/>
      <c r="P138" s="75"/>
      <c r="Q138" s="75"/>
      <c r="R138" s="75"/>
      <c r="S138" s="75"/>
      <c r="T138" s="75"/>
      <c r="U138" s="75"/>
      <c r="V138" s="75"/>
      <c r="W138" s="75"/>
      <c r="X138" s="75"/>
      <c r="Y138" s="75"/>
      <c r="Z138" s="75"/>
      <c r="AA138" s="75"/>
      <c r="AB138" s="75"/>
      <c r="AC138" s="75"/>
      <c r="AD138" s="75"/>
      <c r="AE138" s="75"/>
      <c r="AG138" s="75"/>
      <c r="AH138" s="75"/>
      <c r="AI138" s="75"/>
      <c r="AJ138" s="75"/>
    </row>
    <row r="139" spans="1:36" s="74" customFormat="1" ht="12" customHeight="1" x14ac:dyDescent="0.3">
      <c r="A139" s="69"/>
      <c r="H139" s="75"/>
      <c r="I139" s="75"/>
      <c r="J139" s="75"/>
      <c r="K139" s="75"/>
      <c r="L139" s="75"/>
      <c r="M139" s="75"/>
      <c r="N139" s="75"/>
      <c r="O139" s="75"/>
      <c r="P139" s="75"/>
      <c r="Q139" s="75"/>
      <c r="R139" s="75"/>
      <c r="S139" s="75"/>
      <c r="T139" s="75"/>
      <c r="U139" s="75"/>
      <c r="V139" s="75"/>
      <c r="W139" s="75"/>
      <c r="X139" s="75"/>
      <c r="Y139" s="75"/>
      <c r="Z139" s="75"/>
      <c r="AA139" s="75"/>
      <c r="AB139" s="75"/>
      <c r="AC139" s="75"/>
      <c r="AD139" s="75"/>
      <c r="AE139" s="75"/>
      <c r="AG139" s="75"/>
      <c r="AH139" s="75"/>
      <c r="AI139" s="75"/>
      <c r="AJ139" s="75"/>
    </row>
    <row r="140" spans="1:36" s="74" customFormat="1" ht="12" customHeight="1" x14ac:dyDescent="0.3">
      <c r="A140" s="69"/>
      <c r="H140" s="75"/>
      <c r="I140" s="75"/>
      <c r="J140" s="75"/>
      <c r="K140" s="75"/>
      <c r="L140" s="75"/>
      <c r="M140" s="75"/>
      <c r="N140" s="75"/>
      <c r="O140" s="75"/>
      <c r="P140" s="75"/>
      <c r="Q140" s="75"/>
      <c r="R140" s="75"/>
      <c r="S140" s="75"/>
      <c r="T140" s="75"/>
      <c r="U140" s="75"/>
      <c r="V140" s="75"/>
      <c r="W140" s="75"/>
      <c r="X140" s="75"/>
      <c r="Y140" s="75"/>
      <c r="Z140" s="75"/>
      <c r="AA140" s="75"/>
      <c r="AB140" s="75"/>
      <c r="AC140" s="75"/>
      <c r="AD140" s="75"/>
      <c r="AE140" s="75"/>
      <c r="AG140" s="75"/>
      <c r="AH140" s="75"/>
      <c r="AI140" s="75"/>
      <c r="AJ140" s="75"/>
    </row>
    <row r="141" spans="1:36" s="74" customFormat="1" ht="12" customHeight="1" x14ac:dyDescent="0.3">
      <c r="A141" s="69"/>
      <c r="H141" s="75"/>
      <c r="I141" s="75"/>
      <c r="J141" s="75"/>
      <c r="K141" s="75"/>
      <c r="L141" s="75"/>
      <c r="M141" s="75"/>
      <c r="N141" s="75"/>
      <c r="O141" s="75"/>
      <c r="P141" s="75"/>
      <c r="Q141" s="75"/>
      <c r="R141" s="75"/>
      <c r="S141" s="75"/>
      <c r="T141" s="75"/>
      <c r="U141" s="75"/>
      <c r="V141" s="75"/>
      <c r="W141" s="75"/>
      <c r="X141" s="75"/>
      <c r="Y141" s="75"/>
      <c r="Z141" s="75"/>
      <c r="AA141" s="75"/>
      <c r="AB141" s="75"/>
      <c r="AC141" s="75"/>
      <c r="AD141" s="75"/>
      <c r="AE141" s="75"/>
      <c r="AG141" s="75"/>
      <c r="AH141" s="75"/>
      <c r="AI141" s="75"/>
      <c r="AJ141" s="75"/>
    </row>
    <row r="142" spans="1:36" s="74" customFormat="1" ht="12" customHeight="1" x14ac:dyDescent="0.3">
      <c r="A142" s="69"/>
      <c r="H142" s="75"/>
      <c r="I142" s="75"/>
      <c r="J142" s="75"/>
      <c r="K142" s="75"/>
      <c r="L142" s="75"/>
      <c r="M142" s="75"/>
      <c r="N142" s="75"/>
      <c r="O142" s="75"/>
      <c r="P142" s="75"/>
      <c r="Q142" s="75"/>
      <c r="R142" s="75"/>
      <c r="S142" s="75"/>
      <c r="T142" s="75"/>
      <c r="U142" s="75"/>
      <c r="V142" s="75"/>
      <c r="W142" s="75"/>
      <c r="X142" s="75"/>
      <c r="Y142" s="75"/>
      <c r="Z142" s="75"/>
      <c r="AA142" s="75"/>
      <c r="AB142" s="75"/>
      <c r="AC142" s="75"/>
      <c r="AD142" s="75"/>
      <c r="AE142" s="75"/>
      <c r="AG142" s="75"/>
      <c r="AH142" s="75"/>
      <c r="AI142" s="75"/>
      <c r="AJ142" s="75"/>
    </row>
    <row r="143" spans="1:36" s="74" customFormat="1" ht="12" customHeight="1" x14ac:dyDescent="0.3">
      <c r="A143" s="69"/>
      <c r="H143" s="75"/>
      <c r="I143" s="75"/>
      <c r="J143" s="75"/>
      <c r="K143" s="75"/>
      <c r="L143" s="75"/>
      <c r="M143" s="75"/>
      <c r="N143" s="75"/>
      <c r="O143" s="75"/>
      <c r="P143" s="75"/>
      <c r="Q143" s="75"/>
      <c r="R143" s="75"/>
      <c r="S143" s="75"/>
      <c r="T143" s="75"/>
      <c r="U143" s="75"/>
      <c r="V143" s="75"/>
      <c r="W143" s="75"/>
      <c r="X143" s="75"/>
      <c r="Y143" s="75"/>
      <c r="Z143" s="75"/>
      <c r="AA143" s="75"/>
      <c r="AB143" s="75"/>
      <c r="AC143" s="75"/>
      <c r="AD143" s="75"/>
      <c r="AE143" s="75"/>
      <c r="AG143" s="75"/>
      <c r="AH143" s="75"/>
      <c r="AI143" s="75"/>
      <c r="AJ143" s="75"/>
    </row>
    <row r="144" spans="1:36" s="74" customFormat="1" ht="12" customHeight="1" x14ac:dyDescent="0.3">
      <c r="A144" s="69"/>
      <c r="H144" s="75"/>
      <c r="I144" s="75"/>
      <c r="J144" s="75"/>
      <c r="K144" s="75"/>
      <c r="L144" s="75"/>
      <c r="M144" s="75"/>
      <c r="N144" s="75"/>
      <c r="O144" s="75"/>
      <c r="P144" s="75"/>
      <c r="Q144" s="75"/>
      <c r="R144" s="75"/>
      <c r="S144" s="75"/>
      <c r="T144" s="75"/>
      <c r="U144" s="75"/>
      <c r="V144" s="75"/>
      <c r="W144" s="75"/>
      <c r="X144" s="75"/>
      <c r="Y144" s="75"/>
      <c r="Z144" s="75"/>
      <c r="AA144" s="75"/>
      <c r="AB144" s="75"/>
      <c r="AC144" s="75"/>
      <c r="AD144" s="75"/>
      <c r="AE144" s="75"/>
      <c r="AG144" s="75"/>
      <c r="AH144" s="75"/>
      <c r="AI144" s="75"/>
      <c r="AJ144" s="75"/>
    </row>
    <row r="145" spans="1:36" s="74" customFormat="1" ht="12" customHeight="1" x14ac:dyDescent="0.3">
      <c r="A145" s="69"/>
      <c r="H145" s="75"/>
      <c r="I145" s="75"/>
      <c r="J145" s="75"/>
      <c r="K145" s="75"/>
      <c r="L145" s="75"/>
      <c r="M145" s="75"/>
      <c r="N145" s="75"/>
      <c r="O145" s="75"/>
      <c r="P145" s="75"/>
      <c r="Q145" s="75"/>
      <c r="R145" s="75"/>
      <c r="S145" s="75"/>
      <c r="T145" s="75"/>
      <c r="U145" s="75"/>
      <c r="V145" s="75"/>
      <c r="W145" s="75"/>
      <c r="X145" s="75"/>
      <c r="Y145" s="75"/>
      <c r="Z145" s="75"/>
      <c r="AA145" s="75"/>
      <c r="AB145" s="75"/>
      <c r="AC145" s="75"/>
      <c r="AD145" s="75"/>
      <c r="AE145" s="75"/>
      <c r="AG145" s="75"/>
      <c r="AH145" s="75"/>
      <c r="AI145" s="75"/>
      <c r="AJ145" s="75"/>
    </row>
    <row r="146" spans="1:36" s="74" customFormat="1" ht="12" customHeight="1" x14ac:dyDescent="0.3">
      <c r="A146" s="69"/>
      <c r="H146" s="75"/>
      <c r="I146" s="75"/>
      <c r="J146" s="75"/>
      <c r="K146" s="75"/>
      <c r="L146" s="75"/>
      <c r="M146" s="75"/>
      <c r="N146" s="75"/>
      <c r="O146" s="75"/>
      <c r="P146" s="75"/>
      <c r="Q146" s="75"/>
      <c r="R146" s="75"/>
      <c r="S146" s="75"/>
      <c r="T146" s="75"/>
      <c r="U146" s="75"/>
      <c r="V146" s="75"/>
      <c r="W146" s="75"/>
      <c r="X146" s="75"/>
      <c r="Y146" s="75"/>
      <c r="Z146" s="75"/>
      <c r="AA146" s="75"/>
      <c r="AB146" s="75"/>
      <c r="AC146" s="75"/>
      <c r="AD146" s="75"/>
      <c r="AE146" s="75"/>
      <c r="AG146" s="75"/>
      <c r="AH146" s="75"/>
      <c r="AI146" s="75"/>
      <c r="AJ146" s="75"/>
    </row>
    <row r="147" spans="1:36" s="74" customFormat="1" ht="12" customHeight="1" x14ac:dyDescent="0.3">
      <c r="A147" s="69"/>
      <c r="H147" s="75"/>
      <c r="I147" s="75"/>
      <c r="J147" s="75"/>
      <c r="K147" s="75"/>
      <c r="L147" s="75"/>
      <c r="M147" s="75"/>
      <c r="N147" s="75"/>
      <c r="O147" s="75"/>
      <c r="P147" s="75"/>
      <c r="Q147" s="75"/>
      <c r="R147" s="75"/>
      <c r="S147" s="75"/>
      <c r="T147" s="75"/>
      <c r="U147" s="75"/>
      <c r="V147" s="75"/>
      <c r="W147" s="75"/>
      <c r="X147" s="75"/>
      <c r="Y147" s="75"/>
      <c r="Z147" s="75"/>
      <c r="AA147" s="75"/>
      <c r="AB147" s="75"/>
      <c r="AC147" s="75"/>
      <c r="AD147" s="75"/>
      <c r="AE147" s="75"/>
      <c r="AG147" s="75"/>
      <c r="AH147" s="75"/>
      <c r="AI147" s="75"/>
      <c r="AJ147" s="75"/>
    </row>
    <row r="148" spans="1:36" s="74" customFormat="1" ht="12" customHeight="1" x14ac:dyDescent="0.3">
      <c r="A148" s="69"/>
      <c r="H148" s="75"/>
      <c r="I148" s="75"/>
      <c r="J148" s="75"/>
      <c r="K148" s="75"/>
      <c r="L148" s="75"/>
      <c r="M148" s="75"/>
      <c r="N148" s="75"/>
      <c r="O148" s="75"/>
      <c r="P148" s="75"/>
      <c r="Q148" s="75"/>
      <c r="R148" s="75"/>
      <c r="S148" s="75"/>
      <c r="T148" s="75"/>
      <c r="U148" s="75"/>
      <c r="V148" s="75"/>
      <c r="W148" s="75"/>
      <c r="X148" s="75"/>
      <c r="Y148" s="75"/>
      <c r="Z148" s="75"/>
      <c r="AA148" s="75"/>
      <c r="AB148" s="75"/>
      <c r="AC148" s="75"/>
      <c r="AD148" s="75"/>
      <c r="AE148" s="75"/>
      <c r="AG148" s="75"/>
      <c r="AH148" s="75"/>
      <c r="AI148" s="75"/>
      <c r="AJ148" s="75"/>
    </row>
    <row r="149" spans="1:36" s="74" customFormat="1" ht="12" customHeight="1" x14ac:dyDescent="0.3">
      <c r="A149" s="69"/>
      <c r="H149" s="75"/>
      <c r="I149" s="75"/>
      <c r="J149" s="75"/>
      <c r="K149" s="75"/>
      <c r="L149" s="75"/>
      <c r="M149" s="75"/>
      <c r="N149" s="75"/>
      <c r="O149" s="75"/>
      <c r="P149" s="75"/>
      <c r="Q149" s="75"/>
      <c r="R149" s="75"/>
      <c r="S149" s="75"/>
      <c r="T149" s="75"/>
      <c r="U149" s="75"/>
      <c r="V149" s="75"/>
      <c r="W149" s="75"/>
      <c r="X149" s="75"/>
      <c r="Y149" s="75"/>
      <c r="Z149" s="75"/>
      <c r="AA149" s="75"/>
      <c r="AB149" s="75"/>
      <c r="AC149" s="75"/>
      <c r="AD149" s="75"/>
      <c r="AE149" s="75"/>
      <c r="AG149" s="75"/>
      <c r="AH149" s="75"/>
      <c r="AI149" s="75"/>
      <c r="AJ149" s="75"/>
    </row>
    <row r="150" spans="1:36" s="74" customFormat="1" ht="12" customHeight="1" x14ac:dyDescent="0.3">
      <c r="A150" s="69"/>
      <c r="H150" s="75"/>
      <c r="I150" s="75"/>
      <c r="J150" s="75"/>
      <c r="K150" s="75"/>
      <c r="L150" s="75"/>
      <c r="M150" s="75"/>
      <c r="N150" s="75"/>
      <c r="O150" s="75"/>
      <c r="P150" s="75"/>
      <c r="Q150" s="75"/>
      <c r="R150" s="75"/>
      <c r="S150" s="75"/>
      <c r="T150" s="75"/>
      <c r="U150" s="75"/>
      <c r="V150" s="75"/>
      <c r="W150" s="75"/>
      <c r="X150" s="75"/>
      <c r="Y150" s="75"/>
      <c r="Z150" s="75"/>
      <c r="AA150" s="75"/>
      <c r="AB150" s="75"/>
      <c r="AC150" s="75"/>
      <c r="AD150" s="75"/>
      <c r="AE150" s="75"/>
      <c r="AG150" s="75"/>
      <c r="AH150" s="75"/>
      <c r="AI150" s="75"/>
      <c r="AJ150" s="75"/>
    </row>
    <row r="151" spans="1:36" s="74" customFormat="1" ht="12" customHeight="1" x14ac:dyDescent="0.3">
      <c r="A151" s="69"/>
      <c r="H151" s="75"/>
      <c r="I151" s="75"/>
      <c r="J151" s="75"/>
      <c r="K151" s="75"/>
      <c r="L151" s="75"/>
      <c r="M151" s="75"/>
      <c r="N151" s="75"/>
      <c r="O151" s="75"/>
      <c r="P151" s="75"/>
      <c r="Q151" s="75"/>
      <c r="R151" s="75"/>
      <c r="S151" s="75"/>
      <c r="T151" s="75"/>
      <c r="U151" s="75"/>
      <c r="V151" s="75"/>
      <c r="W151" s="75"/>
      <c r="X151" s="75"/>
      <c r="Y151" s="75"/>
      <c r="Z151" s="75"/>
      <c r="AA151" s="75"/>
      <c r="AB151" s="75"/>
      <c r="AC151" s="75"/>
      <c r="AD151" s="75"/>
      <c r="AE151" s="75"/>
      <c r="AG151" s="75"/>
      <c r="AH151" s="75"/>
      <c r="AI151" s="75"/>
      <c r="AJ151" s="75"/>
    </row>
    <row r="152" spans="1:36" s="74" customFormat="1" ht="12" customHeight="1" x14ac:dyDescent="0.3">
      <c r="A152" s="69"/>
      <c r="H152" s="75"/>
      <c r="I152" s="75"/>
      <c r="J152" s="75"/>
      <c r="K152" s="75"/>
      <c r="L152" s="75"/>
      <c r="M152" s="75"/>
      <c r="N152" s="75"/>
      <c r="O152" s="75"/>
      <c r="P152" s="75"/>
      <c r="Q152" s="75"/>
      <c r="R152" s="75"/>
      <c r="S152" s="75"/>
      <c r="T152" s="75"/>
      <c r="U152" s="75"/>
      <c r="V152" s="75"/>
      <c r="W152" s="75"/>
      <c r="X152" s="75"/>
      <c r="Y152" s="75"/>
      <c r="Z152" s="75"/>
      <c r="AA152" s="75"/>
      <c r="AB152" s="75"/>
      <c r="AC152" s="75"/>
      <c r="AD152" s="75"/>
      <c r="AE152" s="75"/>
      <c r="AG152" s="75"/>
      <c r="AH152" s="75"/>
      <c r="AI152" s="75"/>
      <c r="AJ152" s="75"/>
    </row>
    <row r="153" spans="1:36" s="74" customFormat="1" ht="12" customHeight="1" x14ac:dyDescent="0.3">
      <c r="A153" s="69"/>
      <c r="H153" s="75"/>
      <c r="I153" s="75"/>
      <c r="J153" s="75"/>
      <c r="K153" s="75"/>
      <c r="L153" s="75"/>
      <c r="M153" s="75"/>
      <c r="N153" s="75"/>
      <c r="O153" s="75"/>
      <c r="P153" s="75"/>
      <c r="Q153" s="75"/>
      <c r="R153" s="75"/>
      <c r="S153" s="75"/>
      <c r="T153" s="75"/>
      <c r="U153" s="75"/>
      <c r="V153" s="75"/>
      <c r="W153" s="75"/>
      <c r="X153" s="75"/>
      <c r="Y153" s="75"/>
      <c r="Z153" s="75"/>
      <c r="AA153" s="75"/>
      <c r="AB153" s="75"/>
      <c r="AC153" s="75"/>
      <c r="AD153" s="75"/>
      <c r="AE153" s="75"/>
      <c r="AG153" s="75"/>
      <c r="AH153" s="75"/>
      <c r="AI153" s="75"/>
      <c r="AJ153" s="75"/>
    </row>
    <row r="154" spans="1:36" s="74" customFormat="1" ht="12" customHeight="1" x14ac:dyDescent="0.3">
      <c r="A154" s="69"/>
      <c r="H154" s="75"/>
      <c r="I154" s="75"/>
      <c r="J154" s="75"/>
      <c r="K154" s="75"/>
      <c r="L154" s="75"/>
      <c r="M154" s="75"/>
      <c r="N154" s="75"/>
      <c r="O154" s="75"/>
      <c r="P154" s="75"/>
      <c r="Q154" s="75"/>
      <c r="R154" s="75"/>
      <c r="S154" s="75"/>
      <c r="T154" s="75"/>
      <c r="U154" s="75"/>
      <c r="V154" s="75"/>
      <c r="W154" s="75"/>
      <c r="X154" s="75"/>
      <c r="Y154" s="75"/>
      <c r="Z154" s="75"/>
      <c r="AA154" s="75"/>
      <c r="AB154" s="75"/>
      <c r="AC154" s="75"/>
      <c r="AD154" s="75"/>
      <c r="AE154" s="75"/>
      <c r="AG154" s="75"/>
      <c r="AH154" s="75"/>
      <c r="AI154" s="75"/>
      <c r="AJ154" s="75"/>
    </row>
  </sheetData>
  <conditionalFormatting sqref="AG30:AL30 AG31:AI31">
    <cfRule type="cellIs" dxfId="225" priority="199" operator="lessThan">
      <formula>-1</formula>
    </cfRule>
    <cfRule type="cellIs" dxfId="224" priority="200" operator="greaterThan">
      <formula>1</formula>
    </cfRule>
  </conditionalFormatting>
  <conditionalFormatting sqref="AQ30:AR30">
    <cfRule type="cellIs" dxfId="223" priority="131" operator="lessThan">
      <formula>-1</formula>
    </cfRule>
    <cfRule type="cellIs" dxfId="222" priority="132" operator="greaterThan">
      <formula>1</formula>
    </cfRule>
  </conditionalFormatting>
  <conditionalFormatting sqref="AP30">
    <cfRule type="cellIs" dxfId="221" priority="141" operator="lessThan">
      <formula>-1</formula>
    </cfRule>
    <cfRule type="cellIs" dxfId="220" priority="142" operator="greaterThan">
      <formula>1</formula>
    </cfRule>
  </conditionalFormatting>
  <conditionalFormatting sqref="R31:S31">
    <cfRule type="cellIs" dxfId="219" priority="135" operator="lessThan">
      <formula>-1</formula>
    </cfRule>
    <cfRule type="cellIs" dxfId="218" priority="136" operator="greaterThan">
      <formula>1</formula>
    </cfRule>
  </conditionalFormatting>
  <conditionalFormatting sqref="R33:S33">
    <cfRule type="cellIs" dxfId="217" priority="133" operator="lessThan">
      <formula>-1</formula>
    </cfRule>
    <cfRule type="cellIs" dxfId="216" priority="134" operator="greaterThan">
      <formula>1</formula>
    </cfRule>
  </conditionalFormatting>
  <conditionalFormatting sqref="R30:S30">
    <cfRule type="cellIs" dxfId="215" priority="137" operator="lessThan">
      <formula>-1</formula>
    </cfRule>
    <cfRule type="cellIs" dxfId="214" priority="138" operator="greaterThan">
      <formula>1</formula>
    </cfRule>
  </conditionalFormatting>
  <conditionalFormatting sqref="AQ30:AR30">
    <cfRule type="cellIs" dxfId="213" priority="129" operator="lessThan">
      <formula>-1</formula>
    </cfRule>
    <cfRule type="cellIs" dxfId="212" priority="130" operator="greaterThan">
      <formula>1</formula>
    </cfRule>
  </conditionalFormatting>
  <conditionalFormatting sqref="AQ30:AR30">
    <cfRule type="cellIs" dxfId="211" priority="127" operator="lessThan">
      <formula>-1</formula>
    </cfRule>
    <cfRule type="cellIs" dxfId="210" priority="128" operator="greaterThan">
      <formula>1</formula>
    </cfRule>
  </conditionalFormatting>
  <conditionalFormatting sqref="AQ31:AR31">
    <cfRule type="cellIs" dxfId="209" priority="125" operator="lessThan">
      <formula>-1</formula>
    </cfRule>
    <cfRule type="cellIs" dxfId="208" priority="126" operator="greaterThan">
      <formula>1</formula>
    </cfRule>
  </conditionalFormatting>
  <conditionalFormatting sqref="N30">
    <cfRule type="cellIs" dxfId="207" priority="191" operator="lessThan">
      <formula>-1</formula>
    </cfRule>
    <cfRule type="cellIs" dxfId="206" priority="192" operator="greaterThan">
      <formula>1</formula>
    </cfRule>
  </conditionalFormatting>
  <conditionalFormatting sqref="N31">
    <cfRule type="cellIs" dxfId="205" priority="189" operator="lessThan">
      <formula>-1</formula>
    </cfRule>
    <cfRule type="cellIs" dxfId="204" priority="190" operator="greaterThan">
      <formula>1</formula>
    </cfRule>
  </conditionalFormatting>
  <conditionalFormatting sqref="AM30">
    <cfRule type="cellIs" dxfId="203" priority="183" operator="lessThan">
      <formula>-1</formula>
    </cfRule>
    <cfRule type="cellIs" dxfId="202" priority="184" operator="greaterThan">
      <formula>1</formula>
    </cfRule>
  </conditionalFormatting>
  <conditionalFormatting sqref="AM31">
    <cfRule type="cellIs" dxfId="201" priority="181" operator="lessThan">
      <formula>-1</formula>
    </cfRule>
    <cfRule type="cellIs" dxfId="200" priority="182" operator="greaterThan">
      <formula>1</formula>
    </cfRule>
  </conditionalFormatting>
  <conditionalFormatting sqref="O31">
    <cfRule type="cellIs" dxfId="199" priority="177" operator="lessThan">
      <formula>-1</formula>
    </cfRule>
    <cfRule type="cellIs" dxfId="198" priority="178" operator="greaterThan">
      <formula>1</formula>
    </cfRule>
  </conditionalFormatting>
  <conditionalFormatting sqref="O33">
    <cfRule type="cellIs" dxfId="197" priority="175" operator="lessThan">
      <formula>-1</formula>
    </cfRule>
    <cfRule type="cellIs" dxfId="196" priority="176" operator="greaterThan">
      <formula>1</formula>
    </cfRule>
  </conditionalFormatting>
  <conditionalFormatting sqref="AN30">
    <cfRule type="cellIs" dxfId="195" priority="173" operator="lessThan">
      <formula>-1</formula>
    </cfRule>
    <cfRule type="cellIs" dxfId="194" priority="174" operator="greaterThan">
      <formula>1</formula>
    </cfRule>
  </conditionalFormatting>
  <conditionalFormatting sqref="AN30">
    <cfRule type="cellIs" dxfId="193" priority="171" operator="lessThan">
      <formula>-1</formula>
    </cfRule>
    <cfRule type="cellIs" dxfId="192" priority="172" operator="greaterThan">
      <formula>1</formula>
    </cfRule>
  </conditionalFormatting>
  <conditionalFormatting sqref="AN30">
    <cfRule type="cellIs" dxfId="191" priority="169" operator="lessThan">
      <formula>-1</formula>
    </cfRule>
    <cfRule type="cellIs" dxfId="190" priority="170" operator="greaterThan">
      <formula>1</formula>
    </cfRule>
  </conditionalFormatting>
  <conditionalFormatting sqref="AN31">
    <cfRule type="cellIs" dxfId="189" priority="167" operator="lessThan">
      <formula>-1</formula>
    </cfRule>
    <cfRule type="cellIs" dxfId="188" priority="168" operator="greaterThan">
      <formula>1</formula>
    </cfRule>
  </conditionalFormatting>
  <conditionalFormatting sqref="P30">
    <cfRule type="cellIs" dxfId="187" priority="165" operator="lessThan">
      <formula>-1</formula>
    </cfRule>
    <cfRule type="cellIs" dxfId="186" priority="166" operator="greaterThan">
      <formula>1</formula>
    </cfRule>
  </conditionalFormatting>
  <conditionalFormatting sqref="AO30">
    <cfRule type="cellIs" dxfId="185" priority="155" operator="lessThan">
      <formula>-1</formula>
    </cfRule>
    <cfRule type="cellIs" dxfId="184" priority="156" operator="greaterThan">
      <formula>1</formula>
    </cfRule>
  </conditionalFormatting>
  <conditionalFormatting sqref="P31">
    <cfRule type="cellIs" dxfId="183" priority="163" operator="lessThan">
      <formula>-1</formula>
    </cfRule>
    <cfRule type="cellIs" dxfId="182" priority="164" operator="greaterThan">
      <formula>1</formula>
    </cfRule>
  </conditionalFormatting>
  <conditionalFormatting sqref="P33">
    <cfRule type="cellIs" dxfId="181" priority="161" operator="lessThan">
      <formula>-1</formula>
    </cfRule>
    <cfRule type="cellIs" dxfId="180" priority="162" operator="greaterThan">
      <formula>1</formula>
    </cfRule>
  </conditionalFormatting>
  <conditionalFormatting sqref="AO30">
    <cfRule type="cellIs" dxfId="179" priority="159" operator="lessThan">
      <formula>-1</formula>
    </cfRule>
    <cfRule type="cellIs" dxfId="178" priority="160" operator="greaterThan">
      <formula>1</formula>
    </cfRule>
  </conditionalFormatting>
  <conditionalFormatting sqref="AO30">
    <cfRule type="cellIs" dxfId="177" priority="157" operator="lessThan">
      <formula>-1</formula>
    </cfRule>
    <cfRule type="cellIs" dxfId="176" priority="158" operator="greaterThan">
      <formula>1</formula>
    </cfRule>
  </conditionalFormatting>
  <conditionalFormatting sqref="Q30">
    <cfRule type="cellIs" dxfId="175" priority="151" operator="lessThan">
      <formula>-1</formula>
    </cfRule>
    <cfRule type="cellIs" dxfId="174" priority="152" operator="greaterThan">
      <formula>1</formula>
    </cfRule>
  </conditionalFormatting>
  <conditionalFormatting sqref="Q31">
    <cfRule type="cellIs" dxfId="173" priority="149" operator="lessThan">
      <formula>-1</formula>
    </cfRule>
    <cfRule type="cellIs" dxfId="172" priority="150" operator="greaterThan">
      <formula>1</formula>
    </cfRule>
  </conditionalFormatting>
  <conditionalFormatting sqref="AP30">
    <cfRule type="cellIs" dxfId="171" priority="143" operator="lessThan">
      <formula>-1</formula>
    </cfRule>
    <cfRule type="cellIs" dxfId="170" priority="144" operator="greaterThan">
      <formula>1</formula>
    </cfRule>
  </conditionalFormatting>
  <conditionalFormatting sqref="Q33">
    <cfRule type="cellIs" dxfId="169" priority="147" operator="lessThan">
      <formula>-1</formula>
    </cfRule>
    <cfRule type="cellIs" dxfId="168" priority="148" operator="greaterThan">
      <formula>1</formula>
    </cfRule>
  </conditionalFormatting>
  <conditionalFormatting sqref="AP30">
    <cfRule type="cellIs" dxfId="167" priority="145" operator="lessThan">
      <formula>-1</formula>
    </cfRule>
    <cfRule type="cellIs" dxfId="166" priority="146" operator="greaterThan">
      <formula>1</formula>
    </cfRule>
  </conditionalFormatting>
  <conditionalFormatting sqref="AK30">
    <cfRule type="cellIs" dxfId="165" priority="207" operator="lessThan">
      <formula>-1</formula>
    </cfRule>
    <cfRule type="cellIs" dxfId="164" priority="208" operator="greaterThan">
      <formula>1</formula>
    </cfRule>
  </conditionalFormatting>
  <conditionalFormatting sqref="AK31">
    <cfRule type="cellIs" dxfId="163" priority="205" operator="lessThan">
      <formula>-1</formula>
    </cfRule>
    <cfRule type="cellIs" dxfId="162" priority="206" operator="greaterThan">
      <formula>1</formula>
    </cfRule>
  </conditionalFormatting>
  <conditionalFormatting sqref="M30">
    <cfRule type="cellIs" dxfId="161" priority="203" operator="lessThan">
      <formula>-1</formula>
    </cfRule>
    <cfRule type="cellIs" dxfId="160" priority="204" operator="greaterThan">
      <formula>1</formula>
    </cfRule>
  </conditionalFormatting>
  <conditionalFormatting sqref="AL30">
    <cfRule type="cellIs" dxfId="159" priority="197" operator="lessThan">
      <formula>-1</formula>
    </cfRule>
    <cfRule type="cellIs" dxfId="158" priority="198" operator="greaterThan">
      <formula>1</formula>
    </cfRule>
  </conditionalFormatting>
  <conditionalFormatting sqref="AL30">
    <cfRule type="cellIs" dxfId="157" priority="195" operator="lessThan">
      <formula>-1</formula>
    </cfRule>
    <cfRule type="cellIs" dxfId="156" priority="196" operator="greaterThan">
      <formula>1</formula>
    </cfRule>
  </conditionalFormatting>
  <conditionalFormatting sqref="AM30">
    <cfRule type="cellIs" dxfId="155" priority="187" operator="lessThan">
      <formula>-1</formula>
    </cfRule>
    <cfRule type="cellIs" dxfId="154" priority="188" operator="greaterThan">
      <formula>1</formula>
    </cfRule>
  </conditionalFormatting>
  <conditionalFormatting sqref="AM30">
    <cfRule type="cellIs" dxfId="153" priority="185" operator="lessThan">
      <formula>-1</formula>
    </cfRule>
    <cfRule type="cellIs" dxfId="152" priority="186" operator="greaterThan">
      <formula>1</formula>
    </cfRule>
  </conditionalFormatting>
  <conditionalFormatting sqref="O30">
    <cfRule type="cellIs" dxfId="151" priority="179" operator="lessThan">
      <formula>-1</formula>
    </cfRule>
    <cfRule type="cellIs" dxfId="150" priority="180" operator="greaterThan">
      <formula>1</formula>
    </cfRule>
  </conditionalFormatting>
  <conditionalFormatting sqref="AP31">
    <cfRule type="cellIs" dxfId="149" priority="139" operator="lessThan">
      <formula>-1</formula>
    </cfRule>
    <cfRule type="cellIs" dxfId="148" priority="140" operator="greaterThan">
      <formula>1</formula>
    </cfRule>
  </conditionalFormatting>
  <conditionalFormatting sqref="AJ30">
    <cfRule type="cellIs" dxfId="147" priority="213" operator="lessThan">
      <formula>-1</formula>
    </cfRule>
    <cfRule type="cellIs" dxfId="146" priority="214" operator="greaterThan">
      <formula>1</formula>
    </cfRule>
  </conditionalFormatting>
  <conditionalFormatting sqref="AJ31">
    <cfRule type="cellIs" dxfId="145" priority="211" operator="lessThan">
      <formula>-1</formula>
    </cfRule>
    <cfRule type="cellIs" dxfId="144" priority="212" operator="greaterThan">
      <formula>1</formula>
    </cfRule>
  </conditionalFormatting>
  <conditionalFormatting sqref="AK30">
    <cfRule type="cellIs" dxfId="143" priority="209" operator="lessThan">
      <formula>-1</formula>
    </cfRule>
    <cfRule type="cellIs" dxfId="142" priority="210" operator="greaterThan">
      <formula>1</formula>
    </cfRule>
  </conditionalFormatting>
  <conditionalFormatting sqref="M31">
    <cfRule type="cellIs" dxfId="141" priority="201" operator="lessThan">
      <formula>-1</formula>
    </cfRule>
    <cfRule type="cellIs" dxfId="140" priority="202" operator="greaterThan">
      <formula>1</formula>
    </cfRule>
  </conditionalFormatting>
  <conditionalFormatting sqref="AL31">
    <cfRule type="cellIs" dxfId="139" priority="193" operator="lessThan">
      <formula>-1</formula>
    </cfRule>
    <cfRule type="cellIs" dxfId="138" priority="194" operator="greaterThan">
      <formula>1</formula>
    </cfRule>
  </conditionalFormatting>
  <conditionalFormatting sqref="AO31">
    <cfRule type="cellIs" dxfId="137" priority="153" operator="lessThan">
      <formula>-1</formula>
    </cfRule>
    <cfRule type="cellIs" dxfId="136" priority="154" operator="greaterThan">
      <formula>1</formula>
    </cfRule>
  </conditionalFormatting>
  <conditionalFormatting sqref="H31:J31 H30:L30 H33:N33">
    <cfRule type="cellIs" dxfId="135" priority="225" operator="lessThan">
      <formula>-1</formula>
    </cfRule>
    <cfRule type="cellIs" dxfId="134" priority="226" operator="greaterThan">
      <formula>1</formula>
    </cfRule>
  </conditionalFormatting>
  <conditionalFormatting sqref="AI30">
    <cfRule type="cellIs" dxfId="133" priority="223" operator="lessThan">
      <formula>-1</formula>
    </cfRule>
    <cfRule type="cellIs" dxfId="132" priority="224" operator="greaterThan">
      <formula>1</formula>
    </cfRule>
  </conditionalFormatting>
  <conditionalFormatting sqref="K30">
    <cfRule type="cellIs" dxfId="131" priority="221" operator="lessThan">
      <formula>-1</formula>
    </cfRule>
    <cfRule type="cellIs" dxfId="130" priority="222" operator="greaterThan">
      <formula>1</formula>
    </cfRule>
  </conditionalFormatting>
  <conditionalFormatting sqref="K31">
    <cfRule type="cellIs" dxfId="129" priority="219" operator="lessThan">
      <formula>-1</formula>
    </cfRule>
    <cfRule type="cellIs" dxfId="128" priority="220" operator="greaterThan">
      <formula>1</formula>
    </cfRule>
  </conditionalFormatting>
  <conditionalFormatting sqref="L31">
    <cfRule type="cellIs" dxfId="127" priority="217" operator="lessThan">
      <formula>-1</formula>
    </cfRule>
    <cfRule type="cellIs" dxfId="126" priority="218" operator="greaterThan">
      <formula>1</formula>
    </cfRule>
  </conditionalFormatting>
  <conditionalFormatting sqref="AJ30">
    <cfRule type="cellIs" dxfId="125" priority="215" operator="lessThan">
      <formula>-1</formula>
    </cfRule>
    <cfRule type="cellIs" dxfId="124" priority="216" operator="greaterThan">
      <formula>1</formula>
    </cfRule>
  </conditionalFormatting>
  <conditionalFormatting sqref="T30">
    <cfRule type="cellIs" dxfId="123" priority="123" operator="lessThan">
      <formula>-1</formula>
    </cfRule>
    <cfRule type="cellIs" dxfId="122" priority="124" operator="greaterThan">
      <formula>1</formula>
    </cfRule>
  </conditionalFormatting>
  <conditionalFormatting sqref="T31">
    <cfRule type="cellIs" dxfId="121" priority="121" operator="lessThan">
      <formula>-1</formula>
    </cfRule>
    <cfRule type="cellIs" dxfId="120" priority="122" operator="greaterThan">
      <formula>1</formula>
    </cfRule>
  </conditionalFormatting>
  <conditionalFormatting sqref="T33">
    <cfRule type="cellIs" dxfId="119" priority="119" operator="lessThan">
      <formula>-1</formula>
    </cfRule>
    <cfRule type="cellIs" dxfId="118" priority="120" operator="greaterThan">
      <formula>1</formula>
    </cfRule>
  </conditionalFormatting>
  <conditionalFormatting sqref="AS30">
    <cfRule type="cellIs" dxfId="117" priority="113" operator="lessThan">
      <formula>-1</formula>
    </cfRule>
    <cfRule type="cellIs" dxfId="116" priority="114" operator="greaterThan">
      <formula>1</formula>
    </cfRule>
  </conditionalFormatting>
  <conditionalFormatting sqref="AS31">
    <cfRule type="cellIs" dxfId="115" priority="111" operator="lessThan">
      <formula>-1</formula>
    </cfRule>
    <cfRule type="cellIs" dxfId="114" priority="112" operator="greaterThan">
      <formula>1</formula>
    </cfRule>
  </conditionalFormatting>
  <conditionalFormatting sqref="AS30">
    <cfRule type="cellIs" dxfId="113" priority="117" operator="lessThan">
      <formula>-1</formula>
    </cfRule>
    <cfRule type="cellIs" dxfId="112" priority="118" operator="greaterThan">
      <formula>1</formula>
    </cfRule>
  </conditionalFormatting>
  <conditionalFormatting sqref="AS30">
    <cfRule type="cellIs" dxfId="111" priority="115" operator="lessThan">
      <formula>-1</formula>
    </cfRule>
    <cfRule type="cellIs" dxfId="110" priority="116" operator="greaterThan">
      <formula>1</formula>
    </cfRule>
  </conditionalFormatting>
  <conditionalFormatting sqref="U30">
    <cfRule type="cellIs" dxfId="109" priority="109" operator="lessThan">
      <formula>-1</formula>
    </cfRule>
    <cfRule type="cellIs" dxfId="108" priority="110" operator="greaterThan">
      <formula>1</formula>
    </cfRule>
  </conditionalFormatting>
  <conditionalFormatting sqref="U31">
    <cfRule type="cellIs" dxfId="107" priority="107" operator="lessThan">
      <formula>-1</formula>
    </cfRule>
    <cfRule type="cellIs" dxfId="106" priority="108" operator="greaterThan">
      <formula>1</formula>
    </cfRule>
  </conditionalFormatting>
  <conditionalFormatting sqref="U33">
    <cfRule type="cellIs" dxfId="105" priority="105" operator="lessThan">
      <formula>-1</formula>
    </cfRule>
    <cfRule type="cellIs" dxfId="104" priority="106" operator="greaterThan">
      <formula>1</formula>
    </cfRule>
  </conditionalFormatting>
  <conditionalFormatting sqref="AT30">
    <cfRule type="cellIs" dxfId="103" priority="99" operator="lessThan">
      <formula>-1</formula>
    </cfRule>
    <cfRule type="cellIs" dxfId="102" priority="100" operator="greaterThan">
      <formula>1</formula>
    </cfRule>
  </conditionalFormatting>
  <conditionalFormatting sqref="AT31">
    <cfRule type="cellIs" dxfId="101" priority="97" operator="lessThan">
      <formula>-1</formula>
    </cfRule>
    <cfRule type="cellIs" dxfId="100" priority="98" operator="greaterThan">
      <formula>1</formula>
    </cfRule>
  </conditionalFormatting>
  <conditionalFormatting sqref="AT30">
    <cfRule type="cellIs" dxfId="99" priority="103" operator="lessThan">
      <formula>-1</formula>
    </cfRule>
    <cfRule type="cellIs" dxfId="98" priority="104" operator="greaterThan">
      <formula>1</formula>
    </cfRule>
  </conditionalFormatting>
  <conditionalFormatting sqref="AT30">
    <cfRule type="cellIs" dxfId="97" priority="101" operator="lessThan">
      <formula>-1</formula>
    </cfRule>
    <cfRule type="cellIs" dxfId="96" priority="102" operator="greaterThan">
      <formula>1</formula>
    </cfRule>
  </conditionalFormatting>
  <conditionalFormatting sqref="V30">
    <cfRule type="cellIs" dxfId="95" priority="95" operator="lessThan">
      <formula>-1</formula>
    </cfRule>
    <cfRule type="cellIs" dxfId="94" priority="96" operator="greaterThan">
      <formula>1</formula>
    </cfRule>
  </conditionalFormatting>
  <conditionalFormatting sqref="V31">
    <cfRule type="cellIs" dxfId="93" priority="93" operator="lessThan">
      <formula>-1</formula>
    </cfRule>
    <cfRule type="cellIs" dxfId="92" priority="94" operator="greaterThan">
      <formula>1</formula>
    </cfRule>
  </conditionalFormatting>
  <conditionalFormatting sqref="V33">
    <cfRule type="cellIs" dxfId="91" priority="91" operator="lessThan">
      <formula>-1</formula>
    </cfRule>
    <cfRule type="cellIs" dxfId="90" priority="92" operator="greaterThan">
      <formula>1</formula>
    </cfRule>
  </conditionalFormatting>
  <conditionalFormatting sqref="AU30">
    <cfRule type="cellIs" dxfId="89" priority="85" operator="lessThan">
      <formula>-1</formula>
    </cfRule>
    <cfRule type="cellIs" dxfId="88" priority="86" operator="greaterThan">
      <formula>1</formula>
    </cfRule>
  </conditionalFormatting>
  <conditionalFormatting sqref="AU31">
    <cfRule type="cellIs" dxfId="87" priority="83" operator="lessThan">
      <formula>-1</formula>
    </cfRule>
    <cfRule type="cellIs" dxfId="86" priority="84" operator="greaterThan">
      <formula>1</formula>
    </cfRule>
  </conditionalFormatting>
  <conditionalFormatting sqref="AU30">
    <cfRule type="cellIs" dxfId="85" priority="89" operator="lessThan">
      <formula>-1</formula>
    </cfRule>
    <cfRule type="cellIs" dxfId="84" priority="90" operator="greaterThan">
      <formula>1</formula>
    </cfRule>
  </conditionalFormatting>
  <conditionalFormatting sqref="AU30">
    <cfRule type="cellIs" dxfId="83" priority="87" operator="lessThan">
      <formula>-1</formula>
    </cfRule>
    <cfRule type="cellIs" dxfId="82" priority="88" operator="greaterThan">
      <formula>1</formula>
    </cfRule>
  </conditionalFormatting>
  <conditionalFormatting sqref="W30">
    <cfRule type="cellIs" dxfId="81" priority="81" operator="lessThan">
      <formula>-1</formula>
    </cfRule>
    <cfRule type="cellIs" dxfId="80" priority="82" operator="greaterThan">
      <formula>1</formula>
    </cfRule>
  </conditionalFormatting>
  <conditionalFormatting sqref="W31">
    <cfRule type="cellIs" dxfId="79" priority="79" operator="lessThan">
      <formula>-1</formula>
    </cfRule>
    <cfRule type="cellIs" dxfId="78" priority="80" operator="greaterThan">
      <formula>1</formula>
    </cfRule>
  </conditionalFormatting>
  <conditionalFormatting sqref="W33">
    <cfRule type="cellIs" dxfId="77" priority="77" operator="lessThan">
      <formula>-1</formula>
    </cfRule>
    <cfRule type="cellIs" dxfId="76" priority="78" operator="greaterThan">
      <formula>1</formula>
    </cfRule>
  </conditionalFormatting>
  <conditionalFormatting sqref="AV30">
    <cfRule type="cellIs" dxfId="75" priority="71" operator="lessThan">
      <formula>-1</formula>
    </cfRule>
    <cfRule type="cellIs" dxfId="74" priority="72" operator="greaterThan">
      <formula>1</formula>
    </cfRule>
  </conditionalFormatting>
  <conditionalFormatting sqref="AV31">
    <cfRule type="cellIs" dxfId="73" priority="69" operator="lessThan">
      <formula>-1</formula>
    </cfRule>
    <cfRule type="cellIs" dxfId="72" priority="70" operator="greaterThan">
      <formula>1</formula>
    </cfRule>
  </conditionalFormatting>
  <conditionalFormatting sqref="AV30">
    <cfRule type="cellIs" dxfId="71" priority="75" operator="lessThan">
      <formula>-1</formula>
    </cfRule>
    <cfRule type="cellIs" dxfId="70" priority="76" operator="greaterThan">
      <formula>1</formula>
    </cfRule>
  </conditionalFormatting>
  <conditionalFormatting sqref="AV30">
    <cfRule type="cellIs" dxfId="69" priority="73" operator="lessThan">
      <formula>-1</formula>
    </cfRule>
    <cfRule type="cellIs" dxfId="68" priority="74" operator="greaterThan">
      <formula>1</formula>
    </cfRule>
  </conditionalFormatting>
  <conditionalFormatting sqref="X33">
    <cfRule type="cellIs" dxfId="67" priority="63" operator="lessThan">
      <formula>-1</formula>
    </cfRule>
    <cfRule type="cellIs" dxfId="66" priority="64" operator="greaterThan">
      <formula>1</formula>
    </cfRule>
  </conditionalFormatting>
  <conditionalFormatting sqref="X30">
    <cfRule type="cellIs" dxfId="65" priority="67" operator="lessThan">
      <formula>-1</formula>
    </cfRule>
    <cfRule type="cellIs" dxfId="64" priority="68" operator="greaterThan">
      <formula>1</formula>
    </cfRule>
  </conditionalFormatting>
  <conditionalFormatting sqref="X31">
    <cfRule type="cellIs" dxfId="63" priority="65" operator="lessThan">
      <formula>-1</formula>
    </cfRule>
    <cfRule type="cellIs" dxfId="62" priority="66" operator="greaterThan">
      <formula>1</formula>
    </cfRule>
  </conditionalFormatting>
  <conditionalFormatting sqref="AW30">
    <cfRule type="cellIs" dxfId="61" priority="57" operator="lessThan">
      <formula>-1</formula>
    </cfRule>
    <cfRule type="cellIs" dxfId="60" priority="58" operator="greaterThan">
      <formula>1</formula>
    </cfRule>
  </conditionalFormatting>
  <conditionalFormatting sqref="AW31">
    <cfRule type="cellIs" dxfId="59" priority="55" operator="lessThan">
      <formula>-1</formula>
    </cfRule>
    <cfRule type="cellIs" dxfId="58" priority="56" operator="greaterThan">
      <formula>1</formula>
    </cfRule>
  </conditionalFormatting>
  <conditionalFormatting sqref="AW30">
    <cfRule type="cellIs" dxfId="57" priority="61" operator="lessThan">
      <formula>-1</formula>
    </cfRule>
    <cfRule type="cellIs" dxfId="56" priority="62" operator="greaterThan">
      <formula>1</formula>
    </cfRule>
  </conditionalFormatting>
  <conditionalFormatting sqref="AW30">
    <cfRule type="cellIs" dxfId="55" priority="59" operator="lessThan">
      <formula>-1</formula>
    </cfRule>
    <cfRule type="cellIs" dxfId="54" priority="60" operator="greaterThan">
      <formula>1</formula>
    </cfRule>
  </conditionalFormatting>
  <conditionalFormatting sqref="Y33">
    <cfRule type="cellIs" dxfId="53" priority="49" operator="lessThan">
      <formula>-1</formula>
    </cfRule>
    <cfRule type="cellIs" dxfId="52" priority="50" operator="greaterThan">
      <formula>1</formula>
    </cfRule>
  </conditionalFormatting>
  <conditionalFormatting sqref="Y30">
    <cfRule type="cellIs" dxfId="51" priority="53" operator="lessThan">
      <formula>-1</formula>
    </cfRule>
    <cfRule type="cellIs" dxfId="50" priority="54" operator="greaterThan">
      <formula>1</formula>
    </cfRule>
  </conditionalFormatting>
  <conditionalFormatting sqref="Y31">
    <cfRule type="cellIs" dxfId="49" priority="51" operator="lessThan">
      <formula>-1</formula>
    </cfRule>
    <cfRule type="cellIs" dxfId="48" priority="52" operator="greaterThan">
      <formula>1</formula>
    </cfRule>
  </conditionalFormatting>
  <conditionalFormatting sqref="AX30">
    <cfRule type="cellIs" dxfId="47" priority="43" operator="lessThan">
      <formula>-1</formula>
    </cfRule>
    <cfRule type="cellIs" dxfId="46" priority="44" operator="greaterThan">
      <formula>1</formula>
    </cfRule>
  </conditionalFormatting>
  <conditionalFormatting sqref="AX31">
    <cfRule type="cellIs" dxfId="45" priority="41" operator="lessThan">
      <formula>-1</formula>
    </cfRule>
    <cfRule type="cellIs" dxfId="44" priority="42" operator="greaterThan">
      <formula>1</formula>
    </cfRule>
  </conditionalFormatting>
  <conditionalFormatting sqref="AX30">
    <cfRule type="cellIs" dxfId="43" priority="47" operator="lessThan">
      <formula>-1</formula>
    </cfRule>
    <cfRule type="cellIs" dxfId="42" priority="48" operator="greaterThan">
      <formula>1</formula>
    </cfRule>
  </conditionalFormatting>
  <conditionalFormatting sqref="AX30">
    <cfRule type="cellIs" dxfId="41" priority="45" operator="lessThan">
      <formula>-1</formula>
    </cfRule>
    <cfRule type="cellIs" dxfId="40" priority="46" operator="greaterThan">
      <formula>1</formula>
    </cfRule>
  </conditionalFormatting>
  <conditionalFormatting sqref="Z30:Z33">
    <cfRule type="cellIs" dxfId="39" priority="39" operator="lessThan">
      <formula>-1</formula>
    </cfRule>
    <cfRule type="cellIs" dxfId="38" priority="40" operator="greaterThan">
      <formula>1</formula>
    </cfRule>
  </conditionalFormatting>
  <conditionalFormatting sqref="AY30:AY32">
    <cfRule type="cellIs" dxfId="37" priority="33" operator="lessThan">
      <formula>-1</formula>
    </cfRule>
    <cfRule type="cellIs" dxfId="36" priority="34" operator="greaterThan">
      <formula>1</formula>
    </cfRule>
  </conditionalFormatting>
  <conditionalFormatting sqref="AY30:AY32">
    <cfRule type="cellIs" dxfId="35" priority="35" operator="lessThan">
      <formula>-1</formula>
    </cfRule>
    <cfRule type="cellIs" dxfId="34" priority="36" operator="greaterThan">
      <formula>1</formula>
    </cfRule>
  </conditionalFormatting>
  <conditionalFormatting sqref="AY30:AY32">
    <cfRule type="cellIs" dxfId="33" priority="37" operator="lessThan">
      <formula>-1</formula>
    </cfRule>
    <cfRule type="cellIs" dxfId="32" priority="38" operator="greaterThan">
      <formula>1</formula>
    </cfRule>
  </conditionalFormatting>
  <conditionalFormatting sqref="AA30:AA33">
    <cfRule type="cellIs" dxfId="31" priority="31" operator="lessThan">
      <formula>-1</formula>
    </cfRule>
    <cfRule type="cellIs" dxfId="30" priority="32" operator="greaterThan">
      <formula>1</formula>
    </cfRule>
  </conditionalFormatting>
  <conditionalFormatting sqref="AZ30:AZ32">
    <cfRule type="cellIs" dxfId="29" priority="25" operator="lessThan">
      <formula>-1</formula>
    </cfRule>
    <cfRule type="cellIs" dxfId="28" priority="26" operator="greaterThan">
      <formula>1</formula>
    </cfRule>
  </conditionalFormatting>
  <conditionalFormatting sqref="AZ30:AZ32">
    <cfRule type="cellIs" dxfId="27" priority="27" operator="lessThan">
      <formula>-1</formula>
    </cfRule>
    <cfRule type="cellIs" dxfId="26" priority="28" operator="greaterThan">
      <formula>1</formula>
    </cfRule>
  </conditionalFormatting>
  <conditionalFormatting sqref="AZ30:AZ32">
    <cfRule type="cellIs" dxfId="25" priority="29" operator="lessThan">
      <formula>-1</formula>
    </cfRule>
    <cfRule type="cellIs" dxfId="24" priority="30" operator="greaterThan">
      <formula>1</formula>
    </cfRule>
  </conditionalFormatting>
  <conditionalFormatting sqref="BA30:BC32">
    <cfRule type="cellIs" dxfId="23" priority="21" operator="lessThan">
      <formula>-1</formula>
    </cfRule>
    <cfRule type="cellIs" dxfId="22" priority="22" operator="greaterThan">
      <formula>1</formula>
    </cfRule>
  </conditionalFormatting>
  <conditionalFormatting sqref="BA30:BC32">
    <cfRule type="cellIs" dxfId="21" priority="19" operator="lessThan">
      <formula>-1</formula>
    </cfRule>
    <cfRule type="cellIs" dxfId="20" priority="20" operator="greaterThan">
      <formula>1</formula>
    </cfRule>
  </conditionalFormatting>
  <conditionalFormatting sqref="BA30:BC32">
    <cfRule type="cellIs" dxfId="19" priority="23" operator="lessThan">
      <formula>-1</formula>
    </cfRule>
    <cfRule type="cellIs" dxfId="18" priority="24" operator="greaterThan">
      <formula>1</formula>
    </cfRule>
  </conditionalFormatting>
  <conditionalFormatting sqref="AB30:AB33">
    <cfRule type="cellIs" dxfId="17" priority="17" operator="lessThan">
      <formula>-1</formula>
    </cfRule>
    <cfRule type="cellIs" dxfId="16" priority="18" operator="greaterThan">
      <formula>1</formula>
    </cfRule>
  </conditionalFormatting>
  <conditionalFormatting sqref="AC30:AE30">
    <cfRule type="cellIs" dxfId="15" priority="15" operator="lessThan">
      <formula>-1</formula>
    </cfRule>
    <cfRule type="cellIs" dxfId="14" priority="16" operator="greaterThan">
      <formula>1</formula>
    </cfRule>
  </conditionalFormatting>
  <conditionalFormatting sqref="AC31:AE31">
    <cfRule type="cellIs" dxfId="13" priority="13" operator="lessThan">
      <formula>-1</formula>
    </cfRule>
    <cfRule type="cellIs" dxfId="12" priority="14" operator="greaterThan">
      <formula>1</formula>
    </cfRule>
  </conditionalFormatting>
  <conditionalFormatting sqref="AC33:AE33">
    <cfRule type="cellIs" dxfId="11" priority="11" operator="lessThan">
      <formula>-1</formula>
    </cfRule>
    <cfRule type="cellIs" dxfId="10" priority="12" operator="greaterThan">
      <formula>1</formula>
    </cfRule>
  </conditionalFormatting>
  <conditionalFormatting sqref="BD30">
    <cfRule type="cellIs" dxfId="9" priority="5" operator="lessThan">
      <formula>-1</formula>
    </cfRule>
    <cfRule type="cellIs" dxfId="8" priority="6" operator="greaterThan">
      <formula>1</formula>
    </cfRule>
  </conditionalFormatting>
  <conditionalFormatting sqref="BD31">
    <cfRule type="cellIs" dxfId="7" priority="3" operator="lessThan">
      <formula>-1</formula>
    </cfRule>
    <cfRule type="cellIs" dxfId="6" priority="4" operator="greaterThan">
      <formula>1</formula>
    </cfRule>
  </conditionalFormatting>
  <conditionalFormatting sqref="BD30">
    <cfRule type="cellIs" dxfId="5" priority="9" operator="lessThan">
      <formula>-1</formula>
    </cfRule>
    <cfRule type="cellIs" dxfId="4" priority="10" operator="greaterThan">
      <formula>1</formula>
    </cfRule>
  </conditionalFormatting>
  <conditionalFormatting sqref="BD30">
    <cfRule type="cellIs" dxfId="3" priority="7" operator="lessThan">
      <formula>-1</formula>
    </cfRule>
    <cfRule type="cellIs" dxfId="2" priority="8" operator="greaterThan">
      <formula>1</formula>
    </cfRule>
  </conditionalFormatting>
  <conditionalFormatting sqref="BD33">
    <cfRule type="cellIs" dxfId="1" priority="1" operator="lessThan">
      <formula>-1</formula>
    </cfRule>
    <cfRule type="cellIs" dxfId="0" priority="2" operator="greaterThan">
      <formula>1</formula>
    </cfRule>
  </conditionalFormatting>
  <pageMargins left="0.7" right="0.7" top="0.75" bottom="0.75" header="0.3" footer="0.3"/>
  <customProperties>
    <customPr name="EpmWorksheetKeyString_GUID" r:id="rId1"/>
  </customPropertie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29"/>
  <sheetViews>
    <sheetView zoomScale="90" zoomScaleNormal="90" workbookViewId="0"/>
  </sheetViews>
  <sheetFormatPr defaultColWidth="0" defaultRowHeight="0" zeroHeight="1" outlineLevelCol="2" x14ac:dyDescent="0.3"/>
  <cols>
    <col min="1" max="1" width="0.77734375" style="25" customWidth="1"/>
    <col min="2" max="3" width="1.77734375" style="33" customWidth="1"/>
    <col min="4" max="4" width="35.5546875" style="33" customWidth="1"/>
    <col min="5" max="5" width="9.21875" style="33" customWidth="1"/>
    <col min="6" max="7" width="0.77734375" style="33" customWidth="1"/>
    <col min="8" max="8" width="9.21875" style="24" hidden="1" customWidth="1" outlineLevel="2"/>
    <col min="9" max="11" width="9.21875" style="24" hidden="1" customWidth="1" outlineLevel="1"/>
    <col min="12" max="12" width="9.21875" style="24" customWidth="1" collapsed="1"/>
    <col min="13" max="15" width="9.21875" style="24" hidden="1" customWidth="1" outlineLevel="1"/>
    <col min="16" max="16" width="9.21875" style="24" customWidth="1" collapsed="1"/>
    <col min="17" max="19" width="9.21875" style="24" hidden="1" customWidth="1" outlineLevel="1"/>
    <col min="20" max="20" width="9.21875" style="24" customWidth="1" collapsed="1"/>
    <col min="21" max="23" width="9.21875" style="24" hidden="1" customWidth="1" outlineLevel="1"/>
    <col min="24" max="24" width="9.21875" style="24" customWidth="1" collapsed="1"/>
    <col min="25" max="36" width="9.21875" style="24" customWidth="1"/>
    <col min="37" max="37" width="2.77734375" style="33" customWidth="1"/>
    <col min="38" max="39" width="9.21875" style="24" customWidth="1"/>
    <col min="40" max="42" width="9.21875" style="24" hidden="1" customWidth="1" outlineLevel="1"/>
    <col min="43" max="43" width="9.21875" style="24" customWidth="1" collapsed="1"/>
    <col min="44" max="46" width="9.21875" style="24" hidden="1" customWidth="1" outlineLevel="1"/>
    <col min="47" max="47" width="9.21875" style="24" customWidth="1" collapsed="1"/>
    <col min="48" max="50" width="9.21875" style="24" hidden="1" customWidth="1" outlineLevel="1"/>
    <col min="51" max="51" width="9.21875" style="24" customWidth="1" collapsed="1"/>
    <col min="52" max="54" width="9.21875" style="24" hidden="1" customWidth="1" outlineLevel="1"/>
    <col min="55" max="55" width="9.21875" style="24" customWidth="1" collapsed="1"/>
    <col min="56" max="58" width="9.21875" style="24" hidden="1" customWidth="1" outlineLevel="1"/>
    <col min="59" max="59" width="9.21875" style="24" customWidth="1" collapsed="1"/>
    <col min="60" max="62" width="9.21875" style="24" hidden="1" customWidth="1" outlineLevel="1"/>
    <col min="63" max="64" width="9.21875" style="24" customWidth="1" collapsed="1"/>
    <col min="65" max="66" width="9.21875" style="24" customWidth="1"/>
    <col min="67" max="67" width="9.21875" style="33" customWidth="1"/>
    <col min="68" max="16384" width="9.21875" style="33" hidden="1"/>
  </cols>
  <sheetData>
    <row r="1" spans="1:67" s="25" customFormat="1" ht="5.0999999999999996" customHeight="1" x14ac:dyDescent="0.3"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5"/>
      <c r="BG1" s="15"/>
      <c r="BH1" s="15"/>
      <c r="BI1" s="15"/>
      <c r="BJ1" s="15"/>
      <c r="BK1" s="15"/>
      <c r="BL1" s="15"/>
      <c r="BM1" s="15"/>
      <c r="BN1" s="15"/>
    </row>
    <row r="2" spans="1:67" s="16" customFormat="1" ht="32.25" customHeight="1" x14ac:dyDescent="0.3">
      <c r="A2" s="26"/>
      <c r="AH2" s="28"/>
      <c r="AI2" s="28"/>
      <c r="AJ2" s="28"/>
      <c r="BO2" s="28"/>
    </row>
    <row r="3" spans="1:67" s="25" customFormat="1" ht="5.0999999999999996" customHeight="1" x14ac:dyDescent="0.3"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  <c r="BC3" s="15"/>
      <c r="BD3" s="15"/>
      <c r="BE3" s="15"/>
      <c r="BF3" s="15"/>
      <c r="BG3" s="15"/>
      <c r="BH3" s="15"/>
      <c r="BI3" s="15"/>
      <c r="BJ3" s="15"/>
      <c r="BK3" s="15"/>
      <c r="BL3" s="15"/>
      <c r="BM3" s="15"/>
      <c r="BN3" s="15"/>
    </row>
    <row r="4" spans="1:67" ht="12" customHeight="1" x14ac:dyDescent="0.3">
      <c r="B4" s="29" t="s">
        <v>182</v>
      </c>
      <c r="C4" s="29"/>
      <c r="D4" s="30"/>
      <c r="E4" s="30"/>
      <c r="F4" s="30"/>
      <c r="G4" s="30"/>
      <c r="H4" s="32" t="s">
        <v>17</v>
      </c>
      <c r="I4" s="32" t="s">
        <v>18</v>
      </c>
      <c r="J4" s="32" t="s">
        <v>19</v>
      </c>
      <c r="K4" s="32" t="s">
        <v>20</v>
      </c>
      <c r="L4" s="32" t="s">
        <v>21</v>
      </c>
      <c r="M4" s="32" t="s">
        <v>22</v>
      </c>
      <c r="N4" s="32" t="s">
        <v>23</v>
      </c>
      <c r="O4" s="32" t="s">
        <v>24</v>
      </c>
      <c r="P4" s="32" t="s">
        <v>25</v>
      </c>
      <c r="Q4" s="32" t="s">
        <v>26</v>
      </c>
      <c r="R4" s="32" t="s">
        <v>27</v>
      </c>
      <c r="S4" s="32" t="s">
        <v>28</v>
      </c>
      <c r="T4" s="32" t="s">
        <v>29</v>
      </c>
      <c r="U4" s="32" t="s">
        <v>30</v>
      </c>
      <c r="V4" s="32" t="s">
        <v>31</v>
      </c>
      <c r="W4" s="32" t="s">
        <v>32</v>
      </c>
      <c r="X4" s="32" t="s">
        <v>33</v>
      </c>
      <c r="Y4" s="32" t="s">
        <v>34</v>
      </c>
      <c r="Z4" s="32" t="s">
        <v>35</v>
      </c>
      <c r="AA4" s="32" t="s">
        <v>36</v>
      </c>
      <c r="AB4" s="32" t="s">
        <v>37</v>
      </c>
      <c r="AC4" s="32" t="s">
        <v>38</v>
      </c>
      <c r="AD4" s="32" t="s">
        <v>39</v>
      </c>
      <c r="AE4" s="32" t="s">
        <v>40</v>
      </c>
      <c r="AF4" s="32" t="s">
        <v>41</v>
      </c>
      <c r="AG4" s="32" t="s">
        <v>42</v>
      </c>
      <c r="AH4" s="32" t="s">
        <v>43</v>
      </c>
      <c r="AI4" s="32" t="s">
        <v>44</v>
      </c>
      <c r="AJ4" s="32" t="s">
        <v>45</v>
      </c>
      <c r="AK4" s="30"/>
      <c r="AL4" s="17">
        <v>2013</v>
      </c>
      <c r="AM4" s="17" t="s">
        <v>46</v>
      </c>
      <c r="AN4" s="32" t="s">
        <v>18</v>
      </c>
      <c r="AO4" s="17" t="s">
        <v>47</v>
      </c>
      <c r="AP4" s="17" t="s">
        <v>48</v>
      </c>
      <c r="AQ4" s="17" t="s">
        <v>49</v>
      </c>
      <c r="AR4" s="32" t="s">
        <v>22</v>
      </c>
      <c r="AS4" s="17" t="s">
        <v>50</v>
      </c>
      <c r="AT4" s="32" t="s">
        <v>51</v>
      </c>
      <c r="AU4" s="78" t="s">
        <v>52</v>
      </c>
      <c r="AV4" s="32" t="s">
        <v>26</v>
      </c>
      <c r="AW4" s="32" t="s">
        <v>53</v>
      </c>
      <c r="AX4" s="32" t="s">
        <v>54</v>
      </c>
      <c r="AY4" s="32" t="s">
        <v>89</v>
      </c>
      <c r="AZ4" s="32" t="s">
        <v>30</v>
      </c>
      <c r="BA4" s="32" t="s">
        <v>55</v>
      </c>
      <c r="BB4" s="32" t="s">
        <v>56</v>
      </c>
      <c r="BC4" s="78" t="s">
        <v>90</v>
      </c>
      <c r="BD4" s="32" t="s">
        <v>34</v>
      </c>
      <c r="BE4" s="32" t="s">
        <v>57</v>
      </c>
      <c r="BF4" s="32" t="s">
        <v>58</v>
      </c>
      <c r="BG4" s="17">
        <v>2019</v>
      </c>
      <c r="BH4" s="32" t="s">
        <v>38</v>
      </c>
      <c r="BI4" s="32" t="s">
        <v>59</v>
      </c>
      <c r="BJ4" s="32" t="s">
        <v>60</v>
      </c>
      <c r="BK4" s="17">
        <v>2020</v>
      </c>
      <c r="BL4" s="17" t="s">
        <v>42</v>
      </c>
      <c r="BM4" s="17" t="s">
        <v>61</v>
      </c>
      <c r="BN4" s="17" t="s">
        <v>62</v>
      </c>
      <c r="BO4" s="17">
        <v>2021</v>
      </c>
    </row>
    <row r="5" spans="1:67" ht="5.0999999999999996" customHeight="1" x14ac:dyDescent="0.3">
      <c r="B5" s="25"/>
      <c r="C5" s="25"/>
      <c r="D5" s="25"/>
      <c r="E5" s="25"/>
      <c r="F5" s="25"/>
      <c r="G5" s="2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2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</row>
    <row r="6" spans="1:67" ht="5.0999999999999996" customHeight="1" x14ac:dyDescent="0.3">
      <c r="B6" s="25"/>
      <c r="C6" s="25"/>
      <c r="D6" s="25"/>
      <c r="E6" s="25"/>
      <c r="F6" s="25"/>
      <c r="G6" s="2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2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</row>
    <row r="7" spans="1:67" ht="12" customHeight="1" x14ac:dyDescent="0.3">
      <c r="A7" s="33"/>
      <c r="B7" s="79" t="s">
        <v>139</v>
      </c>
      <c r="C7" s="62"/>
      <c r="D7" s="62"/>
      <c r="E7" s="62"/>
      <c r="F7" s="62"/>
      <c r="G7" s="62"/>
      <c r="H7" s="63"/>
      <c r="I7" s="63"/>
      <c r="J7" s="63"/>
      <c r="K7" s="63"/>
      <c r="L7" s="63"/>
      <c r="M7" s="63"/>
      <c r="N7" s="63"/>
      <c r="O7" s="63"/>
      <c r="P7" s="63"/>
      <c r="Q7" s="63"/>
      <c r="R7" s="63"/>
      <c r="S7" s="63"/>
      <c r="T7" s="63"/>
      <c r="U7" s="63"/>
      <c r="V7" s="63"/>
      <c r="W7" s="63"/>
      <c r="X7" s="63"/>
      <c r="Y7" s="63"/>
      <c r="Z7" s="63"/>
      <c r="AA7" s="63"/>
      <c r="AB7" s="63"/>
      <c r="AC7" s="63"/>
      <c r="AD7" s="63"/>
      <c r="AE7" s="63"/>
      <c r="AF7" s="63"/>
      <c r="AG7" s="63"/>
      <c r="AH7" s="63"/>
      <c r="AI7" s="63"/>
      <c r="AJ7" s="63"/>
      <c r="AK7" s="62"/>
      <c r="AL7" s="63"/>
      <c r="AM7" s="63"/>
      <c r="AN7" s="63"/>
      <c r="AO7" s="63"/>
      <c r="AP7" s="63"/>
      <c r="AQ7" s="63"/>
      <c r="AR7" s="63"/>
      <c r="AS7" s="63"/>
      <c r="AT7" s="63"/>
      <c r="AU7" s="63"/>
      <c r="AV7" s="63"/>
      <c r="AW7" s="63"/>
      <c r="AX7" s="63"/>
      <c r="AY7" s="63"/>
      <c r="AZ7" s="63"/>
      <c r="BA7" s="63"/>
      <c r="BB7" s="63"/>
      <c r="BC7" s="63"/>
      <c r="BD7" s="63"/>
      <c r="BE7" s="63"/>
      <c r="BF7" s="63"/>
      <c r="BG7" s="63"/>
      <c r="BH7" s="63"/>
      <c r="BI7" s="63"/>
      <c r="BJ7" s="63"/>
      <c r="BK7" s="63"/>
      <c r="BL7" s="63"/>
      <c r="BM7" s="63"/>
      <c r="BN7" s="63"/>
      <c r="BO7" s="63"/>
    </row>
    <row r="8" spans="1:67" s="25" customFormat="1" ht="5.0999999999999996" customHeight="1" x14ac:dyDescent="0.3"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</row>
    <row r="9" spans="1:67" ht="12" x14ac:dyDescent="0.3">
      <c r="C9" s="54" t="s">
        <v>140</v>
      </c>
      <c r="D9" s="55"/>
      <c r="E9" s="55"/>
      <c r="F9" s="55"/>
      <c r="G9" s="55"/>
      <c r="H9" s="42">
        <v>2342.7000000000007</v>
      </c>
      <c r="I9" s="42">
        <v>2215.6999999999998</v>
      </c>
      <c r="J9" s="42">
        <v>2140</v>
      </c>
      <c r="K9" s="42">
        <v>2015.5</v>
      </c>
      <c r="L9" s="42">
        <v>1636.8000000000002</v>
      </c>
      <c r="M9" s="42">
        <v>1577</v>
      </c>
      <c r="N9" s="42">
        <v>1869</v>
      </c>
      <c r="O9" s="42">
        <v>2225</v>
      </c>
      <c r="P9" s="42">
        <v>1965</v>
      </c>
      <c r="Q9" s="42">
        <v>2156</v>
      </c>
      <c r="R9" s="42">
        <v>2544</v>
      </c>
      <c r="S9" s="42">
        <v>2551</v>
      </c>
      <c r="T9" s="42">
        <v>2815</v>
      </c>
      <c r="U9" s="42">
        <v>2794</v>
      </c>
      <c r="V9" s="42">
        <v>3112</v>
      </c>
      <c r="W9" s="42">
        <v>3127</v>
      </c>
      <c r="X9" s="42">
        <v>3013</v>
      </c>
      <c r="Y9" s="42">
        <v>2869</v>
      </c>
      <c r="Z9" s="42">
        <v>2797</v>
      </c>
      <c r="AA9" s="42">
        <v>2576</v>
      </c>
      <c r="AB9" s="42">
        <v>2312</v>
      </c>
      <c r="AC9" s="42">
        <v>2457</v>
      </c>
      <c r="AD9" s="42">
        <v>2174</v>
      </c>
      <c r="AE9" s="42">
        <v>2229</v>
      </c>
      <c r="AF9" s="42">
        <v>2385</v>
      </c>
      <c r="AG9" s="42">
        <v>2867</v>
      </c>
      <c r="AH9" s="42">
        <v>4139</v>
      </c>
      <c r="AI9" s="42">
        <v>4560</v>
      </c>
      <c r="AJ9" s="42">
        <v>4630</v>
      </c>
      <c r="AK9" s="55"/>
      <c r="AL9" s="42">
        <v>10818.4</v>
      </c>
      <c r="AM9" s="42">
        <v>10395.700000000001</v>
      </c>
      <c r="AN9" s="42">
        <f>SUM($I9:I9)</f>
        <v>2215.6999999999998</v>
      </c>
      <c r="AO9" s="42">
        <f>SUM($I9:J9)</f>
        <v>4355.7</v>
      </c>
      <c r="AP9" s="42">
        <f>SUM($I9:K9)</f>
        <v>6371.2</v>
      </c>
      <c r="AQ9" s="42">
        <f>SUM($I9:L9)</f>
        <v>8008</v>
      </c>
      <c r="AR9" s="42">
        <f>SUM($M9:M9)</f>
        <v>1577</v>
      </c>
      <c r="AS9" s="42">
        <f>SUM($M9:N9)</f>
        <v>3446</v>
      </c>
      <c r="AT9" s="42">
        <f>SUM($M9:O9)</f>
        <v>5671</v>
      </c>
      <c r="AU9" s="42">
        <f>SUM($M9:P9)</f>
        <v>7636</v>
      </c>
      <c r="AV9" s="42">
        <f>SUM($Q9:Q9)</f>
        <v>2156</v>
      </c>
      <c r="AW9" s="42">
        <f>SUM($Q9:R9)</f>
        <v>4700</v>
      </c>
      <c r="AX9" s="42">
        <v>7250</v>
      </c>
      <c r="AY9" s="42">
        <f>SUM($Q9:T9)</f>
        <v>10066</v>
      </c>
      <c r="AZ9" s="42">
        <f>SUM($U9:U9)</f>
        <v>2794</v>
      </c>
      <c r="BA9" s="42">
        <f>SUM($U9:V9)</f>
        <v>5906</v>
      </c>
      <c r="BB9" s="42">
        <f>SUM($U9:W9)</f>
        <v>9033</v>
      </c>
      <c r="BC9" s="42">
        <f>SUM($U9:X9)</f>
        <v>12046</v>
      </c>
      <c r="BD9" s="42">
        <f>SUM($Y9:Y9)</f>
        <v>2869</v>
      </c>
      <c r="BE9" s="42">
        <f>SUM($Y9:Z9)</f>
        <v>5666</v>
      </c>
      <c r="BF9" s="42">
        <f>SUM($Y9:AA9)</f>
        <v>8242</v>
      </c>
      <c r="BG9" s="42">
        <v>10554</v>
      </c>
      <c r="BH9" s="42">
        <f>SUM($AC9:AC9)</f>
        <v>2457</v>
      </c>
      <c r="BI9" s="42">
        <f>SUM($AC9:AD9)</f>
        <v>4631</v>
      </c>
      <c r="BJ9" s="42">
        <f>SUM($AC9:AE9)</f>
        <v>6860</v>
      </c>
      <c r="BK9" s="42">
        <v>9245</v>
      </c>
      <c r="BL9" s="42">
        <f>SUM($AG9:AG9)</f>
        <v>2867</v>
      </c>
      <c r="BM9" s="42">
        <v>7006</v>
      </c>
      <c r="BN9" s="42">
        <v>11566</v>
      </c>
      <c r="BO9" s="42">
        <v>16196</v>
      </c>
    </row>
    <row r="10" spans="1:67" s="25" customFormat="1" ht="5.0999999999999996" customHeight="1" x14ac:dyDescent="0.3"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  <c r="BL10" s="15"/>
      <c r="BM10" s="15"/>
      <c r="BN10" s="15"/>
      <c r="BO10" s="15"/>
    </row>
    <row r="11" spans="1:67" ht="12" x14ac:dyDescent="0.3">
      <c r="B11" s="25"/>
      <c r="C11" s="25"/>
      <c r="D11" s="25" t="s">
        <v>183</v>
      </c>
      <c r="E11" s="25"/>
      <c r="F11" s="25"/>
      <c r="G11" s="25"/>
      <c r="H11" s="15">
        <v>-1534.3999999999996</v>
      </c>
      <c r="I11" s="15">
        <v>-1430.4</v>
      </c>
      <c r="J11" s="15">
        <v>-1499.1</v>
      </c>
      <c r="K11" s="15">
        <v>-1381.1999999999998</v>
      </c>
      <c r="L11" s="15">
        <v>-1185.3000000000002</v>
      </c>
      <c r="M11" s="15">
        <v>-1167</v>
      </c>
      <c r="N11" s="15">
        <v>-1233</v>
      </c>
      <c r="O11" s="15">
        <v>-1384</v>
      </c>
      <c r="P11" s="15">
        <v>-1290</v>
      </c>
      <c r="Q11" s="15">
        <v>-1404</v>
      </c>
      <c r="R11" s="15">
        <v>-1798</v>
      </c>
      <c r="S11" s="15">
        <v>-1754</v>
      </c>
      <c r="T11" s="15">
        <v>-1842</v>
      </c>
      <c r="U11" s="15">
        <v>-1815</v>
      </c>
      <c r="V11" s="15">
        <v>-2018</v>
      </c>
      <c r="W11" s="15">
        <v>-1929</v>
      </c>
      <c r="X11" s="15">
        <v>-1918</v>
      </c>
      <c r="Y11" s="15">
        <v>-1988</v>
      </c>
      <c r="Z11" s="15">
        <v>-1898</v>
      </c>
      <c r="AA11" s="15">
        <v>-1754</v>
      </c>
      <c r="AB11" s="15">
        <v>-1663</v>
      </c>
      <c r="AC11" s="15">
        <v>-1703</v>
      </c>
      <c r="AD11" s="15">
        <v>-1415</v>
      </c>
      <c r="AE11" s="15">
        <v>-1477</v>
      </c>
      <c r="AF11" s="15">
        <v>-1325</v>
      </c>
      <c r="AG11" s="15">
        <v>-1546</v>
      </c>
      <c r="AH11" s="15">
        <v>-1889</v>
      </c>
      <c r="AI11" s="15">
        <v>-2008</v>
      </c>
      <c r="AJ11" s="15">
        <v>-2351</v>
      </c>
      <c r="AK11" s="25"/>
      <c r="AL11" s="15">
        <v>-8665.9</v>
      </c>
      <c r="AM11" s="15">
        <v>-7389</v>
      </c>
      <c r="AN11" s="15">
        <f>SUM($I11:I11)</f>
        <v>-1430.4</v>
      </c>
      <c r="AO11" s="15">
        <f>SUM($I11:J11)</f>
        <v>-2929.5</v>
      </c>
      <c r="AP11" s="15">
        <f>SUM($I11:K11)</f>
        <v>-4310.7</v>
      </c>
      <c r="AQ11" s="15">
        <f>SUM($I11:L11)</f>
        <v>-5496</v>
      </c>
      <c r="AR11" s="15">
        <f>SUM($M11:M11)</f>
        <v>-1167</v>
      </c>
      <c r="AS11" s="15">
        <f>SUM($M11:N11)</f>
        <v>-2400</v>
      </c>
      <c r="AT11" s="15">
        <f>SUM($M11:O11)</f>
        <v>-3784</v>
      </c>
      <c r="AU11" s="15">
        <f>SUM($M11:P11)</f>
        <v>-5074</v>
      </c>
      <c r="AV11" s="15">
        <f>SUM($Q11:Q11)</f>
        <v>-1404</v>
      </c>
      <c r="AW11" s="15">
        <f>SUM($Q11:R11)</f>
        <v>-3202</v>
      </c>
      <c r="AX11" s="15">
        <f>SUM($Q11:S11)</f>
        <v>-4956</v>
      </c>
      <c r="AY11" s="15">
        <f>SUM($Q11:T11)</f>
        <v>-6798</v>
      </c>
      <c r="AZ11" s="15">
        <f>SUM($U11:U11)</f>
        <v>-1815</v>
      </c>
      <c r="BA11" s="15">
        <f>SUM($U11:V11)</f>
        <v>-3833</v>
      </c>
      <c r="BB11" s="15">
        <f>SUM($U11:W11)</f>
        <v>-5762</v>
      </c>
      <c r="BC11" s="15">
        <f>SUM($U11:X11)</f>
        <v>-7680</v>
      </c>
      <c r="BD11" s="15">
        <f>SUM($Y11:Y11)</f>
        <v>-1988</v>
      </c>
      <c r="BE11" s="15">
        <f>SUM($Y11:Z11)</f>
        <v>-3886</v>
      </c>
      <c r="BF11" s="15">
        <f>SUM($Y11:AA11)</f>
        <v>-5640</v>
      </c>
      <c r="BG11" s="15">
        <v>-7303</v>
      </c>
      <c r="BH11" s="15">
        <f>SUM($AC11:AC11)</f>
        <v>-1703</v>
      </c>
      <c r="BI11" s="15">
        <f>SUM($AC11:AD11)</f>
        <v>-3118</v>
      </c>
      <c r="BJ11" s="15">
        <f>SUM($AC11:AE11)</f>
        <v>-4595</v>
      </c>
      <c r="BK11" s="15">
        <v>-5920</v>
      </c>
      <c r="BL11" s="15">
        <f>SUM($AG11:AG11)</f>
        <v>-1546</v>
      </c>
      <c r="BM11" s="15">
        <v>-3435</v>
      </c>
      <c r="BN11" s="15">
        <v>-5443</v>
      </c>
      <c r="BO11" s="15">
        <v>-7794</v>
      </c>
    </row>
    <row r="12" spans="1:67" s="25" customFormat="1" ht="5.0999999999999996" customHeight="1" x14ac:dyDescent="0.3"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5"/>
      <c r="BF12" s="15"/>
      <c r="BG12" s="15"/>
      <c r="BH12" s="15"/>
      <c r="BI12" s="15"/>
      <c r="BJ12" s="15"/>
      <c r="BK12" s="15"/>
      <c r="BL12" s="15"/>
      <c r="BM12" s="15"/>
      <c r="BN12" s="15"/>
      <c r="BO12" s="15"/>
    </row>
    <row r="13" spans="1:67" s="25" customFormat="1" ht="12" collapsed="1" x14ac:dyDescent="0.3">
      <c r="B13" s="33"/>
      <c r="C13" s="54" t="s">
        <v>184</v>
      </c>
      <c r="D13" s="55"/>
      <c r="E13" s="55"/>
      <c r="F13" s="55"/>
      <c r="G13" s="55"/>
      <c r="H13" s="42">
        <v>808.30000000000109</v>
      </c>
      <c r="I13" s="42">
        <v>785.29999999999973</v>
      </c>
      <c r="J13" s="42">
        <v>640.90000000000009</v>
      </c>
      <c r="K13" s="42">
        <v>634.30000000000018</v>
      </c>
      <c r="L13" s="42">
        <v>451.5</v>
      </c>
      <c r="M13" s="42">
        <v>410</v>
      </c>
      <c r="N13" s="42">
        <v>636</v>
      </c>
      <c r="O13" s="42">
        <v>841</v>
      </c>
      <c r="P13" s="42">
        <v>675</v>
      </c>
      <c r="Q13" s="42">
        <v>752</v>
      </c>
      <c r="R13" s="42">
        <v>746</v>
      </c>
      <c r="S13" s="42">
        <v>797</v>
      </c>
      <c r="T13" s="42">
        <v>973</v>
      </c>
      <c r="U13" s="42">
        <v>979</v>
      </c>
      <c r="V13" s="42">
        <v>1094</v>
      </c>
      <c r="W13" s="42">
        <v>1198</v>
      </c>
      <c r="X13" s="42">
        <v>1095</v>
      </c>
      <c r="Y13" s="42">
        <v>881</v>
      </c>
      <c r="Z13" s="42">
        <v>899</v>
      </c>
      <c r="AA13" s="42">
        <v>822</v>
      </c>
      <c r="AB13" s="42">
        <v>649</v>
      </c>
      <c r="AC13" s="42">
        <v>754</v>
      </c>
      <c r="AD13" s="42">
        <v>759</v>
      </c>
      <c r="AE13" s="42">
        <v>752</v>
      </c>
      <c r="AF13" s="42">
        <v>1060</v>
      </c>
      <c r="AG13" s="42">
        <v>1321</v>
      </c>
      <c r="AH13" s="42">
        <v>2250</v>
      </c>
      <c r="AI13" s="42">
        <v>2552</v>
      </c>
      <c r="AJ13" s="42">
        <v>2279</v>
      </c>
      <c r="AK13" s="54"/>
      <c r="AL13" s="42">
        <v>2152.5</v>
      </c>
      <c r="AM13" s="42">
        <v>3006.7000000000007</v>
      </c>
      <c r="AN13" s="42">
        <f>SUM($I13:I13)</f>
        <v>785.29999999999973</v>
      </c>
      <c r="AO13" s="42">
        <f>SUM($I13:J13)</f>
        <v>1426.1999999999998</v>
      </c>
      <c r="AP13" s="42">
        <f>SUM($I13:K13)</f>
        <v>2060.5</v>
      </c>
      <c r="AQ13" s="42">
        <f>SUM($I13:L13)</f>
        <v>2512</v>
      </c>
      <c r="AR13" s="42">
        <f>SUM($M13:M13)</f>
        <v>410</v>
      </c>
      <c r="AS13" s="42">
        <f>SUM($M13:N13)</f>
        <v>1046</v>
      </c>
      <c r="AT13" s="42">
        <f>SUM($M13:O13)</f>
        <v>1887</v>
      </c>
      <c r="AU13" s="42">
        <f>SUM($M13:P13)</f>
        <v>2562</v>
      </c>
      <c r="AV13" s="42">
        <f>SUM($Q13:Q13)</f>
        <v>752</v>
      </c>
      <c r="AW13" s="42">
        <f>SUM($Q13:R13)</f>
        <v>1498</v>
      </c>
      <c r="AX13" s="42">
        <v>2294</v>
      </c>
      <c r="AY13" s="42">
        <f>SUM($Q13:T13)</f>
        <v>3268</v>
      </c>
      <c r="AZ13" s="42">
        <f>SUM($U13:U13)</f>
        <v>979</v>
      </c>
      <c r="BA13" s="42">
        <f>SUM($U13:V13)</f>
        <v>2073</v>
      </c>
      <c r="BB13" s="42">
        <f>SUM($U13:W13)</f>
        <v>3271</v>
      </c>
      <c r="BC13" s="42">
        <f>SUM($U13:X13)</f>
        <v>4366</v>
      </c>
      <c r="BD13" s="42">
        <f>SUM($Y13:Y13)</f>
        <v>881</v>
      </c>
      <c r="BE13" s="42">
        <f>SUM($Y13:Z13)</f>
        <v>1780</v>
      </c>
      <c r="BF13" s="42">
        <f>SUM($Y13:AA13)</f>
        <v>2602</v>
      </c>
      <c r="BG13" s="42">
        <v>3251</v>
      </c>
      <c r="BH13" s="42">
        <f>SUM($AC13:AC13)</f>
        <v>754</v>
      </c>
      <c r="BI13" s="42">
        <f>SUM($AC13:AD13)</f>
        <v>1513</v>
      </c>
      <c r="BJ13" s="42">
        <f>SUM($AC13:AE13)</f>
        <v>2265</v>
      </c>
      <c r="BK13" s="42">
        <v>3325</v>
      </c>
      <c r="BL13" s="42">
        <f>SUM($AG13:AG13)</f>
        <v>1321</v>
      </c>
      <c r="BM13" s="42">
        <v>3571</v>
      </c>
      <c r="BN13" s="42">
        <v>6123</v>
      </c>
      <c r="BO13" s="42">
        <v>8402</v>
      </c>
    </row>
    <row r="14" spans="1:67" s="25" customFormat="1" ht="5.0999999999999996" customHeight="1" x14ac:dyDescent="0.3"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15"/>
      <c r="BE14" s="15"/>
      <c r="BF14" s="15"/>
      <c r="BG14" s="15"/>
      <c r="BH14" s="15"/>
      <c r="BI14" s="15"/>
      <c r="BJ14" s="15"/>
      <c r="BK14" s="15"/>
      <c r="BL14" s="15"/>
      <c r="BM14" s="15"/>
      <c r="BN14" s="15"/>
      <c r="BO14" s="15"/>
    </row>
    <row r="15" spans="1:67" s="25" customFormat="1" ht="12" x14ac:dyDescent="0.3">
      <c r="B15" s="33"/>
      <c r="C15" s="54" t="s">
        <v>185</v>
      </c>
      <c r="D15" s="55"/>
      <c r="E15" s="55"/>
      <c r="F15" s="55"/>
      <c r="G15" s="55"/>
      <c r="H15" s="42">
        <v>-337.29999999999995</v>
      </c>
      <c r="I15" s="42">
        <v>-284.2</v>
      </c>
      <c r="J15" s="42">
        <v>-321.90000000000009</v>
      </c>
      <c r="K15" s="42">
        <v>-268.10000000000002</v>
      </c>
      <c r="L15" s="42">
        <v>-250.79999999999998</v>
      </c>
      <c r="M15" s="42">
        <v>-221</v>
      </c>
      <c r="N15" s="42">
        <v>-290</v>
      </c>
      <c r="O15" s="42">
        <v>-284</v>
      </c>
      <c r="P15" s="42">
        <v>-279</v>
      </c>
      <c r="Q15" s="42">
        <v>-280</v>
      </c>
      <c r="R15" s="42">
        <v>-302</v>
      </c>
      <c r="S15" s="42">
        <v>-296</v>
      </c>
      <c r="T15" s="42">
        <v>-358</v>
      </c>
      <c r="U15" s="42">
        <v>-322</v>
      </c>
      <c r="V15" s="42">
        <v>-331</v>
      </c>
      <c r="W15" s="42">
        <v>-319</v>
      </c>
      <c r="X15" s="42">
        <v>-382</v>
      </c>
      <c r="Y15" s="42">
        <v>-322</v>
      </c>
      <c r="Z15" s="42">
        <v>-306</v>
      </c>
      <c r="AA15" s="42">
        <v>-310</v>
      </c>
      <c r="AB15" s="42">
        <v>-311</v>
      </c>
      <c r="AC15" s="42">
        <v>-315</v>
      </c>
      <c r="AD15" s="42">
        <v>-322</v>
      </c>
      <c r="AE15" s="42">
        <v>-315</v>
      </c>
      <c r="AF15" s="42">
        <v>-302</v>
      </c>
      <c r="AG15" s="42">
        <v>-305</v>
      </c>
      <c r="AH15" s="42">
        <v>-351</v>
      </c>
      <c r="AI15" s="42">
        <v>-420</v>
      </c>
      <c r="AJ15" s="42">
        <v>-658</v>
      </c>
      <c r="AK15" s="55"/>
      <c r="AL15" s="42">
        <v>-1543.6999999999998</v>
      </c>
      <c r="AM15" s="42">
        <v>-1418.8</v>
      </c>
      <c r="AN15" s="42">
        <f>SUM($I15:I15)</f>
        <v>-284.2</v>
      </c>
      <c r="AO15" s="42">
        <f>SUM($I15:J15)</f>
        <v>-606.10000000000014</v>
      </c>
      <c r="AP15" s="42">
        <f>SUM($I15:K15)</f>
        <v>-874.20000000000016</v>
      </c>
      <c r="AQ15" s="42">
        <f>SUM($I15:L15)</f>
        <v>-1125.0000000000002</v>
      </c>
      <c r="AR15" s="42">
        <f>SUM($M15:M15)</f>
        <v>-221</v>
      </c>
      <c r="AS15" s="42">
        <f>SUM($M15:N15)</f>
        <v>-511</v>
      </c>
      <c r="AT15" s="42">
        <f>SUM($M15:O15)</f>
        <v>-795</v>
      </c>
      <c r="AU15" s="42">
        <f>SUM($M15:P15)</f>
        <v>-1074</v>
      </c>
      <c r="AV15" s="42">
        <f>SUM($Q15:Q15)</f>
        <v>-280</v>
      </c>
      <c r="AW15" s="42">
        <f>SUM($Q15:R15)</f>
        <v>-582</v>
      </c>
      <c r="AX15" s="42">
        <f>SUM($Q15:S15)</f>
        <v>-878</v>
      </c>
      <c r="AY15" s="42">
        <f>SUM($Q15:T15)</f>
        <v>-1236</v>
      </c>
      <c r="AZ15" s="42">
        <f>SUM($U15:U15)</f>
        <v>-322</v>
      </c>
      <c r="BA15" s="42">
        <f>SUM($U15:V15)</f>
        <v>-653</v>
      </c>
      <c r="BB15" s="42">
        <f>SUM($U15:W15)</f>
        <v>-972</v>
      </c>
      <c r="BC15" s="42">
        <f>SUM($U15:X15)</f>
        <v>-1354</v>
      </c>
      <c r="BD15" s="42">
        <f>SUM($Y15:Y15)</f>
        <v>-322</v>
      </c>
      <c r="BE15" s="42">
        <f>SUM($Y15:Z15)</f>
        <v>-628</v>
      </c>
      <c r="BF15" s="42">
        <f>SUM($Y15:AA15)</f>
        <v>-938</v>
      </c>
      <c r="BG15" s="42">
        <v>-1249</v>
      </c>
      <c r="BH15" s="42">
        <f>SUM($AC15:AC15)</f>
        <v>-315</v>
      </c>
      <c r="BI15" s="42">
        <f>SUM($AC15:AD15)</f>
        <v>-637</v>
      </c>
      <c r="BJ15" s="42">
        <f>SUM($AC15:AE15)</f>
        <v>-952</v>
      </c>
      <c r="BK15" s="42">
        <v>-1254</v>
      </c>
      <c r="BL15" s="42">
        <f>SUM($AG15:AG15)</f>
        <v>-305</v>
      </c>
      <c r="BM15" s="42">
        <v>-656</v>
      </c>
      <c r="BN15" s="42">
        <v>-1076</v>
      </c>
      <c r="BO15" s="42">
        <v>-1734</v>
      </c>
    </row>
    <row r="16" spans="1:67" s="25" customFormat="1" ht="5.0999999999999996" customHeight="1" x14ac:dyDescent="0.3"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15"/>
      <c r="BF16" s="15"/>
      <c r="BG16" s="15"/>
      <c r="BH16" s="15"/>
      <c r="BI16" s="15"/>
      <c r="BJ16" s="15"/>
      <c r="BK16" s="15"/>
      <c r="BL16" s="15"/>
      <c r="BM16" s="15"/>
      <c r="BN16" s="15"/>
      <c r="BO16" s="15"/>
    </row>
    <row r="17" spans="2:67" ht="12" x14ac:dyDescent="0.3">
      <c r="B17" s="25"/>
      <c r="C17" s="25"/>
      <c r="D17" s="25" t="s">
        <v>186</v>
      </c>
      <c r="E17" s="25"/>
      <c r="F17" s="25"/>
      <c r="G17" s="25"/>
      <c r="H17" s="15">
        <v>-94</v>
      </c>
      <c r="I17" s="15">
        <v>-64.5</v>
      </c>
      <c r="J17" s="15">
        <v>-76.900000000000006</v>
      </c>
      <c r="K17" s="15">
        <v>-56.5</v>
      </c>
      <c r="L17" s="15">
        <v>-63.099999999999994</v>
      </c>
      <c r="M17" s="15">
        <v>-54</v>
      </c>
      <c r="N17" s="15">
        <v>-96</v>
      </c>
      <c r="O17" s="15">
        <v>-84</v>
      </c>
      <c r="P17" s="15">
        <v>-82</v>
      </c>
      <c r="Q17" s="15">
        <v>-74</v>
      </c>
      <c r="R17" s="15">
        <v>-90</v>
      </c>
      <c r="S17" s="15">
        <v>-80</v>
      </c>
      <c r="T17" s="15">
        <v>-120</v>
      </c>
      <c r="U17" s="15">
        <v>-86</v>
      </c>
      <c r="V17" s="15">
        <v>-94</v>
      </c>
      <c r="W17" s="15">
        <v>-87</v>
      </c>
      <c r="X17" s="15">
        <v>-108</v>
      </c>
      <c r="Y17" s="15">
        <v>-82</v>
      </c>
      <c r="Z17" s="15">
        <v>-88</v>
      </c>
      <c r="AA17" s="15">
        <v>-91</v>
      </c>
      <c r="AB17" s="15">
        <v>-91</v>
      </c>
      <c r="AC17" s="15">
        <v>-86</v>
      </c>
      <c r="AD17" s="15">
        <v>-82</v>
      </c>
      <c r="AE17" s="15">
        <v>-84</v>
      </c>
      <c r="AF17" s="15">
        <v>-94</v>
      </c>
      <c r="AG17" s="15">
        <v>-97</v>
      </c>
      <c r="AH17" s="15">
        <v>-116</v>
      </c>
      <c r="AI17" s="15">
        <v>-110</v>
      </c>
      <c r="AJ17" s="15">
        <v>-120</v>
      </c>
      <c r="AK17" s="25"/>
      <c r="AL17" s="15">
        <v>-456.9</v>
      </c>
      <c r="AM17" s="15">
        <v>-364.3</v>
      </c>
      <c r="AN17" s="15">
        <f>SUM($I17:I17)</f>
        <v>-64.5</v>
      </c>
      <c r="AO17" s="15">
        <f>SUM($I17:J17)</f>
        <v>-141.4</v>
      </c>
      <c r="AP17" s="15">
        <f>SUM($I17:K17)</f>
        <v>-197.9</v>
      </c>
      <c r="AQ17" s="15">
        <f>SUM($I17:L17)</f>
        <v>-261</v>
      </c>
      <c r="AR17" s="15">
        <f>SUM($M17:M17)</f>
        <v>-54</v>
      </c>
      <c r="AS17" s="15">
        <f>SUM($M17:N17)</f>
        <v>-150</v>
      </c>
      <c r="AT17" s="15">
        <f>SUM($M17:O17)</f>
        <v>-234</v>
      </c>
      <c r="AU17" s="15">
        <f>SUM($M17:P17)</f>
        <v>-316</v>
      </c>
      <c r="AV17" s="15">
        <f>SUM($Q17:Q17)</f>
        <v>-74</v>
      </c>
      <c r="AW17" s="15">
        <f>SUM($Q17:R17)</f>
        <v>-164</v>
      </c>
      <c r="AX17" s="15">
        <f>SUM($Q17:S17)</f>
        <v>-244</v>
      </c>
      <c r="AY17" s="15">
        <f>SUM($Q17:T17)</f>
        <v>-364</v>
      </c>
      <c r="AZ17" s="15">
        <f>SUM($U17:U17)</f>
        <v>-86</v>
      </c>
      <c r="BA17" s="15">
        <f>SUM($U17:V17)</f>
        <v>-180</v>
      </c>
      <c r="BB17" s="15">
        <f>SUM($U17:W17)</f>
        <v>-267</v>
      </c>
      <c r="BC17" s="15">
        <f>SUM($U17:X17)</f>
        <v>-375</v>
      </c>
      <c r="BD17" s="15">
        <f>SUM($Y17:Y17)</f>
        <v>-82</v>
      </c>
      <c r="BE17" s="15">
        <f>SUM($Y17:Z17)</f>
        <v>-170</v>
      </c>
      <c r="BF17" s="15">
        <f>SUM($Y17:AA17)</f>
        <v>-261</v>
      </c>
      <c r="BG17" s="15">
        <v>-352</v>
      </c>
      <c r="BH17" s="15">
        <f>SUM($AC17:AC17)</f>
        <v>-86</v>
      </c>
      <c r="BI17" s="15">
        <f>SUM($AC17:AD17)</f>
        <v>-168</v>
      </c>
      <c r="BJ17" s="15">
        <f>SUM($AC17:AE17)</f>
        <v>-252</v>
      </c>
      <c r="BK17" s="15">
        <v>-346</v>
      </c>
      <c r="BL17" s="15">
        <f>SUM($AG17:AG17)</f>
        <v>-97</v>
      </c>
      <c r="BM17" s="15">
        <v>-213</v>
      </c>
      <c r="BN17" s="15">
        <v>-323</v>
      </c>
      <c r="BO17" s="15">
        <v>-443</v>
      </c>
    </row>
    <row r="18" spans="2:67" ht="12" x14ac:dyDescent="0.3">
      <c r="B18" s="25"/>
      <c r="C18" s="25"/>
      <c r="D18" s="25" t="s">
        <v>187</v>
      </c>
      <c r="E18" s="25"/>
      <c r="F18" s="25"/>
      <c r="G18" s="25"/>
      <c r="H18" s="15">
        <v>-232.39999999999998</v>
      </c>
      <c r="I18" s="15">
        <v>-202.7</v>
      </c>
      <c r="J18" s="15">
        <v>-225.3</v>
      </c>
      <c r="K18" s="15">
        <v>-198</v>
      </c>
      <c r="L18" s="15">
        <v>-176</v>
      </c>
      <c r="M18" s="15">
        <v>-144</v>
      </c>
      <c r="N18" s="15">
        <v>-185</v>
      </c>
      <c r="O18" s="15">
        <v>-192</v>
      </c>
      <c r="P18" s="15">
        <v>-178</v>
      </c>
      <c r="Q18" s="15">
        <v>-184</v>
      </c>
      <c r="R18" s="15">
        <v>-192</v>
      </c>
      <c r="S18" s="15">
        <v>-196</v>
      </c>
      <c r="T18" s="15">
        <v>-216</v>
      </c>
      <c r="U18" s="15">
        <v>-211</v>
      </c>
      <c r="V18" s="15">
        <v>-212</v>
      </c>
      <c r="W18" s="15">
        <v>-207</v>
      </c>
      <c r="X18" s="15">
        <v>-256</v>
      </c>
      <c r="Y18" s="15">
        <v>-226</v>
      </c>
      <c r="Z18" s="15">
        <v>-202</v>
      </c>
      <c r="AA18" s="15">
        <v>-202</v>
      </c>
      <c r="AB18" s="15">
        <v>-213</v>
      </c>
      <c r="AC18" s="15">
        <v>-212</v>
      </c>
      <c r="AD18" s="15">
        <v>-227</v>
      </c>
      <c r="AE18" s="15">
        <v>-208</v>
      </c>
      <c r="AF18" s="15">
        <v>-198</v>
      </c>
      <c r="AG18" s="15">
        <v>-186</v>
      </c>
      <c r="AH18" s="15">
        <v>-216</v>
      </c>
      <c r="AI18" s="15">
        <v>-231</v>
      </c>
      <c r="AJ18" s="15">
        <v>-251</v>
      </c>
      <c r="AK18" s="25"/>
      <c r="AL18" s="15">
        <v>-945.6</v>
      </c>
      <c r="AM18" s="15">
        <v>-923.1</v>
      </c>
      <c r="AN18" s="15">
        <f>SUM($I18:I18)</f>
        <v>-202.7</v>
      </c>
      <c r="AO18" s="15">
        <f>SUM($I18:J18)</f>
        <v>-428</v>
      </c>
      <c r="AP18" s="15">
        <f>SUM($I18:K18)</f>
        <v>-626</v>
      </c>
      <c r="AQ18" s="15">
        <f>SUM($I18:L18)</f>
        <v>-802</v>
      </c>
      <c r="AR18" s="15">
        <f>SUM($M18:M18)</f>
        <v>-144</v>
      </c>
      <c r="AS18" s="15">
        <f>SUM($M18:N18)</f>
        <v>-329</v>
      </c>
      <c r="AT18" s="15">
        <f>SUM($M18:O18)</f>
        <v>-521</v>
      </c>
      <c r="AU18" s="15">
        <f>SUM($M18:P18)</f>
        <v>-699</v>
      </c>
      <c r="AV18" s="15">
        <f>SUM($Q18:Q18)</f>
        <v>-184</v>
      </c>
      <c r="AW18" s="15">
        <f>SUM($Q18:R18)</f>
        <v>-376</v>
      </c>
      <c r="AX18" s="15">
        <v>-577</v>
      </c>
      <c r="AY18" s="15">
        <f>SUM($Q18:T18)</f>
        <v>-788</v>
      </c>
      <c r="AZ18" s="15">
        <f>SUM($U18:U18)</f>
        <v>-211</v>
      </c>
      <c r="BA18" s="15">
        <f>SUM($U18:V18)</f>
        <v>-423</v>
      </c>
      <c r="BB18" s="15">
        <f>SUM($U18:W18)</f>
        <v>-630</v>
      </c>
      <c r="BC18" s="15">
        <f>SUM($U18:X18)</f>
        <v>-886</v>
      </c>
      <c r="BD18" s="15">
        <f>SUM($Y18:Y18)</f>
        <v>-226</v>
      </c>
      <c r="BE18" s="15">
        <f>SUM($Y18:Z18)</f>
        <v>-428</v>
      </c>
      <c r="BF18" s="15">
        <f>SUM($Y18:AA18)</f>
        <v>-630</v>
      </c>
      <c r="BG18" s="15">
        <v>-843</v>
      </c>
      <c r="BH18" s="15">
        <f>SUM($AC18:AC18)</f>
        <v>-212</v>
      </c>
      <c r="BI18" s="15">
        <f>SUM($AC18:AD18)</f>
        <v>-439</v>
      </c>
      <c r="BJ18" s="15">
        <f>SUM($AC18:AE18)</f>
        <v>-647</v>
      </c>
      <c r="BK18" s="15">
        <v>-845</v>
      </c>
      <c r="BL18" s="15">
        <f>SUM($AG18:AG18)</f>
        <v>-186</v>
      </c>
      <c r="BM18" s="15">
        <v>-402</v>
      </c>
      <c r="BN18" s="15">
        <v>-633</v>
      </c>
      <c r="BO18" s="15">
        <v>-884</v>
      </c>
    </row>
    <row r="19" spans="2:67" ht="12" x14ac:dyDescent="0.3">
      <c r="B19" s="25"/>
      <c r="C19" s="25"/>
      <c r="D19" s="25" t="s">
        <v>188</v>
      </c>
      <c r="E19" s="25"/>
      <c r="F19" s="25"/>
      <c r="G19" s="25"/>
      <c r="H19" s="15">
        <v>0</v>
      </c>
      <c r="I19" s="15">
        <v>0</v>
      </c>
      <c r="J19" s="15">
        <v>0</v>
      </c>
      <c r="K19" s="15">
        <v>0</v>
      </c>
      <c r="L19" s="15">
        <v>0</v>
      </c>
      <c r="M19" s="15">
        <v>-3</v>
      </c>
      <c r="N19" s="15">
        <v>1</v>
      </c>
      <c r="O19" s="15">
        <v>-1</v>
      </c>
      <c r="P19" s="15">
        <v>-3</v>
      </c>
      <c r="Q19" s="15">
        <v>-2</v>
      </c>
      <c r="R19" s="15">
        <v>-2</v>
      </c>
      <c r="S19" s="15">
        <v>-1</v>
      </c>
      <c r="T19" s="15">
        <v>-2</v>
      </c>
      <c r="U19" s="15">
        <v>-1</v>
      </c>
      <c r="V19" s="15">
        <v>-2</v>
      </c>
      <c r="W19" s="15">
        <v>-1</v>
      </c>
      <c r="X19" s="15">
        <v>3</v>
      </c>
      <c r="Y19" s="15">
        <v>-1</v>
      </c>
      <c r="Z19" s="15">
        <v>-1</v>
      </c>
      <c r="AA19" s="15">
        <v>0</v>
      </c>
      <c r="AB19" s="15">
        <v>1</v>
      </c>
      <c r="AC19" s="15">
        <v>-3</v>
      </c>
      <c r="AD19" s="15">
        <v>-2</v>
      </c>
      <c r="AE19" s="15">
        <v>-3</v>
      </c>
      <c r="AF19" s="15">
        <v>0</v>
      </c>
      <c r="AG19" s="15">
        <v>0</v>
      </c>
      <c r="AH19" s="15">
        <v>-1</v>
      </c>
      <c r="AI19" s="15">
        <v>4</v>
      </c>
      <c r="AJ19" s="15">
        <v>-3</v>
      </c>
      <c r="AK19" s="25"/>
      <c r="AL19" s="15">
        <v>0</v>
      </c>
      <c r="AM19" s="15">
        <v>0</v>
      </c>
      <c r="AN19" s="15">
        <f>SUM($I19:I19)</f>
        <v>0</v>
      </c>
      <c r="AO19" s="15">
        <f>SUM($I19:J19)</f>
        <v>0</v>
      </c>
      <c r="AP19" s="15">
        <f>SUM($I19:K19)</f>
        <v>0</v>
      </c>
      <c r="AQ19" s="15">
        <f>SUM($I19:L19)</f>
        <v>0</v>
      </c>
      <c r="AR19" s="15">
        <f>SUM($M19:M19)</f>
        <v>-3</v>
      </c>
      <c r="AS19" s="15">
        <f>SUM($M19:N19)</f>
        <v>-2</v>
      </c>
      <c r="AT19" s="15">
        <f>SUM($M19:O19)</f>
        <v>-3</v>
      </c>
      <c r="AU19" s="15">
        <f>SUM($M19:P19)</f>
        <v>-6</v>
      </c>
      <c r="AV19" s="15">
        <f>SUM($Q19:Q19)</f>
        <v>-2</v>
      </c>
      <c r="AW19" s="15">
        <f>SUM($Q19:R19)</f>
        <v>-4</v>
      </c>
      <c r="AX19" s="15">
        <v>-577</v>
      </c>
      <c r="AY19" s="15">
        <f>SUM($Q19:T19)</f>
        <v>-7</v>
      </c>
      <c r="AZ19" s="15">
        <f>SUM($U19:U19)</f>
        <v>-1</v>
      </c>
      <c r="BA19" s="15">
        <f>SUM($U19:V19)</f>
        <v>-3</v>
      </c>
      <c r="BB19" s="15">
        <f>SUM($U19:W19)</f>
        <v>-4</v>
      </c>
      <c r="BC19" s="15">
        <f>SUM($U19:X19)</f>
        <v>-1</v>
      </c>
      <c r="BD19" s="15">
        <f>SUM($Y19:Y19)</f>
        <v>-1</v>
      </c>
      <c r="BE19" s="15">
        <f>SUM($Y19:Z19)</f>
        <v>-2</v>
      </c>
      <c r="BF19" s="15">
        <f>SUM($Y19:AA19)</f>
        <v>-2</v>
      </c>
      <c r="BG19" s="15">
        <v>-1</v>
      </c>
      <c r="BH19" s="15">
        <f>SUM($AC19:AC19)</f>
        <v>-3</v>
      </c>
      <c r="BI19" s="15">
        <f>SUM($AC19:AD19)</f>
        <v>-5</v>
      </c>
      <c r="BJ19" s="15">
        <f>SUM($AC19:AE19)</f>
        <v>-8</v>
      </c>
      <c r="BK19" s="15">
        <v>-8</v>
      </c>
      <c r="BL19" s="15">
        <f>SUM($AG19:AG19)</f>
        <v>0</v>
      </c>
      <c r="BM19" s="15">
        <v>-1</v>
      </c>
      <c r="BN19" s="15">
        <v>3</v>
      </c>
      <c r="BO19" s="15">
        <v>0</v>
      </c>
    </row>
    <row r="20" spans="2:67" ht="12" x14ac:dyDescent="0.3">
      <c r="B20" s="25"/>
      <c r="C20" s="25"/>
      <c r="D20" s="25" t="s">
        <v>189</v>
      </c>
      <c r="E20" s="25"/>
      <c r="F20" s="25"/>
      <c r="G20" s="25"/>
      <c r="H20" s="15">
        <v>15.5</v>
      </c>
      <c r="I20" s="15">
        <v>3.3</v>
      </c>
      <c r="J20" s="15">
        <v>5.3999999999999995</v>
      </c>
      <c r="K20" s="15">
        <v>0</v>
      </c>
      <c r="L20" s="15">
        <v>5.3000000000000007</v>
      </c>
      <c r="M20" s="15">
        <v>-4</v>
      </c>
      <c r="N20" s="15">
        <v>6</v>
      </c>
      <c r="O20" s="15">
        <v>11</v>
      </c>
      <c r="P20" s="15">
        <v>3</v>
      </c>
      <c r="Q20" s="15">
        <v>0</v>
      </c>
      <c r="R20" s="15">
        <v>2</v>
      </c>
      <c r="S20" s="15">
        <v>1</v>
      </c>
      <c r="T20" s="15">
        <v>0</v>
      </c>
      <c r="U20" s="15">
        <v>-1</v>
      </c>
      <c r="V20" s="15">
        <v>-2</v>
      </c>
      <c r="W20" s="15">
        <v>0</v>
      </c>
      <c r="X20" s="15">
        <v>-1</v>
      </c>
      <c r="Y20" s="15">
        <v>2</v>
      </c>
      <c r="Z20" s="15">
        <v>3</v>
      </c>
      <c r="AA20" s="15">
        <v>0</v>
      </c>
      <c r="AB20" s="15">
        <v>8</v>
      </c>
      <c r="AC20" s="15">
        <v>3</v>
      </c>
      <c r="AD20" s="15">
        <v>6</v>
      </c>
      <c r="AE20" s="15">
        <v>-6</v>
      </c>
      <c r="AF20" s="15">
        <v>6</v>
      </c>
      <c r="AG20" s="15">
        <v>-1</v>
      </c>
      <c r="AH20" s="15">
        <v>3</v>
      </c>
      <c r="AI20" s="15">
        <v>-5</v>
      </c>
      <c r="AJ20" s="15">
        <v>-13</v>
      </c>
      <c r="AK20" s="25"/>
      <c r="AL20" s="15">
        <v>-6.6</v>
      </c>
      <c r="AM20" s="15">
        <v>6.1</v>
      </c>
      <c r="AN20" s="15">
        <f>SUM($I20:I20)</f>
        <v>3.3</v>
      </c>
      <c r="AO20" s="15">
        <f>SUM($I20:J20)</f>
        <v>8.6999999999999993</v>
      </c>
      <c r="AP20" s="15">
        <f>SUM($I20:K20)</f>
        <v>8.6999999999999993</v>
      </c>
      <c r="AQ20" s="15">
        <f>SUM($I20:L20)</f>
        <v>14</v>
      </c>
      <c r="AR20" s="15">
        <f>SUM($M20:M20)</f>
        <v>-4</v>
      </c>
      <c r="AS20" s="15">
        <f>SUM($M20:N20)</f>
        <v>2</v>
      </c>
      <c r="AT20" s="15">
        <f>SUM($M20:O20)</f>
        <v>13</v>
      </c>
      <c r="AU20" s="15">
        <f>SUM($M20:P20)</f>
        <v>16</v>
      </c>
      <c r="AV20" s="15">
        <f>SUM($Q20:Q20)</f>
        <v>0</v>
      </c>
      <c r="AW20" s="15">
        <f>SUM($Q20:R20)</f>
        <v>2</v>
      </c>
      <c r="AX20" s="15">
        <f>SUM($Q20:S20)</f>
        <v>3</v>
      </c>
      <c r="AY20" s="15">
        <f>SUM($Q20:T20)</f>
        <v>3</v>
      </c>
      <c r="AZ20" s="15">
        <f>SUM($U20:U20)</f>
        <v>-1</v>
      </c>
      <c r="BA20" s="15">
        <f>SUM($U20:V20)</f>
        <v>-3</v>
      </c>
      <c r="BB20" s="15">
        <f>SUM($U20:W20)</f>
        <v>-3</v>
      </c>
      <c r="BC20" s="15">
        <f>SUM($U20:X20)</f>
        <v>-4</v>
      </c>
      <c r="BD20" s="15">
        <f>SUM($Y20:Y20)</f>
        <v>2</v>
      </c>
      <c r="BE20" s="15">
        <f>SUM($Y20:Z20)</f>
        <v>5</v>
      </c>
      <c r="BF20" s="15">
        <f>SUM($Y20:AA20)</f>
        <v>5</v>
      </c>
      <c r="BG20" s="15">
        <v>13</v>
      </c>
      <c r="BH20" s="15">
        <f>SUM($AC20:AC20)</f>
        <v>3</v>
      </c>
      <c r="BI20" s="15">
        <f>SUM($AC20:AD20)</f>
        <v>9</v>
      </c>
      <c r="BJ20" s="15">
        <f>SUM($AC20:AE20)</f>
        <v>3</v>
      </c>
      <c r="BK20" s="15">
        <v>9</v>
      </c>
      <c r="BL20" s="15">
        <f>SUM($AG20:AG20)</f>
        <v>-1</v>
      </c>
      <c r="BM20" s="15">
        <v>2</v>
      </c>
      <c r="BN20" s="15">
        <v>-3</v>
      </c>
      <c r="BO20" s="15">
        <v>-16</v>
      </c>
    </row>
    <row r="21" spans="2:67" ht="12" x14ac:dyDescent="0.3">
      <c r="B21" s="25"/>
      <c r="C21" s="25"/>
      <c r="D21" s="25" t="s">
        <v>190</v>
      </c>
      <c r="E21" s="25"/>
      <c r="F21" s="25"/>
      <c r="G21" s="25"/>
      <c r="H21" s="15">
        <v>-26.400000000000006</v>
      </c>
      <c r="I21" s="15">
        <v>-20.3</v>
      </c>
      <c r="J21" s="15">
        <v>-25.100000000000005</v>
      </c>
      <c r="K21" s="15">
        <v>-13.600000000000001</v>
      </c>
      <c r="L21" s="15">
        <v>-16.999999999999993</v>
      </c>
      <c r="M21" s="15">
        <v>-16</v>
      </c>
      <c r="N21" s="15">
        <v>-16</v>
      </c>
      <c r="O21" s="15">
        <v>-18</v>
      </c>
      <c r="P21" s="15">
        <v>-19</v>
      </c>
      <c r="Q21" s="15">
        <v>-20</v>
      </c>
      <c r="R21" s="15">
        <v>-20</v>
      </c>
      <c r="S21" s="15">
        <v>-20</v>
      </c>
      <c r="T21" s="15">
        <v>-20</v>
      </c>
      <c r="U21" s="15">
        <v>-23</v>
      </c>
      <c r="V21" s="15">
        <v>-21</v>
      </c>
      <c r="W21" s="15">
        <v>-24</v>
      </c>
      <c r="X21" s="15">
        <v>-20</v>
      </c>
      <c r="Y21" s="15">
        <v>-15</v>
      </c>
      <c r="Z21" s="15">
        <v>-18</v>
      </c>
      <c r="AA21" s="15">
        <v>-17</v>
      </c>
      <c r="AB21" s="15">
        <v>-16</v>
      </c>
      <c r="AC21" s="15">
        <v>-17</v>
      </c>
      <c r="AD21" s="15">
        <v>-17</v>
      </c>
      <c r="AE21" s="15">
        <v>-14</v>
      </c>
      <c r="AF21" s="15">
        <v>-16</v>
      </c>
      <c r="AG21" s="15">
        <v>-21</v>
      </c>
      <c r="AH21" s="15">
        <v>-21</v>
      </c>
      <c r="AI21" s="15">
        <v>-78</v>
      </c>
      <c r="AJ21" s="15">
        <v>-271</v>
      </c>
      <c r="AK21" s="25"/>
      <c r="AL21" s="15">
        <v>-134.6</v>
      </c>
      <c r="AM21" s="15">
        <v>-137.5</v>
      </c>
      <c r="AN21" s="15">
        <f>SUM($I21:I21)</f>
        <v>-20.3</v>
      </c>
      <c r="AO21" s="15">
        <f>SUM($I21:J21)</f>
        <v>-45.400000000000006</v>
      </c>
      <c r="AP21" s="15">
        <f>SUM($I21:K21)</f>
        <v>-59.000000000000007</v>
      </c>
      <c r="AQ21" s="15">
        <f>SUM($I21:L21)</f>
        <v>-76</v>
      </c>
      <c r="AR21" s="15">
        <f>SUM($M21:M21)</f>
        <v>-16</v>
      </c>
      <c r="AS21" s="15">
        <f>SUM($M21:N21)</f>
        <v>-32</v>
      </c>
      <c r="AT21" s="15">
        <f>SUM($M21:O21)</f>
        <v>-50</v>
      </c>
      <c r="AU21" s="15">
        <f>SUM($M21:P21)</f>
        <v>-69</v>
      </c>
      <c r="AV21" s="15">
        <f>SUM($Q21:Q21)</f>
        <v>-20</v>
      </c>
      <c r="AW21" s="15">
        <f>SUM($Q21:R21)</f>
        <v>-40</v>
      </c>
      <c r="AX21" s="15">
        <f>SUM($Q21:S21)</f>
        <v>-60</v>
      </c>
      <c r="AY21" s="15">
        <f>SUM($Q21:T21)</f>
        <v>-80</v>
      </c>
      <c r="AZ21" s="15">
        <f>SUM($U21:U21)</f>
        <v>-23</v>
      </c>
      <c r="BA21" s="15">
        <f>SUM($U21:V21)</f>
        <v>-44</v>
      </c>
      <c r="BB21" s="15">
        <f>SUM($U21:W21)</f>
        <v>-68</v>
      </c>
      <c r="BC21" s="15">
        <f>SUM($U21:X21)</f>
        <v>-88</v>
      </c>
      <c r="BD21" s="15">
        <f>SUM($Y21:Y21)</f>
        <v>-15</v>
      </c>
      <c r="BE21" s="15">
        <f>SUM($Y21:Z21)</f>
        <v>-33</v>
      </c>
      <c r="BF21" s="15">
        <f>SUM($Y21:AA21)</f>
        <v>-50</v>
      </c>
      <c r="BG21" s="15">
        <v>-66</v>
      </c>
      <c r="BH21" s="15">
        <f>SUM($AC21:AC21)</f>
        <v>-17</v>
      </c>
      <c r="BI21" s="15">
        <f>SUM($AC21:AD21)</f>
        <v>-34</v>
      </c>
      <c r="BJ21" s="15">
        <f>SUM($AC21:AE21)</f>
        <v>-48</v>
      </c>
      <c r="BK21" s="15">
        <v>-64</v>
      </c>
      <c r="BL21" s="15">
        <f>SUM($AG21:AG21)</f>
        <v>-21</v>
      </c>
      <c r="BM21" s="15">
        <v>-42</v>
      </c>
      <c r="BN21" s="15">
        <v>-120</v>
      </c>
      <c r="BO21" s="15">
        <v>-391</v>
      </c>
    </row>
    <row r="22" spans="2:67" s="25" customFormat="1" ht="5.0999999999999996" customHeight="1" x14ac:dyDescent="0.3"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BB22" s="15"/>
      <c r="BC22" s="15"/>
      <c r="BD22" s="15"/>
      <c r="BE22" s="15"/>
      <c r="BF22" s="15"/>
      <c r="BG22" s="15"/>
      <c r="BH22" s="15"/>
      <c r="BI22" s="15"/>
      <c r="BJ22" s="15"/>
      <c r="BK22" s="15"/>
      <c r="BL22" s="15"/>
      <c r="BM22" s="15"/>
      <c r="BN22" s="15"/>
      <c r="BO22" s="15"/>
    </row>
    <row r="23" spans="2:67" s="25" customFormat="1" ht="12" customHeight="1" x14ac:dyDescent="0.3">
      <c r="B23" s="33"/>
      <c r="C23" s="80" t="s">
        <v>191</v>
      </c>
      <c r="D23" s="80"/>
      <c r="E23" s="80"/>
      <c r="F23" s="55"/>
      <c r="G23" s="55"/>
      <c r="H23" s="42">
        <v>471.00000000000114</v>
      </c>
      <c r="I23" s="42">
        <v>501.09999999999974</v>
      </c>
      <c r="J23" s="42">
        <v>319</v>
      </c>
      <c r="K23" s="42">
        <v>366.20000000000016</v>
      </c>
      <c r="L23" s="42">
        <v>200.70000000000002</v>
      </c>
      <c r="M23" s="42">
        <v>189</v>
      </c>
      <c r="N23" s="42">
        <v>346</v>
      </c>
      <c r="O23" s="42">
        <v>557</v>
      </c>
      <c r="P23" s="42">
        <v>396</v>
      </c>
      <c r="Q23" s="42">
        <v>472</v>
      </c>
      <c r="R23" s="42">
        <v>444</v>
      </c>
      <c r="S23" s="42">
        <v>501</v>
      </c>
      <c r="T23" s="42">
        <v>615</v>
      </c>
      <c r="U23" s="42">
        <v>657</v>
      </c>
      <c r="V23" s="42">
        <v>763</v>
      </c>
      <c r="W23" s="42">
        <v>879</v>
      </c>
      <c r="X23" s="42">
        <v>713</v>
      </c>
      <c r="Y23" s="42">
        <v>559</v>
      </c>
      <c r="Z23" s="42">
        <v>593</v>
      </c>
      <c r="AA23" s="42">
        <v>512</v>
      </c>
      <c r="AB23" s="42">
        <v>338</v>
      </c>
      <c r="AC23" s="42">
        <v>439</v>
      </c>
      <c r="AD23" s="42">
        <v>437</v>
      </c>
      <c r="AE23" s="42">
        <v>437</v>
      </c>
      <c r="AF23" s="42">
        <v>758</v>
      </c>
      <c r="AG23" s="42">
        <v>1016</v>
      </c>
      <c r="AH23" s="42">
        <v>1899</v>
      </c>
      <c r="AI23" s="42">
        <v>2132</v>
      </c>
      <c r="AJ23" s="42">
        <v>1621</v>
      </c>
      <c r="AK23" s="54"/>
      <c r="AL23" s="42">
        <v>608.80000000000018</v>
      </c>
      <c r="AM23" s="42">
        <v>1587.9000000000008</v>
      </c>
      <c r="AN23" s="42">
        <f>SUM($I23:I23)</f>
        <v>501.09999999999974</v>
      </c>
      <c r="AO23" s="42">
        <f>SUM($I23:J23)</f>
        <v>820.09999999999968</v>
      </c>
      <c r="AP23" s="42">
        <f>SUM($I23:K23)</f>
        <v>1186.2999999999997</v>
      </c>
      <c r="AQ23" s="42">
        <f>SUM($I23:L23)</f>
        <v>1386.9999999999998</v>
      </c>
      <c r="AR23" s="42">
        <f>SUM($M23:M23)</f>
        <v>189</v>
      </c>
      <c r="AS23" s="42">
        <f>SUM($M23:N23)</f>
        <v>535</v>
      </c>
      <c r="AT23" s="42">
        <f>SUM($M23:O23)</f>
        <v>1092</v>
      </c>
      <c r="AU23" s="42">
        <f>SUM($M23:P23)</f>
        <v>1488</v>
      </c>
      <c r="AV23" s="42">
        <f>SUM($Q23:Q23)</f>
        <v>472</v>
      </c>
      <c r="AW23" s="42">
        <f>SUM($Q23:R23)</f>
        <v>916</v>
      </c>
      <c r="AX23" s="42">
        <f>SUM($Q23:S23)</f>
        <v>1417</v>
      </c>
      <c r="AY23" s="42">
        <f>SUM($Q23:T23)</f>
        <v>2032</v>
      </c>
      <c r="AZ23" s="42">
        <f>SUM($U23:U23)</f>
        <v>657</v>
      </c>
      <c r="BA23" s="42">
        <f>SUM($U23:V23)</f>
        <v>1420</v>
      </c>
      <c r="BB23" s="42">
        <f>SUM($U23:W23)</f>
        <v>2299</v>
      </c>
      <c r="BC23" s="42">
        <f>SUM($U23:X23)</f>
        <v>3012</v>
      </c>
      <c r="BD23" s="42">
        <f>SUM($Y23:Y23)</f>
        <v>559</v>
      </c>
      <c r="BE23" s="42">
        <f>SUM($Y23:Z23)</f>
        <v>1152</v>
      </c>
      <c r="BF23" s="42">
        <f>SUM($Y23:AA23)</f>
        <v>1664</v>
      </c>
      <c r="BG23" s="42">
        <v>2002</v>
      </c>
      <c r="BH23" s="42">
        <f>SUM($AC23:AC23)</f>
        <v>439</v>
      </c>
      <c r="BI23" s="42">
        <f>SUM($AC23:AD23)</f>
        <v>876</v>
      </c>
      <c r="BJ23" s="42">
        <f>SUM($AC23:AE23)</f>
        <v>1313</v>
      </c>
      <c r="BK23" s="42">
        <v>2071</v>
      </c>
      <c r="BL23" s="42">
        <f>SUM($AG23:AG23)</f>
        <v>1016</v>
      </c>
      <c r="BM23" s="42">
        <v>2915</v>
      </c>
      <c r="BN23" s="42">
        <v>5047</v>
      </c>
      <c r="BO23" s="42">
        <v>6668</v>
      </c>
    </row>
    <row r="24" spans="2:67" s="25" customFormat="1" ht="5.0999999999999996" customHeight="1" x14ac:dyDescent="0.3"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15"/>
    </row>
    <row r="25" spans="2:67" ht="12" x14ac:dyDescent="0.3">
      <c r="B25" s="25"/>
      <c r="C25" s="25"/>
      <c r="D25" s="25" t="s">
        <v>192</v>
      </c>
      <c r="E25" s="25"/>
      <c r="F25" s="25"/>
      <c r="G25" s="25"/>
      <c r="H25" s="15">
        <v>1.0999999999999996</v>
      </c>
      <c r="I25" s="15">
        <v>-1.4</v>
      </c>
      <c r="J25" s="15">
        <v>1.8</v>
      </c>
      <c r="K25" s="15">
        <v>-1.7</v>
      </c>
      <c r="L25" s="15">
        <v>-6.7</v>
      </c>
      <c r="M25" s="15">
        <v>1</v>
      </c>
      <c r="N25" s="15">
        <v>7</v>
      </c>
      <c r="O25" s="15">
        <v>-7</v>
      </c>
      <c r="P25" s="15">
        <v>-4</v>
      </c>
      <c r="Q25" s="15">
        <v>0</v>
      </c>
      <c r="R25" s="15">
        <v>0</v>
      </c>
      <c r="S25" s="15">
        <v>1</v>
      </c>
      <c r="T25" s="15">
        <v>-2</v>
      </c>
      <c r="U25" s="15">
        <v>2</v>
      </c>
      <c r="V25" s="15">
        <v>-4</v>
      </c>
      <c r="W25" s="15">
        <v>-3</v>
      </c>
      <c r="X25" s="15">
        <v>-2</v>
      </c>
      <c r="Y25" s="15">
        <v>0</v>
      </c>
      <c r="Z25" s="15">
        <v>-1</v>
      </c>
      <c r="AA25" s="15">
        <v>-1</v>
      </c>
      <c r="AB25" s="15">
        <v>-2</v>
      </c>
      <c r="AC25" s="15">
        <v>0</v>
      </c>
      <c r="AD25" s="15">
        <v>-2</v>
      </c>
      <c r="AE25" s="15">
        <v>-2</v>
      </c>
      <c r="AF25" s="15">
        <v>-4</v>
      </c>
      <c r="AG25" s="15">
        <v>-2</v>
      </c>
      <c r="AH25" s="15">
        <v>-2</v>
      </c>
      <c r="AI25" s="15">
        <v>-3</v>
      </c>
      <c r="AJ25" s="15">
        <v>-6</v>
      </c>
      <c r="AK25" s="25"/>
      <c r="AL25" s="15">
        <v>-23</v>
      </c>
      <c r="AM25" s="15">
        <v>-11.9</v>
      </c>
      <c r="AN25" s="15">
        <f>SUM($I25:I25)</f>
        <v>-1.4</v>
      </c>
      <c r="AO25" s="15">
        <f>SUM($I25:J25)</f>
        <v>0.40000000000000013</v>
      </c>
      <c r="AP25" s="15">
        <f>SUM($I25:K25)</f>
        <v>-1.2999999999999998</v>
      </c>
      <c r="AQ25" s="15">
        <f>SUM($I25:L25)</f>
        <v>-8</v>
      </c>
      <c r="AR25" s="15">
        <f>SUM($M25:M25)</f>
        <v>1</v>
      </c>
      <c r="AS25" s="15">
        <f>SUM($M25:N25)</f>
        <v>8</v>
      </c>
      <c r="AT25" s="15">
        <f>SUM($M25:O25)</f>
        <v>1</v>
      </c>
      <c r="AU25" s="15">
        <f>SUM($M25:P25)</f>
        <v>-3</v>
      </c>
      <c r="AV25" s="15">
        <f>SUM($Q25:Q25)</f>
        <v>0</v>
      </c>
      <c r="AW25" s="15">
        <f>SUM($Q25:R25)</f>
        <v>0</v>
      </c>
      <c r="AX25" s="15">
        <f>SUM($Q25:S25)</f>
        <v>1</v>
      </c>
      <c r="AY25" s="15">
        <f>SUM($Q25:T25)</f>
        <v>-1</v>
      </c>
      <c r="AZ25" s="15">
        <f>SUM($U25:U25)</f>
        <v>2</v>
      </c>
      <c r="BA25" s="15">
        <f>SUM($U25:V25)</f>
        <v>-2</v>
      </c>
      <c r="BB25" s="15">
        <f>SUM($U25:W25)</f>
        <v>-5</v>
      </c>
      <c r="BC25" s="15">
        <f>SUM($U25:X25)</f>
        <v>-7</v>
      </c>
      <c r="BD25" s="15">
        <f>SUM($Y25:Y25)</f>
        <v>0</v>
      </c>
      <c r="BE25" s="15">
        <f>SUM($Y25:Z25)</f>
        <v>-1</v>
      </c>
      <c r="BF25" s="15">
        <f>SUM($Y25:AA25)</f>
        <v>-2</v>
      </c>
      <c r="BG25" s="15">
        <v>-4</v>
      </c>
      <c r="BH25" s="15">
        <f>SUM($AC25:AC25)</f>
        <v>0</v>
      </c>
      <c r="BI25" s="15">
        <f>SUM($AC25:AD25)</f>
        <v>-2</v>
      </c>
      <c r="BJ25" s="15">
        <f>SUM($AC25:AE25)</f>
        <v>-4</v>
      </c>
      <c r="BK25" s="15">
        <v>-8</v>
      </c>
      <c r="BL25" s="15">
        <f>SUM($AG25:AG25)</f>
        <v>-2</v>
      </c>
      <c r="BM25" s="15">
        <v>-4</v>
      </c>
      <c r="BN25" s="15">
        <v>-7</v>
      </c>
      <c r="BO25" s="15">
        <v>-13</v>
      </c>
    </row>
    <row r="26" spans="2:67" ht="12" x14ac:dyDescent="0.3">
      <c r="B26" s="25"/>
      <c r="C26" s="25"/>
      <c r="D26" s="25" t="s">
        <v>193</v>
      </c>
      <c r="E26" s="25"/>
      <c r="F26" s="25"/>
      <c r="G26" s="25"/>
      <c r="H26" s="15">
        <v>-567.40000000000009</v>
      </c>
      <c r="I26" s="15">
        <v>-0.1</v>
      </c>
      <c r="J26" s="15">
        <v>-0.5</v>
      </c>
      <c r="K26" s="15">
        <v>-0.6</v>
      </c>
      <c r="L26" s="15">
        <v>-83.8</v>
      </c>
      <c r="M26" s="15">
        <v>-2</v>
      </c>
      <c r="N26" s="15">
        <v>-4</v>
      </c>
      <c r="O26" s="15">
        <v>-2</v>
      </c>
      <c r="P26" s="15">
        <v>-6</v>
      </c>
      <c r="Q26" s="15">
        <v>-3</v>
      </c>
      <c r="R26" s="15">
        <v>-12</v>
      </c>
      <c r="S26" s="15">
        <v>0</v>
      </c>
      <c r="T26" s="15">
        <v>-2</v>
      </c>
      <c r="U26" s="15">
        <v>0</v>
      </c>
      <c r="V26" s="15">
        <v>-2</v>
      </c>
      <c r="W26" s="15">
        <v>-1</v>
      </c>
      <c r="X26" s="15">
        <v>-1</v>
      </c>
      <c r="Y26" s="15">
        <v>-5</v>
      </c>
      <c r="Z26" s="15">
        <v>0</v>
      </c>
      <c r="AA26" s="15">
        <v>-1</v>
      </c>
      <c r="AB26" s="15">
        <v>-24</v>
      </c>
      <c r="AC26" s="15">
        <v>-1</v>
      </c>
      <c r="AD26" s="15">
        <v>0</v>
      </c>
      <c r="AE26" s="15">
        <v>-2</v>
      </c>
      <c r="AF26" s="15">
        <v>-2</v>
      </c>
      <c r="AG26" s="15">
        <v>-1</v>
      </c>
      <c r="AH26" s="15">
        <v>-2</v>
      </c>
      <c r="AI26" s="15">
        <v>-32</v>
      </c>
      <c r="AJ26" s="15">
        <v>-4</v>
      </c>
      <c r="AK26" s="25"/>
      <c r="AL26" s="15">
        <v>-21</v>
      </c>
      <c r="AM26" s="15">
        <v>-657.2</v>
      </c>
      <c r="AN26" s="15">
        <f>SUM($I26:I26)</f>
        <v>-0.1</v>
      </c>
      <c r="AO26" s="15">
        <f>SUM($I26:J26)</f>
        <v>-0.6</v>
      </c>
      <c r="AP26" s="15">
        <f>SUM($I26:K26)</f>
        <v>-1.2</v>
      </c>
      <c r="AQ26" s="15">
        <f>SUM($I26:L26)</f>
        <v>-85</v>
      </c>
      <c r="AR26" s="15">
        <f>SUM($M26:M26)</f>
        <v>-2</v>
      </c>
      <c r="AS26" s="15">
        <f>SUM($M26:N26)</f>
        <v>-6</v>
      </c>
      <c r="AT26" s="15">
        <f>SUM($M26:O26)</f>
        <v>-8</v>
      </c>
      <c r="AU26" s="15">
        <f>SUM($M26:P26)</f>
        <v>-14</v>
      </c>
      <c r="AV26" s="15">
        <f>SUM($Q26:Q26)</f>
        <v>-3</v>
      </c>
      <c r="AW26" s="15">
        <f>SUM($Q26:R26)</f>
        <v>-15</v>
      </c>
      <c r="AX26" s="15">
        <f>SUM($Q26:S26)</f>
        <v>-15</v>
      </c>
      <c r="AY26" s="15">
        <f>SUM($Q26:T26)</f>
        <v>-17</v>
      </c>
      <c r="AZ26" s="15">
        <f>SUM($U26:U26)</f>
        <v>0</v>
      </c>
      <c r="BA26" s="15">
        <f>SUM($U26:V26)</f>
        <v>-2</v>
      </c>
      <c r="BB26" s="15">
        <f>SUM($U26:W26)</f>
        <v>-3</v>
      </c>
      <c r="BC26" s="15">
        <f>SUM($U26:X26)</f>
        <v>-4</v>
      </c>
      <c r="BD26" s="15">
        <f>SUM($Y26:Y26)</f>
        <v>-5</v>
      </c>
      <c r="BE26" s="15">
        <f>SUM($Y26:Z26)</f>
        <v>-5</v>
      </c>
      <c r="BF26" s="15">
        <f>SUM($Y26:AA26)</f>
        <v>-6</v>
      </c>
      <c r="BG26" s="15">
        <v>-30</v>
      </c>
      <c r="BH26" s="15">
        <f>SUM($AC26:AC26)</f>
        <v>-1</v>
      </c>
      <c r="BI26" s="15">
        <f>SUM($AC26:AD26)</f>
        <v>-1</v>
      </c>
      <c r="BJ26" s="15">
        <f>SUM($AC26:AE26)</f>
        <v>-3</v>
      </c>
      <c r="BK26" s="15">
        <v>-5</v>
      </c>
      <c r="BL26" s="15">
        <f>SUM($AG26:AG26)</f>
        <v>-1</v>
      </c>
      <c r="BM26" s="15">
        <v>-3</v>
      </c>
      <c r="BN26" s="15">
        <v>-35</v>
      </c>
      <c r="BO26" s="15">
        <v>-39</v>
      </c>
    </row>
    <row r="27" spans="2:67" ht="12" x14ac:dyDescent="0.3">
      <c r="B27" s="25"/>
      <c r="C27" s="25"/>
      <c r="D27" s="25" t="s">
        <v>194</v>
      </c>
      <c r="E27" s="25"/>
      <c r="F27" s="25"/>
      <c r="G27" s="25"/>
      <c r="H27" s="15">
        <v>-46.799999999999983</v>
      </c>
      <c r="I27" s="15">
        <v>-23</v>
      </c>
      <c r="J27" s="15">
        <v>-17.5</v>
      </c>
      <c r="K27" s="15">
        <v>-20.799999999999997</v>
      </c>
      <c r="L27" s="15">
        <v>-41.7</v>
      </c>
      <c r="M27" s="15">
        <v>-17</v>
      </c>
      <c r="N27" s="15">
        <v>-21</v>
      </c>
      <c r="O27" s="15">
        <v>-12</v>
      </c>
      <c r="P27" s="15">
        <v>-11</v>
      </c>
      <c r="Q27" s="15">
        <v>-2</v>
      </c>
      <c r="R27" s="15">
        <v>-6</v>
      </c>
      <c r="S27" s="15">
        <v>-22</v>
      </c>
      <c r="T27" s="15">
        <v>-60</v>
      </c>
      <c r="U27" s="15">
        <v>-21</v>
      </c>
      <c r="V27" s="15">
        <v>-41</v>
      </c>
      <c r="W27" s="15">
        <v>-53</v>
      </c>
      <c r="X27" s="15">
        <v>-128</v>
      </c>
      <c r="Y27" s="15">
        <v>4</v>
      </c>
      <c r="Z27" s="15">
        <v>-49</v>
      </c>
      <c r="AA27" s="15">
        <v>0</v>
      </c>
      <c r="AB27" s="15">
        <v>-43</v>
      </c>
      <c r="AC27" s="15">
        <v>-30</v>
      </c>
      <c r="AD27" s="15">
        <v>-146</v>
      </c>
      <c r="AE27" s="15">
        <v>-10</v>
      </c>
      <c r="AF27" s="15">
        <v>-50</v>
      </c>
      <c r="AG27" s="15">
        <v>-34</v>
      </c>
      <c r="AH27" s="15">
        <v>-98</v>
      </c>
      <c r="AI27" s="15">
        <v>-4</v>
      </c>
      <c r="AJ27" s="15">
        <v>54</v>
      </c>
      <c r="AK27" s="25"/>
      <c r="AL27" s="15">
        <v>-54</v>
      </c>
      <c r="AM27" s="15">
        <v>-193.1</v>
      </c>
      <c r="AN27" s="15">
        <f>SUM($I27:I27)</f>
        <v>-23</v>
      </c>
      <c r="AO27" s="15">
        <f>SUM($I27:J27)</f>
        <v>-40.5</v>
      </c>
      <c r="AP27" s="15">
        <f>SUM($I27:K27)</f>
        <v>-61.3</v>
      </c>
      <c r="AQ27" s="15">
        <f>SUM($I27:L27)</f>
        <v>-103</v>
      </c>
      <c r="AR27" s="15">
        <f>SUM($M27:M27)</f>
        <v>-17</v>
      </c>
      <c r="AS27" s="15">
        <f>SUM($M27:N27)</f>
        <v>-38</v>
      </c>
      <c r="AT27" s="15">
        <f>SUM($M27:O27)</f>
        <v>-50</v>
      </c>
      <c r="AU27" s="15">
        <f>SUM($M27:P27)</f>
        <v>-61</v>
      </c>
      <c r="AV27" s="15">
        <f>SUM($Q27:Q27)</f>
        <v>-2</v>
      </c>
      <c r="AW27" s="15">
        <f>SUM($Q27:R27)</f>
        <v>-8</v>
      </c>
      <c r="AX27" s="15">
        <f>SUM($Q27:S27)</f>
        <v>-30</v>
      </c>
      <c r="AY27" s="15">
        <f>SUM($Q27:T27)</f>
        <v>-90</v>
      </c>
      <c r="AZ27" s="15">
        <f>SUM($U27:U27)</f>
        <v>-21</v>
      </c>
      <c r="BA27" s="15">
        <f>SUM($U27:V27)</f>
        <v>-62</v>
      </c>
      <c r="BB27" s="15">
        <f>SUM($U27:W27)</f>
        <v>-115</v>
      </c>
      <c r="BC27" s="15">
        <f>SUM($U27:X27)</f>
        <v>-243</v>
      </c>
      <c r="BD27" s="15">
        <f>SUM($Y27:Y27)</f>
        <v>4</v>
      </c>
      <c r="BE27" s="15">
        <f>SUM($Y27:Z27)</f>
        <v>-45</v>
      </c>
      <c r="BF27" s="15">
        <f>SUM($Y27:AA27)</f>
        <v>-45</v>
      </c>
      <c r="BG27" s="15">
        <v>-88</v>
      </c>
      <c r="BH27" s="15">
        <f>SUM($AC27:AC27)</f>
        <v>-30</v>
      </c>
      <c r="BI27" s="15">
        <f>SUM($AC27:AD27)</f>
        <v>-176</v>
      </c>
      <c r="BJ27" s="15">
        <f>SUM($AC27:AE27)</f>
        <v>-186</v>
      </c>
      <c r="BK27" s="15">
        <v>-236</v>
      </c>
      <c r="BL27" s="15">
        <f>SUM($AG27:AG27)</f>
        <v>-34</v>
      </c>
      <c r="BM27" s="15">
        <v>-132</v>
      </c>
      <c r="BN27" s="15">
        <v>-136</v>
      </c>
      <c r="BO27" s="15">
        <v>-82</v>
      </c>
    </row>
    <row r="28" spans="2:67" ht="12" x14ac:dyDescent="0.3">
      <c r="B28" s="25"/>
      <c r="C28" s="25"/>
      <c r="D28" s="25" t="s">
        <v>195</v>
      </c>
      <c r="E28" s="25"/>
      <c r="F28" s="25"/>
      <c r="G28" s="25"/>
      <c r="H28" s="15">
        <v>0</v>
      </c>
      <c r="I28" s="15">
        <v>0</v>
      </c>
      <c r="J28" s="15">
        <v>0</v>
      </c>
      <c r="K28" s="15">
        <v>0</v>
      </c>
      <c r="L28" s="15">
        <v>0</v>
      </c>
      <c r="M28" s="15">
        <v>0</v>
      </c>
      <c r="N28" s="15">
        <v>0</v>
      </c>
      <c r="O28" s="15">
        <v>0</v>
      </c>
      <c r="P28" s="15">
        <v>0</v>
      </c>
      <c r="Q28" s="15">
        <v>0</v>
      </c>
      <c r="R28" s="15">
        <v>0</v>
      </c>
      <c r="S28" s="15">
        <v>0</v>
      </c>
      <c r="T28" s="15">
        <v>0</v>
      </c>
      <c r="U28" s="15">
        <v>0</v>
      </c>
      <c r="V28" s="15">
        <v>0</v>
      </c>
      <c r="W28" s="15">
        <v>0</v>
      </c>
      <c r="X28" s="15">
        <v>0</v>
      </c>
      <c r="Y28" s="15">
        <v>0</v>
      </c>
      <c r="Z28" s="15">
        <v>0</v>
      </c>
      <c r="AA28" s="15">
        <v>0</v>
      </c>
      <c r="AB28" s="15">
        <v>0</v>
      </c>
      <c r="AC28" s="15">
        <v>0</v>
      </c>
      <c r="AD28" s="15">
        <v>0</v>
      </c>
      <c r="AE28" s="15">
        <v>0</v>
      </c>
      <c r="AF28" s="15">
        <v>0</v>
      </c>
      <c r="AG28" s="15">
        <v>0</v>
      </c>
      <c r="AH28" s="15">
        <v>0</v>
      </c>
      <c r="AI28" s="15">
        <v>0</v>
      </c>
      <c r="AJ28" s="15">
        <v>0</v>
      </c>
      <c r="AK28" s="25"/>
      <c r="AL28" s="15">
        <v>-51.4</v>
      </c>
      <c r="AM28" s="15">
        <v>0</v>
      </c>
      <c r="AN28" s="15">
        <f>SUM($I28:I28)</f>
        <v>0</v>
      </c>
      <c r="AO28" s="15">
        <f>SUM($I28:J28)</f>
        <v>0</v>
      </c>
      <c r="AP28" s="15">
        <f>SUM($I28:K28)</f>
        <v>0</v>
      </c>
      <c r="AQ28" s="15">
        <f>SUM($I28:L28)</f>
        <v>0</v>
      </c>
      <c r="AR28" s="15">
        <f>SUM($M28:M28)</f>
        <v>0</v>
      </c>
      <c r="AS28" s="15">
        <f>SUM($M28:N28)</f>
        <v>0</v>
      </c>
      <c r="AT28" s="15">
        <f>SUM($M28:O28)</f>
        <v>0</v>
      </c>
      <c r="AU28" s="15">
        <f>SUM($M28:P28)</f>
        <v>0</v>
      </c>
      <c r="AV28" s="15">
        <f>SUM($Q28:Q28)</f>
        <v>0</v>
      </c>
      <c r="AW28" s="15">
        <f>SUM($Q28:R28)</f>
        <v>0</v>
      </c>
      <c r="AX28" s="15">
        <f>SUM($Q28:S28)</f>
        <v>0</v>
      </c>
      <c r="AY28" s="15">
        <f>SUM($Q28:T28)</f>
        <v>0</v>
      </c>
      <c r="AZ28" s="15">
        <f>SUM($U28:U28)</f>
        <v>0</v>
      </c>
      <c r="BA28" s="15">
        <f>SUM($U28:V28)</f>
        <v>0</v>
      </c>
      <c r="BB28" s="15">
        <f>SUM($U28:W28)</f>
        <v>0</v>
      </c>
      <c r="BC28" s="15">
        <f>SUM($U28:X28)</f>
        <v>0</v>
      </c>
      <c r="BD28" s="15">
        <f>SUM($Y28:Y28)</f>
        <v>0</v>
      </c>
      <c r="BE28" s="15">
        <f>SUM($Y28:Z28)</f>
        <v>0</v>
      </c>
      <c r="BF28" s="15">
        <f>SUM($Y28:AA28)</f>
        <v>0</v>
      </c>
      <c r="BG28" s="15">
        <v>0</v>
      </c>
      <c r="BH28" s="15">
        <f>SUM($AC28:AC28)</f>
        <v>0</v>
      </c>
      <c r="BI28" s="15">
        <f>SUM($AC28:AD28)</f>
        <v>0</v>
      </c>
      <c r="BJ28" s="15">
        <f>SUM($AC28:AE28)</f>
        <v>0</v>
      </c>
      <c r="BK28" s="15">
        <v>0</v>
      </c>
      <c r="BL28" s="15">
        <f>SUM($AG28:AG28)</f>
        <v>0</v>
      </c>
      <c r="BM28" s="15">
        <v>0</v>
      </c>
      <c r="BN28" s="15">
        <v>0</v>
      </c>
      <c r="BO28" s="15">
        <v>0</v>
      </c>
    </row>
    <row r="29" spans="2:67" ht="12" x14ac:dyDescent="0.3">
      <c r="B29" s="25"/>
      <c r="C29" s="25"/>
      <c r="D29" s="25" t="s">
        <v>196</v>
      </c>
      <c r="E29" s="25"/>
      <c r="F29" s="25"/>
      <c r="G29" s="25"/>
      <c r="H29" s="15">
        <v>0</v>
      </c>
      <c r="I29" s="15">
        <v>0</v>
      </c>
      <c r="J29" s="15">
        <v>0</v>
      </c>
      <c r="K29" s="15">
        <v>0</v>
      </c>
      <c r="L29" s="15">
        <v>0</v>
      </c>
      <c r="M29" s="15">
        <v>0</v>
      </c>
      <c r="N29" s="15">
        <v>0</v>
      </c>
      <c r="O29" s="15">
        <v>0</v>
      </c>
      <c r="P29" s="15">
        <v>0</v>
      </c>
      <c r="Q29" s="15">
        <v>0</v>
      </c>
      <c r="R29" s="15">
        <v>0</v>
      </c>
      <c r="S29" s="15">
        <v>0</v>
      </c>
      <c r="T29" s="15">
        <v>0</v>
      </c>
      <c r="U29" s="15">
        <v>0</v>
      </c>
      <c r="V29" s="15">
        <v>0</v>
      </c>
      <c r="W29" s="15">
        <v>0</v>
      </c>
      <c r="X29" s="15">
        <v>0</v>
      </c>
      <c r="Y29" s="15">
        <v>0</v>
      </c>
      <c r="Z29" s="15">
        <v>0</v>
      </c>
      <c r="AA29" s="15">
        <v>0</v>
      </c>
      <c r="AB29" s="15">
        <v>0</v>
      </c>
      <c r="AC29" s="15">
        <v>0</v>
      </c>
      <c r="AD29" s="15">
        <v>0</v>
      </c>
      <c r="AE29" s="15">
        <v>0</v>
      </c>
      <c r="AF29" s="15">
        <v>0</v>
      </c>
      <c r="AG29" s="15">
        <v>0</v>
      </c>
      <c r="AH29" s="15">
        <v>0</v>
      </c>
      <c r="AI29" s="15">
        <v>0</v>
      </c>
      <c r="AJ29" s="15">
        <v>0</v>
      </c>
      <c r="AK29" s="25"/>
      <c r="AL29" s="15">
        <v>7.5</v>
      </c>
      <c r="AM29" s="15">
        <v>0</v>
      </c>
      <c r="AN29" s="15">
        <f>SUM($I29:I29)</f>
        <v>0</v>
      </c>
      <c r="AO29" s="15">
        <f>SUM($I29:J29)</f>
        <v>0</v>
      </c>
      <c r="AP29" s="15">
        <f>SUM($I29:K29)</f>
        <v>0</v>
      </c>
      <c r="AQ29" s="15">
        <f>SUM($I29:L29)</f>
        <v>0</v>
      </c>
      <c r="AR29" s="15">
        <f>SUM($M29:M29)</f>
        <v>0</v>
      </c>
      <c r="AS29" s="15">
        <f>SUM($M29:N29)</f>
        <v>0</v>
      </c>
      <c r="AT29" s="15">
        <f>SUM($M29:O29)</f>
        <v>0</v>
      </c>
      <c r="AU29" s="15">
        <f>SUM($M29:P29)</f>
        <v>0</v>
      </c>
      <c r="AV29" s="15">
        <f>SUM($Q29:Q29)</f>
        <v>0</v>
      </c>
      <c r="AW29" s="15">
        <f>SUM($Q29:R29)</f>
        <v>0</v>
      </c>
      <c r="AX29" s="15">
        <f>SUM($Q29:S29)</f>
        <v>0</v>
      </c>
      <c r="AY29" s="15">
        <f>SUM($Q29:T29)</f>
        <v>0</v>
      </c>
      <c r="AZ29" s="15">
        <f>SUM($U29:U29)</f>
        <v>0</v>
      </c>
      <c r="BA29" s="15">
        <f>SUM($U29:V29)</f>
        <v>0</v>
      </c>
      <c r="BB29" s="15">
        <f>SUM($U29:W29)</f>
        <v>0</v>
      </c>
      <c r="BC29" s="15">
        <f>SUM($U29:X29)</f>
        <v>0</v>
      </c>
      <c r="BD29" s="15">
        <f>SUM($Y29:Y29)</f>
        <v>0</v>
      </c>
      <c r="BE29" s="15">
        <f>SUM($Y29:Z29)</f>
        <v>0</v>
      </c>
      <c r="BF29" s="15">
        <f>SUM($Y29:AA29)</f>
        <v>0</v>
      </c>
      <c r="BG29" s="15">
        <v>0</v>
      </c>
      <c r="BH29" s="15">
        <f>SUM($AC29:AC29)</f>
        <v>0</v>
      </c>
      <c r="BI29" s="15">
        <f>SUM($AC29:AD29)</f>
        <v>0</v>
      </c>
      <c r="BJ29" s="15">
        <f>SUM($AC29:AE29)</f>
        <v>0</v>
      </c>
      <c r="BK29" s="15">
        <v>0</v>
      </c>
      <c r="BL29" s="15">
        <f>SUM($AG29:AG29)</f>
        <v>0</v>
      </c>
      <c r="BM29" s="15">
        <v>0</v>
      </c>
      <c r="BN29" s="15">
        <v>0</v>
      </c>
      <c r="BO29" s="15">
        <v>0</v>
      </c>
    </row>
    <row r="30" spans="2:67" ht="12" x14ac:dyDescent="0.3">
      <c r="B30" s="25"/>
      <c r="C30" s="25"/>
      <c r="D30" s="25" t="s">
        <v>197</v>
      </c>
      <c r="E30" s="25"/>
      <c r="F30" s="25"/>
      <c r="G30" s="25"/>
      <c r="H30" s="15">
        <v>-3.9000000000000057</v>
      </c>
      <c r="I30" s="15">
        <v>59.7</v>
      </c>
      <c r="J30" s="15">
        <v>-6.8999999999999986</v>
      </c>
      <c r="K30" s="15">
        <v>-0.60000000000000142</v>
      </c>
      <c r="L30" s="15">
        <v>27.799999999999997</v>
      </c>
      <c r="M30" s="15">
        <v>0</v>
      </c>
      <c r="N30" s="15">
        <v>0</v>
      </c>
      <c r="O30" s="15">
        <v>0</v>
      </c>
      <c r="P30" s="15">
        <v>-4</v>
      </c>
      <c r="Q30" s="15">
        <v>0</v>
      </c>
      <c r="R30" s="15">
        <v>0</v>
      </c>
      <c r="S30" s="15">
        <v>-2</v>
      </c>
      <c r="T30" s="15">
        <v>-3</v>
      </c>
      <c r="U30" s="15">
        <v>0</v>
      </c>
      <c r="V30" s="15">
        <v>0</v>
      </c>
      <c r="W30" s="15">
        <v>-2</v>
      </c>
      <c r="X30" s="15">
        <v>0</v>
      </c>
      <c r="Y30" s="15">
        <v>0</v>
      </c>
      <c r="Z30" s="15">
        <v>0</v>
      </c>
      <c r="AA30" s="15">
        <v>0</v>
      </c>
      <c r="AB30" s="15">
        <v>0</v>
      </c>
      <c r="AC30" s="15">
        <v>0</v>
      </c>
      <c r="AD30" s="15">
        <v>0</v>
      </c>
      <c r="AE30" s="15">
        <v>0</v>
      </c>
      <c r="AF30" s="15">
        <v>0</v>
      </c>
      <c r="AG30" s="15">
        <v>0</v>
      </c>
      <c r="AH30" s="15">
        <v>0</v>
      </c>
      <c r="AI30" s="15">
        <v>0</v>
      </c>
      <c r="AJ30" s="15">
        <v>0</v>
      </c>
      <c r="AK30" s="25"/>
      <c r="AL30" s="15">
        <v>2.2999999999999998</v>
      </c>
      <c r="AM30" s="15">
        <v>37.4</v>
      </c>
      <c r="AN30" s="15">
        <f>SUM($I30:I30)</f>
        <v>59.7</v>
      </c>
      <c r="AO30" s="15">
        <f>SUM($I30:J30)</f>
        <v>52.800000000000004</v>
      </c>
      <c r="AP30" s="15">
        <f>SUM($I30:K30)</f>
        <v>52.2</v>
      </c>
      <c r="AQ30" s="15">
        <f>SUM($I30:L30)</f>
        <v>80</v>
      </c>
      <c r="AR30" s="15">
        <f>SUM($M30:M30)</f>
        <v>0</v>
      </c>
      <c r="AS30" s="15">
        <f>SUM($M30:N30)</f>
        <v>0</v>
      </c>
      <c r="AT30" s="15">
        <f>SUM($M30:O30)</f>
        <v>0</v>
      </c>
      <c r="AU30" s="15">
        <f>SUM($M30:P30)</f>
        <v>-4</v>
      </c>
      <c r="AV30" s="15">
        <f>SUM($Q30:Q30)</f>
        <v>0</v>
      </c>
      <c r="AW30" s="15">
        <f>SUM($Q30:R30)</f>
        <v>0</v>
      </c>
      <c r="AX30" s="15">
        <f>SUM($Q30:S30)</f>
        <v>-2</v>
      </c>
      <c r="AY30" s="15">
        <f>SUM($Q30:T30)</f>
        <v>-5</v>
      </c>
      <c r="AZ30" s="15">
        <f>SUM($U30:U30)</f>
        <v>0</v>
      </c>
      <c r="BA30" s="15">
        <f>SUM($U30:V30)</f>
        <v>0</v>
      </c>
      <c r="BB30" s="15">
        <f>SUM($U30:W30)</f>
        <v>-2</v>
      </c>
      <c r="BC30" s="15">
        <f>SUM($U30:X30)</f>
        <v>-2</v>
      </c>
      <c r="BD30" s="15">
        <f>SUM($Y30:Y30)</f>
        <v>0</v>
      </c>
      <c r="BE30" s="15">
        <f>SUM($Y30:Z30)</f>
        <v>0</v>
      </c>
      <c r="BF30" s="15">
        <f>SUM($Y30:AA30)</f>
        <v>0</v>
      </c>
      <c r="BG30" s="15">
        <v>0</v>
      </c>
      <c r="BH30" s="15">
        <f>SUM($AC30:AC30)</f>
        <v>0</v>
      </c>
      <c r="BI30" s="15">
        <f>SUM($AC30:AD30)</f>
        <v>0</v>
      </c>
      <c r="BJ30" s="15">
        <f>SUM($AC30:AE30)</f>
        <v>0</v>
      </c>
      <c r="BK30" s="15">
        <v>0</v>
      </c>
      <c r="BL30" s="15">
        <f>SUM($AG30:AG30)</f>
        <v>0</v>
      </c>
      <c r="BM30" s="15">
        <v>0</v>
      </c>
      <c r="BN30" s="15">
        <v>0</v>
      </c>
      <c r="BO30" s="15">
        <v>0</v>
      </c>
    </row>
    <row r="31" spans="2:67" ht="12" x14ac:dyDescent="0.3">
      <c r="B31" s="25"/>
      <c r="C31" s="25"/>
      <c r="D31" s="25" t="s">
        <v>198</v>
      </c>
      <c r="E31" s="25"/>
      <c r="F31" s="25"/>
      <c r="G31" s="25"/>
      <c r="H31" s="15">
        <v>10.200000000000003</v>
      </c>
      <c r="I31" s="15">
        <v>11.6</v>
      </c>
      <c r="J31" s="15">
        <v>12.799999999999999</v>
      </c>
      <c r="K31" s="15">
        <v>14.5</v>
      </c>
      <c r="L31" s="15">
        <v>13.100000000000001</v>
      </c>
      <c r="M31" s="15">
        <v>10</v>
      </c>
      <c r="N31" s="15">
        <v>12</v>
      </c>
      <c r="O31" s="15">
        <v>9</v>
      </c>
      <c r="P31" s="15">
        <v>8</v>
      </c>
      <c r="Q31" s="15">
        <v>6</v>
      </c>
      <c r="R31" s="15">
        <v>8</v>
      </c>
      <c r="S31" s="15">
        <v>9</v>
      </c>
      <c r="T31" s="15">
        <v>7</v>
      </c>
      <c r="U31" s="15">
        <v>10</v>
      </c>
      <c r="V31" s="15">
        <v>4</v>
      </c>
      <c r="W31" s="15">
        <v>3</v>
      </c>
      <c r="X31" s="15">
        <v>4</v>
      </c>
      <c r="Y31" s="15">
        <v>4</v>
      </c>
      <c r="Z31" s="15">
        <v>4</v>
      </c>
      <c r="AA31" s="15">
        <v>5</v>
      </c>
      <c r="AB31" s="15">
        <v>5</v>
      </c>
      <c r="AC31" s="15">
        <v>3</v>
      </c>
      <c r="AD31" s="15">
        <v>2</v>
      </c>
      <c r="AE31" s="15">
        <v>2</v>
      </c>
      <c r="AF31" s="15">
        <v>11</v>
      </c>
      <c r="AG31" s="15">
        <v>1</v>
      </c>
      <c r="AH31" s="15">
        <v>2</v>
      </c>
      <c r="AI31" s="15">
        <v>2</v>
      </c>
      <c r="AJ31" s="15">
        <v>4</v>
      </c>
      <c r="AK31" s="25"/>
      <c r="AL31" s="15">
        <v>40.6</v>
      </c>
      <c r="AM31" s="15">
        <v>36.5</v>
      </c>
      <c r="AN31" s="15">
        <f>SUM($I31:I31)</f>
        <v>11.6</v>
      </c>
      <c r="AO31" s="15">
        <f>SUM($I31:J31)</f>
        <v>24.4</v>
      </c>
      <c r="AP31" s="15">
        <f>SUM($I31:K31)</f>
        <v>38.9</v>
      </c>
      <c r="AQ31" s="15">
        <f>SUM($I31:L31)</f>
        <v>52</v>
      </c>
      <c r="AR31" s="15">
        <f>SUM($M31:M31)</f>
        <v>10</v>
      </c>
      <c r="AS31" s="15">
        <f>SUM($M31:N31)</f>
        <v>22</v>
      </c>
      <c r="AT31" s="15">
        <f>SUM($M31:O31)</f>
        <v>31</v>
      </c>
      <c r="AU31" s="15">
        <f>SUM($M31:P31)</f>
        <v>39</v>
      </c>
      <c r="AV31" s="15">
        <f>SUM($Q31:Q31)</f>
        <v>6</v>
      </c>
      <c r="AW31" s="15">
        <f>SUM($Q31:R31)</f>
        <v>14</v>
      </c>
      <c r="AX31" s="15">
        <v>22</v>
      </c>
      <c r="AY31" s="15">
        <f>SUM($Q31:T31)</f>
        <v>30</v>
      </c>
      <c r="AZ31" s="15">
        <f>SUM($U31:U31)</f>
        <v>10</v>
      </c>
      <c r="BA31" s="15">
        <f>SUM($U31:V31)</f>
        <v>14</v>
      </c>
      <c r="BB31" s="15">
        <f>SUM($U31:W31)</f>
        <v>17</v>
      </c>
      <c r="BC31" s="15">
        <f>SUM($U31:X31)</f>
        <v>21</v>
      </c>
      <c r="BD31" s="15">
        <f>SUM($Y31:Y31)</f>
        <v>4</v>
      </c>
      <c r="BE31" s="15">
        <f>SUM($Y31:Z31)</f>
        <v>8</v>
      </c>
      <c r="BF31" s="15">
        <f>SUM($Y31:AA31)</f>
        <v>13</v>
      </c>
      <c r="BG31" s="15">
        <v>18</v>
      </c>
      <c r="BH31" s="15">
        <f>SUM($AC31:AC31)</f>
        <v>3</v>
      </c>
      <c r="BI31" s="15">
        <f>SUM($AC31:AD31)</f>
        <v>5</v>
      </c>
      <c r="BJ31" s="15">
        <f>SUM($AC31:AE31)</f>
        <v>7</v>
      </c>
      <c r="BK31" s="15">
        <v>18</v>
      </c>
      <c r="BL31" s="15">
        <f>SUM($AG31:AG31)</f>
        <v>1</v>
      </c>
      <c r="BM31" s="15">
        <v>3</v>
      </c>
      <c r="BN31" s="15">
        <v>5</v>
      </c>
      <c r="BO31" s="15">
        <v>9</v>
      </c>
    </row>
    <row r="32" spans="2:67" ht="12" x14ac:dyDescent="0.3">
      <c r="B32" s="25"/>
      <c r="C32" s="25"/>
      <c r="D32" s="25" t="s">
        <v>199</v>
      </c>
      <c r="E32" s="25"/>
      <c r="F32" s="25"/>
      <c r="G32" s="25"/>
      <c r="H32" s="15">
        <v>-31.800000000000011</v>
      </c>
      <c r="I32" s="15">
        <v>-26.7</v>
      </c>
      <c r="J32" s="15">
        <v>-22.000000000000004</v>
      </c>
      <c r="K32" s="15">
        <v>-16.700000000000003</v>
      </c>
      <c r="L32" s="15">
        <v>-29.599999999999994</v>
      </c>
      <c r="M32" s="15">
        <v>-20</v>
      </c>
      <c r="N32" s="15">
        <v>-44</v>
      </c>
      <c r="O32" s="15">
        <v>-23</v>
      </c>
      <c r="P32" s="15">
        <v>-18</v>
      </c>
      <c r="Q32" s="15">
        <v>-18</v>
      </c>
      <c r="R32" s="15">
        <v>-19</v>
      </c>
      <c r="S32" s="15">
        <v>-31</v>
      </c>
      <c r="T32" s="15">
        <v>-19</v>
      </c>
      <c r="U32" s="15">
        <v>-19</v>
      </c>
      <c r="V32" s="15">
        <v>-20</v>
      </c>
      <c r="W32" s="15">
        <v>-16</v>
      </c>
      <c r="X32" s="15">
        <v>-15</v>
      </c>
      <c r="Y32" s="15">
        <v>-16</v>
      </c>
      <c r="Z32" s="15">
        <v>-19</v>
      </c>
      <c r="AA32" s="15">
        <v>-19</v>
      </c>
      <c r="AB32" s="15">
        <v>-14</v>
      </c>
      <c r="AC32" s="15">
        <v>-21</v>
      </c>
      <c r="AD32" s="15">
        <v>-20</v>
      </c>
      <c r="AE32" s="15">
        <v>-29</v>
      </c>
      <c r="AF32" s="15">
        <v>-20</v>
      </c>
      <c r="AG32" s="15">
        <v>-22</v>
      </c>
      <c r="AH32" s="15">
        <v>-56</v>
      </c>
      <c r="AI32" s="15">
        <v>-18</v>
      </c>
      <c r="AJ32" s="15">
        <v>-19</v>
      </c>
      <c r="AK32" s="25"/>
      <c r="AL32" s="15">
        <v>-121.9</v>
      </c>
      <c r="AM32" s="15">
        <v>-136.80000000000001</v>
      </c>
      <c r="AN32" s="15">
        <f>SUM($I32:I32)</f>
        <v>-26.7</v>
      </c>
      <c r="AO32" s="15">
        <f>SUM($I32:J32)</f>
        <v>-48.7</v>
      </c>
      <c r="AP32" s="15">
        <f>SUM($I32:K32)</f>
        <v>-65.400000000000006</v>
      </c>
      <c r="AQ32" s="15">
        <f>SUM($I32:L32)</f>
        <v>-95</v>
      </c>
      <c r="AR32" s="15">
        <f>SUM($M32:M32)</f>
        <v>-20</v>
      </c>
      <c r="AS32" s="15">
        <f>SUM($M32:N32)</f>
        <v>-64</v>
      </c>
      <c r="AT32" s="15">
        <f>SUM($M32:O32)</f>
        <v>-87</v>
      </c>
      <c r="AU32" s="15">
        <f>SUM($M32:P32)</f>
        <v>-105</v>
      </c>
      <c r="AV32" s="15">
        <f>SUM($Q32:Q32)</f>
        <v>-18</v>
      </c>
      <c r="AW32" s="15">
        <f>SUM($Q32:R32)</f>
        <v>-37</v>
      </c>
      <c r="AX32" s="15">
        <f>SUM($Q32:S32)</f>
        <v>-68</v>
      </c>
      <c r="AY32" s="15">
        <f>SUM($Q32:T32)</f>
        <v>-87</v>
      </c>
      <c r="AZ32" s="15">
        <f>SUM($U32:U32)</f>
        <v>-19</v>
      </c>
      <c r="BA32" s="15">
        <f>SUM($U32:V32)</f>
        <v>-39</v>
      </c>
      <c r="BB32" s="15">
        <f>SUM($U32:W32)</f>
        <v>-55</v>
      </c>
      <c r="BC32" s="15">
        <f>SUM($U32:X32)</f>
        <v>-70</v>
      </c>
      <c r="BD32" s="15">
        <f>SUM($Y32:Y32)</f>
        <v>-16</v>
      </c>
      <c r="BE32" s="15">
        <f>SUM($Y32:Z32)</f>
        <v>-35</v>
      </c>
      <c r="BF32" s="15">
        <f>SUM($Y32:AA32)</f>
        <v>-54</v>
      </c>
      <c r="BG32" s="15">
        <v>-68</v>
      </c>
      <c r="BH32" s="15">
        <f>SUM($AC32:AC32)</f>
        <v>-21</v>
      </c>
      <c r="BI32" s="15">
        <f>SUM($AC32:AD32)</f>
        <v>-41</v>
      </c>
      <c r="BJ32" s="15">
        <f>SUM($AC32:AE32)</f>
        <v>-70</v>
      </c>
      <c r="BK32" s="15">
        <v>-90</v>
      </c>
      <c r="BL32" s="15">
        <f>SUM($AG32:AG32)</f>
        <v>-22</v>
      </c>
      <c r="BM32" s="15">
        <v>-78</v>
      </c>
      <c r="BN32" s="15">
        <v>-96</v>
      </c>
      <c r="BO32" s="15">
        <v>-115</v>
      </c>
    </row>
    <row r="33" spans="2:67" ht="12" x14ac:dyDescent="0.3">
      <c r="B33" s="25"/>
      <c r="C33" s="25"/>
      <c r="D33" s="25" t="s">
        <v>200</v>
      </c>
      <c r="E33" s="25"/>
      <c r="F33" s="25"/>
      <c r="G33" s="25"/>
      <c r="H33" s="15">
        <v>384.3</v>
      </c>
      <c r="I33" s="15">
        <v>-109.1</v>
      </c>
      <c r="J33" s="15">
        <v>-40.599999999999994</v>
      </c>
      <c r="K33" s="15">
        <v>185.7</v>
      </c>
      <c r="L33" s="15">
        <v>74</v>
      </c>
      <c r="M33" s="15">
        <v>-66</v>
      </c>
      <c r="N33" s="15">
        <v>-28</v>
      </c>
      <c r="O33" s="15">
        <v>0</v>
      </c>
      <c r="P33" s="15">
        <v>-35</v>
      </c>
      <c r="Q33" s="15">
        <v>-19</v>
      </c>
      <c r="R33" s="15">
        <v>32</v>
      </c>
      <c r="S33" s="15">
        <v>2</v>
      </c>
      <c r="T33" s="15">
        <v>2</v>
      </c>
      <c r="U33" s="15">
        <v>9</v>
      </c>
      <c r="V33" s="15">
        <v>20</v>
      </c>
      <c r="W33" s="15">
        <v>-8</v>
      </c>
      <c r="X33" s="15">
        <v>12</v>
      </c>
      <c r="Y33" s="15">
        <v>-61</v>
      </c>
      <c r="Z33" s="15">
        <v>21</v>
      </c>
      <c r="AA33" s="15">
        <v>-13</v>
      </c>
      <c r="AB33" s="15">
        <v>47</v>
      </c>
      <c r="AC33" s="15">
        <v>3</v>
      </c>
      <c r="AD33" s="15">
        <v>-70</v>
      </c>
      <c r="AE33" s="15">
        <v>38</v>
      </c>
      <c r="AF33" s="15">
        <v>-11</v>
      </c>
      <c r="AG33" s="15">
        <v>16</v>
      </c>
      <c r="AH33" s="15">
        <v>-63</v>
      </c>
      <c r="AI33" s="15">
        <v>-21</v>
      </c>
      <c r="AJ33" s="15">
        <v>15</v>
      </c>
      <c r="AK33" s="25"/>
      <c r="AL33" s="15">
        <v>85.2</v>
      </c>
      <c r="AM33" s="15">
        <v>488.2</v>
      </c>
      <c r="AN33" s="15">
        <f>SUM($I33:I33)</f>
        <v>-109.1</v>
      </c>
      <c r="AO33" s="15">
        <f>SUM($I33:J33)</f>
        <v>-149.69999999999999</v>
      </c>
      <c r="AP33" s="15">
        <f>SUM($I33:K33)</f>
        <v>36</v>
      </c>
      <c r="AQ33" s="15">
        <f>SUM($I33:L33)</f>
        <v>110</v>
      </c>
      <c r="AR33" s="15">
        <f>SUM($M33:M33)</f>
        <v>-66</v>
      </c>
      <c r="AS33" s="15">
        <f>SUM($M33:N33)</f>
        <v>-94</v>
      </c>
      <c r="AT33" s="15">
        <f>SUM($M33:O33)</f>
        <v>-94</v>
      </c>
      <c r="AU33" s="15">
        <f>SUM($M33:P33)</f>
        <v>-129</v>
      </c>
      <c r="AV33" s="15">
        <f>SUM($Q33:Q33)</f>
        <v>-19</v>
      </c>
      <c r="AW33" s="15">
        <f>SUM($Q33:R33)</f>
        <v>13</v>
      </c>
      <c r="AX33" s="15">
        <f>SUM($Q33:S33)</f>
        <v>15</v>
      </c>
      <c r="AY33" s="15">
        <f>SUM($Q33:T33)</f>
        <v>17</v>
      </c>
      <c r="AZ33" s="15">
        <f>SUM($U33:U33)</f>
        <v>9</v>
      </c>
      <c r="BA33" s="15">
        <f>SUM($U33:V33)</f>
        <v>29</v>
      </c>
      <c r="BB33" s="15">
        <f>SUM($U33:W33)</f>
        <v>21</v>
      </c>
      <c r="BC33" s="15">
        <f>SUM($U33:X33)</f>
        <v>33</v>
      </c>
      <c r="BD33" s="15">
        <f>SUM($Y33:Y33)</f>
        <v>-61</v>
      </c>
      <c r="BE33" s="15">
        <f>SUM($Y33:Z33)</f>
        <v>-40</v>
      </c>
      <c r="BF33" s="15">
        <f>SUM($Y33:AA33)</f>
        <v>-53</v>
      </c>
      <c r="BG33" s="15">
        <v>-6</v>
      </c>
      <c r="BH33" s="15">
        <f>SUM($AC33:AC33)</f>
        <v>3</v>
      </c>
      <c r="BI33" s="15">
        <f>SUM($AC33:AD33)</f>
        <v>-67</v>
      </c>
      <c r="BJ33" s="15">
        <f>SUM($AC33:AE33)</f>
        <v>-29</v>
      </c>
      <c r="BK33" s="15">
        <v>-40</v>
      </c>
      <c r="BL33" s="15">
        <f>SUM($AG33:AG33)</f>
        <v>16</v>
      </c>
      <c r="BM33" s="15">
        <v>-47</v>
      </c>
      <c r="BN33" s="15">
        <v>-68</v>
      </c>
      <c r="BO33" s="15">
        <v>-53</v>
      </c>
    </row>
    <row r="34" spans="2:67" ht="12" x14ac:dyDescent="0.3">
      <c r="B34" s="25"/>
      <c r="C34" s="25"/>
      <c r="D34" s="25" t="s">
        <v>201</v>
      </c>
      <c r="E34" s="25"/>
      <c r="F34" s="25"/>
      <c r="G34" s="25"/>
      <c r="H34" s="15"/>
      <c r="I34" s="15"/>
      <c r="J34" s="15"/>
      <c r="K34" s="15"/>
      <c r="L34" s="15">
        <v>0</v>
      </c>
      <c r="M34" s="15">
        <v>0</v>
      </c>
      <c r="N34" s="15">
        <v>0</v>
      </c>
      <c r="O34" s="15">
        <v>0</v>
      </c>
      <c r="P34" s="15">
        <v>0</v>
      </c>
      <c r="Q34" s="15">
        <v>0</v>
      </c>
      <c r="R34" s="15">
        <v>0</v>
      </c>
      <c r="S34" s="15">
        <v>0</v>
      </c>
      <c r="T34" s="15">
        <v>0</v>
      </c>
      <c r="U34" s="15">
        <v>0</v>
      </c>
      <c r="V34" s="15">
        <v>0</v>
      </c>
      <c r="W34" s="15">
        <v>0</v>
      </c>
      <c r="X34" s="15">
        <v>0</v>
      </c>
      <c r="Y34" s="15">
        <v>0</v>
      </c>
      <c r="Z34" s="15">
        <v>0</v>
      </c>
      <c r="AA34" s="15">
        <v>0</v>
      </c>
      <c r="AB34" s="15">
        <v>0</v>
      </c>
      <c r="AC34" s="15">
        <v>-2</v>
      </c>
      <c r="AD34" s="15">
        <v>-2</v>
      </c>
      <c r="AE34" s="15">
        <v>-7</v>
      </c>
      <c r="AF34" s="15">
        <v>-13</v>
      </c>
      <c r="AG34" s="15">
        <v>-1</v>
      </c>
      <c r="AH34" s="15">
        <v>-2</v>
      </c>
      <c r="AI34" s="15">
        <v>-1</v>
      </c>
      <c r="AJ34" s="15">
        <v>-1</v>
      </c>
      <c r="AK34" s="2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  <c r="BG34" s="15"/>
      <c r="BH34" s="15">
        <f>SUM($AC34:AC34)</f>
        <v>-2</v>
      </c>
      <c r="BI34" s="15">
        <f>SUM($AC34:AD34)</f>
        <v>-4</v>
      </c>
      <c r="BJ34" s="15">
        <f>SUM($AC34:AE34)</f>
        <v>-11</v>
      </c>
      <c r="BK34" s="15">
        <v>-24</v>
      </c>
      <c r="BL34" s="15">
        <f>SUM($AG34:AG34)</f>
        <v>-1</v>
      </c>
      <c r="BM34" s="15">
        <v>-3</v>
      </c>
      <c r="BN34" s="15">
        <v>-4</v>
      </c>
      <c r="BO34" s="15">
        <v>-5</v>
      </c>
    </row>
    <row r="35" spans="2:67" ht="12" x14ac:dyDescent="0.3">
      <c r="B35" s="25"/>
      <c r="C35" s="25"/>
      <c r="D35" s="25" t="s">
        <v>202</v>
      </c>
      <c r="E35" s="25"/>
      <c r="F35" s="25"/>
      <c r="G35" s="2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>
        <v>-31</v>
      </c>
      <c r="AE35" s="15">
        <v>0</v>
      </c>
      <c r="AF35" s="15">
        <v>-8</v>
      </c>
      <c r="AG35" s="15">
        <v>0</v>
      </c>
      <c r="AH35" s="15">
        <v>0</v>
      </c>
      <c r="AI35" s="15">
        <v>0</v>
      </c>
      <c r="AJ35" s="15">
        <v>7</v>
      </c>
      <c r="AK35" s="2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  <c r="BG35" s="15"/>
      <c r="BH35" s="15"/>
      <c r="BI35" s="15">
        <f>SUM($AC35:AD35)</f>
        <v>-31</v>
      </c>
      <c r="BJ35" s="15">
        <f>SUM($AC35:AE35)</f>
        <v>-31</v>
      </c>
      <c r="BK35" s="15">
        <v>-39</v>
      </c>
      <c r="BL35" s="15">
        <f>SUM($AG35:AG35)</f>
        <v>0</v>
      </c>
      <c r="BM35" s="15">
        <v>0</v>
      </c>
      <c r="BN35" s="15">
        <v>0</v>
      </c>
      <c r="BO35" s="15">
        <v>7</v>
      </c>
    </row>
    <row r="36" spans="2:67" ht="12" x14ac:dyDescent="0.3">
      <c r="B36" s="25"/>
      <c r="C36" s="25"/>
      <c r="D36" s="25" t="s">
        <v>203</v>
      </c>
      <c r="E36" s="25"/>
      <c r="F36" s="25"/>
      <c r="G36" s="25"/>
      <c r="H36" s="15">
        <v>10</v>
      </c>
      <c r="I36" s="15">
        <v>-16.2</v>
      </c>
      <c r="J36" s="15">
        <v>-0.80000000000000071</v>
      </c>
      <c r="K36" s="15">
        <v>-7.5</v>
      </c>
      <c r="L36" s="15">
        <v>7.5</v>
      </c>
      <c r="M36" s="15">
        <v>-19</v>
      </c>
      <c r="N36" s="15">
        <v>-9</v>
      </c>
      <c r="O36" s="15">
        <v>-12</v>
      </c>
      <c r="P36" s="15">
        <v>2</v>
      </c>
      <c r="Q36" s="15">
        <v>-21</v>
      </c>
      <c r="R36" s="15">
        <v>-15</v>
      </c>
      <c r="S36" s="15">
        <v>-6</v>
      </c>
      <c r="T36" s="15">
        <v>-14</v>
      </c>
      <c r="U36" s="15">
        <v>-10</v>
      </c>
      <c r="V36" s="15">
        <v>0</v>
      </c>
      <c r="W36" s="15">
        <v>-6</v>
      </c>
      <c r="X36" s="15">
        <v>5</v>
      </c>
      <c r="Y36" s="15">
        <v>-20</v>
      </c>
      <c r="Z36" s="15">
        <v>3</v>
      </c>
      <c r="AA36" s="15">
        <v>-2</v>
      </c>
      <c r="AB36" s="15">
        <v>-11</v>
      </c>
      <c r="AC36" s="15">
        <v>-24</v>
      </c>
      <c r="AD36" s="15">
        <v>-16</v>
      </c>
      <c r="AE36" s="15">
        <v>-13</v>
      </c>
      <c r="AF36" s="15">
        <v>-14</v>
      </c>
      <c r="AG36" s="15">
        <v>-4</v>
      </c>
      <c r="AH36" s="15">
        <v>-15</v>
      </c>
      <c r="AI36" s="15">
        <v>-10</v>
      </c>
      <c r="AJ36" s="15">
        <v>-14</v>
      </c>
      <c r="AK36" s="25"/>
      <c r="AL36" s="15">
        <v>-53.9</v>
      </c>
      <c r="AM36" s="15">
        <v>-15</v>
      </c>
      <c r="AN36" s="15">
        <f>SUM($I36:I36)</f>
        <v>-16.2</v>
      </c>
      <c r="AO36" s="15">
        <f>SUM($I36:J36)</f>
        <v>-17</v>
      </c>
      <c r="AP36" s="15">
        <f>SUM($I36:K36)</f>
        <v>-24.5</v>
      </c>
      <c r="AQ36" s="15">
        <f>SUM($I36:L36)</f>
        <v>-17</v>
      </c>
      <c r="AR36" s="15">
        <f>SUM($M36:M36)</f>
        <v>-19</v>
      </c>
      <c r="AS36" s="15">
        <f>SUM($M36:N36)</f>
        <v>-28</v>
      </c>
      <c r="AT36" s="15">
        <f>SUM($M36:O36)</f>
        <v>-40</v>
      </c>
      <c r="AU36" s="15">
        <f>SUM($M36:P36)</f>
        <v>-38</v>
      </c>
      <c r="AV36" s="15">
        <f>SUM($Q36:Q36)</f>
        <v>-21</v>
      </c>
      <c r="AW36" s="15">
        <f>SUM($Q36:R36)</f>
        <v>-36</v>
      </c>
      <c r="AX36" s="15">
        <v>-40</v>
      </c>
      <c r="AY36" s="15">
        <f>SUM($Q36:T36)</f>
        <v>-56</v>
      </c>
      <c r="AZ36" s="15">
        <f>SUM($U36:U36)</f>
        <v>-10</v>
      </c>
      <c r="BA36" s="15">
        <f>SUM($U36:V36)</f>
        <v>-10</v>
      </c>
      <c r="BB36" s="15">
        <f>SUM($U36:W36)</f>
        <v>-16</v>
      </c>
      <c r="BC36" s="15">
        <f>SUM($U36:X36)</f>
        <v>-11</v>
      </c>
      <c r="BD36" s="15">
        <f>SUM($Y36:Y36)</f>
        <v>-20</v>
      </c>
      <c r="BE36" s="15">
        <f>SUM($Y36:Z36)</f>
        <v>-17</v>
      </c>
      <c r="BF36" s="15">
        <f>SUM($Y36:AA36)</f>
        <v>-19</v>
      </c>
      <c r="BG36" s="15">
        <v>-30</v>
      </c>
      <c r="BH36" s="15">
        <f>SUM($AC36:AC36)</f>
        <v>-24</v>
      </c>
      <c r="BI36" s="15">
        <f>SUM($AC36:AD36)</f>
        <v>-40</v>
      </c>
      <c r="BJ36" s="15">
        <f>SUM($AC36:AE36)</f>
        <v>-53</v>
      </c>
      <c r="BK36" s="15">
        <v>-67</v>
      </c>
      <c r="BL36" s="15">
        <f>SUM($AG36:AG36)</f>
        <v>-4</v>
      </c>
      <c r="BM36" s="15">
        <v>-19</v>
      </c>
      <c r="BN36" s="15">
        <v>-29</v>
      </c>
      <c r="BO36" s="15">
        <v>-43</v>
      </c>
    </row>
    <row r="37" spans="2:67" s="25" customFormat="1" ht="5.0999999999999996" customHeight="1" x14ac:dyDescent="0.3"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15"/>
      <c r="BE37" s="15"/>
      <c r="BF37" s="15"/>
      <c r="BG37" s="15"/>
      <c r="BH37" s="15"/>
      <c r="BI37" s="15"/>
      <c r="BJ37" s="15"/>
      <c r="BK37" s="15"/>
      <c r="BL37" s="15"/>
      <c r="BM37" s="15"/>
      <c r="BN37" s="15"/>
      <c r="BO37" s="15"/>
    </row>
    <row r="38" spans="2:67" s="25" customFormat="1" ht="12" x14ac:dyDescent="0.3">
      <c r="B38" s="33"/>
      <c r="C38" s="54" t="s">
        <v>204</v>
      </c>
      <c r="D38" s="55"/>
      <c r="E38" s="55"/>
      <c r="F38" s="55"/>
      <c r="G38" s="55"/>
      <c r="H38" s="42">
        <v>226.70000000000107</v>
      </c>
      <c r="I38" s="42">
        <v>395.89999999999969</v>
      </c>
      <c r="J38" s="42">
        <v>245.30000000000004</v>
      </c>
      <c r="K38" s="42">
        <v>518.50000000000011</v>
      </c>
      <c r="L38" s="42">
        <v>161.30000000000004</v>
      </c>
      <c r="M38" s="42">
        <v>76</v>
      </c>
      <c r="N38" s="42">
        <v>259</v>
      </c>
      <c r="O38" s="42">
        <v>510</v>
      </c>
      <c r="P38" s="42">
        <v>328</v>
      </c>
      <c r="Q38" s="42">
        <v>415</v>
      </c>
      <c r="R38" s="42">
        <v>432</v>
      </c>
      <c r="S38" s="42">
        <v>452</v>
      </c>
      <c r="T38" s="42">
        <v>524</v>
      </c>
      <c r="U38" s="42">
        <v>628</v>
      </c>
      <c r="V38" s="42">
        <v>720</v>
      </c>
      <c r="W38" s="42">
        <v>793</v>
      </c>
      <c r="X38" s="42">
        <v>588</v>
      </c>
      <c r="Y38" s="42">
        <v>465</v>
      </c>
      <c r="Z38" s="42">
        <v>552</v>
      </c>
      <c r="AA38" s="42">
        <v>481</v>
      </c>
      <c r="AB38" s="42">
        <v>296</v>
      </c>
      <c r="AC38" s="42">
        <v>367</v>
      </c>
      <c r="AD38" s="42">
        <v>152</v>
      </c>
      <c r="AE38" s="42">
        <v>414</v>
      </c>
      <c r="AF38" s="42">
        <v>647</v>
      </c>
      <c r="AG38" s="42">
        <v>969</v>
      </c>
      <c r="AH38" s="42">
        <v>1663</v>
      </c>
      <c r="AI38" s="42">
        <v>2045</v>
      </c>
      <c r="AJ38" s="42">
        <v>1657</v>
      </c>
      <c r="AK38" s="54"/>
      <c r="AL38" s="42">
        <v>419.20000000000022</v>
      </c>
      <c r="AM38" s="42">
        <v>1136.0000000000007</v>
      </c>
      <c r="AN38" s="42">
        <f>SUM($I38:I38)</f>
        <v>395.89999999999969</v>
      </c>
      <c r="AO38" s="42">
        <f>SUM($I38:J38)</f>
        <v>641.1999999999997</v>
      </c>
      <c r="AP38" s="42">
        <f>SUM($I38:K38)</f>
        <v>1159.6999999999998</v>
      </c>
      <c r="AQ38" s="42">
        <f>SUM($I38:L38)</f>
        <v>1320.9999999999998</v>
      </c>
      <c r="AR38" s="42">
        <f>SUM($M38:M38)</f>
        <v>76</v>
      </c>
      <c r="AS38" s="42">
        <f>SUM($M38:N38)</f>
        <v>335</v>
      </c>
      <c r="AT38" s="42">
        <f>SUM($M38:O38)</f>
        <v>845</v>
      </c>
      <c r="AU38" s="42">
        <f>SUM($M38:P38)</f>
        <v>1173</v>
      </c>
      <c r="AV38" s="42">
        <f>SUM($Q38:Q38)</f>
        <v>415</v>
      </c>
      <c r="AW38" s="42">
        <f>SUM($Q38:R38)</f>
        <v>847</v>
      </c>
      <c r="AX38" s="42">
        <v>1299</v>
      </c>
      <c r="AY38" s="42">
        <f>SUM($Q38:T38)</f>
        <v>1823</v>
      </c>
      <c r="AZ38" s="42">
        <f>SUM($U38:U38)</f>
        <v>628</v>
      </c>
      <c r="BA38" s="42">
        <f>SUM($U38:V38)</f>
        <v>1348</v>
      </c>
      <c r="BB38" s="42">
        <f>SUM($U38:W38)</f>
        <v>2141</v>
      </c>
      <c r="BC38" s="42">
        <f>SUM($U38:X38)</f>
        <v>2729</v>
      </c>
      <c r="BD38" s="42">
        <f>SUM($Y38:Y38)</f>
        <v>465</v>
      </c>
      <c r="BE38" s="42">
        <f>SUM($Y38:Z38)</f>
        <v>1017</v>
      </c>
      <c r="BF38" s="42">
        <f>SUM($Y38:AA38)</f>
        <v>1498</v>
      </c>
      <c r="BG38" s="42">
        <v>1794</v>
      </c>
      <c r="BH38" s="42">
        <f>SUM($AC38:AC38)</f>
        <v>367</v>
      </c>
      <c r="BI38" s="42">
        <f>SUM($AC38:AD38)</f>
        <v>519</v>
      </c>
      <c r="BJ38" s="42">
        <f>SUM($AC38:AE38)</f>
        <v>933</v>
      </c>
      <c r="BK38" s="42">
        <v>1580</v>
      </c>
      <c r="BL38" s="42">
        <f>SUM($AG38:AG38)</f>
        <v>969</v>
      </c>
      <c r="BM38" s="42">
        <v>2632</v>
      </c>
      <c r="BN38" s="42">
        <v>4677</v>
      </c>
      <c r="BO38" s="42">
        <v>6334</v>
      </c>
    </row>
    <row r="39" spans="2:67" s="25" customFormat="1" ht="5.0999999999999996" customHeight="1" x14ac:dyDescent="0.3"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  <c r="BC39" s="15"/>
      <c r="BD39" s="15"/>
      <c r="BE39" s="15"/>
      <c r="BF39" s="15"/>
      <c r="BG39" s="15"/>
      <c r="BH39" s="15"/>
      <c r="BI39" s="15"/>
      <c r="BJ39" s="15"/>
      <c r="BK39" s="15"/>
      <c r="BL39" s="15"/>
      <c r="BM39" s="15"/>
      <c r="BN39" s="15"/>
      <c r="BO39" s="15"/>
    </row>
    <row r="40" spans="2:67" ht="12" x14ac:dyDescent="0.3">
      <c r="B40" s="25"/>
      <c r="C40" s="25"/>
      <c r="D40" s="25" t="s">
        <v>205</v>
      </c>
      <c r="E40" s="25"/>
      <c r="F40" s="25"/>
      <c r="G40" s="25"/>
      <c r="H40" s="15">
        <v>-144.5</v>
      </c>
      <c r="I40" s="15">
        <v>-74.8</v>
      </c>
      <c r="J40" s="15">
        <v>-84.09999999999998</v>
      </c>
      <c r="K40" s="15">
        <v>-107.5</v>
      </c>
      <c r="L40" s="15">
        <v>-86.600000000000023</v>
      </c>
      <c r="M40" s="15">
        <v>-20</v>
      </c>
      <c r="N40" s="15">
        <v>-72</v>
      </c>
      <c r="O40" s="15">
        <v>-122</v>
      </c>
      <c r="P40" s="15">
        <v>-19</v>
      </c>
      <c r="Q40" s="15">
        <v>-93</v>
      </c>
      <c r="R40" s="15">
        <v>-89</v>
      </c>
      <c r="S40" s="15">
        <v>-95</v>
      </c>
      <c r="T40" s="15">
        <v>-95</v>
      </c>
      <c r="U40" s="15">
        <v>-124</v>
      </c>
      <c r="V40" s="15">
        <v>-138</v>
      </c>
      <c r="W40" s="15">
        <v>-145</v>
      </c>
      <c r="X40" s="15">
        <v>-79</v>
      </c>
      <c r="Y40" s="15">
        <v>-83</v>
      </c>
      <c r="Z40" s="15">
        <v>-137</v>
      </c>
      <c r="AA40" s="15">
        <v>-137</v>
      </c>
      <c r="AB40" s="15">
        <v>-96</v>
      </c>
      <c r="AC40" s="15">
        <v>-78</v>
      </c>
      <c r="AD40" s="15">
        <v>-75</v>
      </c>
      <c r="AE40" s="15">
        <v>-102</v>
      </c>
      <c r="AF40" s="15">
        <v>-88</v>
      </c>
      <c r="AG40" s="15">
        <v>-191</v>
      </c>
      <c r="AH40" s="15">
        <v>-299</v>
      </c>
      <c r="AI40" s="15">
        <v>-417</v>
      </c>
      <c r="AJ40" s="15">
        <v>-373</v>
      </c>
      <c r="AK40" s="25"/>
      <c r="AL40" s="15">
        <v>-255</v>
      </c>
      <c r="AM40" s="15">
        <v>-362.4</v>
      </c>
      <c r="AN40" s="15">
        <f>SUM($I40:I40)</f>
        <v>-74.8</v>
      </c>
      <c r="AO40" s="15">
        <f>SUM($I40:J40)</f>
        <v>-158.89999999999998</v>
      </c>
      <c r="AP40" s="15">
        <f>SUM($I40:K40)</f>
        <v>-266.39999999999998</v>
      </c>
      <c r="AQ40" s="15">
        <f>SUM($I40:L40)</f>
        <v>-353</v>
      </c>
      <c r="AR40" s="15">
        <f>SUM($M40:M40)</f>
        <v>-20</v>
      </c>
      <c r="AS40" s="15">
        <f>SUM($M40:N40)</f>
        <v>-92</v>
      </c>
      <c r="AT40" s="15">
        <f>SUM($M40:O40)</f>
        <v>-214</v>
      </c>
      <c r="AU40" s="15">
        <f>SUM($M40:P40)</f>
        <v>-233</v>
      </c>
      <c r="AV40" s="15">
        <f>SUM($Q40:Q40)</f>
        <v>-93</v>
      </c>
      <c r="AW40" s="15">
        <f>SUM($Q40:R40)</f>
        <v>-182</v>
      </c>
      <c r="AX40" s="15">
        <v>-276</v>
      </c>
      <c r="AY40" s="15">
        <f>SUM($Q40:T40)</f>
        <v>-372</v>
      </c>
      <c r="AZ40" s="15">
        <f>SUM($U40:U40)</f>
        <v>-124</v>
      </c>
      <c r="BA40" s="15">
        <f>SUM($U40:V40)</f>
        <v>-262</v>
      </c>
      <c r="BB40" s="15">
        <f>SUM($U40:W40)</f>
        <v>-407</v>
      </c>
      <c r="BC40" s="15">
        <f>SUM($U40:X40)</f>
        <v>-486</v>
      </c>
      <c r="BD40" s="15">
        <f>SUM($Y40:Y40)</f>
        <v>-83</v>
      </c>
      <c r="BE40" s="15">
        <f>SUM($Y40:Z40)</f>
        <v>-220</v>
      </c>
      <c r="BF40" s="15">
        <f>SUM($Y40:AA40)</f>
        <v>-357</v>
      </c>
      <c r="BG40" s="15">
        <v>-453</v>
      </c>
      <c r="BH40" s="15">
        <f>SUM($AC40:AC40)</f>
        <v>-78</v>
      </c>
      <c r="BI40" s="15">
        <f>SUM($AC40:AD40)</f>
        <v>-153</v>
      </c>
      <c r="BJ40" s="15">
        <f>SUM($AC40:AE40)</f>
        <v>-255</v>
      </c>
      <c r="BK40" s="15">
        <v>-343</v>
      </c>
      <c r="BL40" s="15">
        <f>SUM($AG40:AG40)</f>
        <v>-191</v>
      </c>
      <c r="BM40" s="15">
        <v>-490</v>
      </c>
      <c r="BN40" s="15">
        <v>-907</v>
      </c>
      <c r="BO40" s="15">
        <v>-1280</v>
      </c>
    </row>
    <row r="41" spans="2:67" s="25" customFormat="1" ht="5.0999999999999996" customHeight="1" x14ac:dyDescent="0.3"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5"/>
      <c r="BO41" s="15"/>
    </row>
    <row r="42" spans="2:67" s="25" customFormat="1" ht="12" x14ac:dyDescent="0.3">
      <c r="B42" s="33"/>
      <c r="C42" s="54" t="s">
        <v>206</v>
      </c>
      <c r="D42" s="55"/>
      <c r="E42" s="55"/>
      <c r="F42" s="55"/>
      <c r="G42" s="55"/>
      <c r="H42" s="42">
        <v>82.200000000001069</v>
      </c>
      <c r="I42" s="42">
        <v>321.09999999999968</v>
      </c>
      <c r="J42" s="42">
        <v>161.20000000000005</v>
      </c>
      <c r="K42" s="42">
        <v>411.00000000000011</v>
      </c>
      <c r="L42" s="42">
        <v>74.700000000000017</v>
      </c>
      <c r="M42" s="42">
        <v>56</v>
      </c>
      <c r="N42" s="42">
        <v>187</v>
      </c>
      <c r="O42" s="42">
        <v>388</v>
      </c>
      <c r="P42" s="42">
        <v>309</v>
      </c>
      <c r="Q42" s="42">
        <v>322</v>
      </c>
      <c r="R42" s="42">
        <v>343</v>
      </c>
      <c r="S42" s="42">
        <v>357</v>
      </c>
      <c r="T42" s="42">
        <v>429</v>
      </c>
      <c r="U42" s="42">
        <v>504</v>
      </c>
      <c r="V42" s="42">
        <v>582</v>
      </c>
      <c r="W42" s="42">
        <v>648</v>
      </c>
      <c r="X42" s="42">
        <v>509</v>
      </c>
      <c r="Y42" s="42">
        <v>382</v>
      </c>
      <c r="Z42" s="42">
        <v>415</v>
      </c>
      <c r="AA42" s="42">
        <v>344</v>
      </c>
      <c r="AB42" s="42">
        <v>200</v>
      </c>
      <c r="AC42" s="42">
        <v>289</v>
      </c>
      <c r="AD42" s="42">
        <v>77</v>
      </c>
      <c r="AE42" s="42">
        <v>312</v>
      </c>
      <c r="AF42" s="42">
        <v>559</v>
      </c>
      <c r="AG42" s="42">
        <v>778</v>
      </c>
      <c r="AH42" s="42">
        <v>1364</v>
      </c>
      <c r="AI42" s="42">
        <v>1628</v>
      </c>
      <c r="AJ42" s="42">
        <v>1284</v>
      </c>
      <c r="AK42" s="54"/>
      <c r="AL42" s="42">
        <v>164.20000000000022</v>
      </c>
      <c r="AM42" s="42">
        <v>773.6000000000007</v>
      </c>
      <c r="AN42" s="42">
        <f>SUM($I42:I42)</f>
        <v>321.09999999999968</v>
      </c>
      <c r="AO42" s="42">
        <f>SUM($I42:J42)</f>
        <v>482.29999999999973</v>
      </c>
      <c r="AP42" s="42">
        <f>SUM($I42:K42)</f>
        <v>893.29999999999984</v>
      </c>
      <c r="AQ42" s="42">
        <f>SUM($I42:L42)</f>
        <v>967.99999999999989</v>
      </c>
      <c r="AR42" s="42">
        <f>SUM($M42:M42)</f>
        <v>56</v>
      </c>
      <c r="AS42" s="42">
        <f>SUM($M42:N42)</f>
        <v>243</v>
      </c>
      <c r="AT42" s="42">
        <f>SUM($M42:O42)</f>
        <v>631</v>
      </c>
      <c r="AU42" s="42">
        <f>SUM($M42:P42)</f>
        <v>940</v>
      </c>
      <c r="AV42" s="42">
        <f>SUM($Q42:Q42)</f>
        <v>322</v>
      </c>
      <c r="AW42" s="42">
        <f>SUM($Q42:R42)</f>
        <v>665</v>
      </c>
      <c r="AX42" s="42">
        <v>1023</v>
      </c>
      <c r="AY42" s="42">
        <f>SUM($Q42:T42)</f>
        <v>1451</v>
      </c>
      <c r="AZ42" s="42">
        <f>SUM($U42:U42)</f>
        <v>504</v>
      </c>
      <c r="BA42" s="42">
        <f>SUM($U42:V42)</f>
        <v>1086</v>
      </c>
      <c r="BB42" s="42">
        <f>SUM($U42:W42)</f>
        <v>1734</v>
      </c>
      <c r="BC42" s="42">
        <f>SUM($U42:X42)</f>
        <v>2243</v>
      </c>
      <c r="BD42" s="42">
        <f>SUM($Y42:Y42)</f>
        <v>382</v>
      </c>
      <c r="BE42" s="42">
        <f>SUM($Y42:Z42)</f>
        <v>797</v>
      </c>
      <c r="BF42" s="42">
        <f>SUM($Y42:AA42)</f>
        <v>1141</v>
      </c>
      <c r="BG42" s="42">
        <v>1341</v>
      </c>
      <c r="BH42" s="42">
        <f>SUM($AC42:AC42)</f>
        <v>289</v>
      </c>
      <c r="BI42" s="42">
        <f>SUM($AC42:AD42)</f>
        <v>366</v>
      </c>
      <c r="BJ42" s="42">
        <f>SUM($AC42:AE42)</f>
        <v>678</v>
      </c>
      <c r="BK42" s="42">
        <v>1237</v>
      </c>
      <c r="BL42" s="42">
        <f>SUM($AG42:AG42)</f>
        <v>778</v>
      </c>
      <c r="BM42" s="42">
        <v>2142</v>
      </c>
      <c r="BN42" s="42">
        <v>3770</v>
      </c>
      <c r="BO42" s="42">
        <v>5054</v>
      </c>
    </row>
    <row r="43" spans="2:67" s="25" customFormat="1" ht="5.0999999999999996" customHeight="1" x14ac:dyDescent="0.3"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15"/>
      <c r="AW43" s="15"/>
      <c r="AX43" s="15"/>
      <c r="AY43" s="15"/>
      <c r="AZ43" s="15"/>
      <c r="BA43" s="15"/>
      <c r="BB43" s="15"/>
      <c r="BC43" s="15"/>
      <c r="BD43" s="15"/>
      <c r="BE43" s="15"/>
      <c r="BF43" s="15"/>
      <c r="BG43" s="15"/>
      <c r="BH43" s="15"/>
      <c r="BI43" s="15"/>
      <c r="BJ43" s="15"/>
      <c r="BK43" s="15"/>
      <c r="BL43" s="15"/>
      <c r="BM43" s="15"/>
      <c r="BN43" s="15"/>
      <c r="BO43" s="15"/>
    </row>
    <row r="44" spans="2:67" ht="12" x14ac:dyDescent="0.3">
      <c r="B44" s="25"/>
      <c r="C44" s="25"/>
      <c r="D44" s="25" t="s">
        <v>207</v>
      </c>
      <c r="E44" s="25"/>
      <c r="F44" s="25"/>
      <c r="G44" s="25"/>
      <c r="H44" s="15">
        <v>94.900000000000318</v>
      </c>
      <c r="I44" s="15">
        <v>320.39999999999958</v>
      </c>
      <c r="J44" s="15">
        <v>161.50000000000006</v>
      </c>
      <c r="K44" s="15">
        <v>409.50000000000045</v>
      </c>
      <c r="L44" s="15">
        <v>75.599999999999909</v>
      </c>
      <c r="M44" s="15">
        <v>55</v>
      </c>
      <c r="N44" s="15">
        <v>186</v>
      </c>
      <c r="O44" s="15">
        <v>386</v>
      </c>
      <c r="P44" s="15">
        <v>308</v>
      </c>
      <c r="Q44" s="15">
        <v>322</v>
      </c>
      <c r="R44" s="15">
        <v>343</v>
      </c>
      <c r="S44" s="15">
        <v>357</v>
      </c>
      <c r="T44" s="15">
        <v>428</v>
      </c>
      <c r="U44" s="15">
        <v>502</v>
      </c>
      <c r="V44" s="15">
        <v>581</v>
      </c>
      <c r="W44" s="15">
        <v>646</v>
      </c>
      <c r="X44" s="15">
        <v>509</v>
      </c>
      <c r="Y44" s="15">
        <v>382</v>
      </c>
      <c r="Z44" s="15">
        <v>414</v>
      </c>
      <c r="AA44" s="15">
        <v>343</v>
      </c>
      <c r="AB44" s="15">
        <v>200</v>
      </c>
      <c r="AC44" s="15">
        <v>289</v>
      </c>
      <c r="AD44" s="15">
        <v>77</v>
      </c>
      <c r="AE44" s="15">
        <v>312</v>
      </c>
      <c r="AF44" s="15">
        <v>558</v>
      </c>
      <c r="AG44" s="15">
        <v>775</v>
      </c>
      <c r="AH44" s="15">
        <v>1359</v>
      </c>
      <c r="AI44" s="15">
        <v>1622</v>
      </c>
      <c r="AJ44" s="15">
        <v>1280</v>
      </c>
      <c r="AK44" s="25"/>
      <c r="AL44" s="15">
        <v>145.4</v>
      </c>
      <c r="AM44" s="15">
        <v>772.50000000000023</v>
      </c>
      <c r="AN44" s="15">
        <f>SUM($I44:I44)</f>
        <v>320.39999999999958</v>
      </c>
      <c r="AO44" s="15">
        <f>SUM($I44:J44)</f>
        <v>481.89999999999964</v>
      </c>
      <c r="AP44" s="15">
        <f>SUM($I44:K44)</f>
        <v>891.40000000000009</v>
      </c>
      <c r="AQ44" s="15">
        <f>SUM($I44:L44)</f>
        <v>967</v>
      </c>
      <c r="AR44" s="15">
        <f>SUM($M44:M44)</f>
        <v>55</v>
      </c>
      <c r="AS44" s="15">
        <f>SUM($M44:N44)</f>
        <v>241</v>
      </c>
      <c r="AT44" s="15">
        <f>SUM($M44:O44)</f>
        <v>627</v>
      </c>
      <c r="AU44" s="15">
        <f>SUM($M44:P44)</f>
        <v>935</v>
      </c>
      <c r="AV44" s="15">
        <f>SUM($Q44:Q44)</f>
        <v>322</v>
      </c>
      <c r="AW44" s="15">
        <f>SUM($Q44:R44)</f>
        <v>665</v>
      </c>
      <c r="AX44" s="15">
        <v>1022</v>
      </c>
      <c r="AY44" s="15">
        <f>SUM($Q44:T44)</f>
        <v>1450</v>
      </c>
      <c r="AZ44" s="15">
        <f>SUM($U44:U44)</f>
        <v>502</v>
      </c>
      <c r="BA44" s="15">
        <f>SUM($U44:V44)</f>
        <v>1083</v>
      </c>
      <c r="BB44" s="15">
        <f>SUM($U44:W44)</f>
        <v>1729</v>
      </c>
      <c r="BC44" s="15">
        <f>SUM($U44:X44)</f>
        <v>2238</v>
      </c>
      <c r="BD44" s="15">
        <f>SUM($Y44:Y44)</f>
        <v>382</v>
      </c>
      <c r="BE44" s="15">
        <f>SUM($Y44:Z44)</f>
        <v>796</v>
      </c>
      <c r="BF44" s="15">
        <f>SUM($Y44:AA44)</f>
        <v>1139</v>
      </c>
      <c r="BG44" s="15">
        <v>1339</v>
      </c>
      <c r="BH44" s="15">
        <f>SUM($AC44:AC44)</f>
        <v>289</v>
      </c>
      <c r="BI44" s="15">
        <f>SUM($AC44:AD44)</f>
        <v>366</v>
      </c>
      <c r="BJ44" s="15">
        <f>SUM($AC44:AE44)</f>
        <v>678</v>
      </c>
      <c r="BK44" s="15">
        <v>1236</v>
      </c>
      <c r="BL44" s="15">
        <f>SUM($AG44:AG44)</f>
        <v>775</v>
      </c>
      <c r="BM44" s="15">
        <v>2134</v>
      </c>
      <c r="BN44" s="15">
        <v>3756</v>
      </c>
      <c r="BO44" s="15">
        <v>5036</v>
      </c>
    </row>
    <row r="45" spans="2:67" ht="12" x14ac:dyDescent="0.3">
      <c r="B45" s="25"/>
      <c r="C45" s="25"/>
      <c r="D45" s="25" t="s">
        <v>208</v>
      </c>
      <c r="E45" s="25"/>
      <c r="F45" s="25"/>
      <c r="G45" s="25"/>
      <c r="H45" s="15">
        <v>-12.699999999999521</v>
      </c>
      <c r="I45" s="15">
        <v>0.70000000000010232</v>
      </c>
      <c r="J45" s="15">
        <v>-0.30000000000001137</v>
      </c>
      <c r="K45" s="15">
        <v>1.5</v>
      </c>
      <c r="L45" s="15">
        <v>-0.89999999999999991</v>
      </c>
      <c r="M45" s="15">
        <v>0</v>
      </c>
      <c r="N45" s="15">
        <v>1</v>
      </c>
      <c r="O45" s="15">
        <v>2</v>
      </c>
      <c r="P45" s="15">
        <v>1</v>
      </c>
      <c r="Q45" s="15">
        <v>0</v>
      </c>
      <c r="R45" s="15">
        <v>0</v>
      </c>
      <c r="S45" s="15">
        <v>0</v>
      </c>
      <c r="T45" s="15">
        <v>1</v>
      </c>
      <c r="U45" s="15">
        <v>2</v>
      </c>
      <c r="V45" s="15">
        <v>1</v>
      </c>
      <c r="W45" s="15">
        <v>2</v>
      </c>
      <c r="X45" s="15">
        <v>0</v>
      </c>
      <c r="Y45" s="15">
        <v>0</v>
      </c>
      <c r="Z45" s="15">
        <v>1</v>
      </c>
      <c r="AA45" s="15">
        <v>1</v>
      </c>
      <c r="AB45" s="15">
        <v>0</v>
      </c>
      <c r="AC45" s="15">
        <v>0</v>
      </c>
      <c r="AD45" s="15">
        <v>0</v>
      </c>
      <c r="AE45" s="15">
        <v>0</v>
      </c>
      <c r="AF45" s="15">
        <v>1</v>
      </c>
      <c r="AG45" s="15">
        <v>3</v>
      </c>
      <c r="AH45" s="15">
        <v>5</v>
      </c>
      <c r="AI45" s="15">
        <v>6</v>
      </c>
      <c r="AJ45" s="15">
        <v>4</v>
      </c>
      <c r="AK45" s="25"/>
      <c r="AL45" s="15">
        <v>18.80000000000021</v>
      </c>
      <c r="AM45" s="15">
        <v>1.1000000000003194</v>
      </c>
      <c r="AN45" s="15">
        <f>SUM($I45:I45)</f>
        <v>0.70000000000010232</v>
      </c>
      <c r="AO45" s="15">
        <f>SUM($I45:J45)</f>
        <v>0.40000000000009095</v>
      </c>
      <c r="AP45" s="15">
        <f>SUM($I45:K45)</f>
        <v>1.9000000000000909</v>
      </c>
      <c r="AQ45" s="15">
        <f>SUM($I45:L45)</f>
        <v>1.000000000000091</v>
      </c>
      <c r="AR45" s="15">
        <f>SUM($M45:M45)</f>
        <v>0</v>
      </c>
      <c r="AS45" s="15">
        <f>SUM($M45:N45)</f>
        <v>1</v>
      </c>
      <c r="AT45" s="15">
        <f>SUM($M45:O45)</f>
        <v>3</v>
      </c>
      <c r="AU45" s="15">
        <f>SUM($M45:P45)</f>
        <v>4</v>
      </c>
      <c r="AV45" s="15">
        <f>SUM($Q45:Q45)</f>
        <v>0</v>
      </c>
      <c r="AW45" s="15">
        <f>SUM($Q45:R45)</f>
        <v>0</v>
      </c>
      <c r="AX45" s="15">
        <v>1</v>
      </c>
      <c r="AY45" s="15">
        <f>SUM($Q45:T45)</f>
        <v>1</v>
      </c>
      <c r="AZ45" s="15">
        <f>SUM($U45:U45)</f>
        <v>2</v>
      </c>
      <c r="BA45" s="15">
        <f>SUM($U45:V45)</f>
        <v>3</v>
      </c>
      <c r="BB45" s="15">
        <f>SUM($U45:W45)</f>
        <v>5</v>
      </c>
      <c r="BC45" s="15">
        <f>SUM($U45:X45)</f>
        <v>5</v>
      </c>
      <c r="BD45" s="15">
        <f>SUM($Y45:Y45)</f>
        <v>0</v>
      </c>
      <c r="BE45" s="15">
        <f>SUM($Y45:Z45)</f>
        <v>1</v>
      </c>
      <c r="BF45" s="15">
        <f>SUM($Y45:AA45)</f>
        <v>2</v>
      </c>
      <c r="BG45" s="15">
        <v>2</v>
      </c>
      <c r="BH45" s="15">
        <f>SUM($AC45:AC45)</f>
        <v>0</v>
      </c>
      <c r="BI45" s="15">
        <f>SUM($AC45:AD45)</f>
        <v>0</v>
      </c>
      <c r="BJ45" s="15">
        <f>SUM($AC45:AE45)</f>
        <v>0</v>
      </c>
      <c r="BK45" s="15">
        <v>1</v>
      </c>
      <c r="BL45" s="15">
        <f>SUM($AG45:AG45)</f>
        <v>3</v>
      </c>
      <c r="BM45" s="15">
        <v>8</v>
      </c>
      <c r="BN45" s="15">
        <v>14</v>
      </c>
      <c r="BO45" s="15">
        <v>18</v>
      </c>
    </row>
    <row r="46" spans="2:67" s="25" customFormat="1" ht="5.0999999999999996" customHeight="1" x14ac:dyDescent="0.3"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15"/>
      <c r="AZ46" s="15"/>
      <c r="BA46" s="15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</row>
    <row r="47" spans="2:67" s="25" customFormat="1" ht="12" customHeight="1" x14ac:dyDescent="0.3">
      <c r="B47" s="81" t="s">
        <v>161</v>
      </c>
      <c r="C47" s="35"/>
      <c r="D47" s="35"/>
      <c r="E47" s="35"/>
      <c r="F47" s="35"/>
      <c r="G47" s="35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35"/>
      <c r="AL47" s="18"/>
      <c r="AM47" s="18"/>
      <c r="AN47" s="18"/>
      <c r="AO47" s="18"/>
      <c r="AP47" s="18"/>
      <c r="AQ47" s="18"/>
      <c r="AR47" s="18"/>
      <c r="AS47" s="18"/>
      <c r="AT47" s="18"/>
      <c r="AU47" s="18"/>
      <c r="AV47" s="18"/>
      <c r="AW47" s="18"/>
      <c r="AX47" s="18"/>
      <c r="AY47" s="18"/>
      <c r="AZ47" s="18"/>
      <c r="BA47" s="18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</row>
    <row r="48" spans="2:67" s="25" customFormat="1" ht="5.0999999999999996" customHeight="1" x14ac:dyDescent="0.3"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15"/>
      <c r="AZ48" s="15"/>
      <c r="BA48" s="15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</row>
    <row r="49" spans="2:68" s="25" customFormat="1" ht="12" x14ac:dyDescent="0.3">
      <c r="C49" s="36" t="s">
        <v>158</v>
      </c>
      <c r="D49" s="36"/>
      <c r="E49" s="36"/>
      <c r="F49" s="36"/>
      <c r="G49" s="36"/>
      <c r="H49" s="19">
        <f t="shared" ref="H49:AA49" si="0">H23-H56</f>
        <v>637.80000000000109</v>
      </c>
      <c r="I49" s="19">
        <f t="shared" si="0"/>
        <v>640.89999999999975</v>
      </c>
      <c r="J49" s="19">
        <f t="shared" si="0"/>
        <v>478.8</v>
      </c>
      <c r="K49" s="19">
        <f t="shared" si="0"/>
        <v>507.80000000000018</v>
      </c>
      <c r="L49" s="19">
        <f t="shared" si="0"/>
        <v>315.5</v>
      </c>
      <c r="M49" s="19">
        <f t="shared" si="0"/>
        <v>290</v>
      </c>
      <c r="N49" s="19">
        <f t="shared" si="0"/>
        <v>460</v>
      </c>
      <c r="O49" s="19">
        <f t="shared" si="0"/>
        <v>674</v>
      </c>
      <c r="P49" s="19">
        <f t="shared" si="0"/>
        <v>520</v>
      </c>
      <c r="Q49" s="19">
        <f t="shared" si="0"/>
        <v>618</v>
      </c>
      <c r="R49" s="19">
        <f t="shared" si="0"/>
        <v>604</v>
      </c>
      <c r="S49" s="19">
        <f t="shared" si="0"/>
        <v>648</v>
      </c>
      <c r="T49" s="19">
        <f t="shared" si="0"/>
        <v>786</v>
      </c>
      <c r="U49" s="19">
        <f t="shared" si="0"/>
        <v>812</v>
      </c>
      <c r="V49" s="19">
        <f t="shared" si="0"/>
        <v>915</v>
      </c>
      <c r="W49" s="19">
        <f t="shared" si="0"/>
        <v>1015</v>
      </c>
      <c r="X49" s="19">
        <f t="shared" si="0"/>
        <v>847</v>
      </c>
      <c r="Y49" s="19">
        <f t="shared" si="0"/>
        <v>695</v>
      </c>
      <c r="Z49" s="19">
        <f t="shared" si="0"/>
        <v>735</v>
      </c>
      <c r="AA49" s="19">
        <f t="shared" si="0"/>
        <v>654.22828337229998</v>
      </c>
      <c r="AB49" s="19">
        <v>480</v>
      </c>
      <c r="AC49" s="19">
        <f t="shared" ref="AC49:AD49" si="1">AC23-AC56</f>
        <v>594</v>
      </c>
      <c r="AD49" s="19">
        <f t="shared" si="1"/>
        <v>582</v>
      </c>
      <c r="AE49" s="19">
        <v>579</v>
      </c>
      <c r="AF49" s="19">
        <v>890</v>
      </c>
      <c r="AG49" s="19">
        <f t="shared" ref="AG49" si="2">AG23-AG56</f>
        <v>1166</v>
      </c>
      <c r="AH49" s="19">
        <v>2052</v>
      </c>
      <c r="AI49" s="19">
        <v>2287</v>
      </c>
      <c r="AJ49" s="19">
        <v>1758</v>
      </c>
      <c r="AK49" s="36"/>
      <c r="AL49" s="19">
        <f>AL23-AL56</f>
        <v>1479.9</v>
      </c>
      <c r="AM49" s="19">
        <f t="shared" ref="AM49:BC49" si="3">AM23-AM56</f>
        <v>2381.4000000000005</v>
      </c>
      <c r="AN49" s="19">
        <f t="shared" si="3"/>
        <v>640.89999999999975</v>
      </c>
      <c r="AO49" s="19">
        <f t="shared" si="3"/>
        <v>1119.6999999999998</v>
      </c>
      <c r="AP49" s="19">
        <f t="shared" si="3"/>
        <v>1627.4999999999998</v>
      </c>
      <c r="AQ49" s="19">
        <f t="shared" si="3"/>
        <v>1942.9999999999998</v>
      </c>
      <c r="AR49" s="19">
        <f t="shared" si="3"/>
        <v>290</v>
      </c>
      <c r="AS49" s="19">
        <f t="shared" si="3"/>
        <v>750</v>
      </c>
      <c r="AT49" s="19">
        <f t="shared" si="3"/>
        <v>1424</v>
      </c>
      <c r="AU49" s="19">
        <f t="shared" si="3"/>
        <v>1944</v>
      </c>
      <c r="AV49" s="19">
        <f t="shared" si="3"/>
        <v>618</v>
      </c>
      <c r="AW49" s="19">
        <f t="shared" si="3"/>
        <v>1222</v>
      </c>
      <c r="AX49" s="19">
        <f t="shared" si="3"/>
        <v>1870</v>
      </c>
      <c r="AY49" s="19">
        <f t="shared" si="3"/>
        <v>2656</v>
      </c>
      <c r="AZ49" s="19">
        <f t="shared" si="3"/>
        <v>812</v>
      </c>
      <c r="BA49" s="19">
        <f t="shared" si="3"/>
        <v>1727</v>
      </c>
      <c r="BB49" s="19">
        <f t="shared" si="3"/>
        <v>2742</v>
      </c>
      <c r="BC49" s="19">
        <f t="shared" si="3"/>
        <v>3589</v>
      </c>
      <c r="BD49" s="19">
        <f>SUM($Y49:Y49)</f>
        <v>695</v>
      </c>
      <c r="BE49" s="19">
        <f>BE23-BE56</f>
        <v>1430</v>
      </c>
      <c r="BF49" s="19">
        <f t="shared" ref="BF49" si="4">BF23-BF56</f>
        <v>2084.2282833723002</v>
      </c>
      <c r="BG49" s="19">
        <v>2564</v>
      </c>
      <c r="BH49" s="19">
        <f t="shared" ref="BH49:BJ49" si="5">BH23-BH56</f>
        <v>594</v>
      </c>
      <c r="BI49" s="19">
        <f t="shared" si="5"/>
        <v>1176</v>
      </c>
      <c r="BJ49" s="19">
        <f t="shared" si="5"/>
        <v>1755</v>
      </c>
      <c r="BK49" s="19">
        <v>2645</v>
      </c>
      <c r="BL49" s="19">
        <f t="shared" ref="BL49" si="6">BL23-BL56</f>
        <v>1166</v>
      </c>
      <c r="BM49" s="19">
        <v>3218</v>
      </c>
      <c r="BN49" s="19">
        <v>5505</v>
      </c>
      <c r="BO49" s="19">
        <v>7263</v>
      </c>
    </row>
    <row r="50" spans="2:68" s="25" customFormat="1" ht="5.0999999999999996" customHeight="1" x14ac:dyDescent="0.3"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15"/>
      <c r="AZ50" s="15"/>
      <c r="BA50" s="15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N50" s="15"/>
      <c r="BO50" s="15"/>
    </row>
    <row r="51" spans="2:68" ht="12" x14ac:dyDescent="0.3">
      <c r="B51" s="25"/>
      <c r="C51" s="25"/>
      <c r="D51" s="25" t="s">
        <v>209</v>
      </c>
      <c r="E51" s="25"/>
      <c r="F51" s="25"/>
      <c r="G51" s="25"/>
      <c r="H51" s="15">
        <v>2381.4000000000005</v>
      </c>
      <c r="I51" s="15">
        <v>2549</v>
      </c>
      <c r="J51" s="15">
        <v>2432.6000000000008</v>
      </c>
      <c r="K51" s="15">
        <v>2265.3000000000011</v>
      </c>
      <c r="L51" s="15">
        <v>1943</v>
      </c>
      <c r="M51" s="15">
        <v>1592.1000000000004</v>
      </c>
      <c r="N51" s="15">
        <v>1573.3000000000002</v>
      </c>
      <c r="O51" s="15">
        <v>1739.5</v>
      </c>
      <c r="P51" s="15">
        <v>1943</v>
      </c>
      <c r="Q51" s="15">
        <v>2271</v>
      </c>
      <c r="R51" s="15">
        <v>2416</v>
      </c>
      <c r="S51" s="15">
        <v>2390</v>
      </c>
      <c r="T51" s="15">
        <v>2655</v>
      </c>
      <c r="U51" s="15">
        <v>2849</v>
      </c>
      <c r="V51" s="15">
        <v>3161</v>
      </c>
      <c r="W51" s="15">
        <v>3528</v>
      </c>
      <c r="X51" s="15">
        <v>3589</v>
      </c>
      <c r="Y51" s="15">
        <v>3472</v>
      </c>
      <c r="Z51" s="15">
        <v>3292</v>
      </c>
      <c r="AA51" s="15">
        <v>2931.2282833723002</v>
      </c>
      <c r="AB51" s="15">
        <v>2564</v>
      </c>
      <c r="AC51" s="15">
        <v>2463</v>
      </c>
      <c r="AD51" s="15">
        <v>2310</v>
      </c>
      <c r="AE51" s="15">
        <v>2235</v>
      </c>
      <c r="AF51" s="15">
        <v>2645</v>
      </c>
      <c r="AG51" s="15">
        <v>3217</v>
      </c>
      <c r="AH51" s="15">
        <v>4687</v>
      </c>
      <c r="AI51" s="15">
        <v>6395</v>
      </c>
      <c r="AJ51" s="15">
        <v>7263</v>
      </c>
      <c r="AK51" s="25"/>
      <c r="AL51" s="15">
        <v>1479.9</v>
      </c>
      <c r="AM51" s="15">
        <f t="shared" ref="AM51:BF51" si="7">H51</f>
        <v>2381.4000000000005</v>
      </c>
      <c r="AN51" s="15">
        <f t="shared" si="7"/>
        <v>2549</v>
      </c>
      <c r="AO51" s="15">
        <f t="shared" si="7"/>
        <v>2432.6000000000008</v>
      </c>
      <c r="AP51" s="15">
        <f t="shared" si="7"/>
        <v>2265.3000000000011</v>
      </c>
      <c r="AQ51" s="15">
        <f t="shared" si="7"/>
        <v>1943</v>
      </c>
      <c r="AR51" s="15">
        <f t="shared" si="7"/>
        <v>1592.1000000000004</v>
      </c>
      <c r="AS51" s="15">
        <f t="shared" si="7"/>
        <v>1573.3000000000002</v>
      </c>
      <c r="AT51" s="15">
        <f t="shared" si="7"/>
        <v>1739.5</v>
      </c>
      <c r="AU51" s="15">
        <f t="shared" si="7"/>
        <v>1943</v>
      </c>
      <c r="AV51" s="15">
        <f t="shared" si="7"/>
        <v>2271</v>
      </c>
      <c r="AW51" s="15">
        <f t="shared" si="7"/>
        <v>2416</v>
      </c>
      <c r="AX51" s="15">
        <f t="shared" si="7"/>
        <v>2390</v>
      </c>
      <c r="AY51" s="15">
        <f t="shared" si="7"/>
        <v>2655</v>
      </c>
      <c r="AZ51" s="15">
        <f t="shared" si="7"/>
        <v>2849</v>
      </c>
      <c r="BA51" s="15">
        <f t="shared" si="7"/>
        <v>3161</v>
      </c>
      <c r="BB51" s="15">
        <f t="shared" si="7"/>
        <v>3528</v>
      </c>
      <c r="BC51" s="15">
        <f t="shared" si="7"/>
        <v>3589</v>
      </c>
      <c r="BD51" s="15">
        <f t="shared" si="7"/>
        <v>3472</v>
      </c>
      <c r="BE51" s="15">
        <f t="shared" si="7"/>
        <v>3292</v>
      </c>
      <c r="BF51" s="15">
        <f t="shared" si="7"/>
        <v>2931.2282833723002</v>
      </c>
      <c r="BG51" s="15">
        <v>2564</v>
      </c>
      <c r="BH51" s="15">
        <f t="shared" ref="BH51" si="8">AC51</f>
        <v>2463</v>
      </c>
      <c r="BI51" s="15">
        <f>AD51</f>
        <v>2310</v>
      </c>
      <c r="BJ51" s="15">
        <f t="shared" ref="BJ51" si="9">AE51</f>
        <v>2235</v>
      </c>
      <c r="BK51" s="15">
        <v>2645</v>
      </c>
      <c r="BL51" s="15">
        <f t="shared" ref="BL51" si="10">AG51</f>
        <v>3217</v>
      </c>
      <c r="BM51" s="15">
        <v>4687</v>
      </c>
      <c r="BN51" s="15">
        <v>6395</v>
      </c>
      <c r="BO51" s="15">
        <v>7263</v>
      </c>
    </row>
    <row r="52" spans="2:68" ht="12" x14ac:dyDescent="0.3">
      <c r="B52" s="25"/>
      <c r="C52" s="25"/>
      <c r="D52" s="25" t="s">
        <v>210</v>
      </c>
      <c r="E52" s="25"/>
      <c r="F52" s="25"/>
      <c r="G52" s="25"/>
      <c r="H52" s="20">
        <v>0.34502923976608224</v>
      </c>
      <c r="I52" s="20">
        <v>0.35442523807374637</v>
      </c>
      <c r="J52" s="20">
        <v>0.29948598130841125</v>
      </c>
      <c r="K52" s="20">
        <v>0.31471098982882667</v>
      </c>
      <c r="L52" s="20">
        <v>0.2758431085043988</v>
      </c>
      <c r="M52" s="20">
        <v>0.25998731769181993</v>
      </c>
      <c r="N52" s="20">
        <v>0.3402889245585875</v>
      </c>
      <c r="O52" s="20">
        <v>0.37797752808988766</v>
      </c>
      <c r="P52" s="20">
        <v>0.34351145038167941</v>
      </c>
      <c r="Q52" s="20">
        <v>0.34879406307977734</v>
      </c>
      <c r="R52" s="20">
        <v>0.29323899371069184</v>
      </c>
      <c r="S52" s="20">
        <v>0.3124264994119953</v>
      </c>
      <c r="T52" s="20">
        <v>0.34564831261101242</v>
      </c>
      <c r="U52" s="20">
        <v>0.35039370078740156</v>
      </c>
      <c r="V52" s="20">
        <v>0.35154241645244216</v>
      </c>
      <c r="W52" s="20">
        <v>0.38311480652382474</v>
      </c>
      <c r="X52" s="20">
        <v>0.36342515765018252</v>
      </c>
      <c r="Y52" s="20">
        <v>0.30707563611014288</v>
      </c>
      <c r="Z52" s="20">
        <v>0.32141580264569181</v>
      </c>
      <c r="AA52" s="20">
        <v>0.31909937888198758</v>
      </c>
      <c r="AB52" s="20">
        <v>0.28070934256055363</v>
      </c>
      <c r="AC52" s="20">
        <v>0.30687830687830686</v>
      </c>
      <c r="AD52" s="20">
        <v>0.34912603495860167</v>
      </c>
      <c r="AE52" s="20">
        <v>0.3373710183938986</v>
      </c>
      <c r="AF52" s="20">
        <v>0.44444444444444442</v>
      </c>
      <c r="AG52" s="20">
        <v>0.46076037670038367</v>
      </c>
      <c r="AH52" s="20">
        <v>0.54360956752838852</v>
      </c>
      <c r="AI52" s="20">
        <v>0.55964912280701751</v>
      </c>
      <c r="AJ52" s="20">
        <v>0.49222462203023759</v>
      </c>
      <c r="AK52" s="25"/>
      <c r="AL52" s="20">
        <f t="shared" ref="AL52:BF52" si="11">AL13/AL9</f>
        <v>0.19896657546402427</v>
      </c>
      <c r="AM52" s="20">
        <f t="shared" si="11"/>
        <v>0.28922535279009598</v>
      </c>
      <c r="AN52" s="20">
        <f t="shared" si="11"/>
        <v>0.35442523807374637</v>
      </c>
      <c r="AO52" s="20">
        <f t="shared" si="11"/>
        <v>0.32743301880294784</v>
      </c>
      <c r="AP52" s="20">
        <f t="shared" si="11"/>
        <v>0.32340846308387744</v>
      </c>
      <c r="AQ52" s="20">
        <f t="shared" si="11"/>
        <v>0.31368631368631367</v>
      </c>
      <c r="AR52" s="20">
        <f t="shared" si="11"/>
        <v>0.25998731769181993</v>
      </c>
      <c r="AS52" s="20">
        <f t="shared" si="11"/>
        <v>0.30354033662217061</v>
      </c>
      <c r="AT52" s="20">
        <f t="shared" si="11"/>
        <v>0.33274554752248281</v>
      </c>
      <c r="AU52" s="20">
        <f t="shared" si="11"/>
        <v>0.33551597695128338</v>
      </c>
      <c r="AV52" s="20">
        <f t="shared" si="11"/>
        <v>0.34879406307977734</v>
      </c>
      <c r="AW52" s="20">
        <f t="shared" si="11"/>
        <v>0.31872340425531914</v>
      </c>
      <c r="AX52" s="20">
        <f t="shared" si="11"/>
        <v>0.31641379310344825</v>
      </c>
      <c r="AY52" s="20">
        <f t="shared" si="11"/>
        <v>0.32465726207033579</v>
      </c>
      <c r="AZ52" s="20">
        <f t="shared" si="11"/>
        <v>0.35039370078740156</v>
      </c>
      <c r="BA52" s="20">
        <f t="shared" si="11"/>
        <v>0.35099898408398239</v>
      </c>
      <c r="BB52" s="20">
        <f t="shared" si="11"/>
        <v>0.36211668327244551</v>
      </c>
      <c r="BC52" s="20">
        <f t="shared" si="11"/>
        <v>0.36244396480159391</v>
      </c>
      <c r="BD52" s="20">
        <f t="shared" si="11"/>
        <v>0.30707563611014288</v>
      </c>
      <c r="BE52" s="20">
        <f t="shared" si="11"/>
        <v>0.31415460642428522</v>
      </c>
      <c r="BF52" s="20">
        <f t="shared" si="11"/>
        <v>0.31570007279786461</v>
      </c>
      <c r="BG52" s="20">
        <v>0.30803486829638049</v>
      </c>
      <c r="BH52" s="20">
        <f t="shared" ref="BH52:BJ52" si="12">BH13/BH9</f>
        <v>0.30687830687830686</v>
      </c>
      <c r="BI52" s="20">
        <f t="shared" si="12"/>
        <v>0.32671129345713668</v>
      </c>
      <c r="BJ52" s="20">
        <f t="shared" si="12"/>
        <v>0.33017492711370261</v>
      </c>
      <c r="BK52" s="20">
        <v>0.35965386695511087</v>
      </c>
      <c r="BL52" s="20">
        <f t="shared" ref="BL52" si="13">BL13/BL9</f>
        <v>0.46076037670038367</v>
      </c>
      <c r="BM52" s="20">
        <v>0.50970596631458753</v>
      </c>
      <c r="BN52" s="20">
        <v>0.52939650700328544</v>
      </c>
      <c r="BO52" s="20">
        <v>0.51877006668313164</v>
      </c>
    </row>
    <row r="53" spans="2:68" ht="12" x14ac:dyDescent="0.3">
      <c r="B53" s="25"/>
      <c r="C53" s="25"/>
      <c r="D53" s="25" t="s">
        <v>211</v>
      </c>
      <c r="E53" s="25"/>
      <c r="F53" s="25"/>
      <c r="G53" s="25"/>
      <c r="H53" s="20">
        <v>0.20105007043155376</v>
      </c>
      <c r="I53" s="20">
        <v>0.22615877600758216</v>
      </c>
      <c r="J53" s="20">
        <v>0.14906542056074767</v>
      </c>
      <c r="K53" s="20">
        <v>0.18169188786901522</v>
      </c>
      <c r="L53" s="20">
        <v>0.12261730205278593</v>
      </c>
      <c r="M53" s="20">
        <v>0.11984781230183894</v>
      </c>
      <c r="N53" s="20">
        <v>0.18512573568753343</v>
      </c>
      <c r="O53" s="20">
        <v>0.25033707865168542</v>
      </c>
      <c r="P53" s="20">
        <v>0.20152671755725191</v>
      </c>
      <c r="Q53" s="20">
        <v>0.21892393320964751</v>
      </c>
      <c r="R53" s="20">
        <v>0.17452830188679244</v>
      </c>
      <c r="S53" s="20">
        <v>0.1963935711485692</v>
      </c>
      <c r="T53" s="20">
        <v>0.21847246891651864</v>
      </c>
      <c r="U53" s="20">
        <v>0.23514674302075877</v>
      </c>
      <c r="V53" s="20">
        <v>0.24517994858611825</v>
      </c>
      <c r="W53" s="20">
        <v>0.2811000959385993</v>
      </c>
      <c r="X53" s="20">
        <v>0.23664122137404581</v>
      </c>
      <c r="Y53" s="20">
        <v>0.19484140815615197</v>
      </c>
      <c r="Z53" s="20">
        <v>0.21201287093314267</v>
      </c>
      <c r="AA53" s="20">
        <v>0.19875776397515527</v>
      </c>
      <c r="AB53" s="20">
        <v>0.14619377162629757</v>
      </c>
      <c r="AC53" s="20">
        <v>0.17867317867317867</v>
      </c>
      <c r="AD53" s="20">
        <v>0.20101195952161913</v>
      </c>
      <c r="AE53" s="20">
        <v>0.19605204127411396</v>
      </c>
      <c r="AF53" s="20">
        <v>0.3178197064989518</v>
      </c>
      <c r="AG53" s="20">
        <v>0.35437739797697942</v>
      </c>
      <c r="AH53" s="20">
        <v>0.45880647499395988</v>
      </c>
      <c r="AI53" s="20">
        <v>0.46754385964912282</v>
      </c>
      <c r="AJ53" s="20">
        <v>0.35010799136069115</v>
      </c>
      <c r="AK53" s="25"/>
      <c r="AL53" s="20">
        <f t="shared" ref="AL53:BF53" si="14">AL23/AL9</f>
        <v>5.6274495304296401E-2</v>
      </c>
      <c r="AM53" s="20">
        <f t="shared" si="14"/>
        <v>0.15274584684052067</v>
      </c>
      <c r="AN53" s="20">
        <f t="shared" si="14"/>
        <v>0.22615877600758216</v>
      </c>
      <c r="AO53" s="20">
        <f t="shared" si="14"/>
        <v>0.18828202125949897</v>
      </c>
      <c r="AP53" s="20">
        <f t="shared" si="14"/>
        <v>0.18619726268206926</v>
      </c>
      <c r="AQ53" s="20">
        <f t="shared" si="14"/>
        <v>0.17320179820179818</v>
      </c>
      <c r="AR53" s="20">
        <f t="shared" si="14"/>
        <v>0.11984781230183894</v>
      </c>
      <c r="AS53" s="20">
        <f t="shared" si="14"/>
        <v>0.15525246662797446</v>
      </c>
      <c r="AT53" s="20">
        <f t="shared" si="14"/>
        <v>0.19255863163463233</v>
      </c>
      <c r="AU53" s="20">
        <f t="shared" si="14"/>
        <v>0.19486642221058145</v>
      </c>
      <c r="AV53" s="20">
        <f t="shared" si="14"/>
        <v>0.21892393320964751</v>
      </c>
      <c r="AW53" s="20">
        <f t="shared" si="14"/>
        <v>0.19489361702127658</v>
      </c>
      <c r="AX53" s="20">
        <f t="shared" si="14"/>
        <v>0.19544827586206898</v>
      </c>
      <c r="AY53" s="20">
        <f t="shared" si="14"/>
        <v>0.20186767335585137</v>
      </c>
      <c r="AZ53" s="20">
        <f t="shared" si="14"/>
        <v>0.23514674302075877</v>
      </c>
      <c r="BA53" s="20">
        <f t="shared" si="14"/>
        <v>0.2404334575008466</v>
      </c>
      <c r="BB53" s="20">
        <f t="shared" si="14"/>
        <v>0.25451123657699548</v>
      </c>
      <c r="BC53" s="20">
        <f t="shared" si="14"/>
        <v>0.25004150755437488</v>
      </c>
      <c r="BD53" s="20">
        <f t="shared" si="14"/>
        <v>0.19484140815615197</v>
      </c>
      <c r="BE53" s="20">
        <f t="shared" si="14"/>
        <v>0.20331803741616661</v>
      </c>
      <c r="BF53" s="20">
        <f t="shared" si="14"/>
        <v>0.20189274447949526</v>
      </c>
      <c r="BG53" s="20">
        <v>0.18969111237445518</v>
      </c>
      <c r="BH53" s="20">
        <f t="shared" ref="BH53:BJ53" si="15">BH23/BH9</f>
        <v>0.17867317867317867</v>
      </c>
      <c r="BI53" s="20">
        <f t="shared" si="15"/>
        <v>0.18916000863744331</v>
      </c>
      <c r="BJ53" s="20">
        <f t="shared" si="15"/>
        <v>0.19139941690962098</v>
      </c>
      <c r="BK53" s="20">
        <v>0.22401297998918335</v>
      </c>
      <c r="BL53" s="20">
        <f t="shared" ref="BL53" si="16">BL23/BL9</f>
        <v>0.35437739797697942</v>
      </c>
      <c r="BM53" s="20">
        <v>0.41607193833856693</v>
      </c>
      <c r="BN53" s="20">
        <v>0.43636520836935844</v>
      </c>
      <c r="BO53" s="20">
        <v>0.41170659422079525</v>
      </c>
    </row>
    <row r="54" spans="2:68" ht="12" x14ac:dyDescent="0.3">
      <c r="B54" s="25"/>
      <c r="C54" s="25"/>
      <c r="D54" s="25" t="s">
        <v>212</v>
      </c>
      <c r="E54" s="25"/>
      <c r="F54" s="25"/>
      <c r="G54" s="25"/>
      <c r="H54" s="20">
        <v>4.0508814615614584E-2</v>
      </c>
      <c r="I54" s="20">
        <v>0.14460441395495763</v>
      </c>
      <c r="J54" s="20">
        <v>7.5467289719626199E-2</v>
      </c>
      <c r="K54" s="20">
        <v>0.20317539072190546</v>
      </c>
      <c r="L54" s="20">
        <v>4.6187683284457416E-2</v>
      </c>
      <c r="M54" s="20">
        <v>3.4876347495244132E-2</v>
      </c>
      <c r="N54" s="20">
        <v>9.9518459069020862E-2</v>
      </c>
      <c r="O54" s="20">
        <v>0.17348314606741572</v>
      </c>
      <c r="P54" s="20">
        <v>0.15674300254452928</v>
      </c>
      <c r="Q54" s="20">
        <v>0.14935064935064934</v>
      </c>
      <c r="R54" s="20">
        <v>0.13443396226415094</v>
      </c>
      <c r="S54" s="20">
        <v>0.13994511956095648</v>
      </c>
      <c r="T54" s="20">
        <v>0.15204262877442273</v>
      </c>
      <c r="U54" s="20">
        <v>0.17967072297780959</v>
      </c>
      <c r="V54" s="20">
        <v>0.18669665809768637</v>
      </c>
      <c r="W54" s="20">
        <v>0.20658778381835624</v>
      </c>
      <c r="X54" s="20">
        <v>0.16893461666113507</v>
      </c>
      <c r="Y54" s="20">
        <v>0.13314743813175323</v>
      </c>
      <c r="Z54" s="20">
        <v>0.1480157311405077</v>
      </c>
      <c r="AA54" s="20">
        <v>0.13315217391304349</v>
      </c>
      <c r="AB54" s="20">
        <v>8.6505190311418678E-2</v>
      </c>
      <c r="AC54" s="20">
        <v>0.11762311762311763</v>
      </c>
      <c r="AD54" s="20">
        <v>3.5418583256669731E-2</v>
      </c>
      <c r="AE54" s="20">
        <v>0.13997308209959622</v>
      </c>
      <c r="AF54" s="20">
        <v>0.2339622641509434</v>
      </c>
      <c r="AG54" s="20">
        <v>0.27031740495291245</v>
      </c>
      <c r="AH54" s="20">
        <v>0.32834017878714666</v>
      </c>
      <c r="AI54" s="20">
        <v>0.35570175438596491</v>
      </c>
      <c r="AJ54" s="20">
        <v>0.27645788336933047</v>
      </c>
      <c r="AK54" s="25"/>
      <c r="AL54" s="20">
        <f t="shared" ref="AL54:BF54" si="17">AL44/AL9</f>
        <v>1.3440065074317831E-2</v>
      </c>
      <c r="AM54" s="20">
        <f t="shared" si="17"/>
        <v>7.4309570303106115E-2</v>
      </c>
      <c r="AN54" s="20">
        <f t="shared" si="17"/>
        <v>0.14460441395495763</v>
      </c>
      <c r="AO54" s="20">
        <f t="shared" si="17"/>
        <v>0.11063663705030183</v>
      </c>
      <c r="AP54" s="20">
        <f t="shared" si="17"/>
        <v>0.13991084881968863</v>
      </c>
      <c r="AQ54" s="20">
        <f t="shared" si="17"/>
        <v>0.12075424575424576</v>
      </c>
      <c r="AR54" s="20">
        <f t="shared" si="17"/>
        <v>3.4876347495244132E-2</v>
      </c>
      <c r="AS54" s="20">
        <f t="shared" si="17"/>
        <v>6.9936157864190371E-2</v>
      </c>
      <c r="AT54" s="20">
        <f t="shared" si="17"/>
        <v>0.11056251102098395</v>
      </c>
      <c r="AU54" s="20">
        <f t="shared" si="17"/>
        <v>0.12244630696699843</v>
      </c>
      <c r="AV54" s="20">
        <f t="shared" si="17"/>
        <v>0.14935064935064934</v>
      </c>
      <c r="AW54" s="20">
        <f t="shared" si="17"/>
        <v>0.14148936170212767</v>
      </c>
      <c r="AX54" s="20">
        <f t="shared" si="17"/>
        <v>0.14096551724137932</v>
      </c>
      <c r="AY54" s="20">
        <f t="shared" si="17"/>
        <v>0.14404927478640969</v>
      </c>
      <c r="AZ54" s="20">
        <f t="shared" si="17"/>
        <v>0.17967072297780959</v>
      </c>
      <c r="BA54" s="20">
        <f t="shared" si="17"/>
        <v>0.18337284117846259</v>
      </c>
      <c r="BB54" s="20">
        <f t="shared" si="17"/>
        <v>0.19140927709509575</v>
      </c>
      <c r="BC54" s="20">
        <f t="shared" si="17"/>
        <v>0.18578781338203554</v>
      </c>
      <c r="BD54" s="20">
        <f t="shared" si="17"/>
        <v>0.13314743813175323</v>
      </c>
      <c r="BE54" s="20">
        <f t="shared" si="17"/>
        <v>0.14048711613130957</v>
      </c>
      <c r="BF54" s="20">
        <f t="shared" si="17"/>
        <v>0.13819461295801991</v>
      </c>
      <c r="BG54" s="20">
        <v>0.12687132840629145</v>
      </c>
      <c r="BH54" s="20">
        <f t="shared" ref="BH54:BJ54" si="18">BH44/BH9</f>
        <v>0.11762311762311763</v>
      </c>
      <c r="BI54" s="20">
        <f t="shared" si="18"/>
        <v>7.9032606348520842E-2</v>
      </c>
      <c r="BJ54" s="20">
        <f t="shared" si="18"/>
        <v>9.8833819241982507E-2</v>
      </c>
      <c r="BK54" s="20">
        <v>0.13369388858842618</v>
      </c>
      <c r="BL54" s="20">
        <f t="shared" ref="BL54" si="19">BL44/BL9</f>
        <v>0.27031740495291245</v>
      </c>
      <c r="BM54" s="20">
        <v>0.30459606051955468</v>
      </c>
      <c r="BN54" s="20">
        <v>0.32474494207158916</v>
      </c>
      <c r="BO54" s="20">
        <v>0.31094097307977281</v>
      </c>
    </row>
    <row r="55" spans="2:68" ht="12" x14ac:dyDescent="0.3">
      <c r="B55" s="25"/>
      <c r="C55" s="25"/>
      <c r="D55" s="25" t="s">
        <v>70</v>
      </c>
      <c r="E55" s="25"/>
      <c r="F55" s="25"/>
      <c r="G55" s="25"/>
      <c r="H55" s="20">
        <v>0.27224996798565798</v>
      </c>
      <c r="I55" s="20">
        <v>0.28925396037369672</v>
      </c>
      <c r="J55" s="20">
        <v>0.22373831775700936</v>
      </c>
      <c r="K55" s="20">
        <v>0.25194740759116852</v>
      </c>
      <c r="L55" s="20">
        <v>0.1927541544477028</v>
      </c>
      <c r="M55" s="20">
        <v>0.18389346861128725</v>
      </c>
      <c r="N55" s="20">
        <v>0.24612092027822366</v>
      </c>
      <c r="O55" s="20">
        <v>0.30292134831460676</v>
      </c>
      <c r="P55" s="20">
        <v>0.26463104325699743</v>
      </c>
      <c r="Q55" s="20">
        <v>0.28664192949907236</v>
      </c>
      <c r="R55" s="20">
        <v>0.23742138364779874</v>
      </c>
      <c r="S55" s="20">
        <v>0.25401803214425717</v>
      </c>
      <c r="T55" s="20">
        <v>0.27921847246891651</v>
      </c>
      <c r="U55" s="20">
        <v>0.29062276306370793</v>
      </c>
      <c r="V55" s="20">
        <v>0.29402313624678661</v>
      </c>
      <c r="W55" s="20">
        <v>0.3245922609529901</v>
      </c>
      <c r="X55" s="20">
        <v>0.2811151676070362</v>
      </c>
      <c r="Y55" s="20">
        <v>0.24224468455907983</v>
      </c>
      <c r="Z55" s="20">
        <v>0.26278155166249551</v>
      </c>
      <c r="AA55" s="20">
        <v>0.25397060689918477</v>
      </c>
      <c r="AB55" s="20">
        <v>0.20761245674740483</v>
      </c>
      <c r="AC55" s="20">
        <v>0.24175824175824176</v>
      </c>
      <c r="AD55" s="20">
        <v>0.26770929162833484</v>
      </c>
      <c r="AE55" s="20">
        <v>0.25975773889636611</v>
      </c>
      <c r="AF55" s="20">
        <v>0.37316561844863733</v>
      </c>
      <c r="AG55" s="20">
        <v>0.40669689570980116</v>
      </c>
      <c r="AH55" s="20">
        <v>0.49577192558589034</v>
      </c>
      <c r="AI55" s="20">
        <v>0.50153508771929822</v>
      </c>
      <c r="AJ55" s="20">
        <v>0.37969762419006481</v>
      </c>
      <c r="AK55" s="25"/>
      <c r="AL55" s="82">
        <f t="shared" ref="AL55:BF55" si="20">AL49/AL9</f>
        <v>0.13679472010648527</v>
      </c>
      <c r="AM55" s="82">
        <f t="shared" si="20"/>
        <v>0.22907548313244902</v>
      </c>
      <c r="AN55" s="82">
        <f t="shared" si="20"/>
        <v>0.28925396037369672</v>
      </c>
      <c r="AO55" s="82">
        <f t="shared" si="20"/>
        <v>0.25706545446196932</v>
      </c>
      <c r="AP55" s="82">
        <f t="shared" si="20"/>
        <v>0.25544638372677042</v>
      </c>
      <c r="AQ55" s="82">
        <f t="shared" si="20"/>
        <v>0.24263236763236759</v>
      </c>
      <c r="AR55" s="82">
        <f t="shared" si="20"/>
        <v>0.18389346861128725</v>
      </c>
      <c r="AS55" s="82">
        <f t="shared" si="20"/>
        <v>0.21764364480557169</v>
      </c>
      <c r="AT55" s="82">
        <f t="shared" si="20"/>
        <v>0.25110209839534475</v>
      </c>
      <c r="AU55" s="82">
        <f t="shared" si="20"/>
        <v>0.25458355159769513</v>
      </c>
      <c r="AV55" s="82">
        <f t="shared" si="20"/>
        <v>0.28664192949907236</v>
      </c>
      <c r="AW55" s="82">
        <f t="shared" si="20"/>
        <v>0.26</v>
      </c>
      <c r="AX55" s="82">
        <f t="shared" si="20"/>
        <v>0.25793103448275861</v>
      </c>
      <c r="AY55" s="82">
        <f t="shared" si="20"/>
        <v>0.26385853367772699</v>
      </c>
      <c r="AZ55" s="82">
        <f t="shared" si="20"/>
        <v>0.29062276306370793</v>
      </c>
      <c r="BA55" s="82">
        <f t="shared" si="20"/>
        <v>0.29241449373518458</v>
      </c>
      <c r="BB55" s="82">
        <f t="shared" si="20"/>
        <v>0.30355363666555962</v>
      </c>
      <c r="BC55" s="82">
        <f t="shared" si="20"/>
        <v>0.29794122530300515</v>
      </c>
      <c r="BD55" s="82">
        <f t="shared" si="20"/>
        <v>0.24224468455907983</v>
      </c>
      <c r="BE55" s="82">
        <f t="shared" si="20"/>
        <v>0.25238263325097071</v>
      </c>
      <c r="BF55" s="82">
        <f t="shared" si="20"/>
        <v>0.25287894726671928</v>
      </c>
      <c r="BG55" s="82">
        <v>0.24294106499905249</v>
      </c>
      <c r="BH55" s="82">
        <f t="shared" ref="BH55:BJ55" si="21">BH49/BH9</f>
        <v>0.24175824175824176</v>
      </c>
      <c r="BI55" s="82">
        <f t="shared" si="21"/>
        <v>0.25394083351328006</v>
      </c>
      <c r="BJ55" s="82">
        <f t="shared" si="21"/>
        <v>0.25583090379008744</v>
      </c>
      <c r="BK55" s="82">
        <v>0.2861005949161709</v>
      </c>
      <c r="BL55" s="82">
        <f t="shared" ref="BL55" si="22">BL49/BL9</f>
        <v>0.40669689570980116</v>
      </c>
      <c r="BM55" s="82">
        <v>0.4593205823579789</v>
      </c>
      <c r="BN55" s="82">
        <v>0.47596403250907832</v>
      </c>
      <c r="BO55" s="82">
        <v>0.44844406026179301</v>
      </c>
      <c r="BP55" s="83"/>
    </row>
    <row r="56" spans="2:68" ht="12" x14ac:dyDescent="0.3">
      <c r="B56" s="25"/>
      <c r="C56" s="25"/>
      <c r="D56" s="25" t="s">
        <v>213</v>
      </c>
      <c r="E56" s="25"/>
      <c r="F56" s="25"/>
      <c r="G56" s="25"/>
      <c r="H56" s="15">
        <v>-166.79999999999995</v>
      </c>
      <c r="I56" s="15">
        <v>-139.80000000000001</v>
      </c>
      <c r="J56" s="15">
        <v>-159.80000000000001</v>
      </c>
      <c r="K56" s="15">
        <v>-141.60000000000002</v>
      </c>
      <c r="L56" s="15">
        <v>-114.79999999999995</v>
      </c>
      <c r="M56" s="15">
        <v>-101</v>
      </c>
      <c r="N56" s="15">
        <v>-114</v>
      </c>
      <c r="O56" s="15">
        <v>-117</v>
      </c>
      <c r="P56" s="15">
        <v>-124</v>
      </c>
      <c r="Q56" s="15">
        <v>-146</v>
      </c>
      <c r="R56" s="15">
        <v>-160</v>
      </c>
      <c r="S56" s="15">
        <v>-147</v>
      </c>
      <c r="T56" s="15">
        <v>-171</v>
      </c>
      <c r="U56" s="15">
        <v>-155</v>
      </c>
      <c r="V56" s="15">
        <v>-152</v>
      </c>
      <c r="W56" s="15">
        <v>-136</v>
      </c>
      <c r="X56" s="15">
        <v>-134</v>
      </c>
      <c r="Y56" s="15">
        <v>-136</v>
      </c>
      <c r="Z56" s="15">
        <v>-142</v>
      </c>
      <c r="AA56" s="15">
        <v>-142.22828337229998</v>
      </c>
      <c r="AB56" s="15">
        <v>-142</v>
      </c>
      <c r="AC56" s="15">
        <v>-155</v>
      </c>
      <c r="AD56" s="15">
        <v>-145</v>
      </c>
      <c r="AE56" s="15">
        <v>-142</v>
      </c>
      <c r="AF56" s="15">
        <v>-132</v>
      </c>
      <c r="AG56" s="15">
        <v>-150</v>
      </c>
      <c r="AH56" s="15">
        <v>-153</v>
      </c>
      <c r="AI56" s="15">
        <v>-155</v>
      </c>
      <c r="AJ56" s="15">
        <v>-137</v>
      </c>
      <c r="AK56" s="25"/>
      <c r="AL56" s="15">
        <v>-871.1</v>
      </c>
      <c r="AM56" s="15">
        <v>-793.5</v>
      </c>
      <c r="AN56" s="15">
        <f>SUM($I56:I56)</f>
        <v>-139.80000000000001</v>
      </c>
      <c r="AO56" s="15">
        <f>SUM($I56:J56)</f>
        <v>-299.60000000000002</v>
      </c>
      <c r="AP56" s="15">
        <f>SUM($I56:K56)</f>
        <v>-441.20000000000005</v>
      </c>
      <c r="AQ56" s="15">
        <f>SUM($I56:L56)</f>
        <v>-556</v>
      </c>
      <c r="AR56" s="15">
        <f>SUM($M56:M56)</f>
        <v>-101</v>
      </c>
      <c r="AS56" s="15">
        <f>SUM($M56:N56)</f>
        <v>-215</v>
      </c>
      <c r="AT56" s="15">
        <f>SUM($M56:O56)</f>
        <v>-332</v>
      </c>
      <c r="AU56" s="15">
        <f>SUM($M56:P56)</f>
        <v>-456</v>
      </c>
      <c r="AV56" s="15">
        <f>SUM($Q56:Q56)</f>
        <v>-146</v>
      </c>
      <c r="AW56" s="15">
        <f>SUM($Q56:R56)</f>
        <v>-306</v>
      </c>
      <c r="AX56" s="15">
        <f>SUM($Q56:S56)</f>
        <v>-453</v>
      </c>
      <c r="AY56" s="15">
        <f>SUM($Q56:T56)</f>
        <v>-624</v>
      </c>
      <c r="AZ56" s="15">
        <f>SUM($U56:U56)</f>
        <v>-155</v>
      </c>
      <c r="BA56" s="15">
        <f>SUM($U56:V56)</f>
        <v>-307</v>
      </c>
      <c r="BB56" s="15">
        <f>SUM($U56:W56)</f>
        <v>-443</v>
      </c>
      <c r="BC56" s="15">
        <f>SUM($U56:X56)</f>
        <v>-577</v>
      </c>
      <c r="BD56" s="15">
        <f>SUM($Y56:Y56)</f>
        <v>-136</v>
      </c>
      <c r="BE56" s="15">
        <f>SUM($Y56:Z56)</f>
        <v>-278</v>
      </c>
      <c r="BF56" s="15">
        <f>SUM($Y56:AA56)</f>
        <v>-420.22828337229998</v>
      </c>
      <c r="BG56" s="15">
        <v>-562</v>
      </c>
      <c r="BH56" s="15">
        <f>SUM($AC56:AC56)</f>
        <v>-155</v>
      </c>
      <c r="BI56" s="15">
        <f>SUM($AC56:AD56)</f>
        <v>-300</v>
      </c>
      <c r="BJ56" s="15">
        <f>SUM($AC56:AE56)</f>
        <v>-442</v>
      </c>
      <c r="BK56" s="15">
        <v>-574</v>
      </c>
      <c r="BL56" s="15">
        <f>SUM($AG56:AG56)</f>
        <v>-150</v>
      </c>
      <c r="BM56" s="15">
        <v>-303</v>
      </c>
      <c r="BN56" s="15">
        <v>-458</v>
      </c>
      <c r="BO56" s="15">
        <v>-595</v>
      </c>
    </row>
    <row r="57" spans="2:68" s="25" customFormat="1" ht="5.0999999999999996" customHeight="1" x14ac:dyDescent="0.3"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  <c r="AV57" s="15"/>
      <c r="AW57" s="15"/>
      <c r="AX57" s="15"/>
      <c r="AY57" s="15"/>
      <c r="AZ57" s="15"/>
      <c r="BA57" s="15"/>
      <c r="BB57" s="15"/>
      <c r="BC57" s="15"/>
      <c r="BD57" s="15"/>
      <c r="BE57" s="15"/>
      <c r="BF57" s="15"/>
      <c r="BG57" s="15"/>
      <c r="BH57" s="15"/>
      <c r="BI57" s="15"/>
      <c r="BJ57" s="15"/>
      <c r="BK57" s="15"/>
      <c r="BL57" s="15"/>
      <c r="BM57" s="15"/>
      <c r="BN57" s="15"/>
      <c r="BO57" s="15"/>
    </row>
    <row r="58" spans="2:68" s="25" customFormat="1" ht="12" x14ac:dyDescent="0.3">
      <c r="C58" s="36" t="s">
        <v>214</v>
      </c>
      <c r="D58" s="36"/>
      <c r="E58" s="36"/>
      <c r="F58" s="36"/>
      <c r="G58" s="36"/>
      <c r="H58" s="19">
        <v>3842.5929901974509</v>
      </c>
      <c r="I58" s="19">
        <v>3957.765880255698</v>
      </c>
      <c r="J58" s="19">
        <v>4011.5815560090496</v>
      </c>
      <c r="K58" s="19">
        <v>4122.7592052488981</v>
      </c>
      <c r="L58" s="19">
        <v>3736.8284797702968</v>
      </c>
      <c r="M58" s="19">
        <v>4126.3027806553937</v>
      </c>
      <c r="N58" s="19">
        <v>3943.6931355768975</v>
      </c>
      <c r="O58" s="19">
        <v>4219.6336202472985</v>
      </c>
      <c r="P58" s="19">
        <v>3635.1871179770524</v>
      </c>
      <c r="Q58" s="19">
        <v>3674.054396324349</v>
      </c>
      <c r="R58" s="19">
        <v>4195.1828839439495</v>
      </c>
      <c r="S58" s="19">
        <v>4239.9636324377498</v>
      </c>
      <c r="T58" s="19">
        <v>4360.1436750930079</v>
      </c>
      <c r="U58" s="19">
        <v>4146.4804743349996</v>
      </c>
      <c r="V58" s="19">
        <v>4383.922600964549</v>
      </c>
      <c r="W58" s="19">
        <v>4417.6808678133502</v>
      </c>
      <c r="X58" s="19">
        <v>4642.6813534027006</v>
      </c>
      <c r="Y58" s="19">
        <v>4613.8998378061497</v>
      </c>
      <c r="Z58" s="19">
        <v>4267.8911184440994</v>
      </c>
      <c r="AA58" s="19">
        <v>4015.1720562752498</v>
      </c>
      <c r="AB58" s="19">
        <v>4172.2925518683505</v>
      </c>
      <c r="AC58" s="19">
        <v>4506.6645667868497</v>
      </c>
      <c r="AD58" s="19">
        <v>4352.3816721097</v>
      </c>
      <c r="AE58" s="19">
        <v>4443.3249095751507</v>
      </c>
      <c r="AF58" s="19">
        <v>4219.9727213999986</v>
      </c>
      <c r="AG58" s="19">
        <v>3907.5828919999999</v>
      </c>
      <c r="AH58" s="19">
        <v>4329.217122</v>
      </c>
      <c r="AI58" s="19">
        <v>4146.1854209999992</v>
      </c>
      <c r="AJ58" s="19">
        <v>4463.1794110000001</v>
      </c>
      <c r="AK58" s="36"/>
      <c r="AL58" s="19">
        <v>15921.358825814799</v>
      </c>
      <c r="AM58" s="19">
        <v>15921.358825814799</v>
      </c>
      <c r="AN58" s="19">
        <f>I58</f>
        <v>3957.765880255698</v>
      </c>
      <c r="AO58" s="19">
        <f>SUM($I58:J58)</f>
        <v>7969.3474362647476</v>
      </c>
      <c r="AP58" s="19">
        <f>SUM($I58:K58)</f>
        <v>12092.106641513645</v>
      </c>
      <c r="AQ58" s="19">
        <f>SUM($I58:L58)</f>
        <v>15828.935121283941</v>
      </c>
      <c r="AR58" s="19">
        <f>M58</f>
        <v>4126.3027806553937</v>
      </c>
      <c r="AS58" s="19">
        <f>SUM($M58:N58)</f>
        <v>8069.9959162322912</v>
      </c>
      <c r="AT58" s="19">
        <f>SUM($M58:O58)</f>
        <v>12289.62953647959</v>
      </c>
      <c r="AU58" s="19">
        <f>SUM($M58:P58)</f>
        <v>15924.816654456641</v>
      </c>
      <c r="AV58" s="19">
        <f>Q58</f>
        <v>3674.054396324349</v>
      </c>
      <c r="AW58" s="19">
        <f>SUM($Q58:R58)</f>
        <v>7869.2372802682985</v>
      </c>
      <c r="AX58" s="19">
        <f>SUM($Q58:S58)</f>
        <v>12109.200912706048</v>
      </c>
      <c r="AY58" s="19">
        <f>SUM($Q58:T58)</f>
        <v>16469.344587799056</v>
      </c>
      <c r="AZ58" s="19">
        <f>SUM($U58:U58)</f>
        <v>4146.4804743349996</v>
      </c>
      <c r="BA58" s="19">
        <f>SUM($U58:V58)</f>
        <v>8530.4030752995495</v>
      </c>
      <c r="BB58" s="19">
        <f>SUM($U58:W58)</f>
        <v>12948.083943112899</v>
      </c>
      <c r="BC58" s="19">
        <f>SUM($U58:X58)</f>
        <v>17590.765296515601</v>
      </c>
      <c r="BD58" s="19">
        <f>SUM($Y58:Y58)</f>
        <v>4613.8998378061497</v>
      </c>
      <c r="BE58" s="19">
        <f>SUM($Y58:Z58)</f>
        <v>8881.79095625025</v>
      </c>
      <c r="BF58" s="19">
        <f>SUM($Y58:AA58)</f>
        <v>12896.963012525499</v>
      </c>
      <c r="BG58" s="19">
        <v>17069.211775393851</v>
      </c>
      <c r="BH58" s="19">
        <f>SUM($AC58:AC58)</f>
        <v>4506.6645667868497</v>
      </c>
      <c r="BI58" s="19">
        <f>SUM($AC58:AD58)</f>
        <v>8859.0462388965498</v>
      </c>
      <c r="BJ58" s="19">
        <f>SUM($AC58:AE58)</f>
        <v>13302.371148471701</v>
      </c>
      <c r="BK58" s="19">
        <v>17520.285630400002</v>
      </c>
      <c r="BL58" s="19">
        <f>SUM($AG58:AG58)</f>
        <v>3907.5828919999999</v>
      </c>
      <c r="BM58" s="19">
        <v>8236.8000140000004</v>
      </c>
      <c r="BN58" s="19">
        <v>12382.985434999999</v>
      </c>
      <c r="BO58" s="19">
        <v>16846.164846</v>
      </c>
    </row>
    <row r="59" spans="2:68" s="25" customFormat="1" ht="5.0999999999999996" customHeight="1" x14ac:dyDescent="0.3"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  <c r="AV59" s="15"/>
      <c r="AW59" s="15"/>
      <c r="AX59" s="15"/>
      <c r="AY59" s="15"/>
      <c r="AZ59" s="15"/>
      <c r="BA59" s="15"/>
      <c r="BB59" s="15"/>
      <c r="BC59" s="15"/>
      <c r="BD59" s="15"/>
      <c r="BE59" s="15"/>
      <c r="BF59" s="15"/>
      <c r="BG59" s="15"/>
      <c r="BH59" s="15"/>
      <c r="BI59" s="15"/>
      <c r="BJ59" s="15"/>
      <c r="BK59" s="15"/>
      <c r="BL59" s="15"/>
      <c r="BM59" s="15"/>
      <c r="BN59" s="15"/>
      <c r="BO59" s="15"/>
    </row>
    <row r="60" spans="2:68" ht="12" x14ac:dyDescent="0.3">
      <c r="B60" s="25"/>
      <c r="C60" s="25"/>
      <c r="D60" s="25" t="s">
        <v>215</v>
      </c>
      <c r="E60" s="25"/>
      <c r="F60" s="25"/>
      <c r="G60" s="25"/>
      <c r="H60" s="15">
        <f>H9/H58*1000</f>
        <v>609.66644294003709</v>
      </c>
      <c r="I60" s="15">
        <f>I9/I58*1000</f>
        <v>559.83604564726068</v>
      </c>
      <c r="J60" s="15">
        <f t="shared" ref="J60:AA60" si="23">J9/J58*1000</f>
        <v>533.45543898875496</v>
      </c>
      <c r="K60" s="15">
        <f t="shared" si="23"/>
        <v>488.87162690315813</v>
      </c>
      <c r="L60" s="15">
        <f t="shared" si="23"/>
        <v>438.01849853719119</v>
      </c>
      <c r="M60" s="15">
        <f t="shared" si="23"/>
        <v>382.18232733505806</v>
      </c>
      <c r="N60" s="15">
        <f t="shared" si="23"/>
        <v>473.92125496260144</v>
      </c>
      <c r="O60" s="15">
        <f t="shared" si="23"/>
        <v>527.29696467571523</v>
      </c>
      <c r="P60" s="15">
        <f t="shared" si="23"/>
        <v>540.54989089351318</v>
      </c>
      <c r="Q60" s="15">
        <f t="shared" si="23"/>
        <v>586.81765903001792</v>
      </c>
      <c r="R60" s="15">
        <f t="shared" si="23"/>
        <v>606.40979675440292</v>
      </c>
      <c r="S60" s="15">
        <f t="shared" si="23"/>
        <v>601.65610395420128</v>
      </c>
      <c r="T60" s="15">
        <f t="shared" si="23"/>
        <v>645.62092668653918</v>
      </c>
      <c r="U60" s="15">
        <f t="shared" si="23"/>
        <v>673.82446807448036</v>
      </c>
      <c r="V60" s="15">
        <f t="shared" si="23"/>
        <v>709.86654721397201</v>
      </c>
      <c r="W60" s="15">
        <f t="shared" si="23"/>
        <v>707.83745896696985</v>
      </c>
      <c r="X60" s="15">
        <f t="shared" si="23"/>
        <v>648.9784179979788</v>
      </c>
      <c r="Y60" s="15">
        <f t="shared" si="23"/>
        <v>621.81670622571914</v>
      </c>
      <c r="Z60" s="15">
        <f t="shared" si="23"/>
        <v>655.3587995514921</v>
      </c>
      <c r="AA60" s="15">
        <f t="shared" si="23"/>
        <v>641.5665291289348</v>
      </c>
      <c r="AB60" s="15">
        <v>554.13180433972389</v>
      </c>
      <c r="AC60" s="15">
        <f t="shared" ref="AC60:AD60" si="24">AC9/AC58*1000</f>
        <v>545.19256172459836</v>
      </c>
      <c r="AD60" s="15">
        <f t="shared" si="24"/>
        <v>499.4966351253409</v>
      </c>
      <c r="AE60" s="15">
        <v>501.65136364361132</v>
      </c>
      <c r="AF60" s="15">
        <v>565.16953010273573</v>
      </c>
      <c r="AG60" s="15">
        <f t="shared" ref="AG60" si="25">AG9/AG58*1000</f>
        <v>733.70164606606636</v>
      </c>
      <c r="AH60" s="15">
        <v>956.06200459816068</v>
      </c>
      <c r="AI60" s="15">
        <v>1099.8060957197122</v>
      </c>
      <c r="AJ60" s="15">
        <v>1037.3770744211743</v>
      </c>
      <c r="AK60" s="25"/>
      <c r="AL60" s="15">
        <f t="shared" ref="AL60:BF60" si="26">AL9/AL58*1000</f>
        <v>679.4897419470949</v>
      </c>
      <c r="AM60" s="15">
        <f t="shared" si="26"/>
        <v>652.9405004769111</v>
      </c>
      <c r="AN60" s="15">
        <f t="shared" si="26"/>
        <v>559.83604564726068</v>
      </c>
      <c r="AO60" s="15">
        <f t="shared" si="26"/>
        <v>546.55667039678303</v>
      </c>
      <c r="AP60" s="15">
        <f t="shared" si="26"/>
        <v>526.88916736203021</v>
      </c>
      <c r="AQ60" s="15">
        <f t="shared" si="26"/>
        <v>505.90895335923534</v>
      </c>
      <c r="AR60" s="15">
        <f t="shared" si="26"/>
        <v>382.18232733505806</v>
      </c>
      <c r="AS60" s="15">
        <f t="shared" si="26"/>
        <v>427.01384681850789</v>
      </c>
      <c r="AT60" s="15">
        <f t="shared" si="26"/>
        <v>461.44596817720509</v>
      </c>
      <c r="AU60" s="15">
        <f t="shared" si="26"/>
        <v>479.50316576254119</v>
      </c>
      <c r="AV60" s="15">
        <f t="shared" si="26"/>
        <v>586.81765903001792</v>
      </c>
      <c r="AW60" s="15">
        <f t="shared" si="26"/>
        <v>597.26245792397253</v>
      </c>
      <c r="AX60" s="15">
        <f t="shared" si="26"/>
        <v>598.71828473773655</v>
      </c>
      <c r="AY60" s="15">
        <f t="shared" si="26"/>
        <v>611.19614969117652</v>
      </c>
      <c r="AZ60" s="15">
        <f t="shared" si="26"/>
        <v>673.82446807448036</v>
      </c>
      <c r="BA60" s="15">
        <f t="shared" si="26"/>
        <v>692.34711980976442</v>
      </c>
      <c r="BB60" s="15">
        <f t="shared" si="26"/>
        <v>697.63217783312746</v>
      </c>
      <c r="BC60" s="15">
        <f t="shared" si="26"/>
        <v>684.79112744378926</v>
      </c>
      <c r="BD60" s="15">
        <f t="shared" si="26"/>
        <v>621.81670622571914</v>
      </c>
      <c r="BE60" s="15">
        <f t="shared" si="26"/>
        <v>637.93440173377996</v>
      </c>
      <c r="BF60" s="15">
        <f t="shared" si="26"/>
        <v>639.06518084880838</v>
      </c>
      <c r="BG60" s="15">
        <v>618.3062310594878</v>
      </c>
      <c r="BH60" s="15">
        <f t="shared" ref="BH60:BJ60" si="27">BH9/BH58*1000</f>
        <v>545.19256172459836</v>
      </c>
      <c r="BI60" s="15">
        <f t="shared" si="27"/>
        <v>522.74250242279129</v>
      </c>
      <c r="BJ60" s="15">
        <f t="shared" si="27"/>
        <v>515.69753417894526</v>
      </c>
      <c r="BK60" s="15">
        <v>527.67404567644189</v>
      </c>
      <c r="BL60" s="15">
        <f t="shared" ref="BL60" si="28">BL9/BL58*1000</f>
        <v>733.70164606606636</v>
      </c>
      <c r="BM60" s="15">
        <v>850.57303662732818</v>
      </c>
      <c r="BN60" s="15">
        <v>934.02354874044966</v>
      </c>
      <c r="BO60" s="15">
        <v>961.40576493560923</v>
      </c>
    </row>
    <row r="61" spans="2:68" ht="12" x14ac:dyDescent="0.3">
      <c r="B61" s="25"/>
      <c r="C61" s="25"/>
      <c r="D61" s="25" t="s">
        <v>216</v>
      </c>
      <c r="E61" s="25"/>
      <c r="F61" s="25"/>
      <c r="G61" s="25"/>
      <c r="H61" s="15">
        <f>H49/H58*1000</f>
        <v>165.98166957235506</v>
      </c>
      <c r="I61" s="15">
        <f t="shared" ref="I61:AA61" si="29">I49/I58*1000</f>
        <v>161.93479336341983</v>
      </c>
      <c r="J61" s="15">
        <f t="shared" si="29"/>
        <v>119.35442251767097</v>
      </c>
      <c r="K61" s="15">
        <f t="shared" si="29"/>
        <v>123.16993904312764</v>
      </c>
      <c r="L61" s="15">
        <f t="shared" si="29"/>
        <v>84.429885317988649</v>
      </c>
      <c r="M61" s="15">
        <f t="shared" si="29"/>
        <v>70.28083381557822</v>
      </c>
      <c r="N61" s="15">
        <f t="shared" si="29"/>
        <v>116.64193541080614</v>
      </c>
      <c r="O61" s="15">
        <f t="shared" si="29"/>
        <v>159.72950750176722</v>
      </c>
      <c r="P61" s="15">
        <f t="shared" si="29"/>
        <v>143.04628155960651</v>
      </c>
      <c r="Q61" s="15">
        <f t="shared" si="29"/>
        <v>168.20654604849307</v>
      </c>
      <c r="R61" s="15">
        <f t="shared" si="29"/>
        <v>143.97465300301073</v>
      </c>
      <c r="S61" s="15">
        <f t="shared" si="29"/>
        <v>152.83149955402683</v>
      </c>
      <c r="T61" s="15">
        <f t="shared" si="29"/>
        <v>180.26928894338178</v>
      </c>
      <c r="U61" s="15">
        <f t="shared" si="29"/>
        <v>195.82872873173872</v>
      </c>
      <c r="V61" s="15">
        <f t="shared" si="29"/>
        <v>208.7171885285297</v>
      </c>
      <c r="W61" s="15">
        <f t="shared" si="29"/>
        <v>229.75856119330808</v>
      </c>
      <c r="X61" s="15">
        <f t="shared" si="29"/>
        <v>182.437676748851</v>
      </c>
      <c r="Y61" s="15">
        <f t="shared" si="29"/>
        <v>150.63179185321533</v>
      </c>
      <c r="Z61" s="15">
        <f t="shared" si="29"/>
        <v>172.21620224181146</v>
      </c>
      <c r="AA61" s="15">
        <f t="shared" si="29"/>
        <v>162.9390407690791</v>
      </c>
      <c r="AB61" s="15">
        <v>115.04466526084232</v>
      </c>
      <c r="AC61" s="15">
        <f t="shared" ref="AC61:AD61" si="30">AC49/AC58*1000</f>
        <v>131.80479514221059</v>
      </c>
      <c r="AD61" s="15">
        <f t="shared" si="30"/>
        <v>133.71989036014187</v>
      </c>
      <c r="AE61" s="15">
        <v>130.30782393434316</v>
      </c>
      <c r="AF61" s="15">
        <v>210.90183722911311</v>
      </c>
      <c r="AG61" s="15">
        <f t="shared" ref="AG61" si="31">AG49/AG58*1000</f>
        <v>298.39418183224046</v>
      </c>
      <c r="AH61" s="15">
        <v>473.98870099913643</v>
      </c>
      <c r="AI61" s="15">
        <v>551.59134669100479</v>
      </c>
      <c r="AJ61" s="15">
        <v>393.88961054695994</v>
      </c>
      <c r="AK61" s="25"/>
      <c r="AL61" s="15">
        <f t="shared" ref="AL61:BF61" si="32">AL49/AL58*1000</f>
        <v>92.950609064880737</v>
      </c>
      <c r="AM61" s="15">
        <f t="shared" si="32"/>
        <v>149.57266060349147</v>
      </c>
      <c r="AN61" s="15">
        <f t="shared" si="32"/>
        <v>161.93479336341983</v>
      </c>
      <c r="AO61" s="15">
        <f t="shared" si="32"/>
        <v>140.50083886476983</v>
      </c>
      <c r="AP61" s="15">
        <f t="shared" si="32"/>
        <v>134.59193242743976</v>
      </c>
      <c r="AQ61" s="15">
        <f t="shared" si="32"/>
        <v>122.7498871599643</v>
      </c>
      <c r="AR61" s="15">
        <f t="shared" si="32"/>
        <v>70.28083381557822</v>
      </c>
      <c r="AS61" s="15">
        <f t="shared" si="32"/>
        <v>92.93685000402813</v>
      </c>
      <c r="AT61" s="15">
        <f t="shared" si="32"/>
        <v>115.87005090536766</v>
      </c>
      <c r="AU61" s="15">
        <f t="shared" si="32"/>
        <v>122.07361894216608</v>
      </c>
      <c r="AV61" s="15">
        <f t="shared" si="32"/>
        <v>168.20654604849307</v>
      </c>
      <c r="AW61" s="15">
        <f t="shared" si="32"/>
        <v>155.28823906023285</v>
      </c>
      <c r="AX61" s="15">
        <f t="shared" si="32"/>
        <v>154.42802654614724</v>
      </c>
      <c r="AY61" s="15">
        <f t="shared" si="32"/>
        <v>161.26931984698638</v>
      </c>
      <c r="AZ61" s="15">
        <f t="shared" si="32"/>
        <v>195.82872873173872</v>
      </c>
      <c r="BA61" s="15">
        <f t="shared" si="32"/>
        <v>202.45233252818542</v>
      </c>
      <c r="BB61" s="15">
        <f t="shared" si="32"/>
        <v>211.76878463616026</v>
      </c>
      <c r="BC61" s="15">
        <f t="shared" si="32"/>
        <v>204.02750758722894</v>
      </c>
      <c r="BD61" s="15">
        <f t="shared" si="32"/>
        <v>150.63179185321533</v>
      </c>
      <c r="BE61" s="15">
        <f t="shared" si="32"/>
        <v>161.00356415095399</v>
      </c>
      <c r="BF61" s="15">
        <f t="shared" si="32"/>
        <v>161.6061301678622</v>
      </c>
      <c r="BG61" s="15">
        <v>150.21197426914219</v>
      </c>
      <c r="BH61" s="15">
        <f t="shared" ref="BH61:BJ61" si="33">BH49/BH58*1000</f>
        <v>131.80479514221059</v>
      </c>
      <c r="BI61" s="15">
        <f t="shared" si="33"/>
        <v>132.74566677806146</v>
      </c>
      <c r="BJ61" s="15">
        <f t="shared" si="33"/>
        <v>131.93136625131908</v>
      </c>
      <c r="BK61" s="15">
        <v>150.96785838985278</v>
      </c>
      <c r="BL61" s="15">
        <f t="shared" ref="BL61" si="34">BL49/BL58*1000</f>
        <v>298.39418183224046</v>
      </c>
      <c r="BM61" s="15">
        <v>390.68570252165892</v>
      </c>
      <c r="BN61" s="15">
        <v>444.56161471694412</v>
      </c>
      <c r="BO61" s="15">
        <v>431.13670478681956</v>
      </c>
    </row>
    <row r="62" spans="2:68" s="25" customFormat="1" ht="5.0999999999999996" customHeight="1" x14ac:dyDescent="0.3"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L62" s="15"/>
      <c r="AM62" s="15"/>
      <c r="AN62" s="15"/>
      <c r="AO62" s="15"/>
      <c r="AP62" s="15"/>
      <c r="AQ62" s="15"/>
      <c r="AR62" s="15"/>
      <c r="AS62" s="15"/>
      <c r="AT62" s="15"/>
      <c r="AU62" s="15"/>
      <c r="AV62" s="15"/>
      <c r="AW62" s="15"/>
      <c r="AX62" s="15"/>
      <c r="AY62" s="15"/>
      <c r="AZ62" s="15"/>
      <c r="BA62" s="15"/>
      <c r="BB62" s="15"/>
      <c r="BC62" s="15"/>
      <c r="BD62" s="15"/>
      <c r="BE62" s="15"/>
      <c r="BF62" s="15"/>
      <c r="BG62" s="15"/>
      <c r="BH62" s="15"/>
      <c r="BI62" s="15"/>
      <c r="BJ62" s="15"/>
      <c r="BK62" s="15"/>
      <c r="BL62" s="15"/>
      <c r="BM62" s="15"/>
      <c r="BN62" s="15"/>
      <c r="BO62" s="15"/>
    </row>
    <row r="63" spans="2:68" s="25" customFormat="1" ht="12" x14ac:dyDescent="0.3">
      <c r="C63" s="36" t="s">
        <v>217</v>
      </c>
      <c r="D63" s="36"/>
      <c r="E63" s="36"/>
      <c r="F63" s="36"/>
      <c r="G63" s="36"/>
      <c r="H63" s="19">
        <v>4108.4834531166007</v>
      </c>
      <c r="I63" s="19">
        <v>3874.1256032220995</v>
      </c>
      <c r="J63" s="19">
        <v>4048.9612188985993</v>
      </c>
      <c r="K63" s="19">
        <v>4079.0683633509007</v>
      </c>
      <c r="L63" s="19">
        <v>3864.1184414636</v>
      </c>
      <c r="M63" s="19">
        <v>3994.6483110771001</v>
      </c>
      <c r="N63" s="19">
        <v>4227.5012812801506</v>
      </c>
      <c r="O63" s="19">
        <v>4044.2757362673005</v>
      </c>
      <c r="P63" s="19">
        <v>4171.7831431042996</v>
      </c>
      <c r="Q63" s="19">
        <v>4151.6558877203006</v>
      </c>
      <c r="R63" s="19">
        <v>4082.4245046315996</v>
      </c>
      <c r="S63" s="19">
        <v>4362.9029622473008</v>
      </c>
      <c r="T63" s="19">
        <v>4252.9602491116002</v>
      </c>
      <c r="U63" s="19">
        <v>4268.58005720455</v>
      </c>
      <c r="V63" s="19">
        <v>4326.0992168197017</v>
      </c>
      <c r="W63" s="19">
        <v>4376.6026265537503</v>
      </c>
      <c r="X63" s="19">
        <v>4313.9907968026491</v>
      </c>
      <c r="Y63" s="19">
        <v>4127.6648149442499</v>
      </c>
      <c r="Z63" s="19">
        <v>3939.5290281457501</v>
      </c>
      <c r="AA63" s="19">
        <v>3703.0930099444995</v>
      </c>
      <c r="AB63" s="19">
        <v>3749.2560633719499</v>
      </c>
      <c r="AC63" s="19">
        <v>4170.8746513392507</v>
      </c>
      <c r="AD63" s="19">
        <v>3808.6981183952498</v>
      </c>
      <c r="AE63" s="19">
        <v>3823.5574306461003</v>
      </c>
      <c r="AF63" s="19">
        <v>3824.5574306460999</v>
      </c>
      <c r="AG63" s="19">
        <v>4306.6517738193006</v>
      </c>
      <c r="AH63" s="19">
        <v>4522.565693193249</v>
      </c>
      <c r="AI63" s="19">
        <v>3866.6505353171005</v>
      </c>
      <c r="AJ63" s="19">
        <v>4495.3788843158509</v>
      </c>
      <c r="AK63" s="36"/>
      <c r="AL63" s="19">
        <v>15921.358825814799</v>
      </c>
      <c r="AM63" s="19">
        <v>15921.358825814799</v>
      </c>
      <c r="AN63" s="19">
        <f>I63</f>
        <v>3874.1256032220995</v>
      </c>
      <c r="AO63" s="19">
        <f>SUM($I63:J63)</f>
        <v>7923.0868221206983</v>
      </c>
      <c r="AP63" s="19">
        <f>SUM($I63:K63)</f>
        <v>12002.155185471598</v>
      </c>
      <c r="AQ63" s="19">
        <f>SUM($I63:L63)</f>
        <v>15866.273626935199</v>
      </c>
      <c r="AR63" s="19">
        <f>M63</f>
        <v>3994.6483110771001</v>
      </c>
      <c r="AS63" s="19">
        <f>SUM($M63:N63)</f>
        <v>8222.1495923572511</v>
      </c>
      <c r="AT63" s="19">
        <f>SUM($M63:O63)</f>
        <v>12266.425328624551</v>
      </c>
      <c r="AU63" s="19">
        <f>SUM($M63:P63)</f>
        <v>16438.208471728853</v>
      </c>
      <c r="AV63" s="19">
        <f>Q63</f>
        <v>4151.6558877203006</v>
      </c>
      <c r="AW63" s="19">
        <f>SUM($Q63:R63)</f>
        <v>8234.0803923518997</v>
      </c>
      <c r="AX63" s="19">
        <f>SUM($Q63:S63)</f>
        <v>12596.983354599201</v>
      </c>
      <c r="AY63" s="19">
        <f>SUM($Q63:T63)</f>
        <v>16849.943603710803</v>
      </c>
      <c r="AZ63" s="19">
        <f>SUM($U63:U63)</f>
        <v>4268.58005720455</v>
      </c>
      <c r="BA63" s="19">
        <f>SUM($U63:V63)</f>
        <v>8594.6792740242527</v>
      </c>
      <c r="BB63" s="19">
        <f>SUM($U63:W63)</f>
        <v>12971.281900578004</v>
      </c>
      <c r="BC63" s="19">
        <f>SUM($U63:X63)</f>
        <v>17285.272697380653</v>
      </c>
      <c r="BD63" s="19">
        <f>SUM($Y63:Y63)</f>
        <v>4127.6648149442499</v>
      </c>
      <c r="BE63" s="19">
        <f>SUM($Y63:Z63)</f>
        <v>8067.19384309</v>
      </c>
      <c r="BF63" s="19">
        <f>SUM($Y63:AA63)</f>
        <v>11770.2868530345</v>
      </c>
      <c r="BG63" s="19">
        <v>15531.094786406449</v>
      </c>
      <c r="BH63" s="19">
        <f>SUM($AC63:AC63)</f>
        <v>4170.8746513392507</v>
      </c>
      <c r="BI63" s="19">
        <f>SUM($AC63:AD63)</f>
        <v>7979.572769734501</v>
      </c>
      <c r="BJ63" s="19">
        <f>SUM($AC63:AE63)</f>
        <v>11803.130200380601</v>
      </c>
      <c r="BK63" s="19">
        <v>15628.132531026702</v>
      </c>
      <c r="BL63" s="19">
        <f>SUM($AG63:AG63)</f>
        <v>4306.6517738193006</v>
      </c>
      <c r="BM63" s="19">
        <v>8829.2174670125496</v>
      </c>
      <c r="BN63" s="19">
        <v>12695.868002329651</v>
      </c>
      <c r="BO63" s="19">
        <v>17191.246886645502</v>
      </c>
    </row>
    <row r="64" spans="2:68" s="25" customFormat="1" ht="5.0999999999999996" customHeight="1" x14ac:dyDescent="0.3"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  <c r="AJ64" s="15"/>
      <c r="AL64" s="15"/>
      <c r="AM64" s="15"/>
      <c r="AN64" s="15"/>
      <c r="AO64" s="15"/>
      <c r="AP64" s="15"/>
      <c r="AQ64" s="15"/>
      <c r="AR64" s="15"/>
      <c r="AS64" s="15"/>
      <c r="AT64" s="15"/>
      <c r="AU64" s="15"/>
      <c r="AV64" s="15"/>
      <c r="AW64" s="15"/>
      <c r="AX64" s="15"/>
      <c r="AY64" s="15"/>
      <c r="AZ64" s="15"/>
      <c r="BA64" s="15"/>
      <c r="BB64" s="15"/>
      <c r="BC64" s="15"/>
      <c r="BD64" s="15"/>
      <c r="BE64" s="15"/>
      <c r="BF64" s="15"/>
      <c r="BG64" s="15"/>
      <c r="BH64" s="15"/>
      <c r="BI64" s="15"/>
      <c r="BJ64" s="15"/>
      <c r="BK64" s="15"/>
      <c r="BL64" s="15"/>
      <c r="BM64" s="15"/>
      <c r="BN64" s="15"/>
      <c r="BO64" s="15"/>
    </row>
    <row r="65" spans="1:67" ht="12" x14ac:dyDescent="0.3">
      <c r="B65" s="25"/>
      <c r="C65" s="25"/>
      <c r="D65" s="25" t="s">
        <v>218</v>
      </c>
      <c r="E65" s="25"/>
      <c r="F65" s="25"/>
      <c r="G65" s="25"/>
      <c r="H65" s="15">
        <f t="shared" ref="H65:U65" si="35">H9/H63*1000</f>
        <v>570.21040165632951</v>
      </c>
      <c r="I65" s="15">
        <f t="shared" si="35"/>
        <v>571.9226031693986</v>
      </c>
      <c r="J65" s="15">
        <f t="shared" si="35"/>
        <v>528.53062410464963</v>
      </c>
      <c r="K65" s="15">
        <f t="shared" si="35"/>
        <v>494.10792378686523</v>
      </c>
      <c r="L65" s="15">
        <f t="shared" si="35"/>
        <v>423.58950037257</v>
      </c>
      <c r="M65" s="15">
        <f t="shared" si="35"/>
        <v>394.77818250658078</v>
      </c>
      <c r="N65" s="15">
        <f t="shared" si="35"/>
        <v>442.1051291636839</v>
      </c>
      <c r="O65" s="15">
        <f t="shared" si="35"/>
        <v>550.16031178269338</v>
      </c>
      <c r="P65" s="15">
        <f t="shared" si="35"/>
        <v>471.02160697111589</v>
      </c>
      <c r="Q65" s="15">
        <f t="shared" si="35"/>
        <v>519.31086253486978</v>
      </c>
      <c r="R65" s="15">
        <f t="shared" si="35"/>
        <v>623.15910486863299</v>
      </c>
      <c r="S65" s="15">
        <f t="shared" si="35"/>
        <v>584.70243827884667</v>
      </c>
      <c r="T65" s="15">
        <f t="shared" si="35"/>
        <v>661.89191412922912</v>
      </c>
      <c r="U65" s="15">
        <f t="shared" si="35"/>
        <v>654.55021636158847</v>
      </c>
      <c r="V65" s="15">
        <f>V9/V63*1000</f>
        <v>719.35474524039296</v>
      </c>
      <c r="W65" s="15">
        <f>W9/W63*1000</f>
        <v>714.48113224350004</v>
      </c>
      <c r="X65" s="15">
        <f>X9/X63*1000</f>
        <v>698.42522664469061</v>
      </c>
      <c r="Y65" s="15">
        <f>Y9/Y63*1000</f>
        <v>695.06612785339507</v>
      </c>
      <c r="Z65" s="15">
        <f>Z9/Z63*1000</f>
        <v>709.98334572914337</v>
      </c>
      <c r="AA65" s="15">
        <f t="shared" ref="AA65" si="36">AA9/AA63*1000</f>
        <v>695.63470133811416</v>
      </c>
      <c r="AB65" s="15">
        <v>616.65566739676558</v>
      </c>
      <c r="AC65" s="15">
        <f t="shared" ref="AC65:AD65" si="37">AC9/AC63*1000</f>
        <v>589.08507336969899</v>
      </c>
      <c r="AD65" s="15">
        <f t="shared" si="37"/>
        <v>570.79871715219826</v>
      </c>
      <c r="AE65" s="15">
        <v>582.96495879319025</v>
      </c>
      <c r="AF65" s="15">
        <v>623.60156521354452</v>
      </c>
      <c r="AG65" s="15">
        <f t="shared" ref="AG65" si="38">AG9/AG63*1000</f>
        <v>665.71437640462784</v>
      </c>
      <c r="AH65" s="15">
        <v>915.18847503519078</v>
      </c>
      <c r="AI65" s="15">
        <v>1179.3152648138239</v>
      </c>
      <c r="AJ65" s="15">
        <v>1029.9465560408792</v>
      </c>
      <c r="AK65" s="25"/>
      <c r="AL65" s="15">
        <f t="shared" ref="AL65:BF65" si="39">AL9/AL63*1000</f>
        <v>679.4897419470949</v>
      </c>
      <c r="AM65" s="15">
        <f t="shared" si="39"/>
        <v>652.9405004769111</v>
      </c>
      <c r="AN65" s="15">
        <f t="shared" si="39"/>
        <v>571.9226031693986</v>
      </c>
      <c r="AO65" s="15">
        <f t="shared" si="39"/>
        <v>549.7478568377154</v>
      </c>
      <c r="AP65" s="15">
        <f t="shared" si="39"/>
        <v>530.83799547203216</v>
      </c>
      <c r="AQ65" s="15">
        <f t="shared" si="39"/>
        <v>504.71838493982034</v>
      </c>
      <c r="AR65" s="15">
        <f t="shared" si="39"/>
        <v>394.77818250658078</v>
      </c>
      <c r="AS65" s="15">
        <f t="shared" si="39"/>
        <v>419.11181027442831</v>
      </c>
      <c r="AT65" s="15">
        <f t="shared" si="39"/>
        <v>462.3188784075773</v>
      </c>
      <c r="AU65" s="15">
        <f t="shared" si="39"/>
        <v>464.52750694412504</v>
      </c>
      <c r="AV65" s="15">
        <f t="shared" si="39"/>
        <v>519.31086253486978</v>
      </c>
      <c r="AW65" s="15">
        <f t="shared" si="39"/>
        <v>570.79841051412666</v>
      </c>
      <c r="AX65" s="15">
        <f t="shared" si="39"/>
        <v>575.53461776648305</v>
      </c>
      <c r="AY65" s="15">
        <f t="shared" si="39"/>
        <v>597.39072347893205</v>
      </c>
      <c r="AZ65" s="15">
        <f t="shared" si="39"/>
        <v>654.55021636158847</v>
      </c>
      <c r="BA65" s="15">
        <f t="shared" si="39"/>
        <v>687.16933019824683</v>
      </c>
      <c r="BB65" s="15">
        <f t="shared" si="39"/>
        <v>696.38452615831955</v>
      </c>
      <c r="BC65" s="15">
        <f t="shared" si="39"/>
        <v>696.89383620921456</v>
      </c>
      <c r="BD65" s="15">
        <f t="shared" si="39"/>
        <v>695.06612785339507</v>
      </c>
      <c r="BE65" s="15">
        <f t="shared" si="39"/>
        <v>702.3507938703176</v>
      </c>
      <c r="BF65" s="15">
        <f t="shared" si="39"/>
        <v>700.23781942707092</v>
      </c>
      <c r="BG65" s="15">
        <v>679.5399902676121</v>
      </c>
      <c r="BH65" s="15">
        <f t="shared" ref="BH65:BJ65" si="40">BH9/BH63*1000</f>
        <v>589.08507336969899</v>
      </c>
      <c r="BI65" s="15">
        <f t="shared" si="40"/>
        <v>580.35688546695019</v>
      </c>
      <c r="BJ65" s="15">
        <f t="shared" si="40"/>
        <v>581.20175610524007</v>
      </c>
      <c r="BK65" s="15">
        <v>591.5614025953389</v>
      </c>
      <c r="BL65" s="15">
        <f t="shared" ref="BL65" si="41">BL9/BL63*1000</f>
        <v>665.71437640462784</v>
      </c>
      <c r="BM65" s="15">
        <v>793.50180536107553</v>
      </c>
      <c r="BN65" s="15">
        <v>911.00506069200435</v>
      </c>
      <c r="BO65" s="15">
        <v>942.10734723269957</v>
      </c>
    </row>
    <row r="66" spans="1:67" ht="12" x14ac:dyDescent="0.3">
      <c r="B66" s="25"/>
      <c r="C66" s="25"/>
      <c r="D66" s="25" t="s">
        <v>219</v>
      </c>
      <c r="E66" s="25"/>
      <c r="F66" s="25"/>
      <c r="G66" s="25"/>
      <c r="H66" s="15">
        <f t="shared" ref="H66:U66" si="42">H49/H63*1000</f>
        <v>155.23976359602489</v>
      </c>
      <c r="I66" s="15">
        <f t="shared" si="42"/>
        <v>165.4308779939827</v>
      </c>
      <c r="J66" s="15">
        <f t="shared" si="42"/>
        <v>118.25255272023659</v>
      </c>
      <c r="K66" s="15">
        <f t="shared" si="42"/>
        <v>124.48921046835538</v>
      </c>
      <c r="L66" s="15">
        <f t="shared" si="42"/>
        <v>81.648635977239621</v>
      </c>
      <c r="M66" s="15">
        <f t="shared" si="42"/>
        <v>72.597129313194941</v>
      </c>
      <c r="N66" s="15">
        <f t="shared" si="42"/>
        <v>108.81132124948881</v>
      </c>
      <c r="O66" s="15">
        <f t="shared" si="42"/>
        <v>166.65530343439792</v>
      </c>
      <c r="P66" s="15">
        <f t="shared" si="42"/>
        <v>124.64693924935382</v>
      </c>
      <c r="Q66" s="15">
        <f t="shared" si="42"/>
        <v>148.8562676468226</v>
      </c>
      <c r="R66" s="15">
        <f t="shared" si="42"/>
        <v>147.95129691063454</v>
      </c>
      <c r="S66" s="15">
        <f t="shared" si="42"/>
        <v>148.52496276154162</v>
      </c>
      <c r="T66" s="15">
        <f t="shared" si="42"/>
        <v>184.8124492026906</v>
      </c>
      <c r="U66" s="15">
        <f t="shared" si="42"/>
        <v>190.22719244295268</v>
      </c>
      <c r="V66" s="15">
        <f>V49/V63*1000</f>
        <v>211.50693826958855</v>
      </c>
      <c r="W66" s="15">
        <f>W49/W63*1000</f>
        <v>231.91504612317001</v>
      </c>
      <c r="X66" s="15">
        <f>X49/X63*1000</f>
        <v>196.33792464920447</v>
      </c>
      <c r="Y66" s="15">
        <f>Y49/Y63*1000</f>
        <v>168.37607488954671</v>
      </c>
      <c r="Z66" s="15">
        <f>Z49/Z63*1000</f>
        <v>186.57052524523428</v>
      </c>
      <c r="AA66" s="15">
        <f t="shared" ref="AA66" si="43">AA49/AA63*1000</f>
        <v>176.67076727897398</v>
      </c>
      <c r="AB66" s="15">
        <v>128.02539807545307</v>
      </c>
      <c r="AC66" s="15">
        <f t="shared" ref="AC66:AD66" si="44">AC49/AC63*1000</f>
        <v>142.41617158388325</v>
      </c>
      <c r="AD66" s="15">
        <f t="shared" si="44"/>
        <v>152.80812023117727</v>
      </c>
      <c r="AE66" s="15">
        <v>151.4296595519323</v>
      </c>
      <c r="AF66" s="15">
        <v>232.70666374845055</v>
      </c>
      <c r="AG66" s="15">
        <f t="shared" ref="AG66" si="45">AG49/AG63*1000</f>
        <v>270.74397031314822</v>
      </c>
      <c r="AH66" s="15">
        <v>453.72475254221104</v>
      </c>
      <c r="AI66" s="15">
        <v>591.46798478710855</v>
      </c>
      <c r="AJ66" s="15">
        <v>391.06826037146118</v>
      </c>
      <c r="AK66" s="25"/>
      <c r="AL66" s="15">
        <f t="shared" ref="AL66:BF66" si="46">AL49/AL63*1000</f>
        <v>92.950609064880737</v>
      </c>
      <c r="AM66" s="15">
        <f t="shared" si="46"/>
        <v>149.57266060349147</v>
      </c>
      <c r="AN66" s="15">
        <f t="shared" si="46"/>
        <v>165.4308779939827</v>
      </c>
      <c r="AO66" s="15">
        <f t="shared" si="46"/>
        <v>141.32118265748102</v>
      </c>
      <c r="AP66" s="15">
        <f t="shared" si="46"/>
        <v>135.60064628809837</v>
      </c>
      <c r="AQ66" s="15">
        <f t="shared" si="46"/>
        <v>122.46101672553334</v>
      </c>
      <c r="AR66" s="15">
        <f t="shared" si="46"/>
        <v>72.597129313194941</v>
      </c>
      <c r="AS66" s="15">
        <f t="shared" si="46"/>
        <v>91.217021969187812</v>
      </c>
      <c r="AT66" s="15">
        <f t="shared" si="46"/>
        <v>116.0892404959249</v>
      </c>
      <c r="AU66" s="15">
        <f t="shared" si="46"/>
        <v>118.26106253265834</v>
      </c>
      <c r="AV66" s="15">
        <f t="shared" si="46"/>
        <v>148.8562676468226</v>
      </c>
      <c r="AW66" s="15">
        <f t="shared" si="46"/>
        <v>148.4075867336729</v>
      </c>
      <c r="AX66" s="15">
        <f t="shared" si="46"/>
        <v>148.44823934114802</v>
      </c>
      <c r="AY66" s="15">
        <f t="shared" si="46"/>
        <v>157.6266403298275</v>
      </c>
      <c r="AZ66" s="15">
        <f t="shared" si="46"/>
        <v>190.22719244295268</v>
      </c>
      <c r="BA66" s="15">
        <f t="shared" si="46"/>
        <v>200.93827180026622</v>
      </c>
      <c r="BB66" s="15">
        <f t="shared" si="46"/>
        <v>211.39005543298043</v>
      </c>
      <c r="BC66" s="15">
        <f t="shared" si="46"/>
        <v>207.63340346628513</v>
      </c>
      <c r="BD66" s="15">
        <f t="shared" si="46"/>
        <v>168.37607488954671</v>
      </c>
      <c r="BE66" s="15">
        <f t="shared" si="46"/>
        <v>177.26114282290047</v>
      </c>
      <c r="BF66" s="15">
        <f t="shared" si="46"/>
        <v>177.07540261306076</v>
      </c>
      <c r="BG66" s="15">
        <v>165.08816894505946</v>
      </c>
      <c r="BH66" s="15">
        <f t="shared" ref="BH66:BJ66" si="47">BH49/BH63*1000</f>
        <v>142.41617158388325</v>
      </c>
      <c r="BI66" s="15">
        <f t="shared" si="47"/>
        <v>147.37631123064853</v>
      </c>
      <c r="BJ66" s="15">
        <f t="shared" si="47"/>
        <v>148.68937054878955</v>
      </c>
      <c r="BK66" s="15">
        <v>169.24606921197093</v>
      </c>
      <c r="BL66" s="15">
        <f t="shared" ref="BL66" si="48">BL49/BL63*1000</f>
        <v>270.74397031314822</v>
      </c>
      <c r="BM66" s="15">
        <v>364.47171134055679</v>
      </c>
      <c r="BN66" s="15">
        <v>433.60564232314402</v>
      </c>
      <c r="BO66" s="15">
        <v>422.48244399549873</v>
      </c>
    </row>
    <row r="67" spans="1:67" s="25" customFormat="1" ht="12" x14ac:dyDescent="0.3">
      <c r="C67" s="48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L67" s="15"/>
      <c r="AM67" s="15"/>
      <c r="AN67" s="15"/>
      <c r="AO67" s="15"/>
      <c r="AP67" s="15"/>
      <c r="AQ67" s="15"/>
      <c r="AR67" s="15"/>
      <c r="AS67" s="15"/>
      <c r="AT67" s="15"/>
      <c r="AU67" s="15"/>
      <c r="AV67" s="15"/>
      <c r="AW67" s="15"/>
      <c r="AX67" s="15"/>
      <c r="AY67" s="15"/>
      <c r="AZ67" s="15"/>
      <c r="BA67" s="15"/>
      <c r="BB67" s="15"/>
      <c r="BC67" s="15"/>
      <c r="BD67" s="15"/>
      <c r="BE67" s="15"/>
      <c r="BF67" s="15"/>
      <c r="BG67" s="15"/>
      <c r="BH67" s="15"/>
      <c r="BI67" s="15"/>
      <c r="BJ67" s="15"/>
      <c r="BK67" s="15"/>
      <c r="BL67" s="15"/>
      <c r="BM67" s="15"/>
      <c r="BN67" s="15"/>
      <c r="BO67" s="15"/>
    </row>
    <row r="68" spans="1:67" s="25" customFormat="1" ht="12" x14ac:dyDescent="0.3"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  <c r="AJ68" s="15"/>
      <c r="AL68" s="15"/>
      <c r="AM68" s="15"/>
      <c r="AN68" s="15"/>
      <c r="AO68" s="15"/>
      <c r="AP68" s="15"/>
      <c r="AQ68" s="15"/>
      <c r="AR68" s="15"/>
      <c r="AS68" s="15"/>
      <c r="AT68" s="15"/>
      <c r="AU68" s="15"/>
      <c r="AV68" s="15"/>
      <c r="AW68" s="15"/>
      <c r="AX68" s="15"/>
      <c r="AY68" s="15"/>
      <c r="AZ68" s="15"/>
      <c r="BA68" s="15"/>
      <c r="BB68" s="15"/>
      <c r="BC68" s="15"/>
      <c r="BD68" s="15"/>
      <c r="BE68" s="15"/>
      <c r="BF68" s="15"/>
      <c r="BG68" s="15"/>
      <c r="BH68" s="15"/>
      <c r="BI68" s="15"/>
      <c r="BJ68" s="15"/>
      <c r="BK68" s="15"/>
      <c r="BL68" s="15"/>
      <c r="BM68" s="15"/>
      <c r="BN68" s="15"/>
      <c r="BO68" s="15"/>
    </row>
    <row r="69" spans="1:67" s="25" customFormat="1" ht="12" x14ac:dyDescent="0.3"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  <c r="AJ69" s="15"/>
      <c r="AL69" s="15"/>
      <c r="AM69" s="15"/>
      <c r="AN69" s="15"/>
      <c r="AO69" s="15"/>
      <c r="AP69" s="15"/>
      <c r="AQ69" s="15"/>
      <c r="AR69" s="15"/>
      <c r="AS69" s="15"/>
      <c r="AT69" s="15"/>
      <c r="AU69" s="15"/>
      <c r="AV69" s="15"/>
      <c r="AW69" s="15"/>
      <c r="AX69" s="15"/>
      <c r="AY69" s="15"/>
      <c r="AZ69" s="15"/>
      <c r="BA69" s="15"/>
      <c r="BB69" s="15"/>
      <c r="BC69" s="15"/>
      <c r="BD69" s="15"/>
      <c r="BE69" s="15"/>
      <c r="BF69" s="15"/>
      <c r="BG69" s="15"/>
      <c r="BH69" s="15"/>
      <c r="BI69" s="15"/>
      <c r="BJ69" s="15"/>
      <c r="BK69" s="15"/>
      <c r="BL69" s="15"/>
      <c r="BM69" s="15"/>
      <c r="BN69" s="15"/>
      <c r="BO69" s="15"/>
    </row>
    <row r="70" spans="1:67" s="25" customFormat="1" ht="12" x14ac:dyDescent="0.3"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  <c r="AJ70" s="15"/>
      <c r="AL70" s="15"/>
      <c r="AM70" s="15"/>
      <c r="AN70" s="15"/>
      <c r="AO70" s="15"/>
      <c r="AP70" s="15"/>
      <c r="AQ70" s="15"/>
      <c r="AR70" s="15"/>
      <c r="AS70" s="15"/>
      <c r="AT70" s="15"/>
      <c r="AU70" s="15"/>
      <c r="AV70" s="15"/>
      <c r="AW70" s="15"/>
      <c r="AX70" s="15"/>
      <c r="AY70" s="15"/>
      <c r="AZ70" s="15"/>
      <c r="BA70" s="15"/>
      <c r="BB70" s="15"/>
      <c r="BC70" s="15"/>
      <c r="BD70" s="15"/>
      <c r="BE70" s="15"/>
      <c r="BF70" s="15"/>
      <c r="BG70" s="15"/>
      <c r="BH70" s="15"/>
      <c r="BI70" s="15"/>
      <c r="BJ70" s="15"/>
      <c r="BK70" s="15"/>
      <c r="BL70" s="15"/>
      <c r="BM70" s="15"/>
      <c r="BN70" s="15"/>
      <c r="BO70" s="15"/>
    </row>
    <row r="71" spans="1:67" s="25" customFormat="1" ht="12" x14ac:dyDescent="0.3"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  <c r="AJ71" s="15"/>
      <c r="AL71" s="15"/>
      <c r="AM71" s="15"/>
      <c r="AN71" s="15"/>
      <c r="AO71" s="15"/>
      <c r="AP71" s="15"/>
      <c r="AQ71" s="15"/>
      <c r="AR71" s="15"/>
      <c r="AS71" s="15"/>
      <c r="AT71" s="15"/>
      <c r="AU71" s="15"/>
      <c r="AV71" s="15"/>
      <c r="AW71" s="15"/>
      <c r="AX71" s="15"/>
      <c r="AY71" s="15"/>
      <c r="AZ71" s="15"/>
      <c r="BA71" s="15"/>
      <c r="BB71" s="15"/>
      <c r="BC71" s="15"/>
      <c r="BD71" s="15"/>
      <c r="BE71" s="15"/>
      <c r="BF71" s="15"/>
      <c r="BG71" s="15"/>
      <c r="BH71" s="15"/>
      <c r="BI71" s="15"/>
      <c r="BJ71" s="15"/>
      <c r="BK71" s="15"/>
      <c r="BL71" s="15"/>
      <c r="BM71" s="15"/>
      <c r="BN71" s="15"/>
    </row>
    <row r="72" spans="1:67" s="25" customFormat="1" ht="12" hidden="1" customHeight="1" x14ac:dyDescent="0.3">
      <c r="B72" s="33"/>
      <c r="C72" s="33"/>
      <c r="D72" s="33"/>
      <c r="E72" s="33"/>
      <c r="F72" s="33"/>
      <c r="G72" s="33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/>
      <c r="AG72" s="24"/>
      <c r="AH72" s="24"/>
      <c r="AI72" s="24"/>
      <c r="AJ72" s="24"/>
      <c r="AK72" s="33"/>
      <c r="AL72" s="24"/>
      <c r="AM72" s="24"/>
      <c r="AN72" s="24"/>
      <c r="AO72" s="24"/>
      <c r="AP72" s="24"/>
      <c r="AQ72" s="24"/>
      <c r="AR72" s="24"/>
      <c r="AS72" s="24"/>
      <c r="AT72" s="24"/>
      <c r="AU72" s="24"/>
      <c r="AV72" s="24"/>
      <c r="AW72" s="24"/>
      <c r="AX72" s="24"/>
      <c r="AY72" s="24"/>
      <c r="AZ72" s="24"/>
      <c r="BA72" s="24"/>
      <c r="BB72" s="24"/>
      <c r="BC72" s="24"/>
      <c r="BD72" s="24"/>
      <c r="BE72" s="24"/>
      <c r="BF72" s="24"/>
      <c r="BG72" s="24"/>
      <c r="BH72" s="24"/>
      <c r="BI72" s="24"/>
      <c r="BJ72" s="24"/>
      <c r="BK72" s="24"/>
      <c r="BL72" s="24"/>
      <c r="BM72" s="24"/>
      <c r="BN72" s="24"/>
    </row>
    <row r="73" spans="1:67" s="25" customFormat="1" ht="12" hidden="1" customHeight="1" x14ac:dyDescent="0.3">
      <c r="B73" s="33"/>
      <c r="C73" s="33"/>
      <c r="D73" s="33"/>
      <c r="E73" s="33"/>
      <c r="F73" s="33"/>
      <c r="G73" s="33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24"/>
      <c r="AF73" s="24"/>
      <c r="AG73" s="24"/>
      <c r="AH73" s="24"/>
      <c r="AI73" s="24"/>
      <c r="AJ73" s="24"/>
      <c r="AK73" s="33"/>
      <c r="AL73" s="24"/>
      <c r="AM73" s="24"/>
      <c r="AN73" s="24"/>
      <c r="AO73" s="24"/>
      <c r="AP73" s="24"/>
      <c r="AQ73" s="24"/>
      <c r="AR73" s="24"/>
      <c r="AS73" s="24"/>
      <c r="AT73" s="24"/>
      <c r="AU73" s="24"/>
      <c r="AV73" s="24"/>
      <c r="AW73" s="24"/>
      <c r="AX73" s="24"/>
      <c r="AY73" s="24"/>
      <c r="AZ73" s="24"/>
      <c r="BA73" s="24"/>
      <c r="BB73" s="24"/>
      <c r="BC73" s="24"/>
      <c r="BD73" s="24"/>
      <c r="BE73" s="24"/>
      <c r="BF73" s="24"/>
      <c r="BG73" s="24"/>
      <c r="BH73" s="24"/>
      <c r="BI73" s="24"/>
      <c r="BJ73" s="24"/>
      <c r="BK73" s="24"/>
      <c r="BL73" s="24"/>
      <c r="BM73" s="24"/>
      <c r="BN73" s="24"/>
    </row>
    <row r="74" spans="1:67" s="25" customFormat="1" ht="12" hidden="1" customHeight="1" x14ac:dyDescent="0.3">
      <c r="B74" s="33"/>
      <c r="C74" s="33"/>
      <c r="D74" s="33"/>
      <c r="E74" s="33"/>
      <c r="F74" s="33"/>
      <c r="G74" s="33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4"/>
      <c r="AG74" s="24"/>
      <c r="AH74" s="24"/>
      <c r="AI74" s="24"/>
      <c r="AJ74" s="24"/>
      <c r="AK74" s="33"/>
      <c r="AL74" s="24"/>
      <c r="AM74" s="24"/>
      <c r="AN74" s="24"/>
      <c r="AO74" s="24"/>
      <c r="AP74" s="24"/>
      <c r="AQ74" s="24"/>
      <c r="AR74" s="24"/>
      <c r="AS74" s="24"/>
      <c r="AT74" s="24"/>
      <c r="AU74" s="24"/>
      <c r="AV74" s="24"/>
      <c r="AW74" s="24"/>
      <c r="AX74" s="24"/>
      <c r="AY74" s="24"/>
      <c r="AZ74" s="24"/>
      <c r="BA74" s="24"/>
      <c r="BB74" s="24"/>
      <c r="BC74" s="24"/>
      <c r="BD74" s="24"/>
      <c r="BE74" s="24"/>
      <c r="BF74" s="24"/>
      <c r="BG74" s="24"/>
      <c r="BH74" s="24"/>
      <c r="BI74" s="24"/>
      <c r="BJ74" s="24"/>
      <c r="BK74" s="24"/>
      <c r="BL74" s="24"/>
      <c r="BM74" s="24"/>
      <c r="BN74" s="24"/>
    </row>
    <row r="75" spans="1:67" s="25" customFormat="1" ht="12" x14ac:dyDescent="0.3"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15"/>
      <c r="AJ75" s="15"/>
      <c r="AL75" s="15"/>
      <c r="AM75" s="15"/>
      <c r="AN75" s="15"/>
      <c r="AO75" s="15"/>
      <c r="AP75" s="15"/>
      <c r="AQ75" s="15"/>
      <c r="AR75" s="15"/>
      <c r="AS75" s="15"/>
      <c r="AT75" s="15"/>
      <c r="AU75" s="15"/>
      <c r="AV75" s="15"/>
      <c r="AW75" s="15"/>
      <c r="AX75" s="15"/>
      <c r="AY75" s="15"/>
      <c r="AZ75" s="15"/>
      <c r="BA75" s="15"/>
      <c r="BB75" s="15"/>
      <c r="BC75" s="15"/>
      <c r="BD75" s="15"/>
      <c r="BE75" s="15"/>
      <c r="BF75" s="15"/>
      <c r="BG75" s="15"/>
      <c r="BH75" s="15"/>
      <c r="BI75" s="15"/>
      <c r="BJ75" s="15"/>
      <c r="BK75" s="15"/>
      <c r="BL75" s="15"/>
      <c r="BM75" s="15"/>
      <c r="BN75" s="15"/>
    </row>
    <row r="76" spans="1:67" s="25" customFormat="1" ht="12" x14ac:dyDescent="0.3"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  <c r="AJ76" s="15"/>
      <c r="AL76" s="15"/>
      <c r="AM76" s="15"/>
      <c r="AN76" s="15"/>
      <c r="AO76" s="15"/>
      <c r="AP76" s="15"/>
      <c r="AQ76" s="15"/>
      <c r="AR76" s="15"/>
      <c r="AS76" s="15"/>
      <c r="AT76" s="15"/>
      <c r="AU76" s="15"/>
      <c r="AV76" s="15"/>
      <c r="AW76" s="15"/>
      <c r="AX76" s="15"/>
      <c r="AY76" s="15"/>
      <c r="AZ76" s="15"/>
      <c r="BA76" s="15"/>
      <c r="BB76" s="15"/>
      <c r="BC76" s="15"/>
      <c r="BD76" s="15"/>
      <c r="BE76" s="15"/>
      <c r="BF76" s="15"/>
      <c r="BG76" s="15"/>
      <c r="BH76" s="15"/>
      <c r="BI76" s="15"/>
      <c r="BJ76" s="15"/>
      <c r="BK76" s="15"/>
      <c r="BL76" s="15"/>
      <c r="BM76" s="15"/>
      <c r="BN76" s="15"/>
    </row>
    <row r="77" spans="1:67" s="25" customFormat="1" ht="12" hidden="1" customHeight="1" x14ac:dyDescent="0.3"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15"/>
      <c r="AI77" s="15"/>
      <c r="AJ77" s="15"/>
      <c r="AL77" s="15"/>
      <c r="AM77" s="15"/>
      <c r="AN77" s="15"/>
      <c r="AO77" s="15"/>
      <c r="AP77" s="15"/>
      <c r="AQ77" s="15"/>
      <c r="AR77" s="15"/>
      <c r="AS77" s="15"/>
      <c r="AT77" s="15"/>
      <c r="AU77" s="15"/>
      <c r="AV77" s="15"/>
      <c r="AW77" s="15"/>
      <c r="AX77" s="15"/>
      <c r="AY77" s="15"/>
      <c r="AZ77" s="15"/>
      <c r="BA77" s="15"/>
      <c r="BB77" s="15"/>
      <c r="BC77" s="15"/>
      <c r="BD77" s="15"/>
      <c r="BE77" s="15"/>
      <c r="BF77" s="15"/>
      <c r="BG77" s="15"/>
      <c r="BH77" s="15"/>
      <c r="BI77" s="15"/>
      <c r="BJ77" s="15"/>
      <c r="BK77" s="15"/>
      <c r="BL77" s="15"/>
      <c r="BM77" s="15"/>
      <c r="BN77" s="15"/>
    </row>
    <row r="78" spans="1:67" ht="12" hidden="1" customHeight="1" x14ac:dyDescent="0.3">
      <c r="A78" s="33"/>
    </row>
    <row r="79" spans="1:67" s="25" customFormat="1" ht="12" hidden="1" customHeight="1" x14ac:dyDescent="0.3">
      <c r="B79" s="33"/>
      <c r="C79" s="33"/>
      <c r="D79" s="33"/>
      <c r="E79" s="33"/>
      <c r="F79" s="33"/>
      <c r="G79" s="33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24"/>
      <c r="AG79" s="24"/>
      <c r="AH79" s="24"/>
      <c r="AI79" s="24"/>
      <c r="AJ79" s="24"/>
      <c r="AK79" s="33"/>
      <c r="AL79" s="24"/>
      <c r="AM79" s="24"/>
      <c r="AN79" s="24"/>
      <c r="AO79" s="24"/>
      <c r="AP79" s="24"/>
      <c r="AQ79" s="24"/>
      <c r="AR79" s="24"/>
      <c r="AS79" s="24"/>
      <c r="AT79" s="24"/>
      <c r="AU79" s="24"/>
      <c r="AV79" s="24"/>
      <c r="AW79" s="24"/>
      <c r="AX79" s="24"/>
      <c r="AY79" s="24"/>
      <c r="AZ79" s="24"/>
      <c r="BA79" s="24"/>
      <c r="BB79" s="24"/>
      <c r="BC79" s="24"/>
      <c r="BD79" s="24"/>
      <c r="BE79" s="24"/>
      <c r="BF79" s="24"/>
      <c r="BG79" s="24"/>
      <c r="BH79" s="24"/>
      <c r="BI79" s="24"/>
      <c r="BJ79" s="24"/>
      <c r="BK79" s="24"/>
      <c r="BL79" s="24"/>
      <c r="BM79" s="24"/>
      <c r="BN79" s="24"/>
    </row>
    <row r="80" spans="1:67" s="25" customFormat="1" ht="12" hidden="1" customHeight="1" x14ac:dyDescent="0.3">
      <c r="B80" s="33"/>
      <c r="C80" s="33"/>
      <c r="D80" s="33"/>
      <c r="E80" s="33"/>
      <c r="F80" s="33"/>
      <c r="G80" s="33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4"/>
      <c r="AF80" s="24"/>
      <c r="AG80" s="24"/>
      <c r="AH80" s="24"/>
      <c r="AI80" s="24"/>
      <c r="AJ80" s="24"/>
      <c r="AK80" s="33"/>
      <c r="AL80" s="24"/>
      <c r="AM80" s="24"/>
      <c r="AN80" s="24"/>
      <c r="AO80" s="24"/>
      <c r="AP80" s="24"/>
      <c r="AQ80" s="24"/>
      <c r="AR80" s="24"/>
      <c r="AS80" s="24"/>
      <c r="AT80" s="24"/>
      <c r="AU80" s="24"/>
      <c r="AV80" s="24"/>
      <c r="AW80" s="24"/>
      <c r="AX80" s="24"/>
      <c r="AY80" s="24"/>
      <c r="AZ80" s="24"/>
      <c r="BA80" s="24"/>
      <c r="BB80" s="24"/>
      <c r="BC80" s="24"/>
      <c r="BD80" s="24"/>
      <c r="BE80" s="24"/>
      <c r="BF80" s="24"/>
      <c r="BG80" s="24"/>
      <c r="BH80" s="24"/>
      <c r="BI80" s="24"/>
      <c r="BJ80" s="24"/>
      <c r="BK80" s="24"/>
      <c r="BL80" s="24"/>
      <c r="BM80" s="24"/>
      <c r="BN80" s="24"/>
    </row>
    <row r="81" spans="1:66" s="25" customFormat="1" ht="12" hidden="1" customHeight="1" x14ac:dyDescent="0.3">
      <c r="B81" s="33"/>
      <c r="C81" s="33"/>
      <c r="D81" s="33"/>
      <c r="E81" s="33"/>
      <c r="F81" s="33"/>
      <c r="G81" s="33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24"/>
      <c r="AE81" s="24"/>
      <c r="AF81" s="24"/>
      <c r="AG81" s="24"/>
      <c r="AH81" s="24"/>
      <c r="AI81" s="24"/>
      <c r="AJ81" s="24"/>
      <c r="AK81" s="33"/>
      <c r="AL81" s="24"/>
      <c r="AM81" s="24"/>
      <c r="AN81" s="24"/>
      <c r="AO81" s="24"/>
      <c r="AP81" s="24"/>
      <c r="AQ81" s="24"/>
      <c r="AR81" s="24"/>
      <c r="AS81" s="24"/>
      <c r="AT81" s="24"/>
      <c r="AU81" s="24"/>
      <c r="AV81" s="24"/>
      <c r="AW81" s="24"/>
      <c r="AX81" s="24"/>
      <c r="AY81" s="24"/>
      <c r="AZ81" s="24"/>
      <c r="BA81" s="24"/>
      <c r="BB81" s="24"/>
      <c r="BC81" s="24"/>
      <c r="BD81" s="24"/>
      <c r="BE81" s="24"/>
      <c r="BF81" s="24"/>
      <c r="BG81" s="24"/>
      <c r="BH81" s="24"/>
      <c r="BI81" s="24"/>
      <c r="BJ81" s="24"/>
      <c r="BK81" s="24"/>
      <c r="BL81" s="24"/>
      <c r="BM81" s="24"/>
      <c r="BN81" s="24"/>
    </row>
    <row r="82" spans="1:66" s="25" customFormat="1" ht="12" hidden="1" customHeight="1" x14ac:dyDescent="0.3">
      <c r="B82" s="33"/>
      <c r="C82" s="33"/>
      <c r="D82" s="33"/>
      <c r="E82" s="33"/>
      <c r="F82" s="33"/>
      <c r="G82" s="33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4"/>
      <c r="AF82" s="24"/>
      <c r="AG82" s="24"/>
      <c r="AH82" s="24"/>
      <c r="AI82" s="24"/>
      <c r="AJ82" s="24"/>
      <c r="AK82" s="33"/>
      <c r="AL82" s="24"/>
      <c r="AM82" s="24"/>
      <c r="AN82" s="24"/>
      <c r="AO82" s="24"/>
      <c r="AP82" s="24"/>
      <c r="AQ82" s="24"/>
      <c r="AR82" s="24"/>
      <c r="AS82" s="24"/>
      <c r="AT82" s="24"/>
      <c r="AU82" s="24"/>
      <c r="AV82" s="24"/>
      <c r="AW82" s="24"/>
      <c r="AX82" s="24"/>
      <c r="AY82" s="24"/>
      <c r="AZ82" s="24"/>
      <c r="BA82" s="24"/>
      <c r="BB82" s="24"/>
      <c r="BC82" s="24"/>
      <c r="BD82" s="24"/>
      <c r="BE82" s="24"/>
      <c r="BF82" s="24"/>
      <c r="BG82" s="24"/>
      <c r="BH82" s="24"/>
      <c r="BI82" s="24"/>
      <c r="BJ82" s="24"/>
      <c r="BK82" s="24"/>
      <c r="BL82" s="24"/>
      <c r="BM82" s="24"/>
      <c r="BN82" s="24"/>
    </row>
    <row r="83" spans="1:66" s="25" customFormat="1" ht="12" hidden="1" customHeight="1" x14ac:dyDescent="0.3">
      <c r="B83" s="33"/>
      <c r="C83" s="33"/>
      <c r="D83" s="33"/>
      <c r="E83" s="33"/>
      <c r="F83" s="33"/>
      <c r="G83" s="33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  <c r="AC83" s="24"/>
      <c r="AD83" s="24"/>
      <c r="AE83" s="24"/>
      <c r="AF83" s="24"/>
      <c r="AG83" s="24"/>
      <c r="AH83" s="24"/>
      <c r="AI83" s="24"/>
      <c r="AJ83" s="24"/>
      <c r="AK83" s="33"/>
      <c r="AL83" s="24"/>
      <c r="AM83" s="24"/>
      <c r="AN83" s="24"/>
      <c r="AO83" s="24"/>
      <c r="AP83" s="24"/>
      <c r="AQ83" s="24"/>
      <c r="AR83" s="24"/>
      <c r="AS83" s="24"/>
      <c r="AT83" s="24"/>
      <c r="AU83" s="24"/>
      <c r="AV83" s="24"/>
      <c r="AW83" s="24"/>
      <c r="AX83" s="24"/>
      <c r="AY83" s="24"/>
      <c r="AZ83" s="24"/>
      <c r="BA83" s="24"/>
      <c r="BB83" s="24"/>
      <c r="BC83" s="24"/>
      <c r="BD83" s="24"/>
      <c r="BE83" s="24"/>
      <c r="BF83" s="24"/>
      <c r="BG83" s="24"/>
      <c r="BH83" s="24"/>
      <c r="BI83" s="24"/>
      <c r="BJ83" s="24"/>
      <c r="BK83" s="24"/>
      <c r="BL83" s="24"/>
      <c r="BM83" s="24"/>
      <c r="BN83" s="24"/>
    </row>
    <row r="84" spans="1:66" s="25" customFormat="1" ht="12" hidden="1" customHeight="1" x14ac:dyDescent="0.3">
      <c r="B84" s="33"/>
      <c r="C84" s="33"/>
      <c r="D84" s="33"/>
      <c r="E84" s="33"/>
      <c r="F84" s="33"/>
      <c r="G84" s="33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/>
      <c r="AC84" s="24"/>
      <c r="AD84" s="24"/>
      <c r="AE84" s="24"/>
      <c r="AF84" s="24"/>
      <c r="AG84" s="24"/>
      <c r="AH84" s="24"/>
      <c r="AI84" s="24"/>
      <c r="AJ84" s="24"/>
      <c r="AK84" s="33"/>
      <c r="AL84" s="24"/>
      <c r="AM84" s="24"/>
      <c r="AN84" s="24"/>
      <c r="AO84" s="24"/>
      <c r="AP84" s="24"/>
      <c r="AQ84" s="24"/>
      <c r="AR84" s="24"/>
      <c r="AS84" s="24"/>
      <c r="AT84" s="24"/>
      <c r="AU84" s="24"/>
      <c r="AV84" s="24"/>
      <c r="AW84" s="24"/>
      <c r="AX84" s="24"/>
      <c r="AY84" s="24"/>
      <c r="AZ84" s="24"/>
      <c r="BA84" s="24"/>
      <c r="BB84" s="24"/>
      <c r="BC84" s="24"/>
      <c r="BD84" s="24"/>
      <c r="BE84" s="24"/>
      <c r="BF84" s="24"/>
      <c r="BG84" s="24"/>
      <c r="BH84" s="24"/>
      <c r="BI84" s="24"/>
      <c r="BJ84" s="24"/>
      <c r="BK84" s="24"/>
      <c r="BL84" s="24"/>
      <c r="BM84" s="24"/>
      <c r="BN84" s="24"/>
    </row>
    <row r="85" spans="1:66" s="25" customFormat="1" ht="12" hidden="1" customHeight="1" x14ac:dyDescent="0.3">
      <c r="B85" s="33"/>
      <c r="C85" s="33"/>
      <c r="D85" s="33"/>
      <c r="E85" s="33"/>
      <c r="F85" s="33"/>
      <c r="G85" s="33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/>
      <c r="AC85" s="24"/>
      <c r="AD85" s="24"/>
      <c r="AE85" s="24"/>
      <c r="AF85" s="24"/>
      <c r="AG85" s="24"/>
      <c r="AH85" s="24"/>
      <c r="AI85" s="24"/>
      <c r="AJ85" s="24"/>
      <c r="AK85" s="33"/>
      <c r="AL85" s="24"/>
      <c r="AM85" s="24"/>
      <c r="AN85" s="24"/>
      <c r="AO85" s="24"/>
      <c r="AP85" s="24"/>
      <c r="AQ85" s="24"/>
      <c r="AR85" s="24"/>
      <c r="AS85" s="24"/>
      <c r="AT85" s="24"/>
      <c r="AU85" s="24"/>
      <c r="AV85" s="24"/>
      <c r="AW85" s="24"/>
      <c r="AX85" s="24"/>
      <c r="AY85" s="24"/>
      <c r="AZ85" s="24"/>
      <c r="BA85" s="24"/>
      <c r="BB85" s="24"/>
      <c r="BC85" s="24"/>
      <c r="BD85" s="24"/>
      <c r="BE85" s="24"/>
      <c r="BF85" s="24"/>
      <c r="BG85" s="24"/>
      <c r="BH85" s="24"/>
      <c r="BI85" s="24"/>
      <c r="BJ85" s="24"/>
      <c r="BK85" s="24"/>
      <c r="BL85" s="24"/>
      <c r="BM85" s="24"/>
      <c r="BN85" s="24"/>
    </row>
    <row r="86" spans="1:66" s="25" customFormat="1" ht="12" hidden="1" customHeight="1" x14ac:dyDescent="0.3">
      <c r="B86" s="33"/>
      <c r="C86" s="33"/>
      <c r="D86" s="33"/>
      <c r="E86" s="33"/>
      <c r="F86" s="33"/>
      <c r="G86" s="33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24"/>
      <c r="AD86" s="24"/>
      <c r="AE86" s="24"/>
      <c r="AF86" s="24"/>
      <c r="AG86" s="24"/>
      <c r="AH86" s="24"/>
      <c r="AI86" s="24"/>
      <c r="AJ86" s="24"/>
      <c r="AK86" s="33"/>
      <c r="AL86" s="24"/>
      <c r="AM86" s="24"/>
      <c r="AN86" s="24"/>
      <c r="AO86" s="24"/>
      <c r="AP86" s="24"/>
      <c r="AQ86" s="24"/>
      <c r="AR86" s="24"/>
      <c r="AS86" s="24"/>
      <c r="AT86" s="24"/>
      <c r="AU86" s="24"/>
      <c r="AV86" s="24"/>
      <c r="AW86" s="24"/>
      <c r="AX86" s="24"/>
      <c r="AY86" s="24"/>
      <c r="AZ86" s="24"/>
      <c r="BA86" s="24"/>
      <c r="BB86" s="24"/>
      <c r="BC86" s="24"/>
      <c r="BD86" s="24"/>
      <c r="BE86" s="24"/>
      <c r="BF86" s="24"/>
      <c r="BG86" s="24"/>
      <c r="BH86" s="24"/>
      <c r="BI86" s="24"/>
      <c r="BJ86" s="24"/>
      <c r="BK86" s="24"/>
      <c r="BL86" s="24"/>
      <c r="BM86" s="24"/>
      <c r="BN86" s="24"/>
    </row>
    <row r="87" spans="1:66" s="25" customFormat="1" ht="12" hidden="1" customHeight="1" x14ac:dyDescent="0.3">
      <c r="B87" s="33"/>
      <c r="C87" s="33"/>
      <c r="D87" s="33"/>
      <c r="E87" s="33"/>
      <c r="F87" s="33"/>
      <c r="G87" s="33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  <c r="AB87" s="24"/>
      <c r="AC87" s="24"/>
      <c r="AD87" s="24"/>
      <c r="AE87" s="24"/>
      <c r="AF87" s="24"/>
      <c r="AG87" s="24"/>
      <c r="AH87" s="24"/>
      <c r="AI87" s="24"/>
      <c r="AJ87" s="24"/>
      <c r="AK87" s="33"/>
      <c r="AL87" s="24"/>
      <c r="AM87" s="24"/>
      <c r="AN87" s="24"/>
      <c r="AO87" s="24"/>
      <c r="AP87" s="24"/>
      <c r="AQ87" s="24"/>
      <c r="AR87" s="24"/>
      <c r="AS87" s="24"/>
      <c r="AT87" s="24"/>
      <c r="AU87" s="24"/>
      <c r="AV87" s="24"/>
      <c r="AW87" s="24"/>
      <c r="AX87" s="24"/>
      <c r="AY87" s="24"/>
      <c r="AZ87" s="24"/>
      <c r="BA87" s="24"/>
      <c r="BB87" s="24"/>
      <c r="BC87" s="24"/>
      <c r="BD87" s="24"/>
      <c r="BE87" s="24"/>
      <c r="BF87" s="24"/>
      <c r="BG87" s="24"/>
      <c r="BH87" s="24"/>
      <c r="BI87" s="24"/>
      <c r="BJ87" s="24"/>
      <c r="BK87" s="24"/>
      <c r="BL87" s="24"/>
      <c r="BM87" s="24"/>
      <c r="BN87" s="24"/>
    </row>
    <row r="88" spans="1:66" s="25" customFormat="1" ht="12" hidden="1" customHeight="1" x14ac:dyDescent="0.3">
      <c r="B88" s="33"/>
      <c r="C88" s="33"/>
      <c r="D88" s="33"/>
      <c r="E88" s="33"/>
      <c r="F88" s="33"/>
      <c r="G88" s="33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4"/>
      <c r="AD88" s="24"/>
      <c r="AE88" s="24"/>
      <c r="AF88" s="24"/>
      <c r="AG88" s="24"/>
      <c r="AH88" s="24"/>
      <c r="AI88" s="24"/>
      <c r="AJ88" s="24"/>
      <c r="AK88" s="33"/>
      <c r="AL88" s="24"/>
      <c r="AM88" s="24"/>
      <c r="AN88" s="24"/>
      <c r="AO88" s="24"/>
      <c r="AP88" s="24"/>
      <c r="AQ88" s="24"/>
      <c r="AR88" s="24"/>
      <c r="AS88" s="24"/>
      <c r="AT88" s="24"/>
      <c r="AU88" s="24"/>
      <c r="AV88" s="24"/>
      <c r="AW88" s="24"/>
      <c r="AX88" s="24"/>
      <c r="AY88" s="24"/>
      <c r="AZ88" s="24"/>
      <c r="BA88" s="24"/>
      <c r="BB88" s="24"/>
      <c r="BC88" s="24"/>
      <c r="BD88" s="24"/>
      <c r="BE88" s="24"/>
      <c r="BF88" s="24"/>
      <c r="BG88" s="24"/>
      <c r="BH88" s="24"/>
      <c r="BI88" s="24"/>
      <c r="BJ88" s="24"/>
      <c r="BK88" s="24"/>
      <c r="BL88" s="24"/>
      <c r="BM88" s="24"/>
      <c r="BN88" s="24"/>
    </row>
    <row r="89" spans="1:66" s="25" customFormat="1" ht="12" hidden="1" customHeight="1" x14ac:dyDescent="0.3">
      <c r="B89" s="33"/>
      <c r="C89" s="33"/>
      <c r="D89" s="33"/>
      <c r="E89" s="33"/>
      <c r="F89" s="33"/>
      <c r="G89" s="33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  <c r="AB89" s="24"/>
      <c r="AC89" s="24"/>
      <c r="AD89" s="24"/>
      <c r="AE89" s="24"/>
      <c r="AF89" s="24"/>
      <c r="AG89" s="24"/>
      <c r="AH89" s="24"/>
      <c r="AI89" s="24"/>
      <c r="AJ89" s="24"/>
      <c r="AK89" s="33"/>
      <c r="AL89" s="24"/>
      <c r="AM89" s="24"/>
      <c r="AN89" s="24"/>
      <c r="AO89" s="24"/>
      <c r="AP89" s="24"/>
      <c r="AQ89" s="24"/>
      <c r="AR89" s="24"/>
      <c r="AS89" s="24"/>
      <c r="AT89" s="24"/>
      <c r="AU89" s="24"/>
      <c r="AV89" s="24"/>
      <c r="AW89" s="24"/>
      <c r="AX89" s="24"/>
      <c r="AY89" s="24"/>
      <c r="AZ89" s="24"/>
      <c r="BA89" s="24"/>
      <c r="BB89" s="24"/>
      <c r="BC89" s="24"/>
      <c r="BD89" s="24"/>
      <c r="BE89" s="24"/>
      <c r="BF89" s="24"/>
      <c r="BG89" s="24"/>
      <c r="BH89" s="24"/>
      <c r="BI89" s="24"/>
      <c r="BJ89" s="24"/>
      <c r="BK89" s="24"/>
      <c r="BL89" s="24"/>
      <c r="BM89" s="24"/>
      <c r="BN89" s="24"/>
    </row>
    <row r="90" spans="1:66" s="25" customFormat="1" ht="12" hidden="1" customHeight="1" x14ac:dyDescent="0.3">
      <c r="B90" s="33"/>
      <c r="C90" s="33"/>
      <c r="D90" s="33"/>
      <c r="E90" s="33"/>
      <c r="F90" s="33"/>
      <c r="G90" s="33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24"/>
      <c r="AK90" s="33"/>
      <c r="AL90" s="24"/>
      <c r="AM90" s="24"/>
      <c r="AN90" s="24"/>
      <c r="AO90" s="24"/>
      <c r="AP90" s="24"/>
      <c r="AQ90" s="24"/>
      <c r="AR90" s="24"/>
      <c r="AS90" s="24"/>
      <c r="AT90" s="24"/>
      <c r="AU90" s="24"/>
      <c r="AV90" s="24"/>
      <c r="AW90" s="24"/>
      <c r="AX90" s="24"/>
      <c r="AY90" s="24"/>
      <c r="AZ90" s="24"/>
      <c r="BA90" s="24"/>
      <c r="BB90" s="24"/>
      <c r="BC90" s="24"/>
      <c r="BD90" s="24"/>
      <c r="BE90" s="24"/>
      <c r="BF90" s="24"/>
      <c r="BG90" s="24"/>
      <c r="BH90" s="24"/>
      <c r="BI90" s="24"/>
      <c r="BJ90" s="24"/>
      <c r="BK90" s="24"/>
      <c r="BL90" s="24"/>
      <c r="BM90" s="24"/>
      <c r="BN90" s="24"/>
    </row>
    <row r="91" spans="1:66" s="25" customFormat="1" ht="12" hidden="1" customHeight="1" x14ac:dyDescent="0.3">
      <c r="B91" s="33"/>
      <c r="C91" s="33"/>
      <c r="D91" s="33"/>
      <c r="E91" s="33"/>
      <c r="F91" s="33"/>
      <c r="G91" s="33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  <c r="AC91" s="24"/>
      <c r="AD91" s="24"/>
      <c r="AE91" s="24"/>
      <c r="AF91" s="24"/>
      <c r="AG91" s="24"/>
      <c r="AH91" s="24"/>
      <c r="AI91" s="24"/>
      <c r="AJ91" s="24"/>
      <c r="AK91" s="33"/>
      <c r="AL91" s="24"/>
      <c r="AM91" s="24"/>
      <c r="AN91" s="24"/>
      <c r="AO91" s="24"/>
      <c r="AP91" s="24"/>
      <c r="AQ91" s="24"/>
      <c r="AR91" s="24"/>
      <c r="AS91" s="24"/>
      <c r="AT91" s="24"/>
      <c r="AU91" s="24"/>
      <c r="AV91" s="24"/>
      <c r="AW91" s="24"/>
      <c r="AX91" s="24"/>
      <c r="AY91" s="24"/>
      <c r="AZ91" s="24"/>
      <c r="BA91" s="24"/>
      <c r="BB91" s="24"/>
      <c r="BC91" s="24"/>
      <c r="BD91" s="24"/>
      <c r="BE91" s="24"/>
      <c r="BF91" s="24"/>
      <c r="BG91" s="24"/>
      <c r="BH91" s="24"/>
      <c r="BI91" s="24"/>
      <c r="BJ91" s="24"/>
      <c r="BK91" s="24"/>
      <c r="BL91" s="24"/>
      <c r="BM91" s="24"/>
      <c r="BN91" s="24"/>
    </row>
    <row r="92" spans="1:66" s="25" customFormat="1" ht="12" hidden="1" customHeight="1" x14ac:dyDescent="0.3">
      <c r="B92" s="33"/>
      <c r="C92" s="33"/>
      <c r="D92" s="33"/>
      <c r="E92" s="33"/>
      <c r="F92" s="33"/>
      <c r="G92" s="33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4"/>
      <c r="AD92" s="24"/>
      <c r="AE92" s="24"/>
      <c r="AF92" s="24"/>
      <c r="AG92" s="24"/>
      <c r="AH92" s="24"/>
      <c r="AI92" s="24"/>
      <c r="AJ92" s="24"/>
      <c r="AK92" s="33"/>
      <c r="AL92" s="24"/>
      <c r="AM92" s="24"/>
      <c r="AN92" s="24"/>
      <c r="AO92" s="24"/>
      <c r="AP92" s="24"/>
      <c r="AQ92" s="24"/>
      <c r="AR92" s="24"/>
      <c r="AS92" s="24"/>
      <c r="AT92" s="24"/>
      <c r="AU92" s="24"/>
      <c r="AV92" s="24"/>
      <c r="AW92" s="24"/>
      <c r="AX92" s="24"/>
      <c r="AY92" s="24"/>
      <c r="AZ92" s="24"/>
      <c r="BA92" s="24"/>
      <c r="BB92" s="24"/>
      <c r="BC92" s="24"/>
      <c r="BD92" s="24"/>
      <c r="BE92" s="24"/>
      <c r="BF92" s="24"/>
      <c r="BG92" s="24"/>
      <c r="BH92" s="24"/>
      <c r="BI92" s="24"/>
      <c r="BJ92" s="24"/>
      <c r="BK92" s="24"/>
      <c r="BL92" s="24"/>
      <c r="BM92" s="24"/>
      <c r="BN92" s="24"/>
    </row>
    <row r="93" spans="1:66" s="25" customFormat="1" ht="12" hidden="1" customHeight="1" x14ac:dyDescent="0.3">
      <c r="B93" s="33"/>
      <c r="C93" s="33"/>
      <c r="D93" s="33"/>
      <c r="E93" s="33"/>
      <c r="F93" s="33"/>
      <c r="G93" s="33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  <c r="AC93" s="24"/>
      <c r="AD93" s="24"/>
      <c r="AE93" s="24"/>
      <c r="AF93" s="24"/>
      <c r="AG93" s="24"/>
      <c r="AH93" s="24"/>
      <c r="AI93" s="24"/>
      <c r="AJ93" s="24"/>
      <c r="AK93" s="33"/>
      <c r="AL93" s="24"/>
      <c r="AM93" s="24"/>
      <c r="AN93" s="24"/>
      <c r="AO93" s="24"/>
      <c r="AP93" s="24"/>
      <c r="AQ93" s="24"/>
      <c r="AR93" s="24"/>
      <c r="AS93" s="24"/>
      <c r="AT93" s="24"/>
      <c r="AU93" s="24"/>
      <c r="AV93" s="24"/>
      <c r="AW93" s="24"/>
      <c r="AX93" s="24"/>
      <c r="AY93" s="24"/>
      <c r="AZ93" s="24"/>
      <c r="BA93" s="24"/>
      <c r="BB93" s="24"/>
      <c r="BC93" s="24"/>
      <c r="BD93" s="24"/>
      <c r="BE93" s="24"/>
      <c r="BF93" s="24"/>
      <c r="BG93" s="24"/>
      <c r="BH93" s="24"/>
      <c r="BI93" s="24"/>
      <c r="BJ93" s="24"/>
      <c r="BK93" s="24"/>
      <c r="BL93" s="24"/>
      <c r="BM93" s="24"/>
      <c r="BN93" s="24"/>
    </row>
    <row r="94" spans="1:66" s="25" customFormat="1" ht="12" hidden="1" customHeight="1" x14ac:dyDescent="0.3">
      <c r="B94" s="33"/>
      <c r="C94" s="33"/>
      <c r="D94" s="33"/>
      <c r="E94" s="33"/>
      <c r="F94" s="33"/>
      <c r="G94" s="33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4"/>
      <c r="AD94" s="24"/>
      <c r="AE94" s="24"/>
      <c r="AF94" s="24"/>
      <c r="AG94" s="24"/>
      <c r="AH94" s="24"/>
      <c r="AI94" s="24"/>
      <c r="AJ94" s="24"/>
      <c r="AK94" s="33"/>
      <c r="AL94" s="24"/>
      <c r="AM94" s="24"/>
      <c r="AN94" s="24"/>
      <c r="AO94" s="24"/>
      <c r="AP94" s="24"/>
      <c r="AQ94" s="24"/>
      <c r="AR94" s="24"/>
      <c r="AS94" s="24"/>
      <c r="AT94" s="24"/>
      <c r="AU94" s="24"/>
      <c r="AV94" s="24"/>
      <c r="AW94" s="24"/>
      <c r="AX94" s="24"/>
      <c r="AY94" s="24"/>
      <c r="AZ94" s="24"/>
      <c r="BA94" s="24"/>
      <c r="BB94" s="24"/>
      <c r="BC94" s="24"/>
      <c r="BD94" s="24"/>
      <c r="BE94" s="24"/>
      <c r="BF94" s="24"/>
      <c r="BG94" s="24"/>
      <c r="BH94" s="24"/>
      <c r="BI94" s="24"/>
      <c r="BJ94" s="24"/>
      <c r="BK94" s="24"/>
      <c r="BL94" s="24"/>
      <c r="BM94" s="24"/>
      <c r="BN94" s="24"/>
    </row>
    <row r="95" spans="1:66" ht="12" hidden="1" customHeight="1" x14ac:dyDescent="0.3">
      <c r="A95" s="33"/>
    </row>
    <row r="96" spans="1:66" ht="12" hidden="1" customHeight="1" x14ac:dyDescent="0.3">
      <c r="A96" s="33"/>
    </row>
    <row r="97" spans="1:66" ht="12" hidden="1" customHeight="1" x14ac:dyDescent="0.3">
      <c r="A97" s="33"/>
    </row>
    <row r="98" spans="1:66" ht="12" hidden="1" customHeight="1" x14ac:dyDescent="0.3">
      <c r="A98" s="33"/>
    </row>
    <row r="99" spans="1:66" ht="12" hidden="1" customHeight="1" x14ac:dyDescent="0.3">
      <c r="A99" s="33"/>
    </row>
    <row r="100" spans="1:66" ht="12" hidden="1" customHeight="1" x14ac:dyDescent="0.3">
      <c r="A100" s="33"/>
    </row>
    <row r="101" spans="1:66" ht="12" hidden="1" customHeight="1" x14ac:dyDescent="0.3">
      <c r="A101" s="33"/>
    </row>
    <row r="102" spans="1:66" ht="12" hidden="1" customHeight="1" x14ac:dyDescent="0.3">
      <c r="A102" s="33"/>
    </row>
    <row r="103" spans="1:66" ht="12" hidden="1" customHeight="1" x14ac:dyDescent="0.3">
      <c r="A103" s="33"/>
    </row>
    <row r="104" spans="1:66" ht="12" hidden="1" customHeight="1" x14ac:dyDescent="0.3">
      <c r="A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3"/>
      <c r="AD104" s="33"/>
      <c r="AE104" s="33"/>
      <c r="AF104" s="33"/>
      <c r="AG104" s="33"/>
      <c r="AH104" s="33"/>
      <c r="AI104" s="33"/>
      <c r="AJ104" s="33"/>
      <c r="AL104" s="33"/>
      <c r="AM104" s="33"/>
      <c r="AN104" s="33"/>
      <c r="AO104" s="33"/>
      <c r="AP104" s="33"/>
      <c r="AQ104" s="33"/>
      <c r="AR104" s="33"/>
      <c r="AS104" s="33"/>
      <c r="AT104" s="33"/>
      <c r="AU104" s="33"/>
      <c r="AV104" s="33"/>
      <c r="AW104" s="33"/>
      <c r="AX104" s="33"/>
      <c r="AY104" s="33"/>
      <c r="AZ104" s="33"/>
      <c r="BA104" s="33"/>
      <c r="BB104" s="33"/>
      <c r="BC104" s="33"/>
      <c r="BD104" s="33"/>
      <c r="BE104" s="33"/>
      <c r="BF104" s="33"/>
      <c r="BG104" s="33"/>
      <c r="BH104" s="33"/>
      <c r="BI104" s="33"/>
      <c r="BJ104" s="33"/>
      <c r="BK104" s="33"/>
      <c r="BL104" s="33"/>
      <c r="BM104" s="33"/>
      <c r="BN104" s="33"/>
    </row>
    <row r="105" spans="1:66" ht="12" hidden="1" customHeight="1" x14ac:dyDescent="0.3"/>
    <row r="106" spans="1:66" ht="12" hidden="1" customHeight="1" x14ac:dyDescent="0.3"/>
    <row r="107" spans="1:66" ht="12" hidden="1" customHeight="1" x14ac:dyDescent="0.3"/>
    <row r="108" spans="1:66" s="25" customFormat="1" ht="12" hidden="1" customHeight="1" x14ac:dyDescent="0.3">
      <c r="B108" s="33"/>
      <c r="C108" s="33"/>
      <c r="D108" s="33"/>
      <c r="E108" s="33"/>
      <c r="F108" s="33"/>
      <c r="G108" s="33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24"/>
      <c r="AB108" s="24"/>
      <c r="AC108" s="24"/>
      <c r="AD108" s="24"/>
      <c r="AE108" s="24"/>
      <c r="AF108" s="24"/>
      <c r="AG108" s="24"/>
      <c r="AH108" s="24"/>
      <c r="AI108" s="24"/>
      <c r="AJ108" s="24"/>
      <c r="AK108" s="33"/>
      <c r="AL108" s="24"/>
      <c r="AM108" s="24"/>
      <c r="AN108" s="24"/>
      <c r="AO108" s="24"/>
      <c r="AP108" s="24"/>
      <c r="AQ108" s="24"/>
      <c r="AR108" s="24"/>
      <c r="AS108" s="24"/>
      <c r="AT108" s="24"/>
      <c r="AU108" s="24"/>
      <c r="AV108" s="24"/>
      <c r="AW108" s="24"/>
      <c r="AX108" s="24"/>
      <c r="AY108" s="24"/>
      <c r="AZ108" s="24"/>
      <c r="BA108" s="24"/>
      <c r="BB108" s="24"/>
      <c r="BC108" s="24"/>
      <c r="BD108" s="24"/>
      <c r="BE108" s="24"/>
      <c r="BF108" s="24"/>
      <c r="BG108" s="24"/>
      <c r="BH108" s="24"/>
      <c r="BI108" s="24"/>
      <c r="BJ108" s="24"/>
      <c r="BK108" s="24"/>
      <c r="BL108" s="24"/>
      <c r="BM108" s="24"/>
      <c r="BN108" s="24"/>
    </row>
    <row r="109" spans="1:66" s="25" customFormat="1" ht="12" hidden="1" customHeight="1" x14ac:dyDescent="0.3">
      <c r="B109" s="33"/>
      <c r="C109" s="33"/>
      <c r="D109" s="33"/>
      <c r="E109" s="33"/>
      <c r="F109" s="33"/>
      <c r="G109" s="33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  <c r="AB109" s="24"/>
      <c r="AC109" s="24"/>
      <c r="AD109" s="24"/>
      <c r="AE109" s="24"/>
      <c r="AF109" s="24"/>
      <c r="AG109" s="24"/>
      <c r="AH109" s="24"/>
      <c r="AI109" s="24"/>
      <c r="AJ109" s="24"/>
      <c r="AK109" s="33"/>
      <c r="AL109" s="24"/>
      <c r="AM109" s="24"/>
      <c r="AN109" s="24"/>
      <c r="AO109" s="24"/>
      <c r="AP109" s="24"/>
      <c r="AQ109" s="24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24"/>
      <c r="BD109" s="24"/>
      <c r="BE109" s="24"/>
      <c r="BF109" s="24"/>
      <c r="BG109" s="24"/>
      <c r="BH109" s="24"/>
      <c r="BI109" s="24"/>
      <c r="BJ109" s="24"/>
      <c r="BK109" s="24"/>
      <c r="BL109" s="24"/>
      <c r="BM109" s="24"/>
      <c r="BN109" s="24"/>
    </row>
    <row r="110" spans="1:66" s="25" customFormat="1" ht="12" hidden="1" customHeight="1" x14ac:dyDescent="0.3">
      <c r="B110" s="33"/>
      <c r="C110" s="33"/>
      <c r="D110" s="33"/>
      <c r="E110" s="33"/>
      <c r="F110" s="33"/>
      <c r="G110" s="33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  <c r="AA110" s="24"/>
      <c r="AB110" s="24"/>
      <c r="AC110" s="24"/>
      <c r="AD110" s="24"/>
      <c r="AE110" s="24"/>
      <c r="AF110" s="24"/>
      <c r="AG110" s="24"/>
      <c r="AH110" s="24"/>
      <c r="AI110" s="24"/>
      <c r="AJ110" s="24"/>
      <c r="AK110" s="33"/>
      <c r="AL110" s="24"/>
      <c r="AM110" s="24"/>
      <c r="AN110" s="24"/>
      <c r="AO110" s="24"/>
      <c r="AP110" s="24"/>
      <c r="AQ110" s="24"/>
      <c r="AR110" s="24"/>
      <c r="AS110" s="24"/>
      <c r="AT110" s="24"/>
      <c r="AU110" s="24"/>
      <c r="AV110" s="24"/>
      <c r="AW110" s="24"/>
      <c r="AX110" s="24"/>
      <c r="AY110" s="24"/>
      <c r="AZ110" s="24"/>
      <c r="BA110" s="24"/>
      <c r="BB110" s="24"/>
      <c r="BC110" s="24"/>
      <c r="BD110" s="24"/>
      <c r="BE110" s="24"/>
      <c r="BF110" s="24"/>
      <c r="BG110" s="24"/>
      <c r="BH110" s="24"/>
      <c r="BI110" s="24"/>
      <c r="BJ110" s="24"/>
      <c r="BK110" s="24"/>
      <c r="BL110" s="24"/>
      <c r="BM110" s="24"/>
      <c r="BN110" s="24"/>
    </row>
    <row r="111" spans="1:66" s="25" customFormat="1" ht="12" hidden="1" customHeight="1" x14ac:dyDescent="0.3">
      <c r="B111" s="33"/>
      <c r="C111" s="33"/>
      <c r="D111" s="33"/>
      <c r="E111" s="33"/>
      <c r="F111" s="33"/>
      <c r="G111" s="33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  <c r="AA111" s="24"/>
      <c r="AB111" s="24"/>
      <c r="AC111" s="24"/>
      <c r="AD111" s="24"/>
      <c r="AE111" s="24"/>
      <c r="AF111" s="24"/>
      <c r="AG111" s="24"/>
      <c r="AH111" s="24"/>
      <c r="AI111" s="24"/>
      <c r="AJ111" s="24"/>
      <c r="AK111" s="33"/>
      <c r="AL111" s="24"/>
      <c r="AM111" s="24"/>
      <c r="AN111" s="24"/>
      <c r="AO111" s="24"/>
      <c r="AP111" s="24"/>
      <c r="AQ111" s="24"/>
      <c r="AR111" s="24"/>
      <c r="AS111" s="24"/>
      <c r="AT111" s="24"/>
      <c r="AU111" s="24"/>
      <c r="AV111" s="24"/>
      <c r="AW111" s="24"/>
      <c r="AX111" s="24"/>
      <c r="AY111" s="24"/>
      <c r="AZ111" s="24"/>
      <c r="BA111" s="24"/>
      <c r="BB111" s="24"/>
      <c r="BC111" s="24"/>
      <c r="BD111" s="24"/>
      <c r="BE111" s="24"/>
      <c r="BF111" s="24"/>
      <c r="BG111" s="24"/>
      <c r="BH111" s="24"/>
      <c r="BI111" s="24"/>
      <c r="BJ111" s="24"/>
      <c r="BK111" s="24"/>
      <c r="BL111" s="24"/>
      <c r="BM111" s="24"/>
      <c r="BN111" s="24"/>
    </row>
    <row r="112" spans="1:66" s="25" customFormat="1" ht="12" hidden="1" customHeight="1" x14ac:dyDescent="0.3">
      <c r="B112" s="33"/>
      <c r="C112" s="33"/>
      <c r="D112" s="33"/>
      <c r="E112" s="33"/>
      <c r="F112" s="33"/>
      <c r="G112" s="33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  <c r="AB112" s="24"/>
      <c r="AC112" s="24"/>
      <c r="AD112" s="24"/>
      <c r="AE112" s="24"/>
      <c r="AF112" s="24"/>
      <c r="AG112" s="24"/>
      <c r="AH112" s="24"/>
      <c r="AI112" s="24"/>
      <c r="AJ112" s="24"/>
      <c r="AK112" s="33"/>
      <c r="AL112" s="24"/>
      <c r="AM112" s="24"/>
      <c r="AN112" s="24"/>
      <c r="AO112" s="24"/>
      <c r="AP112" s="24"/>
      <c r="AQ112" s="24"/>
      <c r="AR112" s="24"/>
      <c r="AS112" s="24"/>
      <c r="AT112" s="24"/>
      <c r="AU112" s="24"/>
      <c r="AV112" s="24"/>
      <c r="AW112" s="24"/>
      <c r="AX112" s="24"/>
      <c r="AY112" s="24"/>
      <c r="AZ112" s="24"/>
      <c r="BA112" s="24"/>
      <c r="BB112" s="24"/>
      <c r="BC112" s="24"/>
      <c r="BD112" s="24"/>
      <c r="BE112" s="24"/>
      <c r="BF112" s="24"/>
      <c r="BG112" s="24"/>
      <c r="BH112" s="24"/>
      <c r="BI112" s="24"/>
      <c r="BJ112" s="24"/>
      <c r="BK112" s="24"/>
      <c r="BL112" s="24"/>
      <c r="BM112" s="24"/>
      <c r="BN112" s="24"/>
    </row>
    <row r="113" spans="2:66" s="25" customFormat="1" ht="12" hidden="1" customHeight="1" x14ac:dyDescent="0.3">
      <c r="B113" s="33"/>
      <c r="C113" s="33"/>
      <c r="D113" s="33"/>
      <c r="E113" s="33"/>
      <c r="F113" s="33"/>
      <c r="G113" s="33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  <c r="AA113" s="24"/>
      <c r="AB113" s="24"/>
      <c r="AC113" s="24"/>
      <c r="AD113" s="24"/>
      <c r="AE113" s="24"/>
      <c r="AF113" s="24"/>
      <c r="AG113" s="24"/>
      <c r="AH113" s="24"/>
      <c r="AI113" s="24"/>
      <c r="AJ113" s="24"/>
      <c r="AK113" s="33"/>
      <c r="AL113" s="24"/>
      <c r="AM113" s="24"/>
      <c r="AN113" s="24"/>
      <c r="AO113" s="24"/>
      <c r="AP113" s="24"/>
      <c r="AQ113" s="24"/>
      <c r="AR113" s="24"/>
      <c r="AS113" s="24"/>
      <c r="AT113" s="24"/>
      <c r="AU113" s="24"/>
      <c r="AV113" s="24"/>
      <c r="AW113" s="24"/>
      <c r="AX113" s="24"/>
      <c r="AY113" s="24"/>
      <c r="AZ113" s="24"/>
      <c r="BA113" s="24"/>
      <c r="BB113" s="24"/>
      <c r="BC113" s="24"/>
      <c r="BD113" s="24"/>
      <c r="BE113" s="24"/>
      <c r="BF113" s="24"/>
      <c r="BG113" s="24"/>
      <c r="BH113" s="24"/>
      <c r="BI113" s="24"/>
      <c r="BJ113" s="24"/>
      <c r="BK113" s="24"/>
      <c r="BL113" s="24"/>
      <c r="BM113" s="24"/>
      <c r="BN113" s="24"/>
    </row>
    <row r="114" spans="2:66" s="25" customFormat="1" ht="12" hidden="1" customHeight="1" x14ac:dyDescent="0.3">
      <c r="B114" s="33"/>
      <c r="C114" s="33"/>
      <c r="D114" s="33"/>
      <c r="E114" s="33"/>
      <c r="F114" s="33"/>
      <c r="G114" s="33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  <c r="AA114" s="24"/>
      <c r="AB114" s="24"/>
      <c r="AC114" s="24"/>
      <c r="AD114" s="24"/>
      <c r="AE114" s="24"/>
      <c r="AF114" s="24"/>
      <c r="AG114" s="24"/>
      <c r="AH114" s="24"/>
      <c r="AI114" s="24"/>
      <c r="AJ114" s="24"/>
      <c r="AK114" s="33"/>
      <c r="AL114" s="24"/>
      <c r="AM114" s="24"/>
      <c r="AN114" s="24"/>
      <c r="AO114" s="24"/>
      <c r="AP114" s="24"/>
      <c r="AQ114" s="24"/>
      <c r="AR114" s="24"/>
      <c r="AS114" s="24"/>
      <c r="AT114" s="24"/>
      <c r="AU114" s="24"/>
      <c r="AV114" s="24"/>
      <c r="AW114" s="24"/>
      <c r="AX114" s="24"/>
      <c r="AY114" s="24"/>
      <c r="AZ114" s="24"/>
      <c r="BA114" s="24"/>
      <c r="BB114" s="24"/>
      <c r="BC114" s="24"/>
      <c r="BD114" s="24"/>
      <c r="BE114" s="24"/>
      <c r="BF114" s="24"/>
      <c r="BG114" s="24"/>
      <c r="BH114" s="24"/>
      <c r="BI114" s="24"/>
      <c r="BJ114" s="24"/>
      <c r="BK114" s="24"/>
      <c r="BL114" s="24"/>
      <c r="BM114" s="24"/>
      <c r="BN114" s="24"/>
    </row>
    <row r="115" spans="2:66" s="25" customFormat="1" ht="12" hidden="1" customHeight="1" x14ac:dyDescent="0.3">
      <c r="B115" s="33"/>
      <c r="C115" s="33"/>
      <c r="D115" s="33"/>
      <c r="E115" s="33"/>
      <c r="F115" s="33"/>
      <c r="G115" s="33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4"/>
      <c r="AB115" s="24"/>
      <c r="AC115" s="24"/>
      <c r="AD115" s="24"/>
      <c r="AE115" s="24"/>
      <c r="AF115" s="24"/>
      <c r="AG115" s="24"/>
      <c r="AH115" s="24"/>
      <c r="AI115" s="24"/>
      <c r="AJ115" s="24"/>
      <c r="AK115" s="33"/>
      <c r="AL115" s="24"/>
      <c r="AM115" s="24"/>
      <c r="AN115" s="24"/>
      <c r="AO115" s="24"/>
      <c r="AP115" s="24"/>
      <c r="AQ115" s="24"/>
      <c r="AR115" s="24"/>
      <c r="AS115" s="24"/>
      <c r="AT115" s="24"/>
      <c r="AU115" s="24"/>
      <c r="AV115" s="24"/>
      <c r="AW115" s="24"/>
      <c r="AX115" s="24"/>
      <c r="AY115" s="24"/>
      <c r="AZ115" s="24"/>
      <c r="BA115" s="24"/>
      <c r="BB115" s="24"/>
      <c r="BC115" s="24"/>
      <c r="BD115" s="24"/>
      <c r="BE115" s="24"/>
      <c r="BF115" s="24"/>
      <c r="BG115" s="24"/>
      <c r="BH115" s="24"/>
      <c r="BI115" s="24"/>
      <c r="BJ115" s="24"/>
      <c r="BK115" s="24"/>
      <c r="BL115" s="24"/>
      <c r="BM115" s="24"/>
      <c r="BN115" s="24"/>
    </row>
    <row r="116" spans="2:66" s="25" customFormat="1" ht="12" hidden="1" customHeight="1" x14ac:dyDescent="0.3">
      <c r="B116" s="33"/>
      <c r="C116" s="33"/>
      <c r="D116" s="33"/>
      <c r="E116" s="33"/>
      <c r="F116" s="33"/>
      <c r="G116" s="33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  <c r="AA116" s="24"/>
      <c r="AB116" s="24"/>
      <c r="AC116" s="24"/>
      <c r="AD116" s="24"/>
      <c r="AE116" s="24"/>
      <c r="AF116" s="24"/>
      <c r="AG116" s="24"/>
      <c r="AH116" s="24"/>
      <c r="AI116" s="24"/>
      <c r="AJ116" s="24"/>
      <c r="AK116" s="33"/>
      <c r="AL116" s="24"/>
      <c r="AM116" s="24"/>
      <c r="AN116" s="24"/>
      <c r="AO116" s="24"/>
      <c r="AP116" s="24"/>
      <c r="AQ116" s="24"/>
      <c r="AR116" s="24"/>
      <c r="AS116" s="24"/>
      <c r="AT116" s="24"/>
      <c r="AU116" s="24"/>
      <c r="AV116" s="24"/>
      <c r="AW116" s="24"/>
      <c r="AX116" s="24"/>
      <c r="AY116" s="24"/>
      <c r="AZ116" s="24"/>
      <c r="BA116" s="24"/>
      <c r="BB116" s="24"/>
      <c r="BC116" s="24"/>
      <c r="BD116" s="24"/>
      <c r="BE116" s="24"/>
      <c r="BF116" s="24"/>
      <c r="BG116" s="24"/>
      <c r="BH116" s="24"/>
      <c r="BI116" s="24"/>
      <c r="BJ116" s="24"/>
      <c r="BK116" s="24"/>
      <c r="BL116" s="24"/>
      <c r="BM116" s="24"/>
      <c r="BN116" s="24"/>
    </row>
    <row r="117" spans="2:66" s="25" customFormat="1" ht="12" hidden="1" customHeight="1" x14ac:dyDescent="0.3">
      <c r="B117" s="33"/>
      <c r="C117" s="33"/>
      <c r="D117" s="33"/>
      <c r="E117" s="33"/>
      <c r="F117" s="33"/>
      <c r="G117" s="33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  <c r="AA117" s="24"/>
      <c r="AB117" s="24"/>
      <c r="AC117" s="24"/>
      <c r="AD117" s="24"/>
      <c r="AE117" s="24"/>
      <c r="AF117" s="24"/>
      <c r="AG117" s="24"/>
      <c r="AH117" s="24"/>
      <c r="AI117" s="24"/>
      <c r="AJ117" s="24"/>
      <c r="AK117" s="33"/>
      <c r="AL117" s="24"/>
      <c r="AM117" s="24"/>
      <c r="AN117" s="24"/>
      <c r="AO117" s="24"/>
      <c r="AP117" s="24"/>
      <c r="AQ117" s="24"/>
      <c r="AR117" s="24"/>
      <c r="AS117" s="24"/>
      <c r="AT117" s="24"/>
      <c r="AU117" s="24"/>
      <c r="AV117" s="24"/>
      <c r="AW117" s="24"/>
      <c r="AX117" s="24"/>
      <c r="AY117" s="24"/>
      <c r="AZ117" s="24"/>
      <c r="BA117" s="24"/>
      <c r="BB117" s="24"/>
      <c r="BC117" s="24"/>
      <c r="BD117" s="24"/>
      <c r="BE117" s="24"/>
      <c r="BF117" s="24"/>
      <c r="BG117" s="24"/>
      <c r="BH117" s="24"/>
      <c r="BI117" s="24"/>
      <c r="BJ117" s="24"/>
      <c r="BK117" s="24"/>
      <c r="BL117" s="24"/>
      <c r="BM117" s="24"/>
      <c r="BN117" s="24"/>
    </row>
    <row r="118" spans="2:66" s="25" customFormat="1" ht="12" hidden="1" customHeight="1" x14ac:dyDescent="0.3">
      <c r="B118" s="33"/>
      <c r="C118" s="33"/>
      <c r="D118" s="33"/>
      <c r="E118" s="33"/>
      <c r="F118" s="33"/>
      <c r="G118" s="33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  <c r="AA118" s="24"/>
      <c r="AB118" s="24"/>
      <c r="AC118" s="24"/>
      <c r="AD118" s="24"/>
      <c r="AE118" s="24"/>
      <c r="AF118" s="24"/>
      <c r="AG118" s="24"/>
      <c r="AH118" s="24"/>
      <c r="AI118" s="24"/>
      <c r="AJ118" s="24"/>
      <c r="AK118" s="33"/>
      <c r="AL118" s="24"/>
      <c r="AM118" s="24"/>
      <c r="AN118" s="24"/>
      <c r="AO118" s="24"/>
      <c r="AP118" s="24"/>
      <c r="AQ118" s="24"/>
      <c r="AR118" s="24"/>
      <c r="AS118" s="24"/>
      <c r="AT118" s="24"/>
      <c r="AU118" s="24"/>
      <c r="AV118" s="24"/>
      <c r="AW118" s="24"/>
      <c r="AX118" s="24"/>
      <c r="AY118" s="24"/>
      <c r="AZ118" s="24"/>
      <c r="BA118" s="24"/>
      <c r="BB118" s="24"/>
      <c r="BC118" s="24"/>
      <c r="BD118" s="24"/>
      <c r="BE118" s="24"/>
      <c r="BF118" s="24"/>
      <c r="BG118" s="24"/>
      <c r="BH118" s="24"/>
      <c r="BI118" s="24"/>
      <c r="BJ118" s="24"/>
      <c r="BK118" s="24"/>
      <c r="BL118" s="24"/>
      <c r="BM118" s="24"/>
      <c r="BN118" s="24"/>
    </row>
    <row r="119" spans="2:66" s="25" customFormat="1" ht="12" hidden="1" customHeight="1" x14ac:dyDescent="0.3">
      <c r="B119" s="33"/>
      <c r="C119" s="33"/>
      <c r="D119" s="33"/>
      <c r="E119" s="33"/>
      <c r="F119" s="33"/>
      <c r="G119" s="33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  <c r="AA119" s="24"/>
      <c r="AB119" s="24"/>
      <c r="AC119" s="24"/>
      <c r="AD119" s="24"/>
      <c r="AE119" s="24"/>
      <c r="AF119" s="24"/>
      <c r="AG119" s="24"/>
      <c r="AH119" s="24"/>
      <c r="AI119" s="24"/>
      <c r="AJ119" s="24"/>
      <c r="AK119" s="33"/>
      <c r="AL119" s="24"/>
      <c r="AM119" s="24"/>
      <c r="AN119" s="24"/>
      <c r="AO119" s="24"/>
      <c r="AP119" s="24"/>
      <c r="AQ119" s="24"/>
      <c r="AR119" s="24"/>
      <c r="AS119" s="24"/>
      <c r="AT119" s="24"/>
      <c r="AU119" s="24"/>
      <c r="AV119" s="24"/>
      <c r="AW119" s="24"/>
      <c r="AX119" s="24"/>
      <c r="AY119" s="24"/>
      <c r="AZ119" s="24"/>
      <c r="BA119" s="24"/>
      <c r="BB119" s="24"/>
      <c r="BC119" s="24"/>
      <c r="BD119" s="24"/>
      <c r="BE119" s="24"/>
      <c r="BF119" s="24"/>
      <c r="BG119" s="24"/>
      <c r="BH119" s="24"/>
      <c r="BI119" s="24"/>
      <c r="BJ119" s="24"/>
      <c r="BK119" s="24"/>
      <c r="BL119" s="24"/>
      <c r="BM119" s="24"/>
      <c r="BN119" s="24"/>
    </row>
    <row r="120" spans="2:66" s="25" customFormat="1" ht="12" hidden="1" customHeight="1" x14ac:dyDescent="0.3">
      <c r="B120" s="33"/>
      <c r="C120" s="33"/>
      <c r="D120" s="33"/>
      <c r="E120" s="33"/>
      <c r="F120" s="33"/>
      <c r="G120" s="33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  <c r="AA120" s="24"/>
      <c r="AB120" s="24"/>
      <c r="AC120" s="24"/>
      <c r="AD120" s="24"/>
      <c r="AE120" s="24"/>
      <c r="AF120" s="24"/>
      <c r="AG120" s="24"/>
      <c r="AH120" s="24"/>
      <c r="AI120" s="24"/>
      <c r="AJ120" s="24"/>
      <c r="AK120" s="33"/>
      <c r="AL120" s="24"/>
      <c r="AM120" s="24"/>
      <c r="AN120" s="24"/>
      <c r="AO120" s="24"/>
      <c r="AP120" s="24"/>
      <c r="AQ120" s="24"/>
      <c r="AR120" s="24"/>
      <c r="AS120" s="24"/>
      <c r="AT120" s="24"/>
      <c r="AU120" s="24"/>
      <c r="AV120" s="24"/>
      <c r="AW120" s="24"/>
      <c r="AX120" s="24"/>
      <c r="AY120" s="24"/>
      <c r="AZ120" s="24"/>
      <c r="BA120" s="24"/>
      <c r="BB120" s="24"/>
      <c r="BC120" s="24"/>
      <c r="BD120" s="24"/>
      <c r="BE120" s="24"/>
      <c r="BF120" s="24"/>
      <c r="BG120" s="24"/>
      <c r="BH120" s="24"/>
      <c r="BI120" s="24"/>
      <c r="BJ120" s="24"/>
      <c r="BK120" s="24"/>
      <c r="BL120" s="24"/>
      <c r="BM120" s="24"/>
      <c r="BN120" s="24"/>
    </row>
    <row r="121" spans="2:66" s="25" customFormat="1" ht="12" hidden="1" customHeight="1" x14ac:dyDescent="0.3">
      <c r="B121" s="33"/>
      <c r="C121" s="33"/>
      <c r="D121" s="33"/>
      <c r="E121" s="33"/>
      <c r="F121" s="33"/>
      <c r="G121" s="33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/>
      <c r="AB121" s="24"/>
      <c r="AC121" s="24"/>
      <c r="AD121" s="24"/>
      <c r="AE121" s="24"/>
      <c r="AF121" s="24"/>
      <c r="AG121" s="24"/>
      <c r="AH121" s="24"/>
      <c r="AI121" s="24"/>
      <c r="AJ121" s="24"/>
      <c r="AK121" s="33"/>
      <c r="AL121" s="24"/>
      <c r="AM121" s="24"/>
      <c r="AN121" s="24"/>
      <c r="AO121" s="24"/>
      <c r="AP121" s="24"/>
      <c r="AQ121" s="24"/>
      <c r="AR121" s="24"/>
      <c r="AS121" s="24"/>
      <c r="AT121" s="24"/>
      <c r="AU121" s="24"/>
      <c r="AV121" s="24"/>
      <c r="AW121" s="24"/>
      <c r="AX121" s="24"/>
      <c r="AY121" s="24"/>
      <c r="AZ121" s="24"/>
      <c r="BA121" s="24"/>
      <c r="BB121" s="24"/>
      <c r="BC121" s="24"/>
      <c r="BD121" s="24"/>
      <c r="BE121" s="24"/>
      <c r="BF121" s="24"/>
      <c r="BG121" s="24"/>
      <c r="BH121" s="24"/>
      <c r="BI121" s="24"/>
      <c r="BJ121" s="24"/>
      <c r="BK121" s="24"/>
      <c r="BL121" s="24"/>
      <c r="BM121" s="24"/>
      <c r="BN121" s="24"/>
    </row>
    <row r="122" spans="2:66" s="25" customFormat="1" ht="12" hidden="1" customHeight="1" x14ac:dyDescent="0.3">
      <c r="B122" s="33"/>
      <c r="C122" s="33"/>
      <c r="D122" s="33"/>
      <c r="E122" s="33"/>
      <c r="F122" s="33"/>
      <c r="G122" s="33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  <c r="AA122" s="24"/>
      <c r="AB122" s="24"/>
      <c r="AC122" s="24"/>
      <c r="AD122" s="24"/>
      <c r="AE122" s="24"/>
      <c r="AF122" s="24"/>
      <c r="AG122" s="24"/>
      <c r="AH122" s="24"/>
      <c r="AI122" s="24"/>
      <c r="AJ122" s="24"/>
      <c r="AK122" s="33"/>
      <c r="AL122" s="24"/>
      <c r="AM122" s="24"/>
      <c r="AN122" s="24"/>
      <c r="AO122" s="24"/>
      <c r="AP122" s="24"/>
      <c r="AQ122" s="24"/>
      <c r="AR122" s="24"/>
      <c r="AS122" s="24"/>
      <c r="AT122" s="24"/>
      <c r="AU122" s="24"/>
      <c r="AV122" s="24"/>
      <c r="AW122" s="24"/>
      <c r="AX122" s="24"/>
      <c r="AY122" s="24"/>
      <c r="AZ122" s="24"/>
      <c r="BA122" s="24"/>
      <c r="BB122" s="24"/>
      <c r="BC122" s="24"/>
      <c r="BD122" s="24"/>
      <c r="BE122" s="24"/>
      <c r="BF122" s="24"/>
      <c r="BG122" s="24"/>
      <c r="BH122" s="24"/>
      <c r="BI122" s="24"/>
      <c r="BJ122" s="24"/>
      <c r="BK122" s="24"/>
      <c r="BL122" s="24"/>
      <c r="BM122" s="24"/>
      <c r="BN122" s="24"/>
    </row>
    <row r="123" spans="2:66" s="25" customFormat="1" ht="12" hidden="1" customHeight="1" x14ac:dyDescent="0.3">
      <c r="B123" s="33"/>
      <c r="C123" s="33"/>
      <c r="D123" s="33"/>
      <c r="E123" s="33"/>
      <c r="F123" s="33"/>
      <c r="G123" s="33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  <c r="AA123" s="24"/>
      <c r="AB123" s="24"/>
      <c r="AC123" s="24"/>
      <c r="AD123" s="24"/>
      <c r="AE123" s="24"/>
      <c r="AF123" s="24"/>
      <c r="AG123" s="24"/>
      <c r="AH123" s="24"/>
      <c r="AI123" s="24"/>
      <c r="AJ123" s="24"/>
      <c r="AK123" s="33"/>
      <c r="AL123" s="24"/>
      <c r="AM123" s="24"/>
      <c r="AN123" s="24"/>
      <c r="AO123" s="24"/>
      <c r="AP123" s="24"/>
      <c r="AQ123" s="24"/>
      <c r="AR123" s="24"/>
      <c r="AS123" s="24"/>
      <c r="AT123" s="24"/>
      <c r="AU123" s="24"/>
      <c r="AV123" s="24"/>
      <c r="AW123" s="24"/>
      <c r="AX123" s="24"/>
      <c r="AY123" s="24"/>
      <c r="AZ123" s="24"/>
      <c r="BA123" s="24"/>
      <c r="BB123" s="24"/>
      <c r="BC123" s="24"/>
      <c r="BD123" s="24"/>
      <c r="BE123" s="24"/>
      <c r="BF123" s="24"/>
      <c r="BG123" s="24"/>
      <c r="BH123" s="24"/>
      <c r="BI123" s="24"/>
      <c r="BJ123" s="24"/>
      <c r="BK123" s="24"/>
      <c r="BL123" s="24"/>
      <c r="BM123" s="24"/>
      <c r="BN123" s="24"/>
    </row>
    <row r="124" spans="2:66" s="25" customFormat="1" ht="12" hidden="1" customHeight="1" x14ac:dyDescent="0.3">
      <c r="B124" s="33"/>
      <c r="C124" s="33"/>
      <c r="D124" s="33"/>
      <c r="E124" s="33"/>
      <c r="F124" s="33"/>
      <c r="G124" s="33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  <c r="AA124" s="24"/>
      <c r="AB124" s="24"/>
      <c r="AC124" s="24"/>
      <c r="AD124" s="24"/>
      <c r="AE124" s="24"/>
      <c r="AF124" s="24"/>
      <c r="AG124" s="24"/>
      <c r="AH124" s="24"/>
      <c r="AI124" s="24"/>
      <c r="AJ124" s="24"/>
      <c r="AK124" s="33"/>
      <c r="AL124" s="24"/>
      <c r="AM124" s="24"/>
      <c r="AN124" s="24"/>
      <c r="AO124" s="24"/>
      <c r="AP124" s="24"/>
      <c r="AQ124" s="24"/>
      <c r="AR124" s="24"/>
      <c r="AS124" s="24"/>
      <c r="AT124" s="24"/>
      <c r="AU124" s="24"/>
      <c r="AV124" s="24"/>
      <c r="AW124" s="24"/>
      <c r="AX124" s="24"/>
      <c r="AY124" s="24"/>
      <c r="AZ124" s="24"/>
      <c r="BA124" s="24"/>
      <c r="BB124" s="24"/>
      <c r="BC124" s="24"/>
      <c r="BD124" s="24"/>
      <c r="BE124" s="24"/>
      <c r="BF124" s="24"/>
      <c r="BG124" s="24"/>
      <c r="BH124" s="24"/>
      <c r="BI124" s="24"/>
      <c r="BJ124" s="24"/>
      <c r="BK124" s="24"/>
      <c r="BL124" s="24"/>
      <c r="BM124" s="24"/>
      <c r="BN124" s="24"/>
    </row>
    <row r="125" spans="2:66" s="25" customFormat="1" ht="12" hidden="1" customHeight="1" x14ac:dyDescent="0.3">
      <c r="B125" s="33"/>
      <c r="C125" s="33"/>
      <c r="D125" s="33"/>
      <c r="E125" s="33"/>
      <c r="F125" s="33"/>
      <c r="G125" s="33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  <c r="AA125" s="24"/>
      <c r="AB125" s="24"/>
      <c r="AC125" s="24"/>
      <c r="AD125" s="24"/>
      <c r="AE125" s="24"/>
      <c r="AF125" s="24"/>
      <c r="AG125" s="24"/>
      <c r="AH125" s="24"/>
      <c r="AI125" s="24"/>
      <c r="AJ125" s="24"/>
      <c r="AK125" s="33"/>
      <c r="AL125" s="24"/>
      <c r="AM125" s="24"/>
      <c r="AN125" s="24"/>
      <c r="AO125" s="24"/>
      <c r="AP125" s="24"/>
      <c r="AQ125" s="24"/>
      <c r="AR125" s="24"/>
      <c r="AS125" s="24"/>
      <c r="AT125" s="24"/>
      <c r="AU125" s="24"/>
      <c r="AV125" s="24"/>
      <c r="AW125" s="24"/>
      <c r="AX125" s="24"/>
      <c r="AY125" s="24"/>
      <c r="AZ125" s="24"/>
      <c r="BA125" s="24"/>
      <c r="BB125" s="24"/>
      <c r="BC125" s="24"/>
      <c r="BD125" s="24"/>
      <c r="BE125" s="24"/>
      <c r="BF125" s="24"/>
      <c r="BG125" s="24"/>
      <c r="BH125" s="24"/>
      <c r="BI125" s="24"/>
      <c r="BJ125" s="24"/>
      <c r="BK125" s="24"/>
      <c r="BL125" s="24"/>
      <c r="BM125" s="24"/>
      <c r="BN125" s="24"/>
    </row>
    <row r="126" spans="2:66" s="25" customFormat="1" ht="12" hidden="1" customHeight="1" x14ac:dyDescent="0.3">
      <c r="B126" s="33"/>
      <c r="C126" s="33"/>
      <c r="D126" s="33"/>
      <c r="E126" s="33"/>
      <c r="F126" s="33"/>
      <c r="G126" s="33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  <c r="AA126" s="24"/>
      <c r="AB126" s="24"/>
      <c r="AC126" s="24"/>
      <c r="AD126" s="24"/>
      <c r="AE126" s="24"/>
      <c r="AF126" s="24"/>
      <c r="AG126" s="24"/>
      <c r="AH126" s="24"/>
      <c r="AI126" s="24"/>
      <c r="AJ126" s="24"/>
      <c r="AK126" s="33"/>
      <c r="AL126" s="24"/>
      <c r="AM126" s="24"/>
      <c r="AN126" s="24"/>
      <c r="AO126" s="24"/>
      <c r="AP126" s="24"/>
      <c r="AQ126" s="24"/>
      <c r="AR126" s="24"/>
      <c r="AS126" s="24"/>
      <c r="AT126" s="24"/>
      <c r="AU126" s="24"/>
      <c r="AV126" s="24"/>
      <c r="AW126" s="24"/>
      <c r="AX126" s="24"/>
      <c r="AY126" s="24"/>
      <c r="AZ126" s="24"/>
      <c r="BA126" s="24"/>
      <c r="BB126" s="24"/>
      <c r="BC126" s="24"/>
      <c r="BD126" s="24"/>
      <c r="BE126" s="24"/>
      <c r="BF126" s="24"/>
      <c r="BG126" s="24"/>
      <c r="BH126" s="24"/>
      <c r="BI126" s="24"/>
      <c r="BJ126" s="24"/>
      <c r="BK126" s="24"/>
      <c r="BL126" s="24"/>
      <c r="BM126" s="24"/>
      <c r="BN126" s="24"/>
    </row>
    <row r="127" spans="2:66" s="25" customFormat="1" ht="12" hidden="1" customHeight="1" x14ac:dyDescent="0.3">
      <c r="B127" s="33"/>
      <c r="C127" s="33"/>
      <c r="D127" s="33"/>
      <c r="E127" s="33"/>
      <c r="F127" s="33"/>
      <c r="G127" s="33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  <c r="AA127" s="24"/>
      <c r="AB127" s="24"/>
      <c r="AC127" s="24"/>
      <c r="AD127" s="24"/>
      <c r="AE127" s="24"/>
      <c r="AF127" s="24"/>
      <c r="AG127" s="24"/>
      <c r="AH127" s="24"/>
      <c r="AI127" s="24"/>
      <c r="AJ127" s="24"/>
      <c r="AK127" s="33"/>
      <c r="AL127" s="24"/>
      <c r="AM127" s="24"/>
      <c r="AN127" s="24"/>
      <c r="AO127" s="24"/>
      <c r="AP127" s="24"/>
      <c r="AQ127" s="24"/>
      <c r="AR127" s="24"/>
      <c r="AS127" s="24"/>
      <c r="AT127" s="24"/>
      <c r="AU127" s="24"/>
      <c r="AV127" s="24"/>
      <c r="AW127" s="24"/>
      <c r="AX127" s="24"/>
      <c r="AY127" s="24"/>
      <c r="AZ127" s="24"/>
      <c r="BA127" s="24"/>
      <c r="BB127" s="24"/>
      <c r="BC127" s="24"/>
      <c r="BD127" s="24"/>
      <c r="BE127" s="24"/>
      <c r="BF127" s="24"/>
      <c r="BG127" s="24"/>
      <c r="BH127" s="24"/>
      <c r="BI127" s="24"/>
      <c r="BJ127" s="24"/>
      <c r="BK127" s="24"/>
      <c r="BL127" s="24"/>
      <c r="BM127" s="24"/>
      <c r="BN127" s="24"/>
    </row>
    <row r="128" spans="2:66" s="25" customFormat="1" ht="12" hidden="1" customHeight="1" x14ac:dyDescent="0.3">
      <c r="B128" s="33"/>
      <c r="C128" s="33"/>
      <c r="D128" s="33"/>
      <c r="E128" s="33"/>
      <c r="F128" s="33"/>
      <c r="G128" s="33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  <c r="AA128" s="24"/>
      <c r="AB128" s="24"/>
      <c r="AC128" s="24"/>
      <c r="AD128" s="24"/>
      <c r="AE128" s="24"/>
      <c r="AF128" s="24"/>
      <c r="AG128" s="24"/>
      <c r="AH128" s="24"/>
      <c r="AI128" s="24"/>
      <c r="AJ128" s="24"/>
      <c r="AK128" s="33"/>
      <c r="AL128" s="24"/>
      <c r="AM128" s="24"/>
      <c r="AN128" s="24"/>
      <c r="AO128" s="24"/>
      <c r="AP128" s="24"/>
      <c r="AQ128" s="24"/>
      <c r="AR128" s="24"/>
      <c r="AS128" s="24"/>
      <c r="AT128" s="24"/>
      <c r="AU128" s="24"/>
      <c r="AV128" s="24"/>
      <c r="AW128" s="24"/>
      <c r="AX128" s="24"/>
      <c r="AY128" s="24"/>
      <c r="AZ128" s="24"/>
      <c r="BA128" s="24"/>
      <c r="BB128" s="24"/>
      <c r="BC128" s="24"/>
      <c r="BD128" s="24"/>
      <c r="BE128" s="24"/>
      <c r="BF128" s="24"/>
      <c r="BG128" s="24"/>
      <c r="BH128" s="24"/>
      <c r="BI128" s="24"/>
      <c r="BJ128" s="24"/>
      <c r="BK128" s="24"/>
      <c r="BL128" s="24"/>
      <c r="BM128" s="24"/>
      <c r="BN128" s="24"/>
    </row>
    <row r="129" spans="2:66" s="25" customFormat="1" ht="12" hidden="1" customHeight="1" x14ac:dyDescent="0.3">
      <c r="B129" s="33"/>
      <c r="C129" s="33"/>
      <c r="D129" s="33"/>
      <c r="E129" s="33"/>
      <c r="F129" s="33"/>
      <c r="G129" s="33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  <c r="AA129" s="24"/>
      <c r="AB129" s="24"/>
      <c r="AC129" s="24"/>
      <c r="AD129" s="24"/>
      <c r="AE129" s="24"/>
      <c r="AF129" s="24"/>
      <c r="AG129" s="24"/>
      <c r="AH129" s="24"/>
      <c r="AI129" s="24"/>
      <c r="AJ129" s="24"/>
      <c r="AK129" s="33"/>
      <c r="AL129" s="24"/>
      <c r="AM129" s="24"/>
      <c r="AN129" s="24"/>
      <c r="AO129" s="24"/>
      <c r="AP129" s="24"/>
      <c r="AQ129" s="24"/>
      <c r="AR129" s="24"/>
      <c r="AS129" s="24"/>
      <c r="AT129" s="24"/>
      <c r="AU129" s="24"/>
      <c r="AV129" s="24"/>
      <c r="AW129" s="24"/>
      <c r="AX129" s="24"/>
      <c r="AY129" s="24"/>
      <c r="AZ129" s="24"/>
      <c r="BA129" s="24"/>
      <c r="BB129" s="24"/>
      <c r="BC129" s="24"/>
      <c r="BD129" s="24"/>
      <c r="BE129" s="24"/>
      <c r="BF129" s="24"/>
      <c r="BG129" s="24"/>
      <c r="BH129" s="24"/>
      <c r="BI129" s="24"/>
      <c r="BJ129" s="24"/>
      <c r="BK129" s="24"/>
      <c r="BL129" s="24"/>
      <c r="BM129" s="24"/>
      <c r="BN129" s="24"/>
    </row>
    <row r="130" spans="2:66" s="25" customFormat="1" ht="12" hidden="1" customHeight="1" x14ac:dyDescent="0.3">
      <c r="B130" s="33"/>
      <c r="C130" s="33"/>
      <c r="D130" s="33"/>
      <c r="E130" s="33"/>
      <c r="F130" s="33"/>
      <c r="G130" s="33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  <c r="AA130" s="24"/>
      <c r="AB130" s="24"/>
      <c r="AC130" s="24"/>
      <c r="AD130" s="24"/>
      <c r="AE130" s="24"/>
      <c r="AF130" s="24"/>
      <c r="AG130" s="24"/>
      <c r="AH130" s="24"/>
      <c r="AI130" s="24"/>
      <c r="AJ130" s="24"/>
      <c r="AK130" s="33"/>
      <c r="AL130" s="24"/>
      <c r="AM130" s="24"/>
      <c r="AN130" s="24"/>
      <c r="AO130" s="24"/>
      <c r="AP130" s="24"/>
      <c r="AQ130" s="24"/>
      <c r="AR130" s="24"/>
      <c r="AS130" s="24"/>
      <c r="AT130" s="24"/>
      <c r="AU130" s="24"/>
      <c r="AV130" s="24"/>
      <c r="AW130" s="24"/>
      <c r="AX130" s="24"/>
      <c r="AY130" s="24"/>
      <c r="AZ130" s="24"/>
      <c r="BA130" s="24"/>
      <c r="BB130" s="24"/>
      <c r="BC130" s="24"/>
      <c r="BD130" s="24"/>
      <c r="BE130" s="24"/>
      <c r="BF130" s="24"/>
      <c r="BG130" s="24"/>
      <c r="BH130" s="24"/>
      <c r="BI130" s="24"/>
      <c r="BJ130" s="24"/>
      <c r="BK130" s="24"/>
      <c r="BL130" s="24"/>
      <c r="BM130" s="24"/>
      <c r="BN130" s="24"/>
    </row>
    <row r="131" spans="2:66" s="25" customFormat="1" ht="12" hidden="1" customHeight="1" x14ac:dyDescent="0.3">
      <c r="B131" s="33"/>
      <c r="C131" s="33"/>
      <c r="D131" s="33"/>
      <c r="E131" s="33"/>
      <c r="F131" s="33"/>
      <c r="G131" s="33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  <c r="AA131" s="24"/>
      <c r="AB131" s="24"/>
      <c r="AC131" s="24"/>
      <c r="AD131" s="24"/>
      <c r="AE131" s="24"/>
      <c r="AF131" s="24"/>
      <c r="AG131" s="24"/>
      <c r="AH131" s="24"/>
      <c r="AI131" s="24"/>
      <c r="AJ131" s="24"/>
      <c r="AK131" s="33"/>
      <c r="AL131" s="24"/>
      <c r="AM131" s="24"/>
      <c r="AN131" s="24"/>
      <c r="AO131" s="24"/>
      <c r="AP131" s="24"/>
      <c r="AQ131" s="24"/>
      <c r="AR131" s="24"/>
      <c r="AS131" s="24"/>
      <c r="AT131" s="24"/>
      <c r="AU131" s="24"/>
      <c r="AV131" s="24"/>
      <c r="AW131" s="24"/>
      <c r="AX131" s="24"/>
      <c r="AY131" s="24"/>
      <c r="AZ131" s="24"/>
      <c r="BA131" s="24"/>
      <c r="BB131" s="24"/>
      <c r="BC131" s="24"/>
      <c r="BD131" s="24"/>
      <c r="BE131" s="24"/>
      <c r="BF131" s="24"/>
      <c r="BG131" s="24"/>
      <c r="BH131" s="24"/>
      <c r="BI131" s="24"/>
      <c r="BJ131" s="24"/>
      <c r="BK131" s="24"/>
      <c r="BL131" s="24"/>
      <c r="BM131" s="24"/>
      <c r="BN131" s="24"/>
    </row>
    <row r="132" spans="2:66" ht="12" hidden="1" customHeight="1" x14ac:dyDescent="0.3"/>
    <row r="133" spans="2:66" ht="12" hidden="1" customHeight="1" x14ac:dyDescent="0.3"/>
    <row r="134" spans="2:66" ht="12" hidden="1" customHeight="1" x14ac:dyDescent="0.3"/>
    <row r="135" spans="2:66" ht="12" hidden="1" customHeight="1" x14ac:dyDescent="0.3"/>
    <row r="136" spans="2:66" ht="12" hidden="1" customHeight="1" x14ac:dyDescent="0.3"/>
    <row r="137" spans="2:66" ht="12" hidden="1" customHeight="1" x14ac:dyDescent="0.3"/>
    <row r="138" spans="2:66" ht="12" hidden="1" customHeight="1" x14ac:dyDescent="0.3"/>
    <row r="139" spans="2:66" ht="12" hidden="1" customHeight="1" x14ac:dyDescent="0.3"/>
    <row r="140" spans="2:66" ht="12" hidden="1" customHeight="1" x14ac:dyDescent="0.3"/>
    <row r="141" spans="2:66" ht="12" hidden="1" customHeight="1" x14ac:dyDescent="0.3"/>
    <row r="142" spans="2:66" ht="12" hidden="1" customHeight="1" x14ac:dyDescent="0.3"/>
    <row r="143" spans="2:66" ht="12" hidden="1" customHeight="1" x14ac:dyDescent="0.3"/>
    <row r="144" spans="2:66" ht="12" hidden="1" customHeight="1" x14ac:dyDescent="0.3"/>
    <row r="145" ht="12" hidden="1" customHeight="1" x14ac:dyDescent="0.3"/>
    <row r="146" ht="12" hidden="1" customHeight="1" x14ac:dyDescent="0.3"/>
    <row r="147" ht="12" hidden="1" customHeight="1" x14ac:dyDescent="0.3"/>
    <row r="148" ht="12" hidden="1" customHeight="1" x14ac:dyDescent="0.3"/>
    <row r="149" ht="12" hidden="1" customHeight="1" x14ac:dyDescent="0.3"/>
    <row r="150" ht="12" hidden="1" customHeight="1" x14ac:dyDescent="0.3"/>
    <row r="151" ht="12" hidden="1" customHeight="1" x14ac:dyDescent="0.3"/>
    <row r="152" ht="12" hidden="1" customHeight="1" x14ac:dyDescent="0.3"/>
    <row r="153" ht="12" hidden="1" customHeight="1" x14ac:dyDescent="0.3"/>
    <row r="154" ht="12" hidden="1" customHeight="1" x14ac:dyDescent="0.3"/>
    <row r="155" ht="12" hidden="1" customHeight="1" x14ac:dyDescent="0.3"/>
    <row r="156" ht="12" hidden="1" customHeight="1" x14ac:dyDescent="0.3"/>
    <row r="157" ht="12" hidden="1" customHeight="1" x14ac:dyDescent="0.3"/>
    <row r="158" ht="12" hidden="1" customHeight="1" x14ac:dyDescent="0.3"/>
    <row r="159" ht="12" hidden="1" customHeight="1" x14ac:dyDescent="0.3"/>
    <row r="160" ht="12" hidden="1" customHeight="1" x14ac:dyDescent="0.3"/>
    <row r="161" ht="12" hidden="1" customHeight="1" x14ac:dyDescent="0.3"/>
    <row r="162" ht="12" hidden="1" customHeight="1" x14ac:dyDescent="0.3"/>
    <row r="163" ht="12" hidden="1" customHeight="1" x14ac:dyDescent="0.3"/>
    <row r="164" ht="12" hidden="1" customHeight="1" x14ac:dyDescent="0.3"/>
    <row r="165" ht="12" hidden="1" customHeight="1" x14ac:dyDescent="0.3"/>
    <row r="166" ht="12" hidden="1" customHeight="1" x14ac:dyDescent="0.3"/>
    <row r="167" ht="12" hidden="1" customHeight="1" x14ac:dyDescent="0.3"/>
    <row r="168" ht="12" hidden="1" customHeight="1" x14ac:dyDescent="0.3"/>
    <row r="169" ht="12" hidden="1" customHeight="1" x14ac:dyDescent="0.3"/>
    <row r="170" ht="12" hidden="1" customHeight="1" x14ac:dyDescent="0.3"/>
    <row r="171" ht="12" hidden="1" customHeight="1" x14ac:dyDescent="0.3"/>
    <row r="172" ht="12" hidden="1" customHeight="1" x14ac:dyDescent="0.3"/>
    <row r="173" ht="12" hidden="1" customHeight="1" x14ac:dyDescent="0.3"/>
    <row r="174" ht="12" hidden="1" customHeight="1" x14ac:dyDescent="0.3"/>
    <row r="175" ht="12" hidden="1" customHeight="1" x14ac:dyDescent="0.3"/>
    <row r="176" ht="12" hidden="1" customHeight="1" x14ac:dyDescent="0.3"/>
    <row r="177" ht="12" hidden="1" customHeight="1" x14ac:dyDescent="0.3"/>
    <row r="178" ht="12" hidden="1" customHeight="1" x14ac:dyDescent="0.3"/>
    <row r="179" ht="12" hidden="1" customHeight="1" x14ac:dyDescent="0.3"/>
    <row r="180" ht="12" hidden="1" customHeight="1" x14ac:dyDescent="0.3"/>
    <row r="181" ht="12" hidden="1" customHeight="1" x14ac:dyDescent="0.3"/>
    <row r="182" ht="12" hidden="1" customHeight="1" x14ac:dyDescent="0.3"/>
    <row r="183" ht="12" hidden="1" customHeight="1" x14ac:dyDescent="0.3"/>
    <row r="184" ht="12" hidden="1" customHeight="1" x14ac:dyDescent="0.3"/>
    <row r="185" ht="12" hidden="1" customHeight="1" x14ac:dyDescent="0.3"/>
    <row r="186" ht="12" hidden="1" customHeight="1" x14ac:dyDescent="0.3"/>
    <row r="187" ht="12" hidden="1" customHeight="1" x14ac:dyDescent="0.3"/>
    <row r="188" ht="12" hidden="1" customHeight="1" x14ac:dyDescent="0.3"/>
    <row r="189" ht="12" hidden="1" customHeight="1" x14ac:dyDescent="0.3"/>
    <row r="190" ht="12" hidden="1" customHeight="1" x14ac:dyDescent="0.3"/>
    <row r="191" ht="12" hidden="1" customHeight="1" x14ac:dyDescent="0.3"/>
    <row r="192" ht="12" hidden="1" customHeight="1" x14ac:dyDescent="0.3"/>
    <row r="193" ht="12" hidden="1" customHeight="1" x14ac:dyDescent="0.3"/>
    <row r="194" ht="12" hidden="1" customHeight="1" x14ac:dyDescent="0.3"/>
    <row r="195" ht="12" hidden="1" customHeight="1" x14ac:dyDescent="0.3"/>
    <row r="196" ht="12" hidden="1" customHeight="1" x14ac:dyDescent="0.3"/>
    <row r="197" ht="12" hidden="1" customHeight="1" x14ac:dyDescent="0.3"/>
    <row r="198" ht="12" hidden="1" customHeight="1" x14ac:dyDescent="0.3"/>
    <row r="199" ht="12" hidden="1" customHeight="1" x14ac:dyDescent="0.3"/>
    <row r="200" ht="12" hidden="1" customHeight="1" x14ac:dyDescent="0.3"/>
    <row r="201" ht="12" hidden="1" customHeight="1" x14ac:dyDescent="0.3"/>
    <row r="202" ht="12" hidden="1" customHeight="1" x14ac:dyDescent="0.3"/>
    <row r="203" ht="12" hidden="1" customHeight="1" x14ac:dyDescent="0.3"/>
    <row r="204" ht="12" hidden="1" customHeight="1" x14ac:dyDescent="0.3"/>
    <row r="205" ht="12" hidden="1" customHeight="1" x14ac:dyDescent="0.3"/>
    <row r="206" ht="12" hidden="1" customHeight="1" x14ac:dyDescent="0.3"/>
    <row r="207" ht="12" hidden="1" customHeight="1" x14ac:dyDescent="0.3"/>
    <row r="208" ht="12" hidden="1" customHeight="1" x14ac:dyDescent="0.3"/>
    <row r="209" ht="12" hidden="1" customHeight="1" x14ac:dyDescent="0.3"/>
    <row r="210" ht="12" hidden="1" customHeight="1" x14ac:dyDescent="0.3"/>
    <row r="211" ht="12" hidden="1" customHeight="1" x14ac:dyDescent="0.3"/>
    <row r="212" ht="12" hidden="1" customHeight="1" x14ac:dyDescent="0.3"/>
    <row r="213" ht="12" hidden="1" customHeight="1" x14ac:dyDescent="0.3"/>
    <row r="214" ht="12" hidden="1" customHeight="1" x14ac:dyDescent="0.3"/>
    <row r="215" ht="12" hidden="1" customHeight="1" x14ac:dyDescent="0.3"/>
    <row r="216" ht="12" hidden="1" customHeight="1" x14ac:dyDescent="0.3"/>
    <row r="217" ht="12" hidden="1" customHeight="1" x14ac:dyDescent="0.3"/>
    <row r="218" ht="12" hidden="1" customHeight="1" x14ac:dyDescent="0.3"/>
    <row r="219" ht="12" hidden="1" customHeight="1" x14ac:dyDescent="0.3"/>
    <row r="220" ht="12" hidden="1" customHeight="1" x14ac:dyDescent="0.3"/>
    <row r="221" ht="12" hidden="1" customHeight="1" x14ac:dyDescent="0.3"/>
    <row r="222" ht="12" hidden="1" customHeight="1" x14ac:dyDescent="0.3"/>
    <row r="223" ht="12" hidden="1" customHeight="1" x14ac:dyDescent="0.3"/>
    <row r="224" ht="12" hidden="1" customHeight="1" x14ac:dyDescent="0.3"/>
    <row r="225" ht="12" hidden="1" customHeight="1" x14ac:dyDescent="0.3"/>
    <row r="226" ht="12" hidden="1" customHeight="1" x14ac:dyDescent="0.3"/>
    <row r="227" ht="12" hidden="1" customHeight="1" x14ac:dyDescent="0.3"/>
    <row r="228" ht="12" hidden="1" customHeight="1" x14ac:dyDescent="0.3"/>
    <row r="229" ht="12" hidden="1" customHeight="1" x14ac:dyDescent="0.3"/>
  </sheetData>
  <mergeCells count="1">
    <mergeCell ref="C23:E23"/>
  </mergeCells>
  <pageMargins left="0.7" right="0.7" top="0.75" bottom="0.75" header="0.3" footer="0.3"/>
  <customProperties>
    <customPr name="EpmWorksheetKeyString_GUID" r:id="rId1"/>
  </customPropertie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274"/>
  <sheetViews>
    <sheetView zoomScale="90" zoomScaleNormal="90" workbookViewId="0"/>
  </sheetViews>
  <sheetFormatPr defaultColWidth="0" defaultRowHeight="0" zeroHeight="1" outlineLevelCol="1" x14ac:dyDescent="0.3"/>
  <cols>
    <col min="1" max="1" width="0.77734375" style="25" customWidth="1"/>
    <col min="2" max="3" width="1.77734375" style="33" customWidth="1"/>
    <col min="4" max="4" width="47.21875" style="33" customWidth="1"/>
    <col min="5" max="5" width="9.21875" style="33" customWidth="1"/>
    <col min="6" max="7" width="0.77734375" style="33" customWidth="1"/>
    <col min="8" max="10" width="9.21875" style="24" hidden="1" customWidth="1" outlineLevel="1"/>
    <col min="11" max="11" width="9.21875" style="24" customWidth="1" collapsed="1"/>
    <col min="12" max="14" width="9.21875" style="24" hidden="1" customWidth="1" outlineLevel="1"/>
    <col min="15" max="15" width="9.21875" style="24" customWidth="1" collapsed="1"/>
    <col min="16" max="18" width="9.21875" style="24" hidden="1" customWidth="1" outlineLevel="1"/>
    <col min="19" max="19" width="9.21875" style="24" customWidth="1" collapsed="1"/>
    <col min="20" max="22" width="9.21875" style="24" hidden="1" customWidth="1" outlineLevel="1"/>
    <col min="23" max="23" width="9.21875" style="24" customWidth="1" collapsed="1"/>
    <col min="24" max="35" width="9.21875" style="24" customWidth="1"/>
    <col min="36" max="36" width="2.77734375" style="33" customWidth="1"/>
    <col min="37" max="38" width="9.21875" style="24" customWidth="1"/>
    <col min="39" max="41" width="9.21875" style="24" hidden="1" customWidth="1" outlineLevel="1"/>
    <col min="42" max="42" width="9.21875" style="24" customWidth="1" collapsed="1"/>
    <col min="43" max="45" width="9.21875" style="24" hidden="1" customWidth="1" outlineLevel="1"/>
    <col min="46" max="46" width="9.21875" style="24" customWidth="1" collapsed="1"/>
    <col min="47" max="49" width="9.21875" style="24" hidden="1" customWidth="1" outlineLevel="1"/>
    <col min="50" max="50" width="9.21875" style="24" customWidth="1" collapsed="1"/>
    <col min="51" max="53" width="9.21875" style="24" hidden="1" customWidth="1" outlineLevel="1"/>
    <col min="54" max="54" width="9.21875" style="24" customWidth="1" collapsed="1"/>
    <col min="55" max="57" width="9.21875" style="24" hidden="1" customWidth="1" outlineLevel="1"/>
    <col min="58" max="58" width="9.21875" style="24" customWidth="1" collapsed="1"/>
    <col min="59" max="61" width="9.21875" style="24" hidden="1" customWidth="1" outlineLevel="1"/>
    <col min="62" max="63" width="9.21875" style="24" customWidth="1" collapsed="1"/>
    <col min="64" max="66" width="9.21875" style="33" customWidth="1"/>
    <col min="67" max="16384" width="9.21875" style="33" hidden="1"/>
  </cols>
  <sheetData>
    <row r="1" spans="1:66" s="25" customFormat="1" ht="5.0999999999999996" customHeight="1" x14ac:dyDescent="0.3"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5"/>
      <c r="BG1" s="15"/>
      <c r="BH1" s="15"/>
      <c r="BI1" s="15"/>
      <c r="BJ1" s="15"/>
      <c r="BK1" s="15"/>
    </row>
    <row r="2" spans="1:66" s="16" customFormat="1" ht="32.25" customHeight="1" x14ac:dyDescent="0.3">
      <c r="A2" s="26"/>
      <c r="AG2" s="28"/>
      <c r="AH2" s="28"/>
      <c r="AI2" s="28"/>
      <c r="BL2" s="28"/>
      <c r="BM2" s="28"/>
      <c r="BN2" s="28"/>
    </row>
    <row r="3" spans="1:66" s="25" customFormat="1" ht="5.0999999999999996" customHeight="1" x14ac:dyDescent="0.3"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  <c r="BC3" s="15"/>
      <c r="BD3" s="15"/>
      <c r="BE3" s="15"/>
      <c r="BF3" s="15"/>
      <c r="BG3" s="15"/>
      <c r="BH3" s="15"/>
      <c r="BI3" s="15"/>
      <c r="BJ3" s="15"/>
      <c r="BK3" s="15"/>
    </row>
    <row r="4" spans="1:66" ht="12" customHeight="1" x14ac:dyDescent="0.3">
      <c r="B4" s="29" t="s">
        <v>220</v>
      </c>
      <c r="C4" s="29"/>
      <c r="D4" s="30"/>
      <c r="E4" s="30"/>
      <c r="F4" s="30"/>
      <c r="G4" s="30"/>
      <c r="H4" s="32" t="s">
        <v>18</v>
      </c>
      <c r="I4" s="32" t="s">
        <v>19</v>
      </c>
      <c r="J4" s="32" t="s">
        <v>20</v>
      </c>
      <c r="K4" s="32" t="s">
        <v>21</v>
      </c>
      <c r="L4" s="32" t="s">
        <v>22</v>
      </c>
      <c r="M4" s="32" t="s">
        <v>23</v>
      </c>
      <c r="N4" s="32" t="s">
        <v>24</v>
      </c>
      <c r="O4" s="32" t="s">
        <v>25</v>
      </c>
      <c r="P4" s="32" t="s">
        <v>26</v>
      </c>
      <c r="Q4" s="32" t="s">
        <v>27</v>
      </c>
      <c r="R4" s="32" t="s">
        <v>28</v>
      </c>
      <c r="S4" s="32" t="s">
        <v>29</v>
      </c>
      <c r="T4" s="32" t="s">
        <v>30</v>
      </c>
      <c r="U4" s="32" t="s">
        <v>31</v>
      </c>
      <c r="V4" s="32" t="s">
        <v>32</v>
      </c>
      <c r="W4" s="32" t="s">
        <v>33</v>
      </c>
      <c r="X4" s="32" t="s">
        <v>34</v>
      </c>
      <c r="Y4" s="32" t="s">
        <v>35</v>
      </c>
      <c r="Z4" s="32" t="s">
        <v>36</v>
      </c>
      <c r="AA4" s="32" t="s">
        <v>37</v>
      </c>
      <c r="AB4" s="32" t="s">
        <v>38</v>
      </c>
      <c r="AC4" s="32" t="s">
        <v>39</v>
      </c>
      <c r="AD4" s="32" t="s">
        <v>40</v>
      </c>
      <c r="AE4" s="32" t="s">
        <v>41</v>
      </c>
      <c r="AF4" s="32" t="s">
        <v>42</v>
      </c>
      <c r="AG4" s="32" t="s">
        <v>43</v>
      </c>
      <c r="AH4" s="32" t="s">
        <v>44</v>
      </c>
      <c r="AI4" s="32" t="s">
        <v>45</v>
      </c>
      <c r="AJ4" s="30"/>
      <c r="AK4" s="17">
        <v>2013</v>
      </c>
      <c r="AL4" s="17" t="s">
        <v>46</v>
      </c>
      <c r="AM4" s="32" t="s">
        <v>18</v>
      </c>
      <c r="AN4" s="17" t="s">
        <v>47</v>
      </c>
      <c r="AO4" s="17" t="s">
        <v>48</v>
      </c>
      <c r="AP4" s="17" t="s">
        <v>49</v>
      </c>
      <c r="AQ4" s="32" t="s">
        <v>22</v>
      </c>
      <c r="AR4" s="17" t="s">
        <v>50</v>
      </c>
      <c r="AS4" s="32" t="s">
        <v>51</v>
      </c>
      <c r="AT4" s="84" t="s">
        <v>52</v>
      </c>
      <c r="AU4" s="32" t="s">
        <v>26</v>
      </c>
      <c r="AV4" s="32" t="s">
        <v>53</v>
      </c>
      <c r="AW4" s="32" t="s">
        <v>54</v>
      </c>
      <c r="AX4" s="84" t="s">
        <v>89</v>
      </c>
      <c r="AY4" s="32" t="s">
        <v>30</v>
      </c>
      <c r="AZ4" s="32" t="s">
        <v>55</v>
      </c>
      <c r="BA4" s="32" t="s">
        <v>56</v>
      </c>
      <c r="BB4" s="84" t="s">
        <v>90</v>
      </c>
      <c r="BC4" s="32" t="s">
        <v>34</v>
      </c>
      <c r="BD4" s="32" t="s">
        <v>57</v>
      </c>
      <c r="BE4" s="32" t="s">
        <v>58</v>
      </c>
      <c r="BF4" s="17">
        <v>2019</v>
      </c>
      <c r="BG4" s="84" t="s">
        <v>38</v>
      </c>
      <c r="BH4" s="32" t="s">
        <v>221</v>
      </c>
      <c r="BI4" s="32" t="s">
        <v>60</v>
      </c>
      <c r="BJ4" s="17">
        <v>2020</v>
      </c>
      <c r="BK4" s="17" t="s">
        <v>42</v>
      </c>
      <c r="BL4" s="32" t="s">
        <v>61</v>
      </c>
      <c r="BM4" s="32" t="s">
        <v>62</v>
      </c>
      <c r="BN4" s="17">
        <v>2021</v>
      </c>
    </row>
    <row r="5" spans="1:66" ht="5.0999999999999996" customHeight="1" x14ac:dyDescent="0.3">
      <c r="B5" s="25"/>
      <c r="C5" s="25"/>
      <c r="D5" s="25"/>
      <c r="E5" s="25"/>
      <c r="F5" s="25"/>
      <c r="G5" s="2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2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</row>
    <row r="6" spans="1:66" ht="5.0999999999999996" customHeight="1" x14ac:dyDescent="0.3">
      <c r="B6" s="25"/>
      <c r="C6" s="25"/>
      <c r="D6" s="25"/>
      <c r="E6" s="25"/>
      <c r="F6" s="25"/>
      <c r="G6" s="2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2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</row>
    <row r="7" spans="1:66" ht="12" customHeight="1" x14ac:dyDescent="0.3">
      <c r="A7" s="33"/>
      <c r="B7" s="79" t="s">
        <v>222</v>
      </c>
      <c r="C7" s="62"/>
      <c r="D7" s="62"/>
      <c r="E7" s="62"/>
      <c r="F7" s="62"/>
      <c r="G7" s="62"/>
      <c r="H7" s="63"/>
      <c r="I7" s="63"/>
      <c r="J7" s="63"/>
      <c r="K7" s="63"/>
      <c r="L7" s="63"/>
      <c r="M7" s="63"/>
      <c r="N7" s="63"/>
      <c r="O7" s="63"/>
      <c r="P7" s="63"/>
      <c r="Q7" s="63"/>
      <c r="R7" s="63"/>
      <c r="S7" s="63"/>
      <c r="T7" s="63"/>
      <c r="U7" s="63"/>
      <c r="V7" s="63"/>
      <c r="W7" s="63"/>
      <c r="X7" s="63"/>
      <c r="Y7" s="63"/>
      <c r="Z7" s="63"/>
      <c r="AA7" s="63"/>
      <c r="AB7" s="63"/>
      <c r="AC7" s="63"/>
      <c r="AD7" s="63"/>
      <c r="AE7" s="63"/>
      <c r="AF7" s="63"/>
      <c r="AG7" s="63"/>
      <c r="AH7" s="63"/>
      <c r="AI7" s="63"/>
      <c r="AJ7" s="62"/>
      <c r="AK7" s="63"/>
      <c r="AL7" s="63"/>
      <c r="AM7" s="63"/>
      <c r="AN7" s="63"/>
      <c r="AO7" s="63"/>
      <c r="AP7" s="63"/>
      <c r="AQ7" s="63"/>
      <c r="AR7" s="63"/>
      <c r="AS7" s="63"/>
      <c r="AT7" s="63"/>
      <c r="AU7" s="63"/>
      <c r="AV7" s="63"/>
      <c r="AW7" s="63"/>
      <c r="AX7" s="63"/>
      <c r="AY7" s="63"/>
      <c r="AZ7" s="63"/>
      <c r="BA7" s="63"/>
      <c r="BB7" s="63"/>
      <c r="BC7" s="63"/>
      <c r="BD7" s="63"/>
      <c r="BE7" s="63"/>
      <c r="BF7" s="63"/>
      <c r="BG7" s="63"/>
      <c r="BH7" s="63"/>
      <c r="BI7" s="63"/>
      <c r="BJ7" s="63"/>
      <c r="BK7" s="63"/>
      <c r="BL7" s="63"/>
      <c r="BM7" s="63"/>
      <c r="BN7" s="63"/>
    </row>
    <row r="8" spans="1:66" s="25" customFormat="1" ht="5.0999999999999996" customHeight="1" x14ac:dyDescent="0.3"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</row>
    <row r="9" spans="1:66" ht="12" x14ac:dyDescent="0.3">
      <c r="C9" s="54" t="s">
        <v>223</v>
      </c>
      <c r="D9" s="55"/>
      <c r="E9" s="55"/>
      <c r="F9" s="55"/>
      <c r="G9" s="55"/>
      <c r="H9" s="42">
        <v>321.09999999999957</v>
      </c>
      <c r="I9" s="42">
        <v>161.20000000000005</v>
      </c>
      <c r="J9" s="42">
        <v>411.00000000000045</v>
      </c>
      <c r="K9" s="42">
        <v>74.699999999999932</v>
      </c>
      <c r="L9" s="42">
        <v>56</v>
      </c>
      <c r="M9" s="42">
        <v>186</v>
      </c>
      <c r="N9" s="42">
        <v>388</v>
      </c>
      <c r="O9" s="42">
        <v>309</v>
      </c>
      <c r="P9" s="42">
        <v>322</v>
      </c>
      <c r="Q9" s="42">
        <v>343</v>
      </c>
      <c r="R9" s="42">
        <v>357</v>
      </c>
      <c r="S9" s="42">
        <v>429</v>
      </c>
      <c r="T9" s="42">
        <v>504</v>
      </c>
      <c r="U9" s="42">
        <v>582</v>
      </c>
      <c r="V9" s="42">
        <v>648</v>
      </c>
      <c r="W9" s="42">
        <v>509</v>
      </c>
      <c r="X9" s="42">
        <v>382</v>
      </c>
      <c r="Y9" s="42">
        <v>415</v>
      </c>
      <c r="Z9" s="42">
        <v>344</v>
      </c>
      <c r="AA9" s="42">
        <v>200</v>
      </c>
      <c r="AB9" s="42">
        <v>289</v>
      </c>
      <c r="AC9" s="42">
        <v>77</v>
      </c>
      <c r="AD9" s="42">
        <v>312</v>
      </c>
      <c r="AE9" s="42">
        <v>559</v>
      </c>
      <c r="AF9" s="42">
        <v>778</v>
      </c>
      <c r="AG9" s="42">
        <v>1364</v>
      </c>
      <c r="AH9" s="42">
        <v>1628</v>
      </c>
      <c r="AI9" s="42">
        <v>1284</v>
      </c>
      <c r="AJ9" s="55"/>
      <c r="AK9" s="42">
        <v>164.2</v>
      </c>
      <c r="AL9" s="42">
        <v>773.6</v>
      </c>
      <c r="AM9" s="42">
        <v>321.09999999999957</v>
      </c>
      <c r="AN9" s="42">
        <v>482.29999999999961</v>
      </c>
      <c r="AO9" s="42">
        <v>893.30000000000007</v>
      </c>
      <c r="AP9" s="42">
        <v>968</v>
      </c>
      <c r="AQ9" s="42">
        <v>56</v>
      </c>
      <c r="AR9" s="42">
        <v>242</v>
      </c>
      <c r="AS9" s="42">
        <v>630</v>
      </c>
      <c r="AT9" s="42">
        <v>939</v>
      </c>
      <c r="AU9" s="42">
        <v>322</v>
      </c>
      <c r="AV9" s="42">
        <v>665</v>
      </c>
      <c r="AW9" s="42">
        <v>1023</v>
      </c>
      <c r="AX9" s="42">
        <v>1451</v>
      </c>
      <c r="AY9" s="42">
        <v>504</v>
      </c>
      <c r="AZ9" s="42">
        <v>1086</v>
      </c>
      <c r="BA9" s="42">
        <v>1734</v>
      </c>
      <c r="BB9" s="42">
        <v>2243</v>
      </c>
      <c r="BC9" s="42">
        <v>382</v>
      </c>
      <c r="BD9" s="42">
        <v>797</v>
      </c>
      <c r="BE9" s="42">
        <v>1141</v>
      </c>
      <c r="BF9" s="42">
        <v>1341</v>
      </c>
      <c r="BG9" s="42">
        <v>289</v>
      </c>
      <c r="BH9" s="42">
        <v>366</v>
      </c>
      <c r="BI9" s="42">
        <v>678</v>
      </c>
      <c r="BJ9" s="42">
        <v>1237</v>
      </c>
      <c r="BK9" s="42">
        <v>778</v>
      </c>
      <c r="BL9" s="42">
        <v>2142</v>
      </c>
      <c r="BM9" s="42">
        <v>3770</v>
      </c>
      <c r="BN9" s="42">
        <v>5054</v>
      </c>
    </row>
    <row r="10" spans="1:66" s="25" customFormat="1" ht="5.0999999999999996" customHeight="1" x14ac:dyDescent="0.3"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  <c r="BL10" s="15"/>
      <c r="BM10" s="15"/>
      <c r="BN10" s="15"/>
    </row>
    <row r="11" spans="1:66" ht="24" x14ac:dyDescent="0.3">
      <c r="B11" s="25"/>
      <c r="C11" s="25"/>
      <c r="D11" s="85" t="s">
        <v>224</v>
      </c>
      <c r="E11" s="25"/>
      <c r="F11" s="25"/>
      <c r="G11" s="2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2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5"/>
    </row>
    <row r="12" spans="1:66" ht="12" x14ac:dyDescent="0.3">
      <c r="B12" s="25"/>
      <c r="C12" s="25"/>
      <c r="D12" s="49" t="s">
        <v>225</v>
      </c>
      <c r="E12" s="25"/>
      <c r="F12" s="25"/>
      <c r="G12" s="25"/>
      <c r="H12" s="15">
        <v>139.80000000000001</v>
      </c>
      <c r="I12" s="15">
        <v>159.80000000000001</v>
      </c>
      <c r="J12" s="15">
        <v>141.60000000000002</v>
      </c>
      <c r="K12" s="15">
        <v>114.79999999999995</v>
      </c>
      <c r="L12" s="15">
        <v>101</v>
      </c>
      <c r="M12" s="15">
        <v>114</v>
      </c>
      <c r="N12" s="15">
        <v>117</v>
      </c>
      <c r="O12" s="15">
        <v>124</v>
      </c>
      <c r="P12" s="15">
        <v>146</v>
      </c>
      <c r="Q12" s="15">
        <v>160</v>
      </c>
      <c r="R12" s="15">
        <v>147</v>
      </c>
      <c r="S12" s="15">
        <v>171</v>
      </c>
      <c r="T12" s="15">
        <v>155</v>
      </c>
      <c r="U12" s="15">
        <v>152</v>
      </c>
      <c r="V12" s="15">
        <v>136</v>
      </c>
      <c r="W12" s="15">
        <v>134</v>
      </c>
      <c r="X12" s="15">
        <v>136</v>
      </c>
      <c r="Y12" s="15">
        <v>142</v>
      </c>
      <c r="Z12" s="15">
        <v>142</v>
      </c>
      <c r="AA12" s="15">
        <v>142</v>
      </c>
      <c r="AB12" s="15">
        <v>155</v>
      </c>
      <c r="AC12" s="15">
        <v>145</v>
      </c>
      <c r="AD12" s="15">
        <v>142</v>
      </c>
      <c r="AE12" s="15">
        <v>132</v>
      </c>
      <c r="AF12" s="15">
        <v>150</v>
      </c>
      <c r="AG12" s="15">
        <v>153</v>
      </c>
      <c r="AH12" s="15">
        <v>155</v>
      </c>
      <c r="AI12" s="15">
        <v>137</v>
      </c>
      <c r="AJ12" s="25"/>
      <c r="AK12" s="15">
        <v>871.1</v>
      </c>
      <c r="AL12" s="15">
        <v>793.5</v>
      </c>
      <c r="AM12" s="15">
        <v>139.80000000000001</v>
      </c>
      <c r="AN12" s="15">
        <v>299.60000000000002</v>
      </c>
      <c r="AO12" s="15">
        <v>441.20000000000005</v>
      </c>
      <c r="AP12" s="15">
        <v>556</v>
      </c>
      <c r="AQ12" s="15">
        <v>101</v>
      </c>
      <c r="AR12" s="15">
        <v>215</v>
      </c>
      <c r="AS12" s="15">
        <v>332</v>
      </c>
      <c r="AT12" s="15">
        <v>456</v>
      </c>
      <c r="AU12" s="15">
        <v>146</v>
      </c>
      <c r="AV12" s="15">
        <v>306</v>
      </c>
      <c r="AW12" s="15">
        <v>453</v>
      </c>
      <c r="AX12" s="15">
        <v>624</v>
      </c>
      <c r="AY12" s="15">
        <v>155</v>
      </c>
      <c r="AZ12" s="15">
        <v>307</v>
      </c>
      <c r="BA12" s="15">
        <v>443</v>
      </c>
      <c r="BB12" s="15">
        <v>577</v>
      </c>
      <c r="BC12" s="15">
        <v>136</v>
      </c>
      <c r="BD12" s="15">
        <v>278</v>
      </c>
      <c r="BE12" s="15">
        <v>420</v>
      </c>
      <c r="BF12" s="15">
        <v>562</v>
      </c>
      <c r="BG12" s="15">
        <v>155</v>
      </c>
      <c r="BH12" s="15">
        <v>300</v>
      </c>
      <c r="BI12" s="15">
        <v>442</v>
      </c>
      <c r="BJ12" s="15">
        <v>574</v>
      </c>
      <c r="BK12" s="15">
        <v>150</v>
      </c>
      <c r="BL12" s="15">
        <v>303</v>
      </c>
      <c r="BM12" s="15">
        <v>458</v>
      </c>
      <c r="BN12" s="15">
        <v>595</v>
      </c>
    </row>
    <row r="13" spans="1:66" ht="12" x14ac:dyDescent="0.3">
      <c r="B13" s="25"/>
      <c r="C13" s="25"/>
      <c r="D13" s="49" t="s">
        <v>192</v>
      </c>
      <c r="E13" s="25"/>
      <c r="F13" s="25"/>
      <c r="G13" s="25"/>
      <c r="H13" s="15">
        <v>1.4</v>
      </c>
      <c r="I13" s="15">
        <v>-1.8</v>
      </c>
      <c r="J13" s="15">
        <v>1.7</v>
      </c>
      <c r="K13" s="15">
        <v>6.7</v>
      </c>
      <c r="L13" s="15">
        <v>-1</v>
      </c>
      <c r="M13" s="15">
        <v>-7</v>
      </c>
      <c r="N13" s="15">
        <v>7</v>
      </c>
      <c r="O13" s="15">
        <v>4</v>
      </c>
      <c r="P13" s="15">
        <v>0</v>
      </c>
      <c r="Q13" s="15">
        <v>0</v>
      </c>
      <c r="R13" s="15">
        <v>-1</v>
      </c>
      <c r="S13" s="15">
        <v>2</v>
      </c>
      <c r="T13" s="15">
        <v>-2</v>
      </c>
      <c r="U13" s="15">
        <v>4</v>
      </c>
      <c r="V13" s="15">
        <v>3</v>
      </c>
      <c r="W13" s="15">
        <v>2</v>
      </c>
      <c r="X13" s="15">
        <v>0</v>
      </c>
      <c r="Y13" s="15">
        <v>1</v>
      </c>
      <c r="Z13" s="15">
        <v>1</v>
      </c>
      <c r="AA13" s="15">
        <v>2</v>
      </c>
      <c r="AB13" s="15">
        <v>0</v>
      </c>
      <c r="AC13" s="15">
        <v>2</v>
      </c>
      <c r="AD13" s="15">
        <v>2</v>
      </c>
      <c r="AE13" s="15">
        <v>4</v>
      </c>
      <c r="AF13" s="15">
        <v>2</v>
      </c>
      <c r="AG13" s="15">
        <v>2</v>
      </c>
      <c r="AH13" s="15">
        <v>3</v>
      </c>
      <c r="AI13" s="15">
        <v>6</v>
      </c>
      <c r="AJ13" s="25"/>
      <c r="AK13" s="15">
        <v>23</v>
      </c>
      <c r="AL13" s="15">
        <v>11.9</v>
      </c>
      <c r="AM13" s="15">
        <v>1.4</v>
      </c>
      <c r="AN13" s="15">
        <v>-0.40000000000000013</v>
      </c>
      <c r="AO13" s="15">
        <v>1.2999999999999998</v>
      </c>
      <c r="AP13" s="15">
        <v>8</v>
      </c>
      <c r="AQ13" s="15">
        <v>-1</v>
      </c>
      <c r="AR13" s="15">
        <v>-8</v>
      </c>
      <c r="AS13" s="15">
        <v>-1</v>
      </c>
      <c r="AT13" s="15">
        <v>3</v>
      </c>
      <c r="AU13" s="15">
        <v>0</v>
      </c>
      <c r="AV13" s="15">
        <v>0</v>
      </c>
      <c r="AW13" s="15">
        <v>-1</v>
      </c>
      <c r="AX13" s="15">
        <v>1</v>
      </c>
      <c r="AY13" s="15">
        <v>-2</v>
      </c>
      <c r="AZ13" s="15">
        <v>2</v>
      </c>
      <c r="BA13" s="15">
        <v>5</v>
      </c>
      <c r="BB13" s="15">
        <v>7</v>
      </c>
      <c r="BC13" s="15">
        <v>0</v>
      </c>
      <c r="BD13" s="15">
        <v>1</v>
      </c>
      <c r="BE13" s="15">
        <v>2</v>
      </c>
      <c r="BF13" s="15">
        <v>4</v>
      </c>
      <c r="BG13" s="15">
        <v>0</v>
      </c>
      <c r="BH13" s="15">
        <v>2</v>
      </c>
      <c r="BI13" s="15">
        <v>4</v>
      </c>
      <c r="BJ13" s="15">
        <v>8</v>
      </c>
      <c r="BK13" s="15">
        <v>2</v>
      </c>
      <c r="BL13" s="15">
        <v>4</v>
      </c>
      <c r="BM13" s="15">
        <v>7</v>
      </c>
      <c r="BN13" s="15">
        <v>13</v>
      </c>
    </row>
    <row r="14" spans="1:66" ht="12" x14ac:dyDescent="0.3">
      <c r="B14" s="25"/>
      <c r="C14" s="25"/>
      <c r="D14" s="49" t="s">
        <v>226</v>
      </c>
      <c r="E14" s="25"/>
      <c r="F14" s="25"/>
      <c r="G14" s="25"/>
      <c r="H14" s="15">
        <v>-59.7</v>
      </c>
      <c r="I14" s="15">
        <v>6.8999999999999986</v>
      </c>
      <c r="J14" s="15">
        <v>0.60000000000000142</v>
      </c>
      <c r="K14" s="15">
        <v>-27.799999999999997</v>
      </c>
      <c r="L14" s="15">
        <v>0</v>
      </c>
      <c r="M14" s="15">
        <v>0</v>
      </c>
      <c r="N14" s="15">
        <v>0</v>
      </c>
      <c r="O14" s="15">
        <v>4</v>
      </c>
      <c r="P14" s="15">
        <v>0</v>
      </c>
      <c r="Q14" s="15">
        <v>0</v>
      </c>
      <c r="R14" s="15">
        <v>2</v>
      </c>
      <c r="S14" s="15">
        <v>3</v>
      </c>
      <c r="T14" s="15">
        <v>0</v>
      </c>
      <c r="U14" s="15">
        <v>0</v>
      </c>
      <c r="V14" s="15">
        <v>2</v>
      </c>
      <c r="W14" s="15">
        <v>0</v>
      </c>
      <c r="X14" s="15">
        <v>0</v>
      </c>
      <c r="Y14" s="15">
        <v>0</v>
      </c>
      <c r="Z14" s="15">
        <v>0</v>
      </c>
      <c r="AA14" s="15">
        <v>0</v>
      </c>
      <c r="AB14" s="15">
        <v>0</v>
      </c>
      <c r="AC14" s="15">
        <v>0</v>
      </c>
      <c r="AD14" s="15">
        <v>0</v>
      </c>
      <c r="AE14" s="15">
        <v>0</v>
      </c>
      <c r="AF14" s="15">
        <v>0</v>
      </c>
      <c r="AG14" s="15">
        <v>0</v>
      </c>
      <c r="AH14" s="15">
        <v>0</v>
      </c>
      <c r="AI14" s="15">
        <v>0</v>
      </c>
      <c r="AJ14" s="25"/>
      <c r="AK14" s="15">
        <v>49.1</v>
      </c>
      <c r="AL14" s="15">
        <v>-37.4</v>
      </c>
      <c r="AM14" s="15">
        <v>-59.7</v>
      </c>
      <c r="AN14" s="15">
        <v>-52.800000000000004</v>
      </c>
      <c r="AO14" s="15">
        <v>-52.2</v>
      </c>
      <c r="AP14" s="15">
        <v>-80</v>
      </c>
      <c r="AQ14" s="15">
        <v>0</v>
      </c>
      <c r="AR14" s="15">
        <v>0</v>
      </c>
      <c r="AS14" s="15">
        <v>0</v>
      </c>
      <c r="AT14" s="15">
        <v>4</v>
      </c>
      <c r="AU14" s="15">
        <v>0</v>
      </c>
      <c r="AV14" s="15">
        <v>0</v>
      </c>
      <c r="AW14" s="15">
        <v>2</v>
      </c>
      <c r="AX14" s="15">
        <v>5</v>
      </c>
      <c r="AY14" s="15">
        <v>0</v>
      </c>
      <c r="AZ14" s="15">
        <v>0</v>
      </c>
      <c r="BA14" s="15">
        <v>2</v>
      </c>
      <c r="BB14" s="15">
        <v>2</v>
      </c>
      <c r="BC14" s="15">
        <v>0</v>
      </c>
      <c r="BD14" s="15">
        <v>0</v>
      </c>
      <c r="BE14" s="15">
        <v>0</v>
      </c>
      <c r="BF14" s="15">
        <v>0</v>
      </c>
      <c r="BG14" s="15">
        <v>0</v>
      </c>
      <c r="BH14" s="15">
        <v>0</v>
      </c>
      <c r="BI14" s="15">
        <v>0</v>
      </c>
      <c r="BJ14" s="15">
        <v>0</v>
      </c>
      <c r="BK14" s="15">
        <v>0</v>
      </c>
      <c r="BL14" s="15">
        <v>0</v>
      </c>
      <c r="BM14" s="15">
        <v>0</v>
      </c>
      <c r="BN14" s="15">
        <v>0</v>
      </c>
    </row>
    <row r="15" spans="1:66" ht="12" x14ac:dyDescent="0.3">
      <c r="B15" s="25"/>
      <c r="C15" s="25"/>
      <c r="D15" s="49" t="s">
        <v>198</v>
      </c>
      <c r="E15" s="25"/>
      <c r="F15" s="25"/>
      <c r="G15" s="25"/>
      <c r="H15" s="15">
        <v>-11.6</v>
      </c>
      <c r="I15" s="15">
        <v>-12.799999999999999</v>
      </c>
      <c r="J15" s="15">
        <v>-14.5</v>
      </c>
      <c r="K15" s="15">
        <v>-13.100000000000001</v>
      </c>
      <c r="L15" s="15">
        <v>-10</v>
      </c>
      <c r="M15" s="15">
        <v>-12</v>
      </c>
      <c r="N15" s="15">
        <v>-9</v>
      </c>
      <c r="O15" s="15">
        <v>-8</v>
      </c>
      <c r="P15" s="15">
        <v>-6</v>
      </c>
      <c r="Q15" s="15">
        <v>-8</v>
      </c>
      <c r="R15" s="15">
        <v>-8</v>
      </c>
      <c r="S15" s="15">
        <v>-7</v>
      </c>
      <c r="T15" s="15">
        <v>-10</v>
      </c>
      <c r="U15" s="15">
        <v>-4</v>
      </c>
      <c r="V15" s="15">
        <v>-3</v>
      </c>
      <c r="W15" s="15">
        <v>-4</v>
      </c>
      <c r="X15" s="15">
        <v>-4</v>
      </c>
      <c r="Y15" s="15">
        <v>-4</v>
      </c>
      <c r="Z15" s="15">
        <v>-5</v>
      </c>
      <c r="AA15" s="15">
        <v>-5</v>
      </c>
      <c r="AB15" s="15">
        <v>-3</v>
      </c>
      <c r="AC15" s="15">
        <v>-2</v>
      </c>
      <c r="AD15" s="15">
        <v>-2</v>
      </c>
      <c r="AE15" s="15">
        <v>-11</v>
      </c>
      <c r="AF15" s="15">
        <v>-1</v>
      </c>
      <c r="AG15" s="15">
        <v>-2</v>
      </c>
      <c r="AH15" s="15">
        <v>-2</v>
      </c>
      <c r="AI15" s="15">
        <v>-4</v>
      </c>
      <c r="AJ15" s="25"/>
      <c r="AK15" s="15">
        <v>-40.6</v>
      </c>
      <c r="AL15" s="15">
        <v>-36.5</v>
      </c>
      <c r="AM15" s="15">
        <v>-11.6</v>
      </c>
      <c r="AN15" s="15">
        <v>-24.4</v>
      </c>
      <c r="AO15" s="15">
        <v>-38.9</v>
      </c>
      <c r="AP15" s="15">
        <v>-52</v>
      </c>
      <c r="AQ15" s="15">
        <v>-10</v>
      </c>
      <c r="AR15" s="15">
        <v>-22</v>
      </c>
      <c r="AS15" s="15">
        <v>-31</v>
      </c>
      <c r="AT15" s="15">
        <v>-39</v>
      </c>
      <c r="AU15" s="15">
        <v>-6</v>
      </c>
      <c r="AV15" s="15">
        <v>-14</v>
      </c>
      <c r="AW15" s="15">
        <v>-22</v>
      </c>
      <c r="AX15" s="15">
        <v>-29</v>
      </c>
      <c r="AY15" s="15">
        <v>-10</v>
      </c>
      <c r="AZ15" s="15">
        <v>-14</v>
      </c>
      <c r="BA15" s="15">
        <v>-17</v>
      </c>
      <c r="BB15" s="15">
        <v>-21</v>
      </c>
      <c r="BC15" s="15">
        <v>-4</v>
      </c>
      <c r="BD15" s="15">
        <v>-8</v>
      </c>
      <c r="BE15" s="15">
        <v>-13</v>
      </c>
      <c r="BF15" s="15">
        <v>-18</v>
      </c>
      <c r="BG15" s="15">
        <v>-3</v>
      </c>
      <c r="BH15" s="15">
        <v>-5</v>
      </c>
      <c r="BI15" s="15">
        <v>-7</v>
      </c>
      <c r="BJ15" s="15">
        <v>-18</v>
      </c>
      <c r="BK15" s="15">
        <v>-1</v>
      </c>
      <c r="BL15" s="15">
        <v>-3</v>
      </c>
      <c r="BM15" s="15">
        <v>-5</v>
      </c>
      <c r="BN15" s="15">
        <v>-9</v>
      </c>
    </row>
    <row r="16" spans="1:66" ht="12" x14ac:dyDescent="0.3">
      <c r="B16" s="25"/>
      <c r="C16" s="25"/>
      <c r="D16" s="49" t="s">
        <v>199</v>
      </c>
      <c r="E16" s="25"/>
      <c r="F16" s="25"/>
      <c r="G16" s="25"/>
      <c r="H16" s="15">
        <v>26.7</v>
      </c>
      <c r="I16" s="15">
        <v>22.000000000000004</v>
      </c>
      <c r="J16" s="15">
        <v>16.700000000000003</v>
      </c>
      <c r="K16" s="15">
        <v>29.599999999999994</v>
      </c>
      <c r="L16" s="15">
        <v>20</v>
      </c>
      <c r="M16" s="15">
        <v>44</v>
      </c>
      <c r="N16" s="15">
        <v>23</v>
      </c>
      <c r="O16" s="15">
        <v>18</v>
      </c>
      <c r="P16" s="15">
        <v>18</v>
      </c>
      <c r="Q16" s="15">
        <v>19</v>
      </c>
      <c r="R16" s="15">
        <v>31</v>
      </c>
      <c r="S16" s="15">
        <v>19</v>
      </c>
      <c r="T16" s="15">
        <v>19</v>
      </c>
      <c r="U16" s="15">
        <v>20</v>
      </c>
      <c r="V16" s="15">
        <v>16</v>
      </c>
      <c r="W16" s="15">
        <v>15</v>
      </c>
      <c r="X16" s="15">
        <v>16</v>
      </c>
      <c r="Y16" s="15">
        <v>19</v>
      </c>
      <c r="Z16" s="15">
        <v>19</v>
      </c>
      <c r="AA16" s="15">
        <v>14</v>
      </c>
      <c r="AB16" s="15">
        <v>21</v>
      </c>
      <c r="AC16" s="15">
        <v>20</v>
      </c>
      <c r="AD16" s="15">
        <v>29</v>
      </c>
      <c r="AE16" s="15">
        <v>20</v>
      </c>
      <c r="AF16" s="15">
        <v>22</v>
      </c>
      <c r="AG16" s="15">
        <v>56</v>
      </c>
      <c r="AH16" s="15">
        <v>18</v>
      </c>
      <c r="AI16" s="15">
        <v>19</v>
      </c>
      <c r="AJ16" s="25"/>
      <c r="AK16" s="15">
        <v>121.9</v>
      </c>
      <c r="AL16" s="15">
        <v>136.80000000000001</v>
      </c>
      <c r="AM16" s="15">
        <v>26.7</v>
      </c>
      <c r="AN16" s="15">
        <v>48.7</v>
      </c>
      <c r="AO16" s="15">
        <v>65.400000000000006</v>
      </c>
      <c r="AP16" s="15">
        <v>95</v>
      </c>
      <c r="AQ16" s="15">
        <v>20</v>
      </c>
      <c r="AR16" s="15">
        <v>64</v>
      </c>
      <c r="AS16" s="15">
        <v>87</v>
      </c>
      <c r="AT16" s="15">
        <v>105</v>
      </c>
      <c r="AU16" s="15">
        <v>18</v>
      </c>
      <c r="AV16" s="15">
        <v>37</v>
      </c>
      <c r="AW16" s="15">
        <v>68</v>
      </c>
      <c r="AX16" s="15">
        <v>87</v>
      </c>
      <c r="AY16" s="15">
        <v>19</v>
      </c>
      <c r="AZ16" s="15">
        <v>39</v>
      </c>
      <c r="BA16" s="15">
        <v>55</v>
      </c>
      <c r="BB16" s="15">
        <v>70</v>
      </c>
      <c r="BC16" s="15">
        <v>16</v>
      </c>
      <c r="BD16" s="15">
        <v>35</v>
      </c>
      <c r="BE16" s="15">
        <v>54</v>
      </c>
      <c r="BF16" s="15">
        <v>68</v>
      </c>
      <c r="BG16" s="15">
        <v>21</v>
      </c>
      <c r="BH16" s="15">
        <v>41</v>
      </c>
      <c r="BI16" s="15">
        <v>70</v>
      </c>
      <c r="BJ16" s="15">
        <v>90</v>
      </c>
      <c r="BK16" s="15">
        <v>22</v>
      </c>
      <c r="BL16" s="15">
        <v>78</v>
      </c>
      <c r="BM16" s="15">
        <v>96</v>
      </c>
      <c r="BN16" s="15">
        <v>115</v>
      </c>
    </row>
    <row r="17" spans="2:66" ht="12" x14ac:dyDescent="0.3">
      <c r="B17" s="25"/>
      <c r="C17" s="25"/>
      <c r="D17" s="49" t="s">
        <v>194</v>
      </c>
      <c r="E17" s="25"/>
      <c r="F17" s="25"/>
      <c r="G17" s="25"/>
      <c r="H17" s="15">
        <v>23</v>
      </c>
      <c r="I17" s="15">
        <v>17.5</v>
      </c>
      <c r="J17" s="15">
        <v>20.799999999999997</v>
      </c>
      <c r="K17" s="15">
        <v>41.7</v>
      </c>
      <c r="L17" s="15">
        <v>16</v>
      </c>
      <c r="M17" s="15">
        <v>22</v>
      </c>
      <c r="N17" s="15">
        <v>12</v>
      </c>
      <c r="O17" s="15">
        <v>11</v>
      </c>
      <c r="P17" s="15">
        <v>2</v>
      </c>
      <c r="Q17" s="15">
        <v>6</v>
      </c>
      <c r="R17" s="15">
        <v>22</v>
      </c>
      <c r="S17" s="15">
        <v>60</v>
      </c>
      <c r="T17" s="15">
        <v>21</v>
      </c>
      <c r="U17" s="15">
        <v>41</v>
      </c>
      <c r="V17" s="15">
        <v>53</v>
      </c>
      <c r="W17" s="15">
        <v>128</v>
      </c>
      <c r="X17" s="15">
        <v>-4</v>
      </c>
      <c r="Y17" s="15">
        <v>49</v>
      </c>
      <c r="Z17" s="15">
        <v>0</v>
      </c>
      <c r="AA17" s="15">
        <v>43</v>
      </c>
      <c r="AB17" s="15">
        <v>30</v>
      </c>
      <c r="AC17" s="15">
        <v>146</v>
      </c>
      <c r="AD17" s="15">
        <v>10</v>
      </c>
      <c r="AE17" s="15">
        <v>50</v>
      </c>
      <c r="AF17" s="15">
        <v>34</v>
      </c>
      <c r="AG17" s="15">
        <v>98</v>
      </c>
      <c r="AH17" s="15">
        <v>4</v>
      </c>
      <c r="AI17" s="15">
        <v>-54</v>
      </c>
      <c r="AJ17" s="25"/>
      <c r="AK17" s="15">
        <v>54</v>
      </c>
      <c r="AL17" s="15">
        <v>193.1</v>
      </c>
      <c r="AM17" s="15">
        <v>23</v>
      </c>
      <c r="AN17" s="15">
        <v>40.5</v>
      </c>
      <c r="AO17" s="15">
        <v>61.3</v>
      </c>
      <c r="AP17" s="15">
        <v>103</v>
      </c>
      <c r="AQ17" s="15">
        <v>16</v>
      </c>
      <c r="AR17" s="15">
        <v>38</v>
      </c>
      <c r="AS17" s="15">
        <v>50</v>
      </c>
      <c r="AT17" s="15">
        <v>61</v>
      </c>
      <c r="AU17" s="15">
        <v>2</v>
      </c>
      <c r="AV17" s="15">
        <v>8</v>
      </c>
      <c r="AW17" s="15">
        <v>30</v>
      </c>
      <c r="AX17" s="15">
        <v>90</v>
      </c>
      <c r="AY17" s="15">
        <v>21</v>
      </c>
      <c r="AZ17" s="15">
        <v>62</v>
      </c>
      <c r="BA17" s="15">
        <v>115</v>
      </c>
      <c r="BB17" s="15">
        <v>243</v>
      </c>
      <c r="BC17" s="15">
        <v>-4</v>
      </c>
      <c r="BD17" s="15">
        <v>45</v>
      </c>
      <c r="BE17" s="15">
        <v>45</v>
      </c>
      <c r="BF17" s="15">
        <v>88</v>
      </c>
      <c r="BG17" s="15">
        <v>30</v>
      </c>
      <c r="BH17" s="15">
        <v>176</v>
      </c>
      <c r="BI17" s="15">
        <v>186</v>
      </c>
      <c r="BJ17" s="15">
        <v>236</v>
      </c>
      <c r="BK17" s="15">
        <v>34</v>
      </c>
      <c r="BL17" s="15">
        <v>132</v>
      </c>
      <c r="BM17" s="15">
        <v>136</v>
      </c>
      <c r="BN17" s="15">
        <v>82</v>
      </c>
    </row>
    <row r="18" spans="2:66" ht="12" x14ac:dyDescent="0.3">
      <c r="B18" s="25"/>
      <c r="C18" s="25"/>
      <c r="D18" s="86" t="s">
        <v>205</v>
      </c>
      <c r="E18" s="25"/>
      <c r="F18" s="25"/>
      <c r="G18" s="25"/>
      <c r="H18" s="15">
        <v>0</v>
      </c>
      <c r="I18" s="15">
        <v>0</v>
      </c>
      <c r="J18" s="15">
        <v>0</v>
      </c>
      <c r="K18" s="15">
        <v>0</v>
      </c>
      <c r="L18" s="15">
        <v>20</v>
      </c>
      <c r="M18" s="15">
        <v>72</v>
      </c>
      <c r="N18" s="15">
        <v>122</v>
      </c>
      <c r="O18" s="15">
        <v>19</v>
      </c>
      <c r="P18" s="15">
        <v>93</v>
      </c>
      <c r="Q18" s="15">
        <v>89</v>
      </c>
      <c r="R18" s="15">
        <v>94</v>
      </c>
      <c r="S18" s="15">
        <v>95</v>
      </c>
      <c r="T18" s="15">
        <v>124</v>
      </c>
      <c r="U18" s="15">
        <v>138</v>
      </c>
      <c r="V18" s="15">
        <v>145</v>
      </c>
      <c r="W18" s="15">
        <v>79</v>
      </c>
      <c r="X18" s="15">
        <v>83</v>
      </c>
      <c r="Y18" s="15">
        <v>137</v>
      </c>
      <c r="Z18" s="15">
        <v>137</v>
      </c>
      <c r="AA18" s="15">
        <v>96</v>
      </c>
      <c r="AB18" s="15">
        <v>78</v>
      </c>
      <c r="AC18" s="15">
        <v>75</v>
      </c>
      <c r="AD18" s="15">
        <v>102</v>
      </c>
      <c r="AE18" s="15">
        <v>88</v>
      </c>
      <c r="AF18" s="15">
        <v>191</v>
      </c>
      <c r="AG18" s="15">
        <v>299</v>
      </c>
      <c r="AH18" s="15">
        <v>417</v>
      </c>
      <c r="AI18" s="15">
        <v>373</v>
      </c>
      <c r="AJ18" s="25"/>
      <c r="AK18" s="15">
        <v>0</v>
      </c>
      <c r="AL18" s="15">
        <v>0</v>
      </c>
      <c r="AM18" s="15">
        <v>0</v>
      </c>
      <c r="AN18" s="15">
        <v>0</v>
      </c>
      <c r="AO18" s="15">
        <v>0</v>
      </c>
      <c r="AP18" s="15">
        <v>353</v>
      </c>
      <c r="AQ18" s="15">
        <v>20</v>
      </c>
      <c r="AR18" s="15">
        <v>92</v>
      </c>
      <c r="AS18" s="15">
        <v>0</v>
      </c>
      <c r="AT18" s="15">
        <v>233</v>
      </c>
      <c r="AU18" s="15">
        <v>93</v>
      </c>
      <c r="AV18" s="15">
        <v>182</v>
      </c>
      <c r="AW18" s="15">
        <v>276</v>
      </c>
      <c r="AX18" s="15">
        <v>371</v>
      </c>
      <c r="AY18" s="15">
        <v>124</v>
      </c>
      <c r="AZ18" s="15">
        <v>262</v>
      </c>
      <c r="BA18" s="15">
        <v>407</v>
      </c>
      <c r="BB18" s="15">
        <v>486</v>
      </c>
      <c r="BC18" s="15">
        <v>83</v>
      </c>
      <c r="BD18" s="15">
        <v>220</v>
      </c>
      <c r="BE18" s="15">
        <v>357</v>
      </c>
      <c r="BF18" s="15">
        <v>453</v>
      </c>
      <c r="BG18" s="15">
        <v>78</v>
      </c>
      <c r="BH18" s="15">
        <v>153</v>
      </c>
      <c r="BI18" s="15">
        <v>255</v>
      </c>
      <c r="BJ18" s="15">
        <v>343</v>
      </c>
      <c r="BK18" s="15">
        <v>191</v>
      </c>
      <c r="BL18" s="15">
        <v>490</v>
      </c>
      <c r="BM18" s="15">
        <v>907</v>
      </c>
      <c r="BN18" s="15">
        <v>1280</v>
      </c>
    </row>
    <row r="19" spans="2:66" ht="12" x14ac:dyDescent="0.3">
      <c r="B19" s="25"/>
      <c r="C19" s="25"/>
      <c r="D19" s="49" t="s">
        <v>227</v>
      </c>
      <c r="E19" s="25"/>
      <c r="F19" s="25"/>
      <c r="G19" s="25"/>
      <c r="H19" s="15">
        <v>2.5</v>
      </c>
      <c r="I19" s="15">
        <v>18.899999999999999</v>
      </c>
      <c r="J19" s="15">
        <v>-1.5</v>
      </c>
      <c r="K19" s="15">
        <v>-19.899999999999999</v>
      </c>
      <c r="L19" s="15">
        <v>0</v>
      </c>
      <c r="M19" s="15">
        <v>0</v>
      </c>
      <c r="N19" s="15">
        <v>0</v>
      </c>
      <c r="O19" s="15">
        <v>0</v>
      </c>
      <c r="P19" s="15">
        <v>0</v>
      </c>
      <c r="Q19" s="15">
        <v>0</v>
      </c>
      <c r="R19" s="15">
        <v>0</v>
      </c>
      <c r="S19" s="15">
        <v>0</v>
      </c>
      <c r="T19" s="15">
        <v>0</v>
      </c>
      <c r="U19" s="15">
        <v>0</v>
      </c>
      <c r="V19" s="15">
        <v>0</v>
      </c>
      <c r="W19" s="15">
        <v>0</v>
      </c>
      <c r="X19" s="15">
        <v>0</v>
      </c>
      <c r="Y19" s="15">
        <v>0</v>
      </c>
      <c r="Z19" s="15">
        <v>0</v>
      </c>
      <c r="AA19" s="15">
        <v>0</v>
      </c>
      <c r="AB19" s="15">
        <v>0</v>
      </c>
      <c r="AC19" s="15">
        <v>0</v>
      </c>
      <c r="AD19" s="15">
        <v>0</v>
      </c>
      <c r="AE19" s="15">
        <v>0</v>
      </c>
      <c r="AF19" s="15">
        <v>0</v>
      </c>
      <c r="AG19" s="15">
        <v>0</v>
      </c>
      <c r="AH19" s="15">
        <v>0</v>
      </c>
      <c r="AI19" s="15">
        <v>0</v>
      </c>
      <c r="AJ19" s="25"/>
      <c r="AK19" s="15">
        <v>87.7</v>
      </c>
      <c r="AL19" s="15">
        <v>-15.9</v>
      </c>
      <c r="AM19" s="15">
        <v>2.5</v>
      </c>
      <c r="AN19" s="15">
        <v>21.4</v>
      </c>
      <c r="AO19" s="15">
        <v>19.899999999999999</v>
      </c>
      <c r="AP19" s="15">
        <v>0</v>
      </c>
      <c r="AQ19" s="15">
        <v>0</v>
      </c>
      <c r="AR19" s="15">
        <v>0</v>
      </c>
      <c r="AS19" s="15">
        <v>0</v>
      </c>
      <c r="AT19" s="15">
        <v>0</v>
      </c>
      <c r="AU19" s="15">
        <v>0</v>
      </c>
      <c r="AV19" s="15">
        <v>0</v>
      </c>
      <c r="AW19" s="15">
        <v>0</v>
      </c>
      <c r="AX19" s="15">
        <v>0</v>
      </c>
      <c r="AY19" s="15">
        <v>0</v>
      </c>
      <c r="AZ19" s="15">
        <v>0</v>
      </c>
      <c r="BA19" s="15">
        <v>0</v>
      </c>
      <c r="BB19" s="15">
        <v>0</v>
      </c>
      <c r="BC19" s="15">
        <v>0</v>
      </c>
      <c r="BD19" s="15">
        <v>0</v>
      </c>
      <c r="BE19" s="15">
        <v>0</v>
      </c>
      <c r="BF19" s="15">
        <v>0</v>
      </c>
      <c r="BG19" s="15">
        <v>0</v>
      </c>
      <c r="BH19" s="15">
        <v>0</v>
      </c>
      <c r="BI19" s="15">
        <v>0</v>
      </c>
      <c r="BJ19" s="15">
        <v>0</v>
      </c>
      <c r="BK19" s="15">
        <v>0</v>
      </c>
      <c r="BL19" s="15">
        <v>0</v>
      </c>
      <c r="BM19" s="15">
        <v>0</v>
      </c>
      <c r="BN19" s="15">
        <v>0</v>
      </c>
    </row>
    <row r="20" spans="2:66" ht="12" x14ac:dyDescent="0.3">
      <c r="B20" s="25"/>
      <c r="C20" s="25"/>
      <c r="D20" s="49" t="s">
        <v>228</v>
      </c>
      <c r="E20" s="25"/>
      <c r="F20" s="25"/>
      <c r="G20" s="25"/>
      <c r="H20" s="15">
        <v>0</v>
      </c>
      <c r="I20" s="15">
        <v>0</v>
      </c>
      <c r="J20" s="15">
        <v>0</v>
      </c>
      <c r="K20" s="15">
        <v>0</v>
      </c>
      <c r="L20" s="15">
        <v>0</v>
      </c>
      <c r="M20" s="15">
        <v>0</v>
      </c>
      <c r="N20" s="15">
        <v>0</v>
      </c>
      <c r="O20" s="15">
        <v>0</v>
      </c>
      <c r="P20" s="15">
        <v>0</v>
      </c>
      <c r="Q20" s="15">
        <v>0</v>
      </c>
      <c r="R20" s="15">
        <v>0</v>
      </c>
      <c r="S20" s="15">
        <v>0</v>
      </c>
      <c r="T20" s="15">
        <v>0</v>
      </c>
      <c r="U20" s="15">
        <v>0</v>
      </c>
      <c r="V20" s="15">
        <v>0</v>
      </c>
      <c r="W20" s="15">
        <v>0</v>
      </c>
      <c r="X20" s="15">
        <v>0</v>
      </c>
      <c r="Y20" s="15">
        <v>0</v>
      </c>
      <c r="Z20" s="15">
        <v>0</v>
      </c>
      <c r="AA20" s="15">
        <v>0</v>
      </c>
      <c r="AB20" s="15">
        <v>0</v>
      </c>
      <c r="AC20" s="15">
        <v>0</v>
      </c>
      <c r="AD20" s="15">
        <v>0</v>
      </c>
      <c r="AE20" s="15">
        <v>0</v>
      </c>
      <c r="AF20" s="15">
        <v>0</v>
      </c>
      <c r="AG20" s="15">
        <v>0</v>
      </c>
      <c r="AH20" s="15">
        <v>0</v>
      </c>
      <c r="AI20" s="15">
        <v>0</v>
      </c>
      <c r="AJ20" s="25"/>
      <c r="AK20" s="15">
        <v>0</v>
      </c>
      <c r="AL20" s="15">
        <v>0</v>
      </c>
      <c r="AM20" s="15">
        <v>0</v>
      </c>
      <c r="AN20" s="15">
        <v>0</v>
      </c>
      <c r="AO20" s="15">
        <v>0</v>
      </c>
      <c r="AP20" s="15">
        <v>0</v>
      </c>
      <c r="AQ20" s="15">
        <v>0</v>
      </c>
      <c r="AR20" s="15">
        <v>0</v>
      </c>
      <c r="AS20" s="15">
        <v>0</v>
      </c>
      <c r="AT20" s="15">
        <v>0</v>
      </c>
      <c r="AU20" s="15">
        <v>0</v>
      </c>
      <c r="AV20" s="15">
        <v>0</v>
      </c>
      <c r="AW20" s="15">
        <v>0</v>
      </c>
      <c r="AX20" s="15">
        <v>0</v>
      </c>
      <c r="AY20" s="15">
        <v>0</v>
      </c>
      <c r="AZ20" s="15">
        <v>0</v>
      </c>
      <c r="BA20" s="15">
        <v>0</v>
      </c>
      <c r="BB20" s="15">
        <v>0</v>
      </c>
      <c r="BC20" s="15">
        <v>0</v>
      </c>
      <c r="BD20" s="15">
        <v>0</v>
      </c>
      <c r="BE20" s="15">
        <v>0</v>
      </c>
      <c r="BF20" s="15">
        <v>0</v>
      </c>
      <c r="BG20" s="15">
        <v>0</v>
      </c>
      <c r="BH20" s="15">
        <v>0</v>
      </c>
      <c r="BI20" s="15">
        <v>0</v>
      </c>
      <c r="BJ20" s="15">
        <v>0</v>
      </c>
      <c r="BK20" s="15">
        <v>0</v>
      </c>
      <c r="BL20" s="15">
        <v>0</v>
      </c>
      <c r="BM20" s="15">
        <v>0</v>
      </c>
      <c r="BN20" s="15">
        <v>0</v>
      </c>
    </row>
    <row r="21" spans="2:66" ht="12" x14ac:dyDescent="0.3">
      <c r="B21" s="25"/>
      <c r="C21" s="25"/>
      <c r="D21" s="49" t="s">
        <v>229</v>
      </c>
      <c r="E21" s="25"/>
      <c r="F21" s="25"/>
      <c r="G21" s="25"/>
      <c r="H21" s="15">
        <v>0.1</v>
      </c>
      <c r="I21" s="15">
        <v>-0.1</v>
      </c>
      <c r="J21" s="15">
        <v>1.1000000000000001</v>
      </c>
      <c r="K21" s="15">
        <v>83.9</v>
      </c>
      <c r="L21" s="15">
        <v>2</v>
      </c>
      <c r="M21" s="15">
        <v>4</v>
      </c>
      <c r="N21" s="15">
        <v>2</v>
      </c>
      <c r="O21" s="15">
        <v>6</v>
      </c>
      <c r="P21" s="15">
        <v>3</v>
      </c>
      <c r="Q21" s="15">
        <v>12</v>
      </c>
      <c r="R21" s="15">
        <v>0</v>
      </c>
      <c r="S21" s="15">
        <v>2</v>
      </c>
      <c r="T21" s="15">
        <v>0</v>
      </c>
      <c r="U21" s="15">
        <v>2</v>
      </c>
      <c r="V21" s="15">
        <v>1</v>
      </c>
      <c r="W21" s="15">
        <v>1</v>
      </c>
      <c r="X21" s="15">
        <v>5</v>
      </c>
      <c r="Y21" s="15">
        <v>0</v>
      </c>
      <c r="Z21" s="15">
        <v>1</v>
      </c>
      <c r="AA21" s="15">
        <v>24</v>
      </c>
      <c r="AB21" s="15">
        <v>1</v>
      </c>
      <c r="AC21" s="15">
        <v>0</v>
      </c>
      <c r="AD21" s="15">
        <v>2</v>
      </c>
      <c r="AE21" s="15">
        <v>2</v>
      </c>
      <c r="AF21" s="15">
        <v>1</v>
      </c>
      <c r="AG21" s="15">
        <v>2</v>
      </c>
      <c r="AH21" s="15">
        <v>32</v>
      </c>
      <c r="AI21" s="15">
        <v>4</v>
      </c>
      <c r="AJ21" s="25"/>
      <c r="AK21" s="15">
        <v>0</v>
      </c>
      <c r="AL21" s="15">
        <v>657.2</v>
      </c>
      <c r="AM21" s="15">
        <v>0.1</v>
      </c>
      <c r="AN21" s="15">
        <v>0</v>
      </c>
      <c r="AO21" s="15">
        <v>1.1000000000000001</v>
      </c>
      <c r="AP21" s="15">
        <v>85</v>
      </c>
      <c r="AQ21" s="15">
        <v>2</v>
      </c>
      <c r="AR21" s="15">
        <v>6</v>
      </c>
      <c r="AS21" s="15">
        <v>8</v>
      </c>
      <c r="AT21" s="15">
        <v>14</v>
      </c>
      <c r="AU21" s="15">
        <v>3</v>
      </c>
      <c r="AV21" s="15">
        <v>15</v>
      </c>
      <c r="AW21" s="15">
        <v>15</v>
      </c>
      <c r="AX21" s="15">
        <v>17</v>
      </c>
      <c r="AY21" s="15">
        <v>0</v>
      </c>
      <c r="AZ21" s="15">
        <v>2</v>
      </c>
      <c r="BA21" s="15">
        <v>3</v>
      </c>
      <c r="BB21" s="15">
        <v>4</v>
      </c>
      <c r="BC21" s="15">
        <v>5</v>
      </c>
      <c r="BD21" s="15">
        <v>5</v>
      </c>
      <c r="BE21" s="15">
        <v>6</v>
      </c>
      <c r="BF21" s="15">
        <v>30</v>
      </c>
      <c r="BG21" s="15">
        <v>1</v>
      </c>
      <c r="BH21" s="15">
        <v>1</v>
      </c>
      <c r="BI21" s="15">
        <v>3</v>
      </c>
      <c r="BJ21" s="15">
        <v>5</v>
      </c>
      <c r="BK21" s="15">
        <v>1</v>
      </c>
      <c r="BL21" s="15">
        <v>3</v>
      </c>
      <c r="BM21" s="15">
        <v>35</v>
      </c>
      <c r="BN21" s="15">
        <v>39</v>
      </c>
    </row>
    <row r="22" spans="2:66" ht="12" x14ac:dyDescent="0.3">
      <c r="B22" s="25"/>
      <c r="C22" s="25"/>
      <c r="D22" s="49" t="s">
        <v>230</v>
      </c>
      <c r="E22" s="25"/>
      <c r="F22" s="25"/>
      <c r="G22" s="25"/>
      <c r="H22" s="15">
        <v>48.1</v>
      </c>
      <c r="I22" s="15">
        <v>28.199999999999996</v>
      </c>
      <c r="J22" s="15">
        <v>-150.4</v>
      </c>
      <c r="K22" s="15">
        <v>-35.899999999999991</v>
      </c>
      <c r="L22" s="15">
        <v>66</v>
      </c>
      <c r="M22" s="15">
        <v>28</v>
      </c>
      <c r="N22" s="15">
        <v>0</v>
      </c>
      <c r="O22" s="15">
        <v>35</v>
      </c>
      <c r="P22" s="15">
        <v>19</v>
      </c>
      <c r="Q22" s="15">
        <v>-32</v>
      </c>
      <c r="R22" s="15">
        <v>-2</v>
      </c>
      <c r="S22" s="15">
        <v>-2</v>
      </c>
      <c r="T22" s="15">
        <v>-9</v>
      </c>
      <c r="U22" s="15">
        <v>-20</v>
      </c>
      <c r="V22" s="15">
        <v>8</v>
      </c>
      <c r="W22" s="15">
        <v>-12</v>
      </c>
      <c r="X22" s="15">
        <v>61</v>
      </c>
      <c r="Y22" s="15">
        <v>-21</v>
      </c>
      <c r="Z22" s="15">
        <v>13</v>
      </c>
      <c r="AA22" s="15">
        <v>-47</v>
      </c>
      <c r="AB22" s="15">
        <v>-3</v>
      </c>
      <c r="AC22" s="15">
        <v>70</v>
      </c>
      <c r="AD22" s="15">
        <v>-38</v>
      </c>
      <c r="AE22" s="15">
        <v>11</v>
      </c>
      <c r="AF22" s="15">
        <v>-16</v>
      </c>
      <c r="AG22" s="15">
        <v>63</v>
      </c>
      <c r="AH22" s="15">
        <v>21</v>
      </c>
      <c r="AI22" s="15">
        <v>-15</v>
      </c>
      <c r="AJ22" s="25"/>
      <c r="AK22" s="15">
        <v>0</v>
      </c>
      <c r="AL22" s="15">
        <v>-574</v>
      </c>
      <c r="AM22" s="15">
        <v>48.1</v>
      </c>
      <c r="AN22" s="15">
        <v>76.3</v>
      </c>
      <c r="AO22" s="15">
        <v>-74.100000000000009</v>
      </c>
      <c r="AP22" s="15">
        <v>-110</v>
      </c>
      <c r="AQ22" s="15">
        <v>66</v>
      </c>
      <c r="AR22" s="15">
        <v>94</v>
      </c>
      <c r="AS22" s="15">
        <v>94</v>
      </c>
      <c r="AT22" s="15">
        <v>129</v>
      </c>
      <c r="AU22" s="15">
        <v>19</v>
      </c>
      <c r="AV22" s="15">
        <v>-13</v>
      </c>
      <c r="AW22" s="15">
        <v>-15</v>
      </c>
      <c r="AX22" s="15">
        <v>-17</v>
      </c>
      <c r="AY22" s="15">
        <v>-9</v>
      </c>
      <c r="AZ22" s="15">
        <v>-29</v>
      </c>
      <c r="BA22" s="15">
        <v>-21</v>
      </c>
      <c r="BB22" s="15">
        <v>-33</v>
      </c>
      <c r="BC22" s="15">
        <v>61</v>
      </c>
      <c r="BD22" s="15">
        <v>40</v>
      </c>
      <c r="BE22" s="15">
        <v>53</v>
      </c>
      <c r="BF22" s="15">
        <v>6</v>
      </c>
      <c r="BG22" s="15">
        <v>-3</v>
      </c>
      <c r="BH22" s="15">
        <v>67</v>
      </c>
      <c r="BI22" s="15">
        <v>29</v>
      </c>
      <c r="BJ22" s="15">
        <v>40</v>
      </c>
      <c r="BK22" s="15">
        <v>-16</v>
      </c>
      <c r="BL22" s="15">
        <v>47</v>
      </c>
      <c r="BM22" s="15">
        <v>68</v>
      </c>
      <c r="BN22" s="15">
        <v>53</v>
      </c>
    </row>
    <row r="23" spans="2:66" ht="12" x14ac:dyDescent="0.3">
      <c r="B23" s="25"/>
      <c r="C23" s="25"/>
      <c r="D23" s="49" t="s">
        <v>201</v>
      </c>
      <c r="E23" s="25"/>
      <c r="F23" s="25"/>
      <c r="G23" s="2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>
        <v>2</v>
      </c>
      <c r="AC23" s="15">
        <v>2</v>
      </c>
      <c r="AD23" s="15">
        <v>7</v>
      </c>
      <c r="AE23" s="15">
        <v>13</v>
      </c>
      <c r="AF23" s="15">
        <v>1</v>
      </c>
      <c r="AG23" s="15">
        <v>2</v>
      </c>
      <c r="AH23" s="15">
        <v>1</v>
      </c>
      <c r="AI23" s="15">
        <v>1</v>
      </c>
      <c r="AJ23" s="2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5"/>
      <c r="BF23" s="15"/>
      <c r="BG23" s="15">
        <v>2</v>
      </c>
      <c r="BH23" s="15">
        <v>4</v>
      </c>
      <c r="BI23" s="15">
        <v>11</v>
      </c>
      <c r="BJ23" s="15">
        <v>24</v>
      </c>
      <c r="BK23" s="15">
        <v>1</v>
      </c>
      <c r="BL23" s="15">
        <v>3</v>
      </c>
      <c r="BM23" s="15">
        <v>4</v>
      </c>
      <c r="BN23" s="15">
        <v>5</v>
      </c>
    </row>
    <row r="24" spans="2:66" ht="12" x14ac:dyDescent="0.3">
      <c r="B24" s="25"/>
      <c r="C24" s="25"/>
      <c r="D24" s="49" t="s">
        <v>202</v>
      </c>
      <c r="E24" s="25"/>
      <c r="F24" s="25"/>
      <c r="G24" s="2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>
        <v>31</v>
      </c>
      <c r="AD24" s="15">
        <v>0</v>
      </c>
      <c r="AE24" s="15">
        <v>8</v>
      </c>
      <c r="AF24" s="15">
        <v>0</v>
      </c>
      <c r="AG24" s="15">
        <v>0</v>
      </c>
      <c r="AH24" s="15">
        <v>0</v>
      </c>
      <c r="AI24" s="15">
        <v>-7</v>
      </c>
      <c r="AJ24" s="2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15"/>
      <c r="BD24" s="15"/>
      <c r="BE24" s="15"/>
      <c r="BF24" s="15"/>
      <c r="BG24" s="15"/>
      <c r="BH24" s="15">
        <v>31</v>
      </c>
      <c r="BI24" s="15">
        <v>31</v>
      </c>
      <c r="BJ24" s="15">
        <v>39</v>
      </c>
      <c r="BK24" s="15">
        <v>0</v>
      </c>
      <c r="BL24" s="15">
        <v>0</v>
      </c>
      <c r="BM24" s="15">
        <v>0</v>
      </c>
      <c r="BN24" s="15">
        <v>-7</v>
      </c>
    </row>
    <row r="25" spans="2:66" ht="12" x14ac:dyDescent="0.3">
      <c r="B25" s="25"/>
      <c r="C25" s="25"/>
      <c r="D25" s="49" t="s">
        <v>231</v>
      </c>
      <c r="E25" s="25"/>
      <c r="F25" s="25"/>
      <c r="G25" s="2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>
        <v>-3</v>
      </c>
      <c r="AJ25" s="2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>
        <v>-3</v>
      </c>
    </row>
    <row r="26" spans="2:66" ht="12" x14ac:dyDescent="0.3">
      <c r="B26" s="25"/>
      <c r="C26" s="25"/>
      <c r="D26" s="49" t="s">
        <v>232</v>
      </c>
      <c r="E26" s="25"/>
      <c r="F26" s="25"/>
      <c r="G26" s="25"/>
      <c r="H26" s="15">
        <v>0</v>
      </c>
      <c r="I26" s="15">
        <v>0</v>
      </c>
      <c r="J26" s="15">
        <v>0</v>
      </c>
      <c r="K26" s="15">
        <v>0</v>
      </c>
      <c r="L26" s="15">
        <v>0</v>
      </c>
      <c r="M26" s="15">
        <v>0</v>
      </c>
      <c r="N26" s="15">
        <v>0</v>
      </c>
      <c r="O26" s="15">
        <v>0</v>
      </c>
      <c r="P26" s="15">
        <v>0</v>
      </c>
      <c r="Q26" s="15">
        <v>14</v>
      </c>
      <c r="R26" s="15">
        <v>-5</v>
      </c>
      <c r="S26" s="15">
        <v>4</v>
      </c>
      <c r="T26" s="15">
        <v>0</v>
      </c>
      <c r="U26" s="15">
        <v>0</v>
      </c>
      <c r="V26" s="15">
        <v>-4</v>
      </c>
      <c r="W26" s="15">
        <v>5</v>
      </c>
      <c r="X26" s="15">
        <v>1</v>
      </c>
      <c r="Y26" s="15">
        <v>2</v>
      </c>
      <c r="Z26" s="15">
        <v>3</v>
      </c>
      <c r="AA26" s="15">
        <v>-1</v>
      </c>
      <c r="AB26" s="15">
        <v>15</v>
      </c>
      <c r="AC26" s="15">
        <v>-11</v>
      </c>
      <c r="AD26" s="15">
        <v>-1</v>
      </c>
      <c r="AE26" s="15">
        <v>1</v>
      </c>
      <c r="AF26" s="15">
        <v>-5</v>
      </c>
      <c r="AG26" s="15">
        <v>2</v>
      </c>
      <c r="AH26" s="15">
        <v>-3</v>
      </c>
      <c r="AI26" s="15">
        <v>2</v>
      </c>
      <c r="AJ26" s="25"/>
      <c r="AK26" s="15">
        <v>0</v>
      </c>
      <c r="AL26" s="15">
        <v>0</v>
      </c>
      <c r="AM26" s="15"/>
      <c r="AN26" s="15"/>
      <c r="AO26" s="15"/>
      <c r="AP26" s="15">
        <v>0</v>
      </c>
      <c r="AQ26" s="15">
        <v>0</v>
      </c>
      <c r="AR26" s="15">
        <v>0</v>
      </c>
      <c r="AS26" s="15">
        <v>0</v>
      </c>
      <c r="AT26" s="15">
        <v>0</v>
      </c>
      <c r="AU26" s="15">
        <v>0</v>
      </c>
      <c r="AV26" s="15">
        <v>14</v>
      </c>
      <c r="AW26" s="15">
        <v>9</v>
      </c>
      <c r="AX26" s="15">
        <v>0</v>
      </c>
      <c r="AY26" s="15">
        <v>0</v>
      </c>
      <c r="AZ26" s="15">
        <v>0</v>
      </c>
      <c r="BA26" s="15">
        <v>-4</v>
      </c>
      <c r="BB26" s="15">
        <v>1</v>
      </c>
      <c r="BC26" s="15">
        <v>1</v>
      </c>
      <c r="BD26" s="15">
        <v>3</v>
      </c>
      <c r="BE26" s="15">
        <v>6</v>
      </c>
      <c r="BF26" s="15">
        <v>5</v>
      </c>
      <c r="BG26" s="15">
        <v>15</v>
      </c>
      <c r="BH26" s="15">
        <v>4</v>
      </c>
      <c r="BI26" s="15">
        <v>3</v>
      </c>
      <c r="BJ26" s="15">
        <v>4</v>
      </c>
      <c r="BK26" s="15">
        <v>-5</v>
      </c>
      <c r="BL26" s="15">
        <v>-3</v>
      </c>
      <c r="BM26" s="15">
        <v>-6</v>
      </c>
      <c r="BN26" s="15">
        <v>-4</v>
      </c>
    </row>
    <row r="27" spans="2:66" ht="12" x14ac:dyDescent="0.3">
      <c r="B27" s="25"/>
      <c r="C27" s="25"/>
      <c r="D27" s="49" t="s">
        <v>233</v>
      </c>
      <c r="E27" s="25"/>
      <c r="F27" s="25"/>
      <c r="G27" s="25"/>
      <c r="H27" s="15">
        <v>8.3000000000000007</v>
      </c>
      <c r="I27" s="15">
        <v>-11.8</v>
      </c>
      <c r="J27" s="15">
        <v>3.1</v>
      </c>
      <c r="K27" s="15">
        <v>14.4</v>
      </c>
      <c r="L27" s="15">
        <v>7</v>
      </c>
      <c r="M27" s="15">
        <v>-2</v>
      </c>
      <c r="N27" s="15">
        <v>-8</v>
      </c>
      <c r="O27" s="15">
        <v>17</v>
      </c>
      <c r="P27" s="15">
        <v>0</v>
      </c>
      <c r="Q27" s="15">
        <v>0</v>
      </c>
      <c r="R27" s="15">
        <v>0</v>
      </c>
      <c r="S27" s="15">
        <v>0</v>
      </c>
      <c r="T27" s="15">
        <v>0</v>
      </c>
      <c r="U27" s="15">
        <v>0</v>
      </c>
      <c r="V27" s="15">
        <v>0</v>
      </c>
      <c r="W27" s="15">
        <v>0</v>
      </c>
      <c r="X27" s="15">
        <v>0</v>
      </c>
      <c r="Y27" s="15">
        <v>0</v>
      </c>
      <c r="Z27" s="15">
        <v>0</v>
      </c>
      <c r="AA27" s="15">
        <v>0</v>
      </c>
      <c r="AB27" s="15">
        <v>0</v>
      </c>
      <c r="AC27" s="15">
        <v>0</v>
      </c>
      <c r="AD27" s="15">
        <v>0</v>
      </c>
      <c r="AE27" s="15">
        <v>0</v>
      </c>
      <c r="AF27" s="15">
        <v>0</v>
      </c>
      <c r="AG27" s="15">
        <v>0</v>
      </c>
      <c r="AH27" s="15">
        <v>0</v>
      </c>
      <c r="AI27" s="15">
        <v>0</v>
      </c>
      <c r="AJ27" s="25"/>
      <c r="AK27" s="15">
        <v>14.2</v>
      </c>
      <c r="AL27" s="15">
        <v>31.5</v>
      </c>
      <c r="AM27" s="15">
        <v>8.3000000000000007</v>
      </c>
      <c r="AN27" s="15">
        <v>-3.5</v>
      </c>
      <c r="AO27" s="15">
        <v>-0.39999999999999991</v>
      </c>
      <c r="AP27" s="15">
        <v>14</v>
      </c>
      <c r="AQ27" s="15">
        <v>7</v>
      </c>
      <c r="AR27" s="15">
        <v>5</v>
      </c>
      <c r="AS27" s="15">
        <v>-3</v>
      </c>
      <c r="AT27" s="15">
        <v>14</v>
      </c>
      <c r="AU27" s="15">
        <v>0</v>
      </c>
      <c r="AV27" s="15">
        <v>0</v>
      </c>
      <c r="AW27" s="15">
        <v>0</v>
      </c>
      <c r="AX27" s="15">
        <v>0</v>
      </c>
      <c r="AY27" s="15">
        <v>0</v>
      </c>
      <c r="AZ27" s="15">
        <v>0</v>
      </c>
      <c r="BA27" s="15">
        <v>0</v>
      </c>
      <c r="BB27" s="15">
        <v>0</v>
      </c>
      <c r="BC27" s="15">
        <v>0</v>
      </c>
      <c r="BD27" s="15">
        <v>0</v>
      </c>
      <c r="BE27" s="15">
        <v>0</v>
      </c>
      <c r="BF27" s="15">
        <v>0</v>
      </c>
      <c r="BG27" s="15">
        <v>0</v>
      </c>
      <c r="BH27" s="15">
        <v>0</v>
      </c>
      <c r="BI27" s="15">
        <v>0</v>
      </c>
      <c r="BJ27" s="15">
        <v>0</v>
      </c>
      <c r="BK27" s="15">
        <v>0</v>
      </c>
      <c r="BL27" s="15">
        <v>0</v>
      </c>
      <c r="BM27" s="15">
        <v>0</v>
      </c>
      <c r="BN27" s="15">
        <v>0</v>
      </c>
    </row>
    <row r="28" spans="2:66" ht="12" x14ac:dyDescent="0.3">
      <c r="B28" s="25"/>
      <c r="C28" s="25"/>
      <c r="D28" s="48" t="s">
        <v>234</v>
      </c>
      <c r="E28" s="25"/>
      <c r="F28" s="25"/>
      <c r="G28" s="25"/>
      <c r="H28" s="40">
        <v>-10.699999999999996</v>
      </c>
      <c r="I28" s="40">
        <v>-8.9999999999999645</v>
      </c>
      <c r="J28" s="40">
        <v>106.99999999999999</v>
      </c>
      <c r="K28" s="40">
        <v>-98.300000000000026</v>
      </c>
      <c r="L28" s="40">
        <v>175</v>
      </c>
      <c r="M28" s="40">
        <v>-75</v>
      </c>
      <c r="N28" s="40">
        <v>32</v>
      </c>
      <c r="O28" s="40">
        <v>-95</v>
      </c>
      <c r="P28" s="40">
        <v>-233</v>
      </c>
      <c r="Q28" s="40">
        <v>-79</v>
      </c>
      <c r="R28" s="40">
        <v>122</v>
      </c>
      <c r="S28" s="40">
        <v>-190</v>
      </c>
      <c r="T28" s="40">
        <v>58</v>
      </c>
      <c r="U28" s="40">
        <v>-356</v>
      </c>
      <c r="V28" s="40">
        <v>-9</v>
      </c>
      <c r="W28" s="40">
        <v>46</v>
      </c>
      <c r="X28" s="40">
        <v>262</v>
      </c>
      <c r="Y28" s="40">
        <v>-151</v>
      </c>
      <c r="Z28" s="40">
        <v>20</v>
      </c>
      <c r="AA28" s="40">
        <v>334</v>
      </c>
      <c r="AB28" s="40">
        <v>85</v>
      </c>
      <c r="AC28" s="40">
        <v>57</v>
      </c>
      <c r="AD28" s="40">
        <v>98</v>
      </c>
      <c r="AE28" s="40">
        <v>-256</v>
      </c>
      <c r="AF28" s="40">
        <v>-289</v>
      </c>
      <c r="AG28" s="40">
        <v>-430</v>
      </c>
      <c r="AH28" s="40">
        <v>-451</v>
      </c>
      <c r="AI28" s="40">
        <v>-259</v>
      </c>
      <c r="AJ28" s="25"/>
      <c r="AK28" s="40">
        <v>-11.200000000000069</v>
      </c>
      <c r="AL28" s="40">
        <v>-128.09999999999994</v>
      </c>
      <c r="AM28" s="40">
        <v>-10.699999999999996</v>
      </c>
      <c r="AN28" s="40">
        <v>-19.69999999999996</v>
      </c>
      <c r="AO28" s="40">
        <v>87.300000000000026</v>
      </c>
      <c r="AP28" s="40">
        <v>-11</v>
      </c>
      <c r="AQ28" s="40">
        <v>175</v>
      </c>
      <c r="AR28" s="40">
        <v>100</v>
      </c>
      <c r="AS28" s="40">
        <v>132</v>
      </c>
      <c r="AT28" s="40">
        <v>37</v>
      </c>
      <c r="AU28" s="40">
        <v>-233</v>
      </c>
      <c r="AV28" s="40">
        <v>-312</v>
      </c>
      <c r="AW28" s="40">
        <v>-190</v>
      </c>
      <c r="AX28" s="40">
        <v>-380</v>
      </c>
      <c r="AY28" s="40">
        <v>58</v>
      </c>
      <c r="AZ28" s="40">
        <v>-298</v>
      </c>
      <c r="BA28" s="40">
        <v>-307</v>
      </c>
      <c r="BB28" s="40">
        <v>-261</v>
      </c>
      <c r="BC28" s="40">
        <v>262</v>
      </c>
      <c r="BD28" s="40">
        <v>111</v>
      </c>
      <c r="BE28" s="40">
        <v>131</v>
      </c>
      <c r="BF28" s="40">
        <v>465</v>
      </c>
      <c r="BG28" s="40">
        <v>85</v>
      </c>
      <c r="BH28" s="40">
        <v>142</v>
      </c>
      <c r="BI28" s="40">
        <v>240</v>
      </c>
      <c r="BJ28" s="40">
        <v>-16</v>
      </c>
      <c r="BK28" s="40">
        <v>-289</v>
      </c>
      <c r="BL28" s="40">
        <v>-719</v>
      </c>
      <c r="BM28" s="40">
        <v>-1170</v>
      </c>
      <c r="BN28" s="40">
        <v>-1429</v>
      </c>
    </row>
    <row r="29" spans="2:66" ht="12" x14ac:dyDescent="0.3">
      <c r="B29" s="25"/>
      <c r="C29" s="25"/>
      <c r="D29" s="49" t="s">
        <v>235</v>
      </c>
      <c r="E29" s="25"/>
      <c r="F29" s="25"/>
      <c r="G29" s="25"/>
      <c r="H29" s="15">
        <v>-52.9</v>
      </c>
      <c r="I29" s="15">
        <v>-34.900000000000013</v>
      </c>
      <c r="J29" s="15">
        <v>87.40000000000002</v>
      </c>
      <c r="K29" s="15">
        <v>-0.60000000000000631</v>
      </c>
      <c r="L29" s="15">
        <v>-46</v>
      </c>
      <c r="M29" s="15">
        <v>30</v>
      </c>
      <c r="N29" s="15">
        <v>-29.5</v>
      </c>
      <c r="O29" s="15">
        <v>48.5</v>
      </c>
      <c r="P29" s="15">
        <v>-136</v>
      </c>
      <c r="Q29" s="15">
        <v>-64</v>
      </c>
      <c r="R29" s="15">
        <v>78</v>
      </c>
      <c r="S29" s="15">
        <v>-101</v>
      </c>
      <c r="T29" s="15">
        <v>-78</v>
      </c>
      <c r="U29" s="15">
        <v>-272</v>
      </c>
      <c r="V29" s="15">
        <v>49</v>
      </c>
      <c r="W29" s="15">
        <v>43</v>
      </c>
      <c r="X29" s="15">
        <v>65</v>
      </c>
      <c r="Y29" s="15">
        <v>-147</v>
      </c>
      <c r="Z29" s="15">
        <v>158</v>
      </c>
      <c r="AA29" s="15">
        <v>238</v>
      </c>
      <c r="AB29" s="15">
        <v>-44</v>
      </c>
      <c r="AC29" s="15">
        <v>109</v>
      </c>
      <c r="AD29" s="15">
        <v>-37</v>
      </c>
      <c r="AE29" s="15">
        <v>-205</v>
      </c>
      <c r="AF29" s="15">
        <v>-304</v>
      </c>
      <c r="AG29" s="15">
        <v>-290</v>
      </c>
      <c r="AH29" s="15">
        <v>-223</v>
      </c>
      <c r="AI29" s="15">
        <v>-2</v>
      </c>
      <c r="AJ29" s="25"/>
      <c r="AK29" s="15">
        <v>-321.3</v>
      </c>
      <c r="AL29" s="15">
        <v>-49.9</v>
      </c>
      <c r="AM29" s="15">
        <v>-52.9</v>
      </c>
      <c r="AN29" s="15">
        <v>-87.800000000000011</v>
      </c>
      <c r="AO29" s="15">
        <v>-0.39999999999999147</v>
      </c>
      <c r="AP29" s="15">
        <v>-0.99999999999999778</v>
      </c>
      <c r="AQ29" s="15">
        <v>-46</v>
      </c>
      <c r="AR29" s="15">
        <v>-16</v>
      </c>
      <c r="AS29" s="15">
        <v>-45.5</v>
      </c>
      <c r="AT29" s="15">
        <v>3</v>
      </c>
      <c r="AU29" s="15">
        <v>-136</v>
      </c>
      <c r="AV29" s="15">
        <v>-200</v>
      </c>
      <c r="AW29" s="15">
        <v>-122</v>
      </c>
      <c r="AX29" s="15">
        <v>-223</v>
      </c>
      <c r="AY29" s="15">
        <v>-78</v>
      </c>
      <c r="AZ29" s="15">
        <v>-350</v>
      </c>
      <c r="BA29" s="15">
        <v>-301</v>
      </c>
      <c r="BB29" s="15">
        <v>-258</v>
      </c>
      <c r="BC29" s="15">
        <v>65</v>
      </c>
      <c r="BD29" s="15">
        <v>-82</v>
      </c>
      <c r="BE29" s="15">
        <v>76</v>
      </c>
      <c r="BF29" s="15">
        <v>314</v>
      </c>
      <c r="BG29" s="15">
        <v>-44</v>
      </c>
      <c r="BH29" s="15">
        <v>65</v>
      </c>
      <c r="BI29" s="15">
        <v>28</v>
      </c>
      <c r="BJ29" s="15">
        <v>-177</v>
      </c>
      <c r="BK29" s="15">
        <v>-304</v>
      </c>
      <c r="BL29" s="15">
        <v>-594</v>
      </c>
      <c r="BM29" s="15">
        <v>-817</v>
      </c>
      <c r="BN29" s="15">
        <v>-819</v>
      </c>
    </row>
    <row r="30" spans="2:66" ht="12" x14ac:dyDescent="0.3">
      <c r="B30" s="25"/>
      <c r="C30" s="25"/>
      <c r="D30" s="49" t="s">
        <v>236</v>
      </c>
      <c r="E30" s="25"/>
      <c r="F30" s="25"/>
      <c r="G30" s="25"/>
      <c r="H30" s="15">
        <v>101</v>
      </c>
      <c r="I30" s="15">
        <v>-15.799999999999997</v>
      </c>
      <c r="J30" s="15">
        <v>-20.000000000000014</v>
      </c>
      <c r="K30" s="15">
        <v>9.8000000000000114</v>
      </c>
      <c r="L30" s="15">
        <v>174</v>
      </c>
      <c r="M30" s="15">
        <v>-173</v>
      </c>
      <c r="N30" s="15">
        <v>62</v>
      </c>
      <c r="O30" s="15">
        <v>-264</v>
      </c>
      <c r="P30" s="15">
        <v>-188</v>
      </c>
      <c r="Q30" s="15">
        <v>55</v>
      </c>
      <c r="R30" s="15">
        <v>-50</v>
      </c>
      <c r="S30" s="15">
        <v>-79</v>
      </c>
      <c r="T30" s="15">
        <v>34</v>
      </c>
      <c r="U30" s="15">
        <v>-126</v>
      </c>
      <c r="V30" s="15">
        <v>-57</v>
      </c>
      <c r="W30" s="15">
        <v>-38</v>
      </c>
      <c r="X30" s="15">
        <v>302</v>
      </c>
      <c r="Y30" s="15">
        <v>-128</v>
      </c>
      <c r="Z30" s="15">
        <v>19</v>
      </c>
      <c r="AA30" s="15">
        <v>91</v>
      </c>
      <c r="AB30" s="15">
        <v>126</v>
      </c>
      <c r="AC30" s="15">
        <v>23</v>
      </c>
      <c r="AD30" s="15">
        <v>49</v>
      </c>
      <c r="AE30" s="15">
        <v>-81</v>
      </c>
      <c r="AF30" s="15">
        <v>-115</v>
      </c>
      <c r="AG30" s="15">
        <v>-395</v>
      </c>
      <c r="AH30" s="15">
        <v>-262</v>
      </c>
      <c r="AI30" s="15">
        <v>-513</v>
      </c>
      <c r="AJ30" s="25"/>
      <c r="AK30" s="15">
        <v>-95.8</v>
      </c>
      <c r="AL30" s="15">
        <v>-97.6</v>
      </c>
      <c r="AM30" s="15">
        <v>101</v>
      </c>
      <c r="AN30" s="15">
        <v>85.2</v>
      </c>
      <c r="AO30" s="15">
        <v>65.199999999999989</v>
      </c>
      <c r="AP30" s="15">
        <v>75</v>
      </c>
      <c r="AQ30" s="15">
        <v>174</v>
      </c>
      <c r="AR30" s="15">
        <v>1</v>
      </c>
      <c r="AS30" s="15">
        <v>63</v>
      </c>
      <c r="AT30" s="15">
        <v>-201</v>
      </c>
      <c r="AU30" s="15">
        <v>-188</v>
      </c>
      <c r="AV30" s="15">
        <v>-133</v>
      </c>
      <c r="AW30" s="15">
        <v>-183</v>
      </c>
      <c r="AX30" s="15">
        <v>-262</v>
      </c>
      <c r="AY30" s="15">
        <v>34</v>
      </c>
      <c r="AZ30" s="15">
        <v>-92</v>
      </c>
      <c r="BA30" s="15">
        <v>-149</v>
      </c>
      <c r="BB30" s="15">
        <v>-187</v>
      </c>
      <c r="BC30" s="15">
        <v>302</v>
      </c>
      <c r="BD30" s="15">
        <v>174</v>
      </c>
      <c r="BE30" s="15">
        <v>193</v>
      </c>
      <c r="BF30" s="15">
        <v>284</v>
      </c>
      <c r="BG30" s="15">
        <v>126</v>
      </c>
      <c r="BH30" s="15">
        <v>149</v>
      </c>
      <c r="BI30" s="15">
        <v>198</v>
      </c>
      <c r="BJ30" s="15">
        <v>117</v>
      </c>
      <c r="BK30" s="15">
        <v>-115</v>
      </c>
      <c r="BL30" s="15">
        <v>-510</v>
      </c>
      <c r="BM30" s="15">
        <v>-772</v>
      </c>
      <c r="BN30" s="15">
        <v>-1285</v>
      </c>
    </row>
    <row r="31" spans="2:66" ht="12" x14ac:dyDescent="0.3">
      <c r="B31" s="25"/>
      <c r="C31" s="25"/>
      <c r="D31" s="49" t="s">
        <v>237</v>
      </c>
      <c r="E31" s="25"/>
      <c r="F31" s="25"/>
      <c r="G31" s="25"/>
      <c r="H31" s="15">
        <v>-4.8</v>
      </c>
      <c r="I31" s="15">
        <v>0.20000000000000018</v>
      </c>
      <c r="J31" s="15">
        <v>-2.5999999999999996</v>
      </c>
      <c r="K31" s="15">
        <v>1.1999999999999993</v>
      </c>
      <c r="L31" s="15">
        <v>-3</v>
      </c>
      <c r="M31" s="15">
        <v>4</v>
      </c>
      <c r="N31" s="15">
        <v>-12</v>
      </c>
      <c r="O31" s="15">
        <v>2</v>
      </c>
      <c r="P31" s="15">
        <v>9</v>
      </c>
      <c r="Q31" s="15">
        <v>3</v>
      </c>
      <c r="R31" s="15">
        <v>-14</v>
      </c>
      <c r="S31" s="15">
        <v>2</v>
      </c>
      <c r="T31" s="15">
        <v>-2</v>
      </c>
      <c r="U31" s="15">
        <v>1</v>
      </c>
      <c r="V31" s="15">
        <v>4</v>
      </c>
      <c r="W31" s="15">
        <v>4</v>
      </c>
      <c r="X31" s="15">
        <v>2</v>
      </c>
      <c r="Y31" s="15">
        <v>2</v>
      </c>
      <c r="Z31" s="15">
        <v>-6</v>
      </c>
      <c r="AA31" s="15">
        <v>1</v>
      </c>
      <c r="AB31" s="15">
        <v>2</v>
      </c>
      <c r="AC31" s="15">
        <v>1</v>
      </c>
      <c r="AD31" s="15">
        <v>-7</v>
      </c>
      <c r="AE31" s="15">
        <v>2</v>
      </c>
      <c r="AF31" s="15">
        <v>3</v>
      </c>
      <c r="AG31" s="15">
        <v>3</v>
      </c>
      <c r="AH31" s="15">
        <v>-16</v>
      </c>
      <c r="AI31" s="15">
        <v>8</v>
      </c>
      <c r="AJ31" s="25"/>
      <c r="AK31" s="15">
        <v>7.4</v>
      </c>
      <c r="AL31" s="15">
        <v>-1.7999999999999998</v>
      </c>
      <c r="AM31" s="15">
        <v>-4.8</v>
      </c>
      <c r="AN31" s="15">
        <v>-4.5999999999999996</v>
      </c>
      <c r="AO31" s="15">
        <v>-7.1999999999999993</v>
      </c>
      <c r="AP31" s="15">
        <v>-6</v>
      </c>
      <c r="AQ31" s="15">
        <v>-3</v>
      </c>
      <c r="AR31" s="15">
        <v>1</v>
      </c>
      <c r="AS31" s="15">
        <v>-11</v>
      </c>
      <c r="AT31" s="15">
        <v>-9</v>
      </c>
      <c r="AU31" s="15">
        <v>9</v>
      </c>
      <c r="AV31" s="15">
        <v>12</v>
      </c>
      <c r="AW31" s="15">
        <v>-2</v>
      </c>
      <c r="AX31" s="15">
        <v>0</v>
      </c>
      <c r="AY31" s="15">
        <v>-2</v>
      </c>
      <c r="AZ31" s="15">
        <v>-1</v>
      </c>
      <c r="BA31" s="15">
        <v>3</v>
      </c>
      <c r="BB31" s="15">
        <v>7</v>
      </c>
      <c r="BC31" s="15">
        <v>2</v>
      </c>
      <c r="BD31" s="15">
        <v>4</v>
      </c>
      <c r="BE31" s="15">
        <v>-2</v>
      </c>
      <c r="BF31" s="15">
        <v>-1</v>
      </c>
      <c r="BG31" s="15">
        <v>2</v>
      </c>
      <c r="BH31" s="15">
        <v>3</v>
      </c>
      <c r="BI31" s="15">
        <v>-4</v>
      </c>
      <c r="BJ31" s="15">
        <v>-2</v>
      </c>
      <c r="BK31" s="15">
        <v>3</v>
      </c>
      <c r="BL31" s="15">
        <v>6</v>
      </c>
      <c r="BM31" s="15">
        <v>-10</v>
      </c>
      <c r="BN31" s="15">
        <v>-2</v>
      </c>
    </row>
    <row r="32" spans="2:66" ht="12" x14ac:dyDescent="0.3">
      <c r="B32" s="25"/>
      <c r="C32" s="25"/>
      <c r="D32" s="49" t="s">
        <v>238</v>
      </c>
      <c r="E32" s="25"/>
      <c r="F32" s="25"/>
      <c r="G32" s="25"/>
      <c r="H32" s="15">
        <v>-25.9</v>
      </c>
      <c r="I32" s="15">
        <v>13.900000000000045</v>
      </c>
      <c r="J32" s="15">
        <v>47.899999999999991</v>
      </c>
      <c r="K32" s="15">
        <v>-114.90000000000003</v>
      </c>
      <c r="L32" s="15">
        <v>50</v>
      </c>
      <c r="M32" s="15">
        <v>64</v>
      </c>
      <c r="N32" s="15">
        <v>11.5</v>
      </c>
      <c r="O32" s="15">
        <v>118.5</v>
      </c>
      <c r="P32" s="15">
        <v>82</v>
      </c>
      <c r="Q32" s="15">
        <v>-73</v>
      </c>
      <c r="R32" s="15">
        <v>108</v>
      </c>
      <c r="S32" s="15">
        <v>-12</v>
      </c>
      <c r="T32" s="15">
        <v>104</v>
      </c>
      <c r="U32" s="15">
        <v>41</v>
      </c>
      <c r="V32" s="15">
        <v>-5</v>
      </c>
      <c r="W32" s="15">
        <v>37</v>
      </c>
      <c r="X32" s="15">
        <v>-107</v>
      </c>
      <c r="Y32" s="15">
        <v>122</v>
      </c>
      <c r="Z32" s="15">
        <v>-151</v>
      </c>
      <c r="AA32" s="15">
        <v>4</v>
      </c>
      <c r="AB32" s="15">
        <v>1</v>
      </c>
      <c r="AC32" s="15">
        <v>-76</v>
      </c>
      <c r="AD32" s="15">
        <v>93</v>
      </c>
      <c r="AE32" s="15">
        <v>28</v>
      </c>
      <c r="AF32" s="15">
        <v>127</v>
      </c>
      <c r="AG32" s="15">
        <v>252</v>
      </c>
      <c r="AH32" s="15">
        <v>50</v>
      </c>
      <c r="AI32" s="15">
        <v>248</v>
      </c>
      <c r="AJ32" s="25"/>
      <c r="AK32" s="15">
        <v>396.4</v>
      </c>
      <c r="AL32" s="15">
        <v>-28.9</v>
      </c>
      <c r="AM32" s="15">
        <v>-25.9</v>
      </c>
      <c r="AN32" s="15">
        <v>-11.999999999999954</v>
      </c>
      <c r="AO32" s="15">
        <v>35.900000000000034</v>
      </c>
      <c r="AP32" s="15">
        <v>-79</v>
      </c>
      <c r="AQ32" s="15">
        <v>50</v>
      </c>
      <c r="AR32" s="15">
        <v>114</v>
      </c>
      <c r="AS32" s="15">
        <v>125.5</v>
      </c>
      <c r="AT32" s="15">
        <v>244</v>
      </c>
      <c r="AU32" s="15">
        <v>82</v>
      </c>
      <c r="AV32" s="15">
        <v>9</v>
      </c>
      <c r="AW32" s="15">
        <v>117</v>
      </c>
      <c r="AX32" s="15">
        <v>105</v>
      </c>
      <c r="AY32" s="15">
        <v>104</v>
      </c>
      <c r="AZ32" s="15">
        <v>145</v>
      </c>
      <c r="BA32" s="15">
        <v>140</v>
      </c>
      <c r="BB32" s="15">
        <v>177</v>
      </c>
      <c r="BC32" s="15">
        <v>-107</v>
      </c>
      <c r="BD32" s="15">
        <v>15</v>
      </c>
      <c r="BE32" s="15">
        <v>-136</v>
      </c>
      <c r="BF32" s="15">
        <v>-132</v>
      </c>
      <c r="BG32" s="15">
        <v>1</v>
      </c>
      <c r="BH32" s="15">
        <v>-75</v>
      </c>
      <c r="BI32" s="15">
        <v>18</v>
      </c>
      <c r="BJ32" s="15">
        <v>46</v>
      </c>
      <c r="BK32" s="15">
        <v>127</v>
      </c>
      <c r="BL32" s="15">
        <v>379</v>
      </c>
      <c r="BM32" s="15">
        <v>429</v>
      </c>
      <c r="BN32" s="15">
        <v>677</v>
      </c>
    </row>
    <row r="33" spans="1:66" ht="12" x14ac:dyDescent="0.3">
      <c r="B33" s="25"/>
      <c r="C33" s="25"/>
      <c r="D33" s="49" t="s">
        <v>239</v>
      </c>
      <c r="E33" s="25"/>
      <c r="F33" s="25"/>
      <c r="G33" s="25"/>
      <c r="H33" s="15">
        <v>-28.1</v>
      </c>
      <c r="I33" s="15">
        <v>27.6</v>
      </c>
      <c r="J33" s="15">
        <v>-5.7</v>
      </c>
      <c r="K33" s="15">
        <v>6.2</v>
      </c>
      <c r="L33" s="15">
        <v>0</v>
      </c>
      <c r="M33" s="15">
        <v>0</v>
      </c>
      <c r="N33" s="15">
        <v>0</v>
      </c>
      <c r="O33" s="15">
        <v>0</v>
      </c>
      <c r="P33" s="15">
        <v>0</v>
      </c>
      <c r="Q33" s="15">
        <v>0</v>
      </c>
      <c r="R33" s="15">
        <v>0</v>
      </c>
      <c r="S33" s="15">
        <v>0</v>
      </c>
      <c r="T33" s="15">
        <v>0</v>
      </c>
      <c r="U33" s="15">
        <v>0</v>
      </c>
      <c r="V33" s="15">
        <v>0</v>
      </c>
      <c r="W33" s="15">
        <v>0</v>
      </c>
      <c r="X33" s="15">
        <v>0</v>
      </c>
      <c r="Y33" s="15">
        <v>0</v>
      </c>
      <c r="Z33" s="15">
        <v>0</v>
      </c>
      <c r="AA33" s="15">
        <v>0</v>
      </c>
      <c r="AB33" s="15">
        <v>0</v>
      </c>
      <c r="AC33" s="15">
        <v>0</v>
      </c>
      <c r="AD33" s="15">
        <v>0</v>
      </c>
      <c r="AE33" s="15">
        <v>0</v>
      </c>
      <c r="AF33" s="15">
        <v>0</v>
      </c>
      <c r="AG33" s="15">
        <v>0</v>
      </c>
      <c r="AH33" s="15">
        <v>0</v>
      </c>
      <c r="AI33" s="15">
        <v>0</v>
      </c>
      <c r="AJ33" s="25"/>
      <c r="AK33" s="15">
        <v>2.1</v>
      </c>
      <c r="AL33" s="15">
        <v>50.1</v>
      </c>
      <c r="AM33" s="15">
        <v>-28.1</v>
      </c>
      <c r="AN33" s="15">
        <v>-0.5</v>
      </c>
      <c r="AO33" s="15">
        <v>-6.2</v>
      </c>
      <c r="AP33" s="15">
        <v>0</v>
      </c>
      <c r="AQ33" s="15">
        <v>0</v>
      </c>
      <c r="AR33" s="15">
        <v>0</v>
      </c>
      <c r="AS33" s="15">
        <v>0</v>
      </c>
      <c r="AT33" s="15">
        <v>0</v>
      </c>
      <c r="AU33" s="15">
        <v>0</v>
      </c>
      <c r="AV33" s="15">
        <v>0</v>
      </c>
      <c r="AW33" s="15">
        <v>0</v>
      </c>
      <c r="AX33" s="15">
        <v>0</v>
      </c>
      <c r="AY33" s="15">
        <v>0</v>
      </c>
      <c r="AZ33" s="15">
        <v>0</v>
      </c>
      <c r="BA33" s="15">
        <v>0</v>
      </c>
      <c r="BB33" s="15">
        <v>0</v>
      </c>
      <c r="BC33" s="15">
        <v>0</v>
      </c>
      <c r="BD33" s="15">
        <v>0</v>
      </c>
      <c r="BE33" s="15">
        <v>0</v>
      </c>
      <c r="BF33" s="15">
        <v>0</v>
      </c>
      <c r="BG33" s="15">
        <v>0</v>
      </c>
      <c r="BH33" s="15">
        <v>0</v>
      </c>
      <c r="BI33" s="15">
        <v>0</v>
      </c>
      <c r="BJ33" s="15">
        <v>0</v>
      </c>
      <c r="BK33" s="15">
        <v>0</v>
      </c>
      <c r="BL33" s="15">
        <v>0</v>
      </c>
      <c r="BM33" s="15">
        <v>0</v>
      </c>
      <c r="BN33" s="15">
        <v>0</v>
      </c>
    </row>
    <row r="34" spans="1:66" ht="12" x14ac:dyDescent="0.3">
      <c r="B34" s="25"/>
      <c r="C34" s="25"/>
      <c r="D34" s="48" t="s">
        <v>240</v>
      </c>
      <c r="E34" s="25"/>
      <c r="F34" s="25"/>
      <c r="G34" s="25"/>
      <c r="H34" s="15">
        <v>0</v>
      </c>
      <c r="I34" s="15">
        <v>0</v>
      </c>
      <c r="J34" s="15">
        <v>0</v>
      </c>
      <c r="K34" s="15">
        <v>0</v>
      </c>
      <c r="L34" s="15">
        <v>-32</v>
      </c>
      <c r="M34" s="15">
        <v>-54</v>
      </c>
      <c r="N34" s="15">
        <v>-93</v>
      </c>
      <c r="O34" s="15">
        <v>-78</v>
      </c>
      <c r="P34" s="15">
        <v>-54</v>
      </c>
      <c r="Q34" s="15">
        <v>-74</v>
      </c>
      <c r="R34" s="15">
        <v>-97</v>
      </c>
      <c r="S34" s="15">
        <v>-110</v>
      </c>
      <c r="T34" s="15">
        <v>-123</v>
      </c>
      <c r="U34" s="15">
        <v>-147</v>
      </c>
      <c r="V34" s="15">
        <v>-165</v>
      </c>
      <c r="W34" s="15">
        <v>-142</v>
      </c>
      <c r="X34" s="15">
        <v>-87</v>
      </c>
      <c r="Y34" s="15">
        <v>-95</v>
      </c>
      <c r="Z34" s="15">
        <v>-107</v>
      </c>
      <c r="AA34" s="15">
        <v>-92</v>
      </c>
      <c r="AB34" s="15">
        <v>-53</v>
      </c>
      <c r="AC34" s="15">
        <v>-63</v>
      </c>
      <c r="AD34" s="15">
        <v>-72</v>
      </c>
      <c r="AE34" s="15">
        <v>-97</v>
      </c>
      <c r="AF34" s="15">
        <v>-177</v>
      </c>
      <c r="AG34" s="15">
        <v>-362</v>
      </c>
      <c r="AH34" s="15">
        <v>-435</v>
      </c>
      <c r="AI34" s="15">
        <v>-294</v>
      </c>
      <c r="AJ34" s="25"/>
      <c r="AK34" s="15">
        <v>0</v>
      </c>
      <c r="AL34" s="15">
        <v>0</v>
      </c>
      <c r="AM34" s="15">
        <v>0</v>
      </c>
      <c r="AN34" s="15">
        <v>0</v>
      </c>
      <c r="AO34" s="15">
        <v>0</v>
      </c>
      <c r="AP34" s="15">
        <v>-307</v>
      </c>
      <c r="AQ34" s="15">
        <v>-32</v>
      </c>
      <c r="AR34" s="15">
        <v>-86</v>
      </c>
      <c r="AS34" s="15">
        <v>-179</v>
      </c>
      <c r="AT34" s="15">
        <v>-257</v>
      </c>
      <c r="AU34" s="15">
        <v>-54</v>
      </c>
      <c r="AV34" s="15">
        <v>-128</v>
      </c>
      <c r="AW34" s="15">
        <v>-225</v>
      </c>
      <c r="AX34" s="15">
        <v>-335</v>
      </c>
      <c r="AY34" s="15">
        <v>-123</v>
      </c>
      <c r="AZ34" s="15">
        <v>-270</v>
      </c>
      <c r="BA34" s="15">
        <v>-435</v>
      </c>
      <c r="BB34" s="15">
        <v>-577</v>
      </c>
      <c r="BC34" s="15">
        <v>-87</v>
      </c>
      <c r="BD34" s="15">
        <v>-182</v>
      </c>
      <c r="BE34" s="15">
        <v>-289</v>
      </c>
      <c r="BF34" s="15">
        <v>-381</v>
      </c>
      <c r="BG34" s="15">
        <v>-53</v>
      </c>
      <c r="BH34" s="15">
        <v>-116</v>
      </c>
      <c r="BI34" s="15">
        <v>-188</v>
      </c>
      <c r="BJ34" s="15">
        <v>-285</v>
      </c>
      <c r="BK34" s="15">
        <v>-177</v>
      </c>
      <c r="BL34" s="15">
        <v>-539</v>
      </c>
      <c r="BM34" s="15">
        <v>-974</v>
      </c>
      <c r="BN34" s="15">
        <v>-1268</v>
      </c>
    </row>
    <row r="35" spans="1:66" s="25" customFormat="1" ht="5.0999999999999996" customHeight="1" x14ac:dyDescent="0.3"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5"/>
    </row>
    <row r="36" spans="1:66" s="25" customFormat="1" ht="12" collapsed="1" x14ac:dyDescent="0.3">
      <c r="B36" s="33"/>
      <c r="C36" s="54" t="s">
        <v>241</v>
      </c>
      <c r="D36" s="55"/>
      <c r="E36" s="55"/>
      <c r="F36" s="55"/>
      <c r="G36" s="55"/>
      <c r="H36" s="42">
        <v>488.9999999999996</v>
      </c>
      <c r="I36" s="42">
        <v>379.00000000000011</v>
      </c>
      <c r="J36" s="42">
        <v>537.2000000000005</v>
      </c>
      <c r="K36" s="42">
        <v>170.7999999999999</v>
      </c>
      <c r="L36" s="42">
        <v>420</v>
      </c>
      <c r="M36" s="42">
        <v>320</v>
      </c>
      <c r="N36" s="42">
        <v>593</v>
      </c>
      <c r="O36" s="42">
        <v>366</v>
      </c>
      <c r="P36" s="42">
        <v>310</v>
      </c>
      <c r="Q36" s="42">
        <v>450</v>
      </c>
      <c r="R36" s="42">
        <v>662</v>
      </c>
      <c r="S36" s="42">
        <v>476</v>
      </c>
      <c r="T36" s="42">
        <v>737</v>
      </c>
      <c r="U36" s="42">
        <v>412</v>
      </c>
      <c r="V36" s="42">
        <v>831</v>
      </c>
      <c r="W36" s="42">
        <v>761</v>
      </c>
      <c r="X36" s="42">
        <v>851</v>
      </c>
      <c r="Y36" s="42">
        <v>494</v>
      </c>
      <c r="Z36" s="42">
        <v>568</v>
      </c>
      <c r="AA36" s="42">
        <v>710</v>
      </c>
      <c r="AB36" s="42">
        <v>617</v>
      </c>
      <c r="AC36" s="42">
        <v>549</v>
      </c>
      <c r="AD36" s="42">
        <v>591</v>
      </c>
      <c r="AE36" s="42">
        <v>524</v>
      </c>
      <c r="AF36" s="42">
        <v>691</v>
      </c>
      <c r="AG36" s="42">
        <v>1247</v>
      </c>
      <c r="AH36" s="42">
        <v>1388</v>
      </c>
      <c r="AI36" s="42">
        <v>1190</v>
      </c>
      <c r="AJ36" s="54"/>
      <c r="AK36" s="42">
        <v>1333.4</v>
      </c>
      <c r="AL36" s="42">
        <v>1805.7</v>
      </c>
      <c r="AM36" s="42">
        <v>488.9999999999996</v>
      </c>
      <c r="AN36" s="42">
        <v>867.99999999999977</v>
      </c>
      <c r="AO36" s="42">
        <v>1405.2000000000003</v>
      </c>
      <c r="AP36" s="42">
        <v>1622</v>
      </c>
      <c r="AQ36" s="42">
        <v>420</v>
      </c>
      <c r="AR36" s="42">
        <v>740</v>
      </c>
      <c r="AS36" s="42">
        <v>1119</v>
      </c>
      <c r="AT36" s="42">
        <v>1699</v>
      </c>
      <c r="AU36" s="42">
        <v>310</v>
      </c>
      <c r="AV36" s="42">
        <v>760</v>
      </c>
      <c r="AW36" s="42">
        <v>1423</v>
      </c>
      <c r="AX36" s="42">
        <v>1885</v>
      </c>
      <c r="AY36" s="42">
        <v>737</v>
      </c>
      <c r="AZ36" s="42">
        <v>1149</v>
      </c>
      <c r="BA36" s="42">
        <v>1980</v>
      </c>
      <c r="BB36" s="42">
        <v>2741</v>
      </c>
      <c r="BC36" s="42">
        <v>851</v>
      </c>
      <c r="BD36" s="42">
        <v>1345</v>
      </c>
      <c r="BE36" s="42">
        <v>1913</v>
      </c>
      <c r="BF36" s="42">
        <v>2623</v>
      </c>
      <c r="BG36" s="42">
        <v>617</v>
      </c>
      <c r="BH36" s="42">
        <v>1166</v>
      </c>
      <c r="BI36" s="42">
        <v>1757</v>
      </c>
      <c r="BJ36" s="42">
        <v>2281</v>
      </c>
      <c r="BK36" s="42">
        <v>691</v>
      </c>
      <c r="BL36" s="42">
        <v>1938</v>
      </c>
      <c r="BM36" s="42">
        <v>3326</v>
      </c>
      <c r="BN36" s="42">
        <v>4516</v>
      </c>
    </row>
    <row r="37" spans="1:66" s="25" customFormat="1" ht="5.0999999999999996" customHeight="1" x14ac:dyDescent="0.3"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15"/>
      <c r="BE37" s="15"/>
      <c r="BF37" s="15"/>
      <c r="BG37" s="15"/>
      <c r="BH37" s="15"/>
      <c r="BI37" s="15"/>
      <c r="BJ37" s="15"/>
      <c r="BK37" s="15"/>
      <c r="BL37" s="15"/>
      <c r="BM37" s="15"/>
      <c r="BN37" s="15"/>
    </row>
    <row r="38" spans="1:66" ht="12" customHeight="1" x14ac:dyDescent="0.3">
      <c r="A38" s="33"/>
      <c r="B38" s="79" t="s">
        <v>242</v>
      </c>
      <c r="C38" s="62"/>
      <c r="D38" s="62"/>
      <c r="E38" s="62"/>
      <c r="F38" s="62"/>
      <c r="G38" s="62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63"/>
      <c r="AC38" s="63"/>
      <c r="AD38" s="63"/>
      <c r="AE38" s="63"/>
      <c r="AF38" s="63"/>
      <c r="AG38" s="63"/>
      <c r="AH38" s="63"/>
      <c r="AI38" s="63"/>
      <c r="AJ38" s="62"/>
      <c r="AK38" s="63"/>
      <c r="AL38" s="63"/>
      <c r="AM38" s="63"/>
      <c r="AN38" s="63"/>
      <c r="AO38" s="63"/>
      <c r="AP38" s="63"/>
      <c r="AQ38" s="63"/>
      <c r="AR38" s="63"/>
      <c r="AS38" s="63"/>
      <c r="AT38" s="63"/>
      <c r="AU38" s="63"/>
      <c r="AV38" s="63"/>
      <c r="AW38" s="63"/>
      <c r="AX38" s="63"/>
      <c r="AY38" s="63"/>
      <c r="AZ38" s="63"/>
      <c r="BA38" s="63"/>
      <c r="BB38" s="63"/>
      <c r="BC38" s="63"/>
      <c r="BD38" s="63"/>
      <c r="BE38" s="63"/>
      <c r="BF38" s="63"/>
      <c r="BG38" s="63"/>
      <c r="BH38" s="63"/>
      <c r="BI38" s="63"/>
      <c r="BJ38" s="63"/>
      <c r="BK38" s="63"/>
      <c r="BL38" s="63"/>
      <c r="BM38" s="63"/>
      <c r="BN38" s="63"/>
    </row>
    <row r="39" spans="1:66" s="25" customFormat="1" ht="5.0999999999999996" customHeight="1" x14ac:dyDescent="0.3"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  <c r="BC39" s="15"/>
      <c r="BD39" s="15"/>
      <c r="BE39" s="15"/>
      <c r="BF39" s="15"/>
      <c r="BG39" s="15"/>
      <c r="BH39" s="15"/>
      <c r="BI39" s="15"/>
      <c r="BJ39" s="15"/>
      <c r="BK39" s="15"/>
      <c r="BL39" s="15"/>
      <c r="BM39" s="15"/>
      <c r="BN39" s="15"/>
    </row>
    <row r="40" spans="1:66" ht="12" customHeight="1" x14ac:dyDescent="0.3">
      <c r="B40" s="25"/>
      <c r="C40" s="25"/>
      <c r="D40" s="87" t="s">
        <v>243</v>
      </c>
      <c r="E40" s="25"/>
      <c r="F40" s="25"/>
      <c r="G40" s="25"/>
      <c r="H40" s="15">
        <v>-115.6</v>
      </c>
      <c r="I40" s="15">
        <v>-184.50000000000003</v>
      </c>
      <c r="J40" s="15">
        <v>-145</v>
      </c>
      <c r="K40" s="15">
        <v>-149.89999999999998</v>
      </c>
      <c r="L40" s="15">
        <v>-121</v>
      </c>
      <c r="M40" s="15">
        <v>-159</v>
      </c>
      <c r="N40" s="15">
        <v>-104</v>
      </c>
      <c r="O40" s="15">
        <v>-175</v>
      </c>
      <c r="P40" s="15">
        <v>-96</v>
      </c>
      <c r="Q40" s="15">
        <v>-110</v>
      </c>
      <c r="R40" s="15">
        <v>-120</v>
      </c>
      <c r="S40" s="15">
        <v>-266</v>
      </c>
      <c r="T40" s="15">
        <v>-131</v>
      </c>
      <c r="U40" s="15">
        <v>-116</v>
      </c>
      <c r="V40" s="15">
        <v>-183</v>
      </c>
      <c r="W40" s="15">
        <v>-250</v>
      </c>
      <c r="X40" s="15">
        <v>-178</v>
      </c>
      <c r="Y40" s="15">
        <v>-227</v>
      </c>
      <c r="Z40" s="15">
        <v>-316</v>
      </c>
      <c r="AA40" s="15">
        <v>-359</v>
      </c>
      <c r="AB40" s="15">
        <v>-288</v>
      </c>
      <c r="AC40" s="15">
        <v>-219</v>
      </c>
      <c r="AD40" s="15">
        <v>-344</v>
      </c>
      <c r="AE40" s="15">
        <v>-273</v>
      </c>
      <c r="AF40" s="15">
        <v>-232</v>
      </c>
      <c r="AG40" s="15">
        <v>-359</v>
      </c>
      <c r="AH40" s="15">
        <v>-272</v>
      </c>
      <c r="AI40" s="15">
        <v>-354</v>
      </c>
      <c r="AJ40" s="25"/>
      <c r="AK40" s="15">
        <v>-756.3</v>
      </c>
      <c r="AL40" s="15">
        <v>-562.6</v>
      </c>
      <c r="AM40" s="15">
        <v>-115.6</v>
      </c>
      <c r="AN40" s="15">
        <v>-300.10000000000002</v>
      </c>
      <c r="AO40" s="15">
        <v>-445.1</v>
      </c>
      <c r="AP40" s="15">
        <v>-595</v>
      </c>
      <c r="AQ40" s="15">
        <v>-121</v>
      </c>
      <c r="AR40" s="15">
        <v>-280</v>
      </c>
      <c r="AS40" s="15">
        <v>-384</v>
      </c>
      <c r="AT40" s="15">
        <v>-558.6</v>
      </c>
      <c r="AU40" s="15">
        <v>-96</v>
      </c>
      <c r="AV40" s="15">
        <v>-206</v>
      </c>
      <c r="AW40" s="15">
        <v>-326</v>
      </c>
      <c r="AX40" s="15">
        <v>-592</v>
      </c>
      <c r="AY40" s="15">
        <v>-131</v>
      </c>
      <c r="AZ40" s="15">
        <v>-247</v>
      </c>
      <c r="BA40" s="15">
        <v>-430</v>
      </c>
      <c r="BB40" s="15">
        <v>-680</v>
      </c>
      <c r="BC40" s="15">
        <v>-178</v>
      </c>
      <c r="BD40" s="15">
        <v>-405</v>
      </c>
      <c r="BE40" s="15">
        <v>-721</v>
      </c>
      <c r="BF40" s="15">
        <v>-1080</v>
      </c>
      <c r="BG40" s="15">
        <v>-288</v>
      </c>
      <c r="BH40" s="15">
        <v>-507</v>
      </c>
      <c r="BI40" s="15">
        <v>-851</v>
      </c>
      <c r="BJ40" s="15">
        <v>-1124</v>
      </c>
      <c r="BK40" s="15">
        <v>-232</v>
      </c>
      <c r="BL40" s="15">
        <v>-591</v>
      </c>
      <c r="BM40" s="15">
        <v>-863</v>
      </c>
      <c r="BN40" s="15">
        <v>-1217</v>
      </c>
    </row>
    <row r="41" spans="1:66" ht="12" customHeight="1" x14ac:dyDescent="0.3">
      <c r="B41" s="25"/>
      <c r="C41" s="25"/>
      <c r="D41" s="87" t="s">
        <v>244</v>
      </c>
      <c r="E41" s="25"/>
      <c r="F41" s="25"/>
      <c r="G41" s="25"/>
      <c r="H41" s="15">
        <v>1.1000000000000001</v>
      </c>
      <c r="I41" s="15">
        <v>8.0000000000000018</v>
      </c>
      <c r="J41" s="15">
        <v>-1.4000000000000004</v>
      </c>
      <c r="K41" s="15">
        <v>3.2999999999999989</v>
      </c>
      <c r="L41" s="15">
        <v>2</v>
      </c>
      <c r="M41" s="15">
        <v>10</v>
      </c>
      <c r="N41" s="15">
        <v>-4</v>
      </c>
      <c r="O41" s="15">
        <v>1</v>
      </c>
      <c r="P41" s="15">
        <v>2</v>
      </c>
      <c r="Q41" s="15">
        <v>4</v>
      </c>
      <c r="R41" s="15">
        <v>1</v>
      </c>
      <c r="S41" s="15">
        <v>3</v>
      </c>
      <c r="T41" s="15">
        <v>2</v>
      </c>
      <c r="U41" s="15">
        <v>-1</v>
      </c>
      <c r="V41" s="15">
        <v>1</v>
      </c>
      <c r="W41" s="15">
        <v>1</v>
      </c>
      <c r="X41" s="15">
        <v>0</v>
      </c>
      <c r="Y41" s="15">
        <v>1</v>
      </c>
      <c r="Z41" s="15">
        <v>0</v>
      </c>
      <c r="AA41" s="15">
        <v>0</v>
      </c>
      <c r="AB41" s="15">
        <v>0</v>
      </c>
      <c r="AC41" s="15">
        <v>1</v>
      </c>
      <c r="AD41" s="15">
        <v>4</v>
      </c>
      <c r="AE41" s="15">
        <v>10</v>
      </c>
      <c r="AF41" s="15">
        <v>2</v>
      </c>
      <c r="AG41" s="15">
        <v>0</v>
      </c>
      <c r="AH41" s="15">
        <v>0</v>
      </c>
      <c r="AI41" s="15">
        <v>2</v>
      </c>
      <c r="AJ41" s="25"/>
      <c r="AK41" s="15">
        <v>5.8</v>
      </c>
      <c r="AL41" s="15">
        <v>15</v>
      </c>
      <c r="AM41" s="15">
        <v>1.1000000000000001</v>
      </c>
      <c r="AN41" s="15">
        <v>9.1000000000000014</v>
      </c>
      <c r="AO41" s="15">
        <v>7.7000000000000011</v>
      </c>
      <c r="AP41" s="15">
        <v>11</v>
      </c>
      <c r="AQ41" s="15">
        <v>2</v>
      </c>
      <c r="AR41" s="15">
        <v>12</v>
      </c>
      <c r="AS41" s="15">
        <v>8</v>
      </c>
      <c r="AT41" s="15">
        <v>9</v>
      </c>
      <c r="AU41" s="15">
        <v>2</v>
      </c>
      <c r="AV41" s="15">
        <v>6</v>
      </c>
      <c r="AW41" s="15">
        <v>7</v>
      </c>
      <c r="AX41" s="15">
        <v>10</v>
      </c>
      <c r="AY41" s="15">
        <v>2</v>
      </c>
      <c r="AZ41" s="15">
        <v>1</v>
      </c>
      <c r="BA41" s="15">
        <v>2</v>
      </c>
      <c r="BB41" s="15">
        <v>3</v>
      </c>
      <c r="BC41" s="15">
        <v>0</v>
      </c>
      <c r="BD41" s="15">
        <v>1</v>
      </c>
      <c r="BE41" s="15">
        <v>1</v>
      </c>
      <c r="BF41" s="15">
        <v>1</v>
      </c>
      <c r="BG41" s="15">
        <v>0</v>
      </c>
      <c r="BH41" s="15">
        <v>1</v>
      </c>
      <c r="BI41" s="15">
        <v>5</v>
      </c>
      <c r="BJ41" s="15">
        <v>15</v>
      </c>
      <c r="BK41" s="15">
        <v>2</v>
      </c>
      <c r="BL41" s="15">
        <v>2</v>
      </c>
      <c r="BM41" s="15">
        <v>2</v>
      </c>
      <c r="BN41" s="15">
        <v>4</v>
      </c>
    </row>
    <row r="42" spans="1:66" ht="12" customHeight="1" x14ac:dyDescent="0.3">
      <c r="B42" s="25"/>
      <c r="C42" s="25"/>
      <c r="D42" s="87" t="s">
        <v>245</v>
      </c>
      <c r="E42" s="25"/>
      <c r="F42" s="25"/>
      <c r="G42" s="25"/>
      <c r="H42" s="15">
        <v>-54.8</v>
      </c>
      <c r="I42" s="15">
        <v>-3.3000000000000043</v>
      </c>
      <c r="J42" s="15">
        <v>-56.300000000000004</v>
      </c>
      <c r="K42" s="15">
        <v>-84.6</v>
      </c>
      <c r="L42" s="15">
        <v>0</v>
      </c>
      <c r="M42" s="15">
        <v>0</v>
      </c>
      <c r="N42" s="15">
        <v>0</v>
      </c>
      <c r="O42" s="15">
        <v>-79</v>
      </c>
      <c r="P42" s="15">
        <v>0</v>
      </c>
      <c r="Q42" s="15">
        <v>0</v>
      </c>
      <c r="R42" s="15">
        <v>0</v>
      </c>
      <c r="S42" s="15">
        <v>-44</v>
      </c>
      <c r="T42" s="15">
        <v>0</v>
      </c>
      <c r="U42" s="15">
        <v>0</v>
      </c>
      <c r="V42" s="15">
        <v>-48</v>
      </c>
      <c r="W42" s="15">
        <v>-43</v>
      </c>
      <c r="X42" s="15">
        <v>-61</v>
      </c>
      <c r="Y42" s="15">
        <v>-1</v>
      </c>
      <c r="Z42" s="15">
        <v>-102</v>
      </c>
      <c r="AA42" s="15">
        <v>0</v>
      </c>
      <c r="AB42" s="15">
        <v>0</v>
      </c>
      <c r="AC42" s="15">
        <v>0</v>
      </c>
      <c r="AD42" s="15">
        <v>-51</v>
      </c>
      <c r="AE42" s="15">
        <v>0</v>
      </c>
      <c r="AF42" s="15">
        <v>0</v>
      </c>
      <c r="AG42" s="15">
        <v>-113</v>
      </c>
      <c r="AH42" s="15">
        <v>-163</v>
      </c>
      <c r="AI42" s="15">
        <v>-94</v>
      </c>
      <c r="AJ42" s="25"/>
      <c r="AK42" s="15">
        <v>-87.4</v>
      </c>
      <c r="AL42" s="15">
        <v>-231.6</v>
      </c>
      <c r="AM42" s="15">
        <v>-54.8</v>
      </c>
      <c r="AN42" s="15">
        <v>-58.1</v>
      </c>
      <c r="AO42" s="15">
        <v>-114.4</v>
      </c>
      <c r="AP42" s="15">
        <v>-199</v>
      </c>
      <c r="AQ42" s="15">
        <v>0</v>
      </c>
      <c r="AR42" s="15">
        <v>0</v>
      </c>
      <c r="AS42" s="15">
        <v>0</v>
      </c>
      <c r="AT42" s="15">
        <v>-79.3</v>
      </c>
      <c r="AU42" s="15">
        <v>0</v>
      </c>
      <c r="AV42" s="15">
        <v>0</v>
      </c>
      <c r="AW42" s="15">
        <v>0</v>
      </c>
      <c r="AX42" s="15">
        <v>-44</v>
      </c>
      <c r="AY42" s="15">
        <v>0</v>
      </c>
      <c r="AZ42" s="15">
        <v>0</v>
      </c>
      <c r="BA42" s="15">
        <v>-48</v>
      </c>
      <c r="BB42" s="15">
        <v>-91</v>
      </c>
      <c r="BC42" s="15">
        <v>-61</v>
      </c>
      <c r="BD42" s="15">
        <v>-62</v>
      </c>
      <c r="BE42" s="15">
        <v>-164</v>
      </c>
      <c r="BF42" s="15">
        <v>-164</v>
      </c>
      <c r="BG42" s="15">
        <v>0</v>
      </c>
      <c r="BH42" s="15">
        <v>0</v>
      </c>
      <c r="BI42" s="15">
        <v>-51</v>
      </c>
      <c r="BJ42" s="15">
        <v>-51</v>
      </c>
      <c r="BK42" s="15">
        <v>0</v>
      </c>
      <c r="BL42" s="15">
        <v>-113</v>
      </c>
      <c r="BM42" s="15">
        <v>-276</v>
      </c>
      <c r="BN42" s="15">
        <v>-370</v>
      </c>
    </row>
    <row r="43" spans="1:66" ht="12" customHeight="1" x14ac:dyDescent="0.3">
      <c r="B43" s="25"/>
      <c r="C43" s="25"/>
      <c r="D43" s="87" t="s">
        <v>246</v>
      </c>
      <c r="E43" s="25"/>
      <c r="F43" s="25"/>
      <c r="G43" s="25"/>
      <c r="H43" s="15"/>
      <c r="I43" s="15"/>
      <c r="J43" s="15"/>
      <c r="K43" s="15">
        <v>0</v>
      </c>
      <c r="L43" s="15">
        <v>0</v>
      </c>
      <c r="M43" s="15">
        <v>0</v>
      </c>
      <c r="N43" s="15">
        <v>0</v>
      </c>
      <c r="O43" s="15">
        <v>0</v>
      </c>
      <c r="P43" s="15">
        <v>0</v>
      </c>
      <c r="Q43" s="15">
        <v>0</v>
      </c>
      <c r="R43" s="15">
        <v>0</v>
      </c>
      <c r="S43" s="15">
        <v>0</v>
      </c>
      <c r="T43" s="15">
        <v>0</v>
      </c>
      <c r="U43" s="15">
        <v>0</v>
      </c>
      <c r="V43" s="15">
        <v>0</v>
      </c>
      <c r="W43" s="15">
        <v>0</v>
      </c>
      <c r="X43" s="15">
        <v>0</v>
      </c>
      <c r="Y43" s="15">
        <v>0</v>
      </c>
      <c r="Z43" s="15">
        <v>0</v>
      </c>
      <c r="AA43" s="15">
        <v>115</v>
      </c>
      <c r="AB43" s="15">
        <v>85</v>
      </c>
      <c r="AC43" s="15">
        <v>0</v>
      </c>
      <c r="AD43" s="15">
        <v>0</v>
      </c>
      <c r="AE43" s="15">
        <v>57</v>
      </c>
      <c r="AF43" s="15">
        <v>41</v>
      </c>
      <c r="AG43" s="15">
        <v>0</v>
      </c>
      <c r="AH43" s="15">
        <v>0</v>
      </c>
      <c r="AI43" s="15">
        <v>106</v>
      </c>
      <c r="AJ43" s="2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15"/>
      <c r="AW43" s="15"/>
      <c r="AX43" s="15"/>
      <c r="AY43" s="15"/>
      <c r="AZ43" s="15"/>
      <c r="BA43" s="15"/>
      <c r="BB43" s="15"/>
      <c r="BC43" s="15"/>
      <c r="BD43" s="15"/>
      <c r="BE43" s="15"/>
      <c r="BF43" s="15">
        <v>115</v>
      </c>
      <c r="BG43" s="15">
        <v>85</v>
      </c>
      <c r="BH43" s="15">
        <v>85</v>
      </c>
      <c r="BI43" s="15">
        <v>85</v>
      </c>
      <c r="BJ43" s="15">
        <v>142</v>
      </c>
      <c r="BK43" s="15">
        <v>41</v>
      </c>
      <c r="BL43" s="15">
        <v>41</v>
      </c>
      <c r="BM43" s="15">
        <v>41</v>
      </c>
      <c r="BN43" s="15">
        <v>147</v>
      </c>
    </row>
    <row r="44" spans="1:66" ht="12" customHeight="1" x14ac:dyDescent="0.3">
      <c r="B44" s="25"/>
      <c r="C44" s="25"/>
      <c r="D44" s="87" t="s">
        <v>247</v>
      </c>
      <c r="E44" s="25"/>
      <c r="F44" s="25"/>
      <c r="G44" s="25"/>
      <c r="H44" s="15">
        <v>-139.80000000000001</v>
      </c>
      <c r="I44" s="15">
        <v>-206.39999999999998</v>
      </c>
      <c r="J44" s="15">
        <v>-403.8</v>
      </c>
      <c r="K44" s="15">
        <v>-845</v>
      </c>
      <c r="L44" s="15">
        <v>-167</v>
      </c>
      <c r="M44" s="15">
        <v>-309</v>
      </c>
      <c r="N44" s="15">
        <v>-341</v>
      </c>
      <c r="O44" s="15">
        <v>-172</v>
      </c>
      <c r="P44" s="15">
        <v>-121</v>
      </c>
      <c r="Q44" s="15">
        <v>-145</v>
      </c>
      <c r="R44" s="15">
        <v>-885</v>
      </c>
      <c r="S44" s="15">
        <v>-113</v>
      </c>
      <c r="T44" s="15">
        <v>-242</v>
      </c>
      <c r="U44" s="15">
        <v>-50</v>
      </c>
      <c r="V44" s="15">
        <v>-12</v>
      </c>
      <c r="W44" s="15">
        <v>-1</v>
      </c>
      <c r="X44" s="15">
        <v>-444</v>
      </c>
      <c r="Y44" s="15">
        <v>-200</v>
      </c>
      <c r="Z44" s="15">
        <v>-286</v>
      </c>
      <c r="AA44" s="15">
        <v>-3</v>
      </c>
      <c r="AB44" s="15">
        <v>-248</v>
      </c>
      <c r="AC44" s="15">
        <v>-157</v>
      </c>
      <c r="AD44" s="15">
        <v>-281</v>
      </c>
      <c r="AE44" s="15">
        <v>-150</v>
      </c>
      <c r="AF44" s="15">
        <v>-217</v>
      </c>
      <c r="AG44" s="15">
        <v>-2</v>
      </c>
      <c r="AH44" s="15">
        <v>-78</v>
      </c>
      <c r="AI44" s="15">
        <v>-1</v>
      </c>
      <c r="AJ44" s="25"/>
      <c r="AK44" s="15">
        <v>-1232</v>
      </c>
      <c r="AL44" s="15">
        <v>-1997.8</v>
      </c>
      <c r="AM44" s="15">
        <v>-139.80000000000001</v>
      </c>
      <c r="AN44" s="15">
        <v>-346.2</v>
      </c>
      <c r="AO44" s="15">
        <v>-750</v>
      </c>
      <c r="AP44" s="15">
        <v>-1595</v>
      </c>
      <c r="AQ44" s="15">
        <v>-167</v>
      </c>
      <c r="AR44" s="15">
        <v>-476</v>
      </c>
      <c r="AS44" s="15">
        <v>-817</v>
      </c>
      <c r="AT44" s="15">
        <v>-989</v>
      </c>
      <c r="AU44" s="15">
        <v>-121</v>
      </c>
      <c r="AV44" s="15">
        <v>-266</v>
      </c>
      <c r="AW44" s="15">
        <v>-1151</v>
      </c>
      <c r="AX44" s="15">
        <v>-1264</v>
      </c>
      <c r="AY44" s="15">
        <v>-242</v>
      </c>
      <c r="AZ44" s="15">
        <v>-292</v>
      </c>
      <c r="BA44" s="15">
        <v>-304</v>
      </c>
      <c r="BB44" s="15">
        <v>-305</v>
      </c>
      <c r="BC44" s="15">
        <v>-444</v>
      </c>
      <c r="BD44" s="15">
        <v>-644</v>
      </c>
      <c r="BE44" s="15">
        <v>-930</v>
      </c>
      <c r="BF44" s="15">
        <v>-933</v>
      </c>
      <c r="BG44" s="15">
        <v>-248</v>
      </c>
      <c r="BH44" s="15">
        <v>-405</v>
      </c>
      <c r="BI44" s="15">
        <v>-686</v>
      </c>
      <c r="BJ44" s="15">
        <v>-836</v>
      </c>
      <c r="BK44" s="15">
        <v>-217</v>
      </c>
      <c r="BL44" s="15">
        <v>-219</v>
      </c>
      <c r="BM44" s="15">
        <v>-297</v>
      </c>
      <c r="BN44" s="15">
        <v>-298</v>
      </c>
    </row>
    <row r="45" spans="1:66" ht="12" customHeight="1" x14ac:dyDescent="0.3">
      <c r="B45" s="25"/>
      <c r="C45" s="25"/>
      <c r="D45" s="87" t="s">
        <v>248</v>
      </c>
      <c r="E45" s="25"/>
      <c r="F45" s="25"/>
      <c r="G45" s="25"/>
      <c r="H45" s="15">
        <v>49</v>
      </c>
      <c r="I45" s="15">
        <v>287.60000000000002</v>
      </c>
      <c r="J45" s="15">
        <v>158.59999999999997</v>
      </c>
      <c r="K45" s="15">
        <v>458.8</v>
      </c>
      <c r="L45" s="15">
        <v>271</v>
      </c>
      <c r="M45" s="15">
        <v>150</v>
      </c>
      <c r="N45" s="15">
        <v>370</v>
      </c>
      <c r="O45" s="15">
        <v>470</v>
      </c>
      <c r="P45" s="15">
        <v>224</v>
      </c>
      <c r="Q45" s="15">
        <v>329</v>
      </c>
      <c r="R45" s="15">
        <v>284</v>
      </c>
      <c r="S45" s="15">
        <v>268</v>
      </c>
      <c r="T45" s="15">
        <v>549</v>
      </c>
      <c r="U45" s="15">
        <v>631</v>
      </c>
      <c r="V45" s="15">
        <v>111</v>
      </c>
      <c r="W45" s="15">
        <v>58</v>
      </c>
      <c r="X45" s="15">
        <v>3</v>
      </c>
      <c r="Y45" s="15">
        <v>279</v>
      </c>
      <c r="Z45" s="15">
        <v>128</v>
      </c>
      <c r="AA45" s="15">
        <v>367</v>
      </c>
      <c r="AB45" s="15">
        <v>158</v>
      </c>
      <c r="AC45" s="15">
        <v>1</v>
      </c>
      <c r="AD45" s="15">
        <v>188</v>
      </c>
      <c r="AE45" s="15">
        <v>500</v>
      </c>
      <c r="AF45" s="15">
        <v>12</v>
      </c>
      <c r="AG45" s="15">
        <v>233</v>
      </c>
      <c r="AH45" s="15">
        <v>73</v>
      </c>
      <c r="AI45" s="15">
        <v>128</v>
      </c>
      <c r="AJ45" s="25"/>
      <c r="AK45" s="15">
        <v>967.6</v>
      </c>
      <c r="AL45" s="15">
        <v>1800.7</v>
      </c>
      <c r="AM45" s="15">
        <v>49</v>
      </c>
      <c r="AN45" s="15">
        <v>336.6</v>
      </c>
      <c r="AO45" s="15">
        <v>495.2</v>
      </c>
      <c r="AP45" s="15">
        <v>954</v>
      </c>
      <c r="AQ45" s="15">
        <v>271</v>
      </c>
      <c r="AR45" s="15">
        <v>421</v>
      </c>
      <c r="AS45" s="15">
        <v>791</v>
      </c>
      <c r="AT45" s="15">
        <v>1261</v>
      </c>
      <c r="AU45" s="15">
        <v>224</v>
      </c>
      <c r="AV45" s="15">
        <v>553</v>
      </c>
      <c r="AW45" s="15">
        <v>837</v>
      </c>
      <c r="AX45" s="15">
        <v>1105</v>
      </c>
      <c r="AY45" s="15">
        <v>549</v>
      </c>
      <c r="AZ45" s="15">
        <v>1180</v>
      </c>
      <c r="BA45" s="15">
        <v>1291</v>
      </c>
      <c r="BB45" s="15">
        <v>1349</v>
      </c>
      <c r="BC45" s="15">
        <v>3</v>
      </c>
      <c r="BD45" s="15">
        <v>282</v>
      </c>
      <c r="BE45" s="15">
        <v>410</v>
      </c>
      <c r="BF45" s="15">
        <v>777</v>
      </c>
      <c r="BG45" s="15">
        <v>158</v>
      </c>
      <c r="BH45" s="15">
        <v>159</v>
      </c>
      <c r="BI45" s="15">
        <v>347</v>
      </c>
      <c r="BJ45" s="15">
        <v>847</v>
      </c>
      <c r="BK45" s="15">
        <v>12</v>
      </c>
      <c r="BL45" s="15">
        <v>245</v>
      </c>
      <c r="BM45" s="15">
        <v>318</v>
      </c>
      <c r="BN45" s="15">
        <v>446</v>
      </c>
    </row>
    <row r="46" spans="1:66" ht="12" customHeight="1" x14ac:dyDescent="0.3">
      <c r="B46" s="25"/>
      <c r="C46" s="25"/>
      <c r="D46" s="87" t="s">
        <v>249</v>
      </c>
      <c r="E46" s="25"/>
      <c r="F46" s="25"/>
      <c r="G46" s="25"/>
      <c r="H46" s="15">
        <v>6.7</v>
      </c>
      <c r="I46" s="15">
        <v>10.5</v>
      </c>
      <c r="J46" s="15">
        <v>6.6999999999999993</v>
      </c>
      <c r="K46" s="15">
        <v>20.100000000000001</v>
      </c>
      <c r="L46" s="15">
        <v>3</v>
      </c>
      <c r="M46" s="15">
        <v>9</v>
      </c>
      <c r="N46" s="15">
        <v>9</v>
      </c>
      <c r="O46" s="15">
        <v>15</v>
      </c>
      <c r="P46" s="15">
        <v>5</v>
      </c>
      <c r="Q46" s="15">
        <v>6</v>
      </c>
      <c r="R46" s="15">
        <v>6</v>
      </c>
      <c r="S46" s="15">
        <v>11</v>
      </c>
      <c r="T46" s="15">
        <v>10</v>
      </c>
      <c r="U46" s="15">
        <v>6</v>
      </c>
      <c r="V46" s="15">
        <v>3</v>
      </c>
      <c r="W46" s="15">
        <v>3</v>
      </c>
      <c r="X46" s="15">
        <v>16</v>
      </c>
      <c r="Y46" s="15">
        <v>3</v>
      </c>
      <c r="Z46" s="15">
        <v>1</v>
      </c>
      <c r="AA46" s="15">
        <v>9</v>
      </c>
      <c r="AB46" s="15">
        <v>4</v>
      </c>
      <c r="AC46" s="15">
        <v>2</v>
      </c>
      <c r="AD46" s="15">
        <v>1</v>
      </c>
      <c r="AE46" s="15">
        <v>3</v>
      </c>
      <c r="AF46" s="15">
        <v>1</v>
      </c>
      <c r="AG46" s="15">
        <v>1</v>
      </c>
      <c r="AH46" s="15">
        <v>2</v>
      </c>
      <c r="AI46" s="15">
        <v>2</v>
      </c>
      <c r="AJ46" s="25"/>
      <c r="AK46" s="15">
        <v>40.4</v>
      </c>
      <c r="AL46" s="15">
        <v>30.7</v>
      </c>
      <c r="AM46" s="15">
        <v>6.7</v>
      </c>
      <c r="AN46" s="15">
        <v>17.2</v>
      </c>
      <c r="AO46" s="15">
        <v>23.9</v>
      </c>
      <c r="AP46" s="15">
        <v>44</v>
      </c>
      <c r="AQ46" s="15">
        <v>3</v>
      </c>
      <c r="AR46" s="15">
        <v>12</v>
      </c>
      <c r="AS46" s="15">
        <v>21</v>
      </c>
      <c r="AT46" s="15">
        <v>36.200000000000003</v>
      </c>
      <c r="AU46" s="15">
        <v>5</v>
      </c>
      <c r="AV46" s="15">
        <v>11</v>
      </c>
      <c r="AW46" s="15">
        <v>17</v>
      </c>
      <c r="AX46" s="15">
        <v>28</v>
      </c>
      <c r="AY46" s="15">
        <v>10</v>
      </c>
      <c r="AZ46" s="15">
        <v>16</v>
      </c>
      <c r="BA46" s="15">
        <v>19</v>
      </c>
      <c r="BB46" s="15">
        <v>22</v>
      </c>
      <c r="BC46" s="15">
        <v>16</v>
      </c>
      <c r="BD46" s="15">
        <v>19</v>
      </c>
      <c r="BE46" s="15">
        <v>20</v>
      </c>
      <c r="BF46" s="15">
        <v>29</v>
      </c>
      <c r="BG46" s="15">
        <v>4</v>
      </c>
      <c r="BH46" s="15">
        <v>6</v>
      </c>
      <c r="BI46" s="15">
        <v>7</v>
      </c>
      <c r="BJ46" s="15">
        <v>10</v>
      </c>
      <c r="BK46" s="15">
        <v>1</v>
      </c>
      <c r="BL46" s="15">
        <v>2</v>
      </c>
      <c r="BM46" s="15">
        <v>4</v>
      </c>
      <c r="BN46" s="15">
        <v>6</v>
      </c>
    </row>
    <row r="47" spans="1:66" ht="12" customHeight="1" x14ac:dyDescent="0.3">
      <c r="B47" s="25"/>
      <c r="C47" s="25"/>
      <c r="D47" s="87" t="s">
        <v>250</v>
      </c>
      <c r="E47" s="25"/>
      <c r="F47" s="25"/>
      <c r="G47" s="25"/>
      <c r="H47" s="15">
        <v>-22</v>
      </c>
      <c r="I47" s="15">
        <v>0</v>
      </c>
      <c r="J47" s="15">
        <v>0</v>
      </c>
      <c r="K47" s="15">
        <v>0</v>
      </c>
      <c r="L47" s="15">
        <v>0</v>
      </c>
      <c r="M47" s="15">
        <v>0</v>
      </c>
      <c r="N47" s="15">
        <v>0</v>
      </c>
      <c r="O47" s="15">
        <v>0</v>
      </c>
      <c r="P47" s="15">
        <v>0</v>
      </c>
      <c r="Q47" s="15">
        <v>0</v>
      </c>
      <c r="R47" s="15">
        <v>0</v>
      </c>
      <c r="S47" s="15">
        <v>0</v>
      </c>
      <c r="T47" s="15">
        <v>0</v>
      </c>
      <c r="U47" s="15">
        <v>0</v>
      </c>
      <c r="V47" s="15">
        <v>0</v>
      </c>
      <c r="W47" s="15">
        <v>0</v>
      </c>
      <c r="X47" s="15">
        <v>0</v>
      </c>
      <c r="Y47" s="15">
        <v>0</v>
      </c>
      <c r="Z47" s="15">
        <v>0</v>
      </c>
      <c r="AA47" s="15">
        <v>-155</v>
      </c>
      <c r="AB47" s="15">
        <v>-55</v>
      </c>
      <c r="AC47" s="15">
        <v>-76</v>
      </c>
      <c r="AD47" s="15">
        <v>0</v>
      </c>
      <c r="AE47" s="15">
        <v>0</v>
      </c>
      <c r="AF47" s="15">
        <v>-18</v>
      </c>
      <c r="AG47" s="15">
        <v>0</v>
      </c>
      <c r="AH47" s="15">
        <v>0</v>
      </c>
      <c r="AI47" s="15">
        <v>0</v>
      </c>
      <c r="AJ47" s="25"/>
      <c r="AK47" s="15">
        <v>0</v>
      </c>
      <c r="AL47" s="15">
        <v>0</v>
      </c>
      <c r="AM47" s="15">
        <v>-22</v>
      </c>
      <c r="AN47" s="15">
        <v>-22</v>
      </c>
      <c r="AO47" s="15">
        <v>-22</v>
      </c>
      <c r="AP47" s="15">
        <v>-22</v>
      </c>
      <c r="AQ47" s="15">
        <v>0</v>
      </c>
      <c r="AR47" s="15">
        <v>0</v>
      </c>
      <c r="AS47" s="15">
        <v>0</v>
      </c>
      <c r="AT47" s="15">
        <v>0</v>
      </c>
      <c r="AU47" s="15">
        <v>0</v>
      </c>
      <c r="AV47" s="15">
        <v>0</v>
      </c>
      <c r="AW47" s="15">
        <v>0</v>
      </c>
      <c r="AX47" s="15">
        <v>0</v>
      </c>
      <c r="AY47" s="15">
        <v>0</v>
      </c>
      <c r="AZ47" s="15">
        <v>0</v>
      </c>
      <c r="BA47" s="15">
        <v>0</v>
      </c>
      <c r="BB47" s="15">
        <v>0</v>
      </c>
      <c r="BC47" s="15">
        <v>0</v>
      </c>
      <c r="BD47" s="15">
        <v>0</v>
      </c>
      <c r="BE47" s="15">
        <v>0</v>
      </c>
      <c r="BF47" s="15">
        <v>-155</v>
      </c>
      <c r="BG47" s="15">
        <v>-55</v>
      </c>
      <c r="BH47" s="15">
        <v>-131</v>
      </c>
      <c r="BI47" s="15">
        <v>-131</v>
      </c>
      <c r="BJ47" s="15">
        <v>-131</v>
      </c>
      <c r="BK47" s="15">
        <v>-18</v>
      </c>
      <c r="BL47" s="15">
        <v>-18</v>
      </c>
      <c r="BM47" s="15">
        <v>-18</v>
      </c>
      <c r="BN47" s="15">
        <v>-18</v>
      </c>
    </row>
    <row r="48" spans="1:66" ht="12" customHeight="1" x14ac:dyDescent="0.3">
      <c r="B48" s="25"/>
      <c r="C48" s="25"/>
      <c r="D48" s="87" t="s">
        <v>251</v>
      </c>
      <c r="E48" s="25"/>
      <c r="F48" s="25"/>
      <c r="G48" s="25"/>
      <c r="H48" s="15">
        <v>0</v>
      </c>
      <c r="I48" s="15">
        <v>0</v>
      </c>
      <c r="J48" s="15">
        <v>0</v>
      </c>
      <c r="K48" s="15">
        <v>0</v>
      </c>
      <c r="L48" s="15">
        <v>0</v>
      </c>
      <c r="M48" s="15">
        <v>0</v>
      </c>
      <c r="N48" s="15">
        <v>0</v>
      </c>
      <c r="O48" s="15">
        <v>0</v>
      </c>
      <c r="P48" s="15">
        <v>0</v>
      </c>
      <c r="Q48" s="15">
        <v>0</v>
      </c>
      <c r="R48" s="15">
        <v>0</v>
      </c>
      <c r="S48" s="15">
        <v>0</v>
      </c>
      <c r="T48" s="15">
        <v>0</v>
      </c>
      <c r="U48" s="15">
        <v>0</v>
      </c>
      <c r="V48" s="15">
        <v>-4</v>
      </c>
      <c r="W48" s="15">
        <v>0</v>
      </c>
      <c r="X48" s="15">
        <v>0</v>
      </c>
      <c r="Y48" s="15">
        <v>0</v>
      </c>
      <c r="Z48" s="15">
        <v>0</v>
      </c>
      <c r="AA48" s="15">
        <v>0</v>
      </c>
      <c r="AB48" s="15">
        <v>0</v>
      </c>
      <c r="AC48" s="15">
        <v>0</v>
      </c>
      <c r="AD48" s="15">
        <v>0</v>
      </c>
      <c r="AE48" s="15">
        <v>-4</v>
      </c>
      <c r="AF48" s="15">
        <v>0</v>
      </c>
      <c r="AG48" s="15">
        <v>0</v>
      </c>
      <c r="AH48" s="15">
        <v>0</v>
      </c>
      <c r="AI48" s="15">
        <v>0</v>
      </c>
      <c r="AJ48" s="25"/>
      <c r="AK48" s="15"/>
      <c r="AL48" s="15"/>
      <c r="AM48" s="15"/>
      <c r="AN48" s="15"/>
      <c r="AO48" s="15"/>
      <c r="AP48" s="15"/>
      <c r="AQ48" s="15">
        <v>0</v>
      </c>
      <c r="AR48" s="15">
        <v>0</v>
      </c>
      <c r="AS48" s="15">
        <v>0</v>
      </c>
      <c r="AT48" s="15">
        <v>0</v>
      </c>
      <c r="AU48" s="15">
        <v>0</v>
      </c>
      <c r="AV48" s="15">
        <v>0</v>
      </c>
      <c r="AW48" s="15">
        <v>0</v>
      </c>
      <c r="AX48" s="15">
        <v>0</v>
      </c>
      <c r="AY48" s="15">
        <v>0</v>
      </c>
      <c r="AZ48" s="15">
        <v>0</v>
      </c>
      <c r="BA48" s="15">
        <v>-4</v>
      </c>
      <c r="BB48" s="15">
        <v>-4</v>
      </c>
      <c r="BC48" s="15">
        <v>0</v>
      </c>
      <c r="BD48" s="15">
        <v>0</v>
      </c>
      <c r="BE48" s="15">
        <v>0</v>
      </c>
      <c r="BF48" s="15">
        <v>0</v>
      </c>
      <c r="BG48" s="15">
        <v>0</v>
      </c>
      <c r="BH48" s="15">
        <v>0</v>
      </c>
      <c r="BI48" s="15">
        <v>0</v>
      </c>
      <c r="BJ48" s="15">
        <v>-4</v>
      </c>
      <c r="BK48" s="15">
        <v>0</v>
      </c>
      <c r="BL48" s="15">
        <v>0</v>
      </c>
      <c r="BM48" s="15">
        <v>0</v>
      </c>
      <c r="BN48" s="15">
        <v>0</v>
      </c>
    </row>
    <row r="49" spans="1:91" ht="12" customHeight="1" x14ac:dyDescent="0.3">
      <c r="B49" s="25"/>
      <c r="C49" s="25"/>
      <c r="D49" s="87" t="s">
        <v>252</v>
      </c>
      <c r="E49" s="25"/>
      <c r="F49" s="25"/>
      <c r="G49" s="25"/>
      <c r="H49" s="15">
        <v>0</v>
      </c>
      <c r="I49" s="15">
        <v>0</v>
      </c>
      <c r="J49" s="15">
        <v>0</v>
      </c>
      <c r="K49" s="15">
        <v>0</v>
      </c>
      <c r="L49" s="15">
        <v>0</v>
      </c>
      <c r="M49" s="15">
        <v>0</v>
      </c>
      <c r="N49" s="15">
        <v>0</v>
      </c>
      <c r="O49" s="15">
        <v>0</v>
      </c>
      <c r="P49" s="15">
        <v>0</v>
      </c>
      <c r="Q49" s="15">
        <v>0</v>
      </c>
      <c r="R49" s="15">
        <v>-1</v>
      </c>
      <c r="S49" s="15">
        <v>0</v>
      </c>
      <c r="T49" s="15">
        <v>-3</v>
      </c>
      <c r="U49" s="15">
        <v>0</v>
      </c>
      <c r="V49" s="15">
        <v>-1</v>
      </c>
      <c r="W49" s="15">
        <v>0</v>
      </c>
      <c r="X49" s="15">
        <v>0</v>
      </c>
      <c r="Y49" s="15">
        <v>-1</v>
      </c>
      <c r="Z49" s="15">
        <v>0</v>
      </c>
      <c r="AA49" s="15">
        <v>0.4829983122999999</v>
      </c>
      <c r="AB49" s="15">
        <v>0</v>
      </c>
      <c r="AC49" s="15">
        <v>0</v>
      </c>
      <c r="AD49" s="15">
        <v>0</v>
      </c>
      <c r="AE49" s="15">
        <v>0</v>
      </c>
      <c r="AF49" s="15">
        <v>0</v>
      </c>
      <c r="AG49" s="15">
        <v>0</v>
      </c>
      <c r="AH49" s="15">
        <v>0</v>
      </c>
      <c r="AI49" s="15">
        <v>0</v>
      </c>
      <c r="AJ49" s="25"/>
      <c r="AK49" s="15"/>
      <c r="AL49" s="15"/>
      <c r="AM49" s="15"/>
      <c r="AN49" s="15"/>
      <c r="AO49" s="15"/>
      <c r="AP49" s="15"/>
      <c r="AQ49" s="15">
        <v>0</v>
      </c>
      <c r="AR49" s="15">
        <v>0</v>
      </c>
      <c r="AS49" s="15">
        <v>0</v>
      </c>
      <c r="AT49" s="15">
        <v>0</v>
      </c>
      <c r="AU49" s="15">
        <v>0</v>
      </c>
      <c r="AV49" s="15">
        <v>0</v>
      </c>
      <c r="AW49" s="15">
        <v>-1</v>
      </c>
      <c r="AX49" s="15">
        <v>-1</v>
      </c>
      <c r="AY49" s="15">
        <v>-3</v>
      </c>
      <c r="AZ49" s="15">
        <v>-3</v>
      </c>
      <c r="BA49" s="15">
        <v>-4</v>
      </c>
      <c r="BB49" s="15">
        <v>-4</v>
      </c>
      <c r="BC49" s="15">
        <v>0</v>
      </c>
      <c r="BD49" s="15">
        <v>-1</v>
      </c>
      <c r="BE49" s="15">
        <v>-1</v>
      </c>
      <c r="BF49" s="15">
        <v>-0.5170016877000001</v>
      </c>
      <c r="BG49" s="15">
        <v>0</v>
      </c>
      <c r="BH49" s="15">
        <v>0</v>
      </c>
      <c r="BI49" s="15">
        <v>0</v>
      </c>
      <c r="BJ49" s="15">
        <v>0</v>
      </c>
      <c r="BK49" s="15">
        <v>0</v>
      </c>
      <c r="BL49" s="15">
        <v>0</v>
      </c>
      <c r="BM49" s="15">
        <v>0</v>
      </c>
      <c r="BN49" s="15">
        <v>0</v>
      </c>
    </row>
    <row r="50" spans="1:91" ht="12" customHeight="1" x14ac:dyDescent="0.3">
      <c r="B50" s="25"/>
      <c r="C50" s="25"/>
      <c r="D50" s="87" t="s">
        <v>253</v>
      </c>
      <c r="E50" s="25"/>
      <c r="F50" s="25"/>
      <c r="G50" s="25"/>
      <c r="H50" s="15">
        <v>0</v>
      </c>
      <c r="I50" s="15">
        <v>-30.1</v>
      </c>
      <c r="J50" s="15">
        <v>3.6999999999999993</v>
      </c>
      <c r="K50" s="15">
        <v>26.400000000000002</v>
      </c>
      <c r="L50" s="15">
        <v>2</v>
      </c>
      <c r="M50" s="15">
        <v>0</v>
      </c>
      <c r="N50" s="15">
        <v>-2</v>
      </c>
      <c r="O50" s="15">
        <v>0</v>
      </c>
      <c r="P50" s="15">
        <v>0</v>
      </c>
      <c r="Q50" s="15">
        <v>0</v>
      </c>
      <c r="R50" s="15">
        <v>0</v>
      </c>
      <c r="S50" s="15">
        <v>0</v>
      </c>
      <c r="T50" s="15">
        <v>0</v>
      </c>
      <c r="U50" s="15">
        <v>0</v>
      </c>
      <c r="V50" s="15">
        <v>0</v>
      </c>
      <c r="W50" s="15">
        <v>0</v>
      </c>
      <c r="X50" s="15">
        <v>0</v>
      </c>
      <c r="Y50" s="15">
        <v>0</v>
      </c>
      <c r="Z50" s="15">
        <v>0</v>
      </c>
      <c r="AA50" s="15">
        <v>0</v>
      </c>
      <c r="AB50" s="15">
        <v>0</v>
      </c>
      <c r="AC50" s="15">
        <v>0</v>
      </c>
      <c r="AD50" s="15">
        <v>0</v>
      </c>
      <c r="AE50" s="15">
        <v>0</v>
      </c>
      <c r="AF50" s="15">
        <v>0</v>
      </c>
      <c r="AG50" s="15">
        <v>0</v>
      </c>
      <c r="AH50" s="15">
        <v>0</v>
      </c>
      <c r="AI50" s="15">
        <v>0</v>
      </c>
      <c r="AJ50" s="25"/>
      <c r="AK50" s="15">
        <v>0</v>
      </c>
      <c r="AL50" s="15">
        <v>0</v>
      </c>
      <c r="AM50" s="15">
        <v>0</v>
      </c>
      <c r="AN50" s="15">
        <v>-30.1</v>
      </c>
      <c r="AO50" s="15">
        <v>-26.400000000000002</v>
      </c>
      <c r="AP50" s="15">
        <v>0</v>
      </c>
      <c r="AQ50" s="15">
        <v>2</v>
      </c>
      <c r="AR50" s="15">
        <v>2</v>
      </c>
      <c r="AS50" s="15">
        <v>0</v>
      </c>
      <c r="AT50" s="15">
        <v>0</v>
      </c>
      <c r="AU50" s="15">
        <v>0</v>
      </c>
      <c r="AV50" s="15">
        <v>0</v>
      </c>
      <c r="AW50" s="15">
        <v>0</v>
      </c>
      <c r="AX50" s="15">
        <v>0</v>
      </c>
      <c r="AY50" s="15">
        <v>0</v>
      </c>
      <c r="AZ50" s="15">
        <v>0</v>
      </c>
      <c r="BA50" s="15">
        <v>0</v>
      </c>
      <c r="BB50" s="15">
        <v>0</v>
      </c>
      <c r="BC50" s="15">
        <v>0</v>
      </c>
      <c r="BD50" s="15">
        <v>0</v>
      </c>
      <c r="BE50" s="15">
        <v>0</v>
      </c>
      <c r="BF50" s="15">
        <v>0</v>
      </c>
      <c r="BG50" s="15">
        <v>0</v>
      </c>
      <c r="BH50" s="15">
        <v>0</v>
      </c>
      <c r="BI50" s="15">
        <v>0</v>
      </c>
      <c r="BJ50" s="15">
        <v>0</v>
      </c>
      <c r="BK50" s="15">
        <v>0</v>
      </c>
      <c r="BL50" s="15">
        <v>0</v>
      </c>
      <c r="BM50" s="15">
        <v>0</v>
      </c>
      <c r="BN50" s="15">
        <v>0</v>
      </c>
    </row>
    <row r="51" spans="1:91" ht="12" customHeight="1" x14ac:dyDescent="0.3">
      <c r="B51" s="25"/>
      <c r="C51" s="25"/>
      <c r="D51" s="87" t="s">
        <v>195</v>
      </c>
      <c r="E51" s="25"/>
      <c r="F51" s="25"/>
      <c r="G51" s="25"/>
      <c r="H51" s="15">
        <v>0</v>
      </c>
      <c r="I51" s="15">
        <v>0</v>
      </c>
      <c r="J51" s="15">
        <v>0</v>
      </c>
      <c r="K51" s="15">
        <v>0</v>
      </c>
      <c r="L51" s="15">
        <v>0</v>
      </c>
      <c r="M51" s="15">
        <v>0</v>
      </c>
      <c r="N51" s="15">
        <v>0</v>
      </c>
      <c r="O51" s="15">
        <v>0</v>
      </c>
      <c r="P51" s="15">
        <v>0</v>
      </c>
      <c r="Q51" s="15">
        <v>0</v>
      </c>
      <c r="R51" s="15">
        <v>0</v>
      </c>
      <c r="S51" s="15">
        <v>0</v>
      </c>
      <c r="T51" s="15">
        <v>0</v>
      </c>
      <c r="U51" s="15">
        <v>0</v>
      </c>
      <c r="V51" s="15">
        <v>0</v>
      </c>
      <c r="W51" s="15">
        <v>0</v>
      </c>
      <c r="X51" s="15">
        <v>0</v>
      </c>
      <c r="Y51" s="15">
        <v>0</v>
      </c>
      <c r="Z51" s="15">
        <v>0</v>
      </c>
      <c r="AA51" s="15">
        <v>0</v>
      </c>
      <c r="AB51" s="15">
        <v>0</v>
      </c>
      <c r="AC51" s="15">
        <v>0</v>
      </c>
      <c r="AD51" s="15">
        <v>0</v>
      </c>
      <c r="AE51" s="15">
        <v>0</v>
      </c>
      <c r="AF51" s="15">
        <v>0</v>
      </c>
      <c r="AG51" s="15">
        <v>0</v>
      </c>
      <c r="AH51" s="15">
        <v>0</v>
      </c>
      <c r="AI51" s="15">
        <v>0</v>
      </c>
      <c r="AJ51" s="25"/>
      <c r="AK51" s="15">
        <v>46.2</v>
      </c>
      <c r="AL51" s="15">
        <v>0</v>
      </c>
      <c r="AM51" s="15">
        <v>0</v>
      </c>
      <c r="AN51" s="15">
        <v>0</v>
      </c>
      <c r="AO51" s="15">
        <v>0</v>
      </c>
      <c r="AP51" s="15">
        <v>0</v>
      </c>
      <c r="AQ51" s="15">
        <v>0</v>
      </c>
      <c r="AR51" s="15">
        <v>0</v>
      </c>
      <c r="AS51" s="15">
        <v>0</v>
      </c>
      <c r="AT51" s="15">
        <v>0</v>
      </c>
      <c r="AU51" s="15">
        <v>0</v>
      </c>
      <c r="AV51" s="15">
        <v>0</v>
      </c>
      <c r="AW51" s="15">
        <v>0</v>
      </c>
      <c r="AX51" s="15">
        <v>0</v>
      </c>
      <c r="AY51" s="15">
        <v>0</v>
      </c>
      <c r="AZ51" s="15">
        <v>0</v>
      </c>
      <c r="BA51" s="15">
        <v>0</v>
      </c>
      <c r="BB51" s="15">
        <v>0</v>
      </c>
      <c r="BC51" s="15">
        <v>0</v>
      </c>
      <c r="BD51" s="15">
        <v>0</v>
      </c>
      <c r="BE51" s="15">
        <v>0</v>
      </c>
      <c r="BF51" s="15">
        <v>0</v>
      </c>
      <c r="BG51" s="15">
        <v>0</v>
      </c>
      <c r="BH51" s="15">
        <v>0</v>
      </c>
      <c r="BI51" s="15">
        <v>0</v>
      </c>
      <c r="BJ51" s="15">
        <v>0</v>
      </c>
      <c r="BK51" s="15">
        <v>0</v>
      </c>
      <c r="BL51" s="15">
        <v>0</v>
      </c>
      <c r="BM51" s="15">
        <v>0</v>
      </c>
      <c r="BN51" s="15">
        <v>0</v>
      </c>
    </row>
    <row r="52" spans="1:91" ht="12" customHeight="1" x14ac:dyDescent="0.3">
      <c r="B52" s="25"/>
      <c r="C52" s="25"/>
      <c r="D52" s="87" t="s">
        <v>254</v>
      </c>
      <c r="E52" s="25"/>
      <c r="F52" s="25"/>
      <c r="G52" s="25"/>
      <c r="H52" s="15">
        <v>0</v>
      </c>
      <c r="I52" s="15">
        <v>0</v>
      </c>
      <c r="J52" s="15">
        <v>0</v>
      </c>
      <c r="K52" s="15">
        <v>17</v>
      </c>
      <c r="L52" s="15">
        <v>0</v>
      </c>
      <c r="M52" s="15">
        <v>0</v>
      </c>
      <c r="N52" s="15">
        <v>0</v>
      </c>
      <c r="O52" s="15">
        <v>11</v>
      </c>
      <c r="P52" s="15">
        <v>0</v>
      </c>
      <c r="Q52" s="15">
        <v>0</v>
      </c>
      <c r="R52" s="15">
        <v>0</v>
      </c>
      <c r="S52" s="15">
        <v>0</v>
      </c>
      <c r="T52" s="15">
        <v>0</v>
      </c>
      <c r="U52" s="15">
        <v>0</v>
      </c>
      <c r="V52" s="15">
        <v>0</v>
      </c>
      <c r="W52" s="15">
        <v>0</v>
      </c>
      <c r="X52" s="15">
        <v>0</v>
      </c>
      <c r="Y52" s="15">
        <v>0</v>
      </c>
      <c r="Z52" s="15">
        <v>0</v>
      </c>
      <c r="AA52" s="15">
        <v>0</v>
      </c>
      <c r="AB52" s="15">
        <v>0</v>
      </c>
      <c r="AC52" s="15">
        <v>0</v>
      </c>
      <c r="AD52" s="15">
        <v>0</v>
      </c>
      <c r="AE52" s="15">
        <v>0</v>
      </c>
      <c r="AF52" s="15">
        <v>0</v>
      </c>
      <c r="AG52" s="15">
        <v>0</v>
      </c>
      <c r="AH52" s="15">
        <v>0</v>
      </c>
      <c r="AI52" s="15">
        <v>0</v>
      </c>
      <c r="AJ52" s="25"/>
      <c r="AK52" s="15">
        <v>0</v>
      </c>
      <c r="AL52" s="15">
        <v>0</v>
      </c>
      <c r="AM52" s="15">
        <v>0</v>
      </c>
      <c r="AN52" s="15">
        <v>0</v>
      </c>
      <c r="AO52" s="15">
        <v>0</v>
      </c>
      <c r="AP52" s="15">
        <v>17</v>
      </c>
      <c r="AQ52" s="15">
        <v>0</v>
      </c>
      <c r="AR52" s="15">
        <v>0</v>
      </c>
      <c r="AS52" s="15">
        <v>0</v>
      </c>
      <c r="AT52" s="15">
        <v>11.4</v>
      </c>
      <c r="AU52" s="15">
        <v>0</v>
      </c>
      <c r="AV52" s="15">
        <v>0</v>
      </c>
      <c r="AW52" s="15">
        <v>0</v>
      </c>
      <c r="AX52" s="15">
        <v>0</v>
      </c>
      <c r="AY52" s="15">
        <v>0</v>
      </c>
      <c r="AZ52" s="15">
        <v>0</v>
      </c>
      <c r="BA52" s="15">
        <v>0</v>
      </c>
      <c r="BB52" s="15">
        <v>0</v>
      </c>
      <c r="BC52" s="15">
        <v>0</v>
      </c>
      <c r="BD52" s="15">
        <v>0</v>
      </c>
      <c r="BE52" s="15">
        <v>0</v>
      </c>
      <c r="BF52" s="15">
        <v>0</v>
      </c>
      <c r="BG52" s="15">
        <v>0</v>
      </c>
      <c r="BH52" s="15">
        <v>0</v>
      </c>
      <c r="BI52" s="15">
        <v>0</v>
      </c>
      <c r="BJ52" s="15">
        <v>0</v>
      </c>
      <c r="BK52" s="15">
        <v>0</v>
      </c>
      <c r="BL52" s="15">
        <v>0</v>
      </c>
      <c r="BM52" s="15">
        <v>0</v>
      </c>
      <c r="BN52" s="15">
        <v>0</v>
      </c>
    </row>
    <row r="53" spans="1:91" ht="12" customHeight="1" x14ac:dyDescent="0.3">
      <c r="B53" s="25"/>
      <c r="C53" s="25"/>
      <c r="D53" s="87" t="s">
        <v>255</v>
      </c>
      <c r="E53" s="25"/>
      <c r="F53" s="25"/>
      <c r="G53" s="25"/>
      <c r="H53" s="15">
        <v>0</v>
      </c>
      <c r="I53" s="15">
        <v>0</v>
      </c>
      <c r="J53" s="15">
        <v>0</v>
      </c>
      <c r="K53" s="15">
        <v>10</v>
      </c>
      <c r="L53" s="15">
        <v>0</v>
      </c>
      <c r="M53" s="15">
        <v>0</v>
      </c>
      <c r="N53" s="15">
        <v>0</v>
      </c>
      <c r="O53" s="15">
        <v>0</v>
      </c>
      <c r="P53" s="15">
        <v>0</v>
      </c>
      <c r="Q53" s="15">
        <v>0</v>
      </c>
      <c r="R53" s="15">
        <v>0</v>
      </c>
      <c r="S53" s="15">
        <v>0</v>
      </c>
      <c r="T53" s="15">
        <v>0</v>
      </c>
      <c r="U53" s="15">
        <v>0</v>
      </c>
      <c r="V53" s="15">
        <v>0</v>
      </c>
      <c r="W53" s="15">
        <v>0</v>
      </c>
      <c r="X53" s="15">
        <v>0</v>
      </c>
      <c r="Y53" s="15">
        <v>0</v>
      </c>
      <c r="Z53" s="15">
        <v>0</v>
      </c>
      <c r="AA53" s="15">
        <v>0</v>
      </c>
      <c r="AB53" s="15">
        <v>0</v>
      </c>
      <c r="AC53" s="15">
        <v>0</v>
      </c>
      <c r="AD53" s="15">
        <v>0</v>
      </c>
      <c r="AE53" s="15">
        <v>0</v>
      </c>
      <c r="AF53" s="15">
        <v>0</v>
      </c>
      <c r="AG53" s="15">
        <v>0</v>
      </c>
      <c r="AH53" s="15">
        <v>0</v>
      </c>
      <c r="AI53" s="15">
        <v>0</v>
      </c>
      <c r="AJ53" s="25"/>
      <c r="AK53" s="15">
        <v>0</v>
      </c>
      <c r="AL53" s="15">
        <v>0</v>
      </c>
      <c r="AM53" s="15">
        <v>0</v>
      </c>
      <c r="AN53" s="15">
        <v>0</v>
      </c>
      <c r="AO53" s="15">
        <v>0</v>
      </c>
      <c r="AP53" s="15">
        <v>10</v>
      </c>
      <c r="AQ53" s="15">
        <v>0</v>
      </c>
      <c r="AR53" s="15">
        <v>0</v>
      </c>
      <c r="AS53" s="15">
        <v>0</v>
      </c>
      <c r="AT53" s="15">
        <v>0</v>
      </c>
      <c r="AU53" s="15">
        <v>0</v>
      </c>
      <c r="AV53" s="15">
        <v>0</v>
      </c>
      <c r="AW53" s="15">
        <v>0</v>
      </c>
      <c r="AX53" s="15">
        <v>0</v>
      </c>
      <c r="AY53" s="15">
        <v>0</v>
      </c>
      <c r="AZ53" s="15">
        <v>0</v>
      </c>
      <c r="BA53" s="15">
        <v>0</v>
      </c>
      <c r="BB53" s="15">
        <v>0</v>
      </c>
      <c r="BC53" s="15">
        <v>0</v>
      </c>
      <c r="BD53" s="15">
        <v>0</v>
      </c>
      <c r="BE53" s="15">
        <v>0</v>
      </c>
      <c r="BF53" s="15">
        <v>0</v>
      </c>
      <c r="BG53" s="15">
        <v>0</v>
      </c>
      <c r="BH53" s="15">
        <v>0</v>
      </c>
      <c r="BI53" s="15">
        <v>0</v>
      </c>
      <c r="BJ53" s="15">
        <v>0</v>
      </c>
      <c r="BK53" s="15">
        <v>0</v>
      </c>
      <c r="BL53" s="15">
        <v>0</v>
      </c>
      <c r="BM53" s="15">
        <v>0</v>
      </c>
      <c r="BN53" s="15">
        <v>0</v>
      </c>
    </row>
    <row r="54" spans="1:91" ht="12" customHeight="1" x14ac:dyDescent="0.3">
      <c r="B54" s="25"/>
      <c r="C54" s="25"/>
      <c r="D54" s="87" t="s">
        <v>256</v>
      </c>
      <c r="E54" s="25"/>
      <c r="F54" s="25"/>
      <c r="G54" s="2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>
        <v>6</v>
      </c>
      <c r="AJ54" s="2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15"/>
      <c r="AW54" s="15"/>
      <c r="AX54" s="15"/>
      <c r="AY54" s="15"/>
      <c r="AZ54" s="15"/>
      <c r="BA54" s="15"/>
      <c r="BB54" s="15"/>
      <c r="BC54" s="15"/>
      <c r="BD54" s="15"/>
      <c r="BE54" s="15"/>
      <c r="BF54" s="15"/>
      <c r="BG54" s="15"/>
      <c r="BH54" s="15"/>
      <c r="BI54" s="15"/>
      <c r="BJ54" s="15"/>
      <c r="BK54" s="15"/>
      <c r="BL54" s="15"/>
      <c r="BM54" s="15"/>
      <c r="BN54" s="15">
        <v>6</v>
      </c>
    </row>
    <row r="55" spans="1:91" s="25" customFormat="1" ht="5.0999999999999996" customHeight="1" x14ac:dyDescent="0.3"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15"/>
      <c r="AW55" s="15"/>
      <c r="AX55" s="15"/>
      <c r="AY55" s="15"/>
      <c r="AZ55" s="15"/>
      <c r="BA55" s="15"/>
      <c r="BB55" s="15"/>
      <c r="BC55" s="15"/>
      <c r="BD55" s="15"/>
      <c r="BE55" s="15"/>
      <c r="BF55" s="15"/>
      <c r="BG55" s="15"/>
      <c r="BH55" s="15"/>
      <c r="BI55" s="15"/>
      <c r="BJ55" s="15"/>
      <c r="BK55" s="15"/>
      <c r="BL55" s="15"/>
      <c r="BM55" s="15"/>
      <c r="BN55" s="15">
        <v>0</v>
      </c>
    </row>
    <row r="56" spans="1:91" s="25" customFormat="1" ht="12" customHeight="1" x14ac:dyDescent="0.3">
      <c r="B56" s="33"/>
      <c r="C56" s="88" t="s">
        <v>257</v>
      </c>
      <c r="D56" s="89"/>
      <c r="E56" s="89"/>
      <c r="F56" s="55"/>
      <c r="G56" s="55"/>
      <c r="H56" s="42">
        <v>-275.40000000000003</v>
      </c>
      <c r="I56" s="42">
        <v>-118.20000000000002</v>
      </c>
      <c r="J56" s="42">
        <v>-437.50000000000006</v>
      </c>
      <c r="K56" s="42">
        <v>-543.90000000000009</v>
      </c>
      <c r="L56" s="42">
        <v>-10</v>
      </c>
      <c r="M56" s="42">
        <v>-299</v>
      </c>
      <c r="N56" s="42">
        <v>-72</v>
      </c>
      <c r="O56" s="42">
        <v>71</v>
      </c>
      <c r="P56" s="42">
        <v>14</v>
      </c>
      <c r="Q56" s="42">
        <v>84</v>
      </c>
      <c r="R56" s="42">
        <v>-715</v>
      </c>
      <c r="S56" s="42">
        <v>-141</v>
      </c>
      <c r="T56" s="42">
        <v>185</v>
      </c>
      <c r="U56" s="42">
        <v>470</v>
      </c>
      <c r="V56" s="42">
        <v>-133</v>
      </c>
      <c r="W56" s="42">
        <v>-232</v>
      </c>
      <c r="X56" s="42">
        <v>-664</v>
      </c>
      <c r="Y56" s="42">
        <v>-146</v>
      </c>
      <c r="Z56" s="42">
        <v>-575</v>
      </c>
      <c r="AA56" s="42">
        <v>-25.517001687699999</v>
      </c>
      <c r="AB56" s="42">
        <v>-344</v>
      </c>
      <c r="AC56" s="42">
        <v>-448</v>
      </c>
      <c r="AD56" s="42">
        <v>-483</v>
      </c>
      <c r="AE56" s="42">
        <v>143</v>
      </c>
      <c r="AF56" s="42">
        <v>-411</v>
      </c>
      <c r="AG56" s="42">
        <v>-240</v>
      </c>
      <c r="AH56" s="42">
        <v>-438</v>
      </c>
      <c r="AI56" s="42">
        <v>-205</v>
      </c>
      <c r="AJ56" s="54"/>
      <c r="AK56" s="42">
        <v>-1015.6999999999998</v>
      </c>
      <c r="AL56" s="42">
        <v>-945.60000000000014</v>
      </c>
      <c r="AM56" s="42">
        <v>-275.40000000000003</v>
      </c>
      <c r="AN56" s="42">
        <v>-393.6</v>
      </c>
      <c r="AO56" s="42">
        <v>-831.10000000000014</v>
      </c>
      <c r="AP56" s="42">
        <v>-1375.0000000000002</v>
      </c>
      <c r="AQ56" s="42">
        <v>-10</v>
      </c>
      <c r="AR56" s="42">
        <v>-309</v>
      </c>
      <c r="AS56" s="42">
        <v>-381</v>
      </c>
      <c r="AT56" s="42">
        <v>-310.30000000000013</v>
      </c>
      <c r="AU56" s="42">
        <v>14</v>
      </c>
      <c r="AV56" s="42">
        <v>98</v>
      </c>
      <c r="AW56" s="42">
        <v>-617</v>
      </c>
      <c r="AX56" s="42">
        <v>-758</v>
      </c>
      <c r="AY56" s="42">
        <v>185</v>
      </c>
      <c r="AZ56" s="42">
        <v>655</v>
      </c>
      <c r="BA56" s="42">
        <v>522</v>
      </c>
      <c r="BB56" s="42">
        <v>290</v>
      </c>
      <c r="BC56" s="42">
        <v>-664</v>
      </c>
      <c r="BD56" s="42">
        <v>-810</v>
      </c>
      <c r="BE56" s="42">
        <v>-1385</v>
      </c>
      <c r="BF56" s="42">
        <v>-1410.5170016877</v>
      </c>
      <c r="BG56" s="42">
        <v>-344</v>
      </c>
      <c r="BH56" s="42">
        <v>-792</v>
      </c>
      <c r="BI56" s="42">
        <v>-1275</v>
      </c>
      <c r="BJ56" s="42">
        <v>-1132</v>
      </c>
      <c r="BK56" s="42">
        <v>-411</v>
      </c>
      <c r="BL56" s="42">
        <v>-651</v>
      </c>
      <c r="BM56" s="42">
        <v>-1089</v>
      </c>
      <c r="BN56" s="42">
        <v>-1294</v>
      </c>
    </row>
    <row r="57" spans="1:91" s="25" customFormat="1" ht="5.0999999999999996" customHeight="1" x14ac:dyDescent="0.3"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  <c r="AV57" s="15"/>
      <c r="AW57" s="15"/>
      <c r="AX57" s="15"/>
      <c r="AY57" s="15"/>
      <c r="AZ57" s="15"/>
      <c r="BA57" s="15"/>
      <c r="BB57" s="15"/>
      <c r="BC57" s="15"/>
      <c r="BD57" s="15"/>
      <c r="BE57" s="15"/>
      <c r="BF57" s="15"/>
      <c r="BG57" s="15"/>
      <c r="BH57" s="15"/>
      <c r="BI57" s="15"/>
      <c r="BJ57" s="15"/>
      <c r="BK57" s="15"/>
      <c r="BL57" s="15"/>
      <c r="BM57" s="15"/>
      <c r="BN57" s="15"/>
    </row>
    <row r="58" spans="1:91" ht="12" customHeight="1" x14ac:dyDescent="0.3">
      <c r="A58" s="33"/>
      <c r="B58" s="79" t="s">
        <v>258</v>
      </c>
      <c r="C58" s="62"/>
      <c r="D58" s="62"/>
      <c r="E58" s="62"/>
      <c r="F58" s="62"/>
      <c r="G58" s="62"/>
      <c r="H58" s="63"/>
      <c r="I58" s="63"/>
      <c r="J58" s="63"/>
      <c r="K58" s="63"/>
      <c r="L58" s="63"/>
      <c r="M58" s="63"/>
      <c r="N58" s="63"/>
      <c r="O58" s="63"/>
      <c r="P58" s="63"/>
      <c r="Q58" s="63"/>
      <c r="R58" s="63"/>
      <c r="S58" s="63"/>
      <c r="T58" s="63"/>
      <c r="U58" s="63"/>
      <c r="V58" s="63"/>
      <c r="W58" s="63"/>
      <c r="X58" s="63"/>
      <c r="Y58" s="63"/>
      <c r="Z58" s="63"/>
      <c r="AA58" s="63"/>
      <c r="AB58" s="63"/>
      <c r="AC58" s="63"/>
      <c r="AD58" s="63"/>
      <c r="AE58" s="63"/>
      <c r="AF58" s="63"/>
      <c r="AG58" s="63"/>
      <c r="AH58" s="63"/>
      <c r="AI58" s="63"/>
      <c r="AJ58" s="62"/>
      <c r="AK58" s="63"/>
      <c r="AL58" s="63"/>
      <c r="AM58" s="63"/>
      <c r="AN58" s="63"/>
      <c r="AO58" s="63"/>
      <c r="AP58" s="63"/>
      <c r="AQ58" s="63"/>
      <c r="AR58" s="63"/>
      <c r="AS58" s="63"/>
      <c r="AT58" s="63"/>
      <c r="AU58" s="63"/>
      <c r="AV58" s="63"/>
      <c r="AW58" s="63"/>
      <c r="AX58" s="63"/>
      <c r="AY58" s="63"/>
      <c r="AZ58" s="63"/>
      <c r="BA58" s="63"/>
      <c r="BB58" s="63"/>
      <c r="BC58" s="63"/>
      <c r="BD58" s="63"/>
      <c r="BE58" s="63"/>
      <c r="BF58" s="63"/>
      <c r="BG58" s="63"/>
      <c r="BH58" s="63"/>
      <c r="BI58" s="63"/>
      <c r="BJ58" s="63"/>
      <c r="BK58" s="63"/>
      <c r="BL58" s="63"/>
      <c r="BM58" s="63"/>
      <c r="BN58" s="63"/>
    </row>
    <row r="59" spans="1:91" s="25" customFormat="1" ht="5.0999999999999996" customHeight="1" x14ac:dyDescent="0.3"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  <c r="AV59" s="15"/>
      <c r="AW59" s="15"/>
      <c r="AX59" s="15"/>
      <c r="AY59" s="15"/>
      <c r="AZ59" s="15"/>
      <c r="BA59" s="15"/>
      <c r="BB59" s="15"/>
      <c r="BC59" s="15"/>
      <c r="BD59" s="15"/>
      <c r="BE59" s="15"/>
      <c r="BF59" s="15"/>
      <c r="BG59" s="15"/>
      <c r="BH59" s="15"/>
      <c r="BI59" s="15"/>
      <c r="BJ59" s="15"/>
      <c r="BK59" s="15"/>
      <c r="BL59" s="15"/>
      <c r="BM59" s="15"/>
      <c r="BN59" s="15"/>
    </row>
    <row r="60" spans="1:91" ht="12" x14ac:dyDescent="0.3">
      <c r="B60" s="25"/>
      <c r="C60" s="25"/>
      <c r="D60" s="25" t="s">
        <v>259</v>
      </c>
      <c r="E60" s="25"/>
      <c r="F60" s="25"/>
      <c r="G60" s="25"/>
      <c r="H60" s="15">
        <v>42.1</v>
      </c>
      <c r="I60" s="15">
        <v>43.9</v>
      </c>
      <c r="J60" s="15">
        <v>92.300000000000011</v>
      </c>
      <c r="K60" s="15">
        <v>497.7</v>
      </c>
      <c r="L60" s="15">
        <v>13</v>
      </c>
      <c r="M60" s="15">
        <v>724</v>
      </c>
      <c r="N60" s="15">
        <v>20</v>
      </c>
      <c r="O60" s="15">
        <v>46</v>
      </c>
      <c r="P60" s="15">
        <v>314</v>
      </c>
      <c r="Q60" s="15">
        <v>249</v>
      </c>
      <c r="R60" s="15">
        <v>424</v>
      </c>
      <c r="S60" s="15">
        <v>1</v>
      </c>
      <c r="T60" s="15">
        <v>308</v>
      </c>
      <c r="U60" s="15">
        <v>34</v>
      </c>
      <c r="V60" s="15">
        <v>92</v>
      </c>
      <c r="W60" s="15">
        <v>36</v>
      </c>
      <c r="X60" s="15">
        <v>40</v>
      </c>
      <c r="Y60" s="15">
        <v>813</v>
      </c>
      <c r="Z60" s="15">
        <v>127</v>
      </c>
      <c r="AA60" s="15">
        <v>35</v>
      </c>
      <c r="AB60" s="15">
        <v>938</v>
      </c>
      <c r="AC60" s="15">
        <v>369</v>
      </c>
      <c r="AD60" s="15">
        <v>292</v>
      </c>
      <c r="AE60" s="15">
        <v>403</v>
      </c>
      <c r="AF60" s="15">
        <v>139</v>
      </c>
      <c r="AG60" s="15">
        <v>747</v>
      </c>
      <c r="AH60" s="15">
        <v>846</v>
      </c>
      <c r="AI60" s="15">
        <v>730</v>
      </c>
      <c r="AJ60" s="25"/>
      <c r="AK60" s="15">
        <v>2000.7</v>
      </c>
      <c r="AL60" s="15">
        <v>110.20000000000002</v>
      </c>
      <c r="AM60" s="15">
        <v>42.1</v>
      </c>
      <c r="AN60" s="15">
        <v>86</v>
      </c>
      <c r="AO60" s="15">
        <v>178.3</v>
      </c>
      <c r="AP60" s="15">
        <v>676</v>
      </c>
      <c r="AQ60" s="15">
        <v>13</v>
      </c>
      <c r="AR60" s="15">
        <v>737</v>
      </c>
      <c r="AS60" s="15">
        <v>757</v>
      </c>
      <c r="AT60" s="15">
        <v>802.9</v>
      </c>
      <c r="AU60" s="15">
        <v>314</v>
      </c>
      <c r="AV60" s="15">
        <v>563</v>
      </c>
      <c r="AW60" s="15">
        <v>987</v>
      </c>
      <c r="AX60" s="15">
        <v>988</v>
      </c>
      <c r="AY60" s="15">
        <v>308</v>
      </c>
      <c r="AZ60" s="15">
        <v>342</v>
      </c>
      <c r="BA60" s="15">
        <v>434</v>
      </c>
      <c r="BB60" s="15">
        <v>470</v>
      </c>
      <c r="BC60" s="15">
        <v>40</v>
      </c>
      <c r="BD60" s="15">
        <v>853</v>
      </c>
      <c r="BE60" s="15">
        <v>980</v>
      </c>
      <c r="BF60" s="15">
        <v>1015</v>
      </c>
      <c r="BG60" s="15">
        <v>938</v>
      </c>
      <c r="BH60" s="15">
        <v>1307</v>
      </c>
      <c r="BI60" s="15">
        <v>1599</v>
      </c>
      <c r="BJ60" s="15">
        <v>2002</v>
      </c>
      <c r="BK60" s="15">
        <v>139</v>
      </c>
      <c r="BL60" s="15">
        <v>886</v>
      </c>
      <c r="BM60" s="15">
        <v>1732</v>
      </c>
      <c r="BN60" s="15">
        <v>2462</v>
      </c>
    </row>
    <row r="61" spans="1:91" ht="12" x14ac:dyDescent="0.3">
      <c r="B61" s="25"/>
      <c r="C61" s="25"/>
      <c r="D61" s="25" t="s">
        <v>260</v>
      </c>
      <c r="E61" s="25"/>
      <c r="F61" s="25"/>
      <c r="G61" s="25"/>
      <c r="H61" s="15">
        <v>-137</v>
      </c>
      <c r="I61" s="15">
        <v>-137.69999999999999</v>
      </c>
      <c r="J61" s="15">
        <v>-68.199999999999989</v>
      </c>
      <c r="K61" s="15">
        <v>-236.10000000000002</v>
      </c>
      <c r="L61" s="15">
        <v>-60</v>
      </c>
      <c r="M61" s="15">
        <v>-631</v>
      </c>
      <c r="N61" s="15">
        <v>-321</v>
      </c>
      <c r="O61" s="15">
        <v>-244</v>
      </c>
      <c r="P61" s="15">
        <v>-276</v>
      </c>
      <c r="Q61" s="15">
        <v>-209</v>
      </c>
      <c r="R61" s="15">
        <v>-315</v>
      </c>
      <c r="S61" s="15">
        <v>-293</v>
      </c>
      <c r="T61" s="15">
        <v>-241</v>
      </c>
      <c r="U61" s="15">
        <v>-261</v>
      </c>
      <c r="V61" s="15">
        <v>-68</v>
      </c>
      <c r="W61" s="15">
        <v>-73</v>
      </c>
      <c r="X61" s="15">
        <v>-94</v>
      </c>
      <c r="Y61" s="15">
        <v>-119</v>
      </c>
      <c r="Z61" s="15">
        <v>-221</v>
      </c>
      <c r="AA61" s="15">
        <v>-66</v>
      </c>
      <c r="AB61" s="15">
        <v>-116</v>
      </c>
      <c r="AC61" s="15">
        <v>-519</v>
      </c>
      <c r="AD61" s="15">
        <v>-483</v>
      </c>
      <c r="AE61" s="15">
        <v>-166</v>
      </c>
      <c r="AF61" s="15">
        <v>-652</v>
      </c>
      <c r="AG61" s="15">
        <v>-824</v>
      </c>
      <c r="AH61" s="15">
        <v>-245</v>
      </c>
      <c r="AI61" s="15">
        <v>-616</v>
      </c>
      <c r="AJ61" s="25"/>
      <c r="AK61" s="15">
        <v>-2020.2</v>
      </c>
      <c r="AL61" s="15">
        <v>-910.7</v>
      </c>
      <c r="AM61" s="15">
        <v>-137</v>
      </c>
      <c r="AN61" s="15">
        <v>-274.7</v>
      </c>
      <c r="AO61" s="15">
        <v>-342.9</v>
      </c>
      <c r="AP61" s="15">
        <v>-579</v>
      </c>
      <c r="AQ61" s="15">
        <v>-60</v>
      </c>
      <c r="AR61" s="15">
        <v>-691</v>
      </c>
      <c r="AS61" s="15">
        <v>-1012</v>
      </c>
      <c r="AT61" s="15">
        <v>-1255.5999999999999</v>
      </c>
      <c r="AU61" s="15">
        <v>-276</v>
      </c>
      <c r="AV61" s="15">
        <v>-485</v>
      </c>
      <c r="AW61" s="15">
        <v>-800</v>
      </c>
      <c r="AX61" s="15">
        <v>-1093</v>
      </c>
      <c r="AY61" s="15">
        <v>-241</v>
      </c>
      <c r="AZ61" s="15">
        <v>-502</v>
      </c>
      <c r="BA61" s="15">
        <v>-570</v>
      </c>
      <c r="BB61" s="15">
        <v>-643</v>
      </c>
      <c r="BC61" s="15">
        <v>-94</v>
      </c>
      <c r="BD61" s="15">
        <v>-213</v>
      </c>
      <c r="BE61" s="15">
        <v>-434</v>
      </c>
      <c r="BF61" s="15">
        <v>-500</v>
      </c>
      <c r="BG61" s="15">
        <v>-116</v>
      </c>
      <c r="BH61" s="15">
        <v>-635</v>
      </c>
      <c r="BI61" s="15">
        <v>-1118</v>
      </c>
      <c r="BJ61" s="15">
        <v>-1284</v>
      </c>
      <c r="BK61" s="15">
        <v>-652</v>
      </c>
      <c r="BL61" s="15">
        <v>-1476</v>
      </c>
      <c r="BM61" s="15">
        <v>-1721</v>
      </c>
      <c r="BN61" s="15">
        <v>-2337</v>
      </c>
    </row>
    <row r="62" spans="1:91" ht="12" x14ac:dyDescent="0.3">
      <c r="B62" s="25"/>
      <c r="C62" s="25"/>
      <c r="D62" s="25" t="s">
        <v>261</v>
      </c>
      <c r="E62" s="25"/>
      <c r="F62" s="25"/>
      <c r="G62" s="25"/>
      <c r="H62" s="15">
        <v>0</v>
      </c>
      <c r="I62" s="15">
        <v>0</v>
      </c>
      <c r="J62" s="15">
        <v>0</v>
      </c>
      <c r="K62" s="15">
        <v>0</v>
      </c>
      <c r="L62" s="15">
        <v>0</v>
      </c>
      <c r="M62" s="15">
        <v>0</v>
      </c>
      <c r="N62" s="15">
        <v>0</v>
      </c>
      <c r="O62" s="15">
        <v>0</v>
      </c>
      <c r="P62" s="15">
        <v>0</v>
      </c>
      <c r="Q62" s="15">
        <v>0</v>
      </c>
      <c r="R62" s="15">
        <v>0</v>
      </c>
      <c r="S62" s="15">
        <v>0</v>
      </c>
      <c r="T62" s="15">
        <v>0</v>
      </c>
      <c r="U62" s="15">
        <v>0</v>
      </c>
      <c r="V62" s="15">
        <v>0</v>
      </c>
      <c r="W62" s="15">
        <v>0</v>
      </c>
      <c r="X62" s="15">
        <v>-4</v>
      </c>
      <c r="Y62" s="15">
        <v>-3</v>
      </c>
      <c r="Z62" s="15">
        <v>0</v>
      </c>
      <c r="AA62" s="15">
        <v>-4</v>
      </c>
      <c r="AB62" s="15">
        <v>-4</v>
      </c>
      <c r="AC62" s="15">
        <v>-5</v>
      </c>
      <c r="AD62" s="15">
        <v>-6</v>
      </c>
      <c r="AE62" s="15">
        <v>-5</v>
      </c>
      <c r="AF62" s="15">
        <v>-5</v>
      </c>
      <c r="AG62" s="15">
        <v>-5</v>
      </c>
      <c r="AH62" s="15">
        <v>-5</v>
      </c>
      <c r="AI62" s="15">
        <v>-7</v>
      </c>
      <c r="AJ62" s="25"/>
      <c r="AK62" s="25"/>
      <c r="AL62" s="15"/>
      <c r="AM62" s="15"/>
      <c r="AN62" s="15">
        <v>0</v>
      </c>
      <c r="AO62" s="15">
        <v>0</v>
      </c>
      <c r="AP62" s="15">
        <v>0</v>
      </c>
      <c r="AQ62" s="15">
        <v>0</v>
      </c>
      <c r="AR62" s="15">
        <v>0</v>
      </c>
      <c r="AS62" s="15">
        <v>0</v>
      </c>
      <c r="AT62" s="15">
        <v>0</v>
      </c>
      <c r="AU62" s="15">
        <v>-1255.5999999999999</v>
      </c>
      <c r="AV62" s="15">
        <v>0</v>
      </c>
      <c r="AW62" s="15">
        <v>0</v>
      </c>
      <c r="AX62" s="15">
        <v>0</v>
      </c>
      <c r="AY62" s="15">
        <v>0</v>
      </c>
      <c r="AZ62" s="15">
        <v>0</v>
      </c>
      <c r="BA62" s="15">
        <v>0</v>
      </c>
      <c r="BB62" s="15">
        <v>0</v>
      </c>
      <c r="BC62" s="15">
        <v>-4</v>
      </c>
      <c r="BD62" s="15">
        <v>-7</v>
      </c>
      <c r="BE62" s="15">
        <v>-7</v>
      </c>
      <c r="BF62" s="15">
        <v>-14</v>
      </c>
      <c r="BG62" s="15">
        <v>-4</v>
      </c>
      <c r="BH62" s="15">
        <v>-9</v>
      </c>
      <c r="BI62" s="15">
        <v>-15</v>
      </c>
      <c r="BJ62" s="15">
        <v>-20</v>
      </c>
      <c r="BK62" s="15">
        <v>-5</v>
      </c>
      <c r="BL62" s="15">
        <v>-10</v>
      </c>
      <c r="BM62" s="15">
        <v>-15</v>
      </c>
      <c r="BN62" s="15">
        <v>-22</v>
      </c>
    </row>
    <row r="63" spans="1:91" ht="12" x14ac:dyDescent="0.3">
      <c r="B63" s="25"/>
      <c r="C63" s="25"/>
      <c r="D63" s="25" t="s">
        <v>262</v>
      </c>
      <c r="E63" s="25"/>
      <c r="F63" s="25"/>
      <c r="G63" s="25"/>
      <c r="H63" s="15">
        <v>-34.5</v>
      </c>
      <c r="I63" s="15">
        <v>-6.2999999999999972</v>
      </c>
      <c r="J63" s="15">
        <v>-31.100000000000009</v>
      </c>
      <c r="K63" s="15">
        <v>-7.0999999999999943</v>
      </c>
      <c r="L63" s="15">
        <v>-32</v>
      </c>
      <c r="M63" s="15">
        <v>-10</v>
      </c>
      <c r="N63" s="15">
        <v>-22</v>
      </c>
      <c r="O63" s="15">
        <v>-20</v>
      </c>
      <c r="P63" s="15">
        <v>-11</v>
      </c>
      <c r="Q63" s="15">
        <v>-21</v>
      </c>
      <c r="R63" s="15">
        <v>-16</v>
      </c>
      <c r="S63" s="15">
        <v>-21</v>
      </c>
      <c r="T63" s="15">
        <v>-17</v>
      </c>
      <c r="U63" s="15">
        <v>-14</v>
      </c>
      <c r="V63" s="15">
        <v>-13</v>
      </c>
      <c r="W63" s="15">
        <v>-12</v>
      </c>
      <c r="X63" s="15">
        <v>-11</v>
      </c>
      <c r="Y63" s="15">
        <v>-12</v>
      </c>
      <c r="Z63" s="15">
        <v>-4</v>
      </c>
      <c r="AA63" s="15">
        <v>-22</v>
      </c>
      <c r="AB63" s="15">
        <v>-2</v>
      </c>
      <c r="AC63" s="15">
        <v>-28</v>
      </c>
      <c r="AD63" s="15">
        <v>-9</v>
      </c>
      <c r="AE63" s="15">
        <v>-25</v>
      </c>
      <c r="AF63" s="15">
        <v>-8</v>
      </c>
      <c r="AG63" s="15">
        <v>-25</v>
      </c>
      <c r="AH63" s="15">
        <v>-4</v>
      </c>
      <c r="AI63" s="15">
        <v>-18</v>
      </c>
      <c r="AJ63" s="25"/>
      <c r="AK63" s="15">
        <v>-81.5</v>
      </c>
      <c r="AL63" s="15">
        <v>-120.6</v>
      </c>
      <c r="AM63" s="15">
        <v>-34.5</v>
      </c>
      <c r="AN63" s="15">
        <v>-40.799999999999997</v>
      </c>
      <c r="AO63" s="15">
        <v>-71.900000000000006</v>
      </c>
      <c r="AP63" s="15">
        <v>-79</v>
      </c>
      <c r="AQ63" s="15">
        <v>-32</v>
      </c>
      <c r="AR63" s="15">
        <v>-42</v>
      </c>
      <c r="AS63" s="15">
        <v>-64</v>
      </c>
      <c r="AT63" s="15">
        <v>-83.6</v>
      </c>
      <c r="AU63" s="15">
        <v>-11</v>
      </c>
      <c r="AV63" s="15">
        <v>-32</v>
      </c>
      <c r="AW63" s="15">
        <v>-48</v>
      </c>
      <c r="AX63" s="15">
        <v>-69</v>
      </c>
      <c r="AY63" s="15">
        <v>-17</v>
      </c>
      <c r="AZ63" s="15">
        <v>-31</v>
      </c>
      <c r="BA63" s="15">
        <v>-44</v>
      </c>
      <c r="BB63" s="15">
        <v>-56</v>
      </c>
      <c r="BC63" s="15">
        <v>-11</v>
      </c>
      <c r="BD63" s="15">
        <v>-23</v>
      </c>
      <c r="BE63" s="15">
        <v>-27</v>
      </c>
      <c r="BF63" s="15">
        <v>-49</v>
      </c>
      <c r="BG63" s="15">
        <v>-2</v>
      </c>
      <c r="BH63" s="15">
        <v>-30</v>
      </c>
      <c r="BI63" s="15">
        <v>-39</v>
      </c>
      <c r="BJ63" s="15">
        <v>-64</v>
      </c>
      <c r="BK63" s="15">
        <v>-8</v>
      </c>
      <c r="BL63" s="15">
        <v>-33</v>
      </c>
      <c r="BM63" s="15">
        <v>-37</v>
      </c>
      <c r="BN63" s="15">
        <v>-55</v>
      </c>
    </row>
    <row r="64" spans="1:91" s="25" customFormat="1" ht="12" x14ac:dyDescent="0.3">
      <c r="D64" s="25" t="s">
        <v>263</v>
      </c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>
        <v>0</v>
      </c>
      <c r="Y64" s="15">
        <v>0</v>
      </c>
      <c r="Z64" s="15">
        <v>0</v>
      </c>
      <c r="AA64" s="15">
        <v>0</v>
      </c>
      <c r="AB64" s="15">
        <v>0</v>
      </c>
      <c r="AC64" s="15">
        <v>0</v>
      </c>
      <c r="AD64" s="15">
        <v>0</v>
      </c>
      <c r="AE64" s="15">
        <v>0</v>
      </c>
      <c r="AF64" s="15">
        <v>0</v>
      </c>
      <c r="AG64" s="15">
        <v>-42</v>
      </c>
      <c r="AH64" s="15">
        <v>-1</v>
      </c>
      <c r="AI64" s="15">
        <v>0</v>
      </c>
      <c r="AL64" s="15"/>
      <c r="AM64" s="15"/>
      <c r="AN64" s="15"/>
      <c r="AO64" s="15"/>
      <c r="AP64" s="15"/>
      <c r="AQ64" s="15"/>
      <c r="AR64" s="15"/>
      <c r="AS64" s="15"/>
      <c r="AT64" s="15"/>
      <c r="AU64" s="15"/>
      <c r="AV64" s="15"/>
      <c r="AW64" s="15"/>
      <c r="AX64" s="15"/>
      <c r="AY64" s="15"/>
      <c r="AZ64" s="15"/>
      <c r="BA64" s="15"/>
      <c r="BB64" s="15"/>
      <c r="BC64" s="15"/>
      <c r="BD64" s="15">
        <v>0</v>
      </c>
      <c r="BE64" s="15">
        <v>0</v>
      </c>
      <c r="BF64" s="15">
        <v>0</v>
      </c>
      <c r="BG64" s="15">
        <v>0</v>
      </c>
      <c r="BH64" s="15">
        <v>0</v>
      </c>
      <c r="BI64" s="15">
        <v>0</v>
      </c>
      <c r="BJ64" s="15">
        <v>0</v>
      </c>
      <c r="BK64" s="15">
        <v>0</v>
      </c>
      <c r="BL64" s="15">
        <v>-42</v>
      </c>
      <c r="BM64" s="15">
        <v>-43</v>
      </c>
      <c r="BN64" s="15">
        <v>-43</v>
      </c>
      <c r="BO64" s="15">
        <v>-42</v>
      </c>
      <c r="BR64" s="90"/>
      <c r="BS64" s="90"/>
      <c r="BT64" s="90"/>
      <c r="BU64" s="90"/>
      <c r="BV64" s="90"/>
      <c r="BW64" s="90"/>
      <c r="BX64" s="90"/>
      <c r="BY64" s="90"/>
      <c r="BZ64" s="90"/>
      <c r="CA64" s="90"/>
      <c r="CB64" s="90"/>
      <c r="CC64" s="91">
        <v>0</v>
      </c>
      <c r="CD64" s="91">
        <v>0</v>
      </c>
      <c r="CE64" s="91">
        <v>0</v>
      </c>
      <c r="CF64" s="91">
        <v>0</v>
      </c>
      <c r="CG64" s="91">
        <v>0</v>
      </c>
      <c r="CH64" s="92">
        <v>-42</v>
      </c>
      <c r="CI64" s="91">
        <v>0</v>
      </c>
      <c r="CJ64" s="91">
        <v>0</v>
      </c>
      <c r="CK64" s="91">
        <v>0</v>
      </c>
      <c r="CL64" s="91">
        <v>-43</v>
      </c>
      <c r="CM64" s="92">
        <v>-42</v>
      </c>
    </row>
    <row r="65" spans="1:66" ht="12" x14ac:dyDescent="0.3">
      <c r="B65" s="25"/>
      <c r="C65" s="25"/>
      <c r="D65" s="25" t="s">
        <v>264</v>
      </c>
      <c r="E65" s="25"/>
      <c r="F65" s="25"/>
      <c r="G65" s="2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>
        <v>-8</v>
      </c>
      <c r="AE65" s="15">
        <v>-8</v>
      </c>
      <c r="AF65" s="15">
        <v>0</v>
      </c>
      <c r="AG65" s="15">
        <v>0</v>
      </c>
      <c r="AH65" s="15">
        <v>0</v>
      </c>
      <c r="AI65" s="15">
        <v>0</v>
      </c>
      <c r="AJ65" s="25"/>
      <c r="AK65" s="15"/>
      <c r="AL65" s="15"/>
      <c r="AM65" s="15"/>
      <c r="AN65" s="15"/>
      <c r="AO65" s="15"/>
      <c r="AP65" s="15"/>
      <c r="AQ65" s="15"/>
      <c r="AR65" s="15"/>
      <c r="AS65" s="15"/>
      <c r="AT65" s="15"/>
      <c r="AU65" s="15"/>
      <c r="AV65" s="15"/>
      <c r="AW65" s="15"/>
      <c r="AX65" s="15"/>
      <c r="AY65" s="15"/>
      <c r="AZ65" s="15"/>
      <c r="BA65" s="15"/>
      <c r="BB65" s="15"/>
      <c r="BC65" s="15"/>
      <c r="BD65" s="15"/>
      <c r="BE65" s="15"/>
      <c r="BF65" s="15"/>
      <c r="BG65" s="15"/>
      <c r="BH65" s="15"/>
      <c r="BI65" s="15">
        <v>-8</v>
      </c>
      <c r="BJ65" s="15">
        <v>-16</v>
      </c>
      <c r="BK65" s="15">
        <v>0</v>
      </c>
      <c r="BL65" s="15">
        <v>0</v>
      </c>
      <c r="BM65" s="15">
        <v>0</v>
      </c>
      <c r="BN65" s="15">
        <v>0</v>
      </c>
    </row>
    <row r="66" spans="1:66" ht="12" x14ac:dyDescent="0.3">
      <c r="B66" s="25"/>
      <c r="C66" s="25"/>
      <c r="D66" s="25" t="s">
        <v>265</v>
      </c>
      <c r="E66" s="25"/>
      <c r="F66" s="25"/>
      <c r="G66" s="25"/>
      <c r="H66" s="15">
        <v>0</v>
      </c>
      <c r="I66" s="15">
        <v>-41.3</v>
      </c>
      <c r="J66" s="15">
        <v>-266.39999999999998</v>
      </c>
      <c r="K66" s="15">
        <v>-87.300000000000011</v>
      </c>
      <c r="L66" s="15">
        <v>-153</v>
      </c>
      <c r="M66" s="15">
        <v>-324</v>
      </c>
      <c r="N66" s="15">
        <v>-2</v>
      </c>
      <c r="O66" s="15">
        <v>-104</v>
      </c>
      <c r="P66" s="15">
        <v>-367</v>
      </c>
      <c r="Q66" s="15">
        <v>-370</v>
      </c>
      <c r="R66" s="15">
        <v>-221</v>
      </c>
      <c r="S66" s="15">
        <v>-325</v>
      </c>
      <c r="T66" s="15">
        <v>-545</v>
      </c>
      <c r="U66" s="15">
        <v>-383</v>
      </c>
      <c r="V66" s="15">
        <v>-482</v>
      </c>
      <c r="W66" s="15">
        <v>-478</v>
      </c>
      <c r="X66" s="15">
        <v>-547</v>
      </c>
      <c r="Y66" s="15">
        <v>-615</v>
      </c>
      <c r="Z66" s="15">
        <v>-601</v>
      </c>
      <c r="AA66" s="15">
        <v>-347</v>
      </c>
      <c r="AB66" s="15">
        <v>-308</v>
      </c>
      <c r="AC66" s="15">
        <v>-271</v>
      </c>
      <c r="AD66" s="15">
        <v>-266</v>
      </c>
      <c r="AE66" s="15">
        <v>-792</v>
      </c>
      <c r="AF66" s="15">
        <v>-100</v>
      </c>
      <c r="AG66" s="15">
        <v>-592</v>
      </c>
      <c r="AH66" s="15">
        <v>-1746</v>
      </c>
      <c r="AI66" s="15">
        <v>-1085</v>
      </c>
      <c r="AJ66" s="25"/>
      <c r="AK66" s="15">
        <v>-113.6</v>
      </c>
      <c r="AL66" s="15">
        <v>-225.9</v>
      </c>
      <c r="AM66" s="15">
        <v>0</v>
      </c>
      <c r="AN66" s="15">
        <v>-41.3</v>
      </c>
      <c r="AO66" s="15">
        <v>-307.7</v>
      </c>
      <c r="AP66" s="15">
        <v>-395</v>
      </c>
      <c r="AQ66" s="15">
        <v>-153</v>
      </c>
      <c r="AR66" s="15">
        <v>-477</v>
      </c>
      <c r="AS66" s="15">
        <v>-479</v>
      </c>
      <c r="AT66" s="15">
        <v>-582.5</v>
      </c>
      <c r="AU66" s="15">
        <v>-367</v>
      </c>
      <c r="AV66" s="15">
        <v>-737</v>
      </c>
      <c r="AW66" s="15">
        <v>-958</v>
      </c>
      <c r="AX66" s="15">
        <v>-1283</v>
      </c>
      <c r="AY66" s="15">
        <v>-545</v>
      </c>
      <c r="AZ66" s="15">
        <v>-928</v>
      </c>
      <c r="BA66" s="15">
        <v>-1410</v>
      </c>
      <c r="BB66" s="15">
        <v>-1888</v>
      </c>
      <c r="BC66" s="15">
        <v>-547</v>
      </c>
      <c r="BD66" s="15">
        <v>-1162</v>
      </c>
      <c r="BE66" s="15">
        <v>-1763</v>
      </c>
      <c r="BF66" s="15">
        <v>-2120</v>
      </c>
      <c r="BG66" s="15">
        <v>-308</v>
      </c>
      <c r="BH66" s="15">
        <v>-579</v>
      </c>
      <c r="BI66" s="15">
        <v>-845</v>
      </c>
      <c r="BJ66" s="15">
        <v>-1637</v>
      </c>
      <c r="BK66" s="15">
        <v>-100</v>
      </c>
      <c r="BL66" s="15">
        <v>-692</v>
      </c>
      <c r="BM66" s="15">
        <v>-2438</v>
      </c>
      <c r="BN66" s="15">
        <v>-3523</v>
      </c>
    </row>
    <row r="67" spans="1:66" ht="12" x14ac:dyDescent="0.3">
      <c r="B67" s="25"/>
      <c r="C67" s="25"/>
      <c r="D67" s="25" t="s">
        <v>266</v>
      </c>
      <c r="E67" s="25"/>
      <c r="F67" s="25"/>
      <c r="G67" s="25"/>
      <c r="H67" s="15">
        <v>0</v>
      </c>
      <c r="I67" s="15">
        <v>0</v>
      </c>
      <c r="J67" s="15">
        <v>0</v>
      </c>
      <c r="K67" s="15">
        <v>0</v>
      </c>
      <c r="L67" s="15">
        <v>0</v>
      </c>
      <c r="M67" s="15">
        <v>0</v>
      </c>
      <c r="N67" s="15">
        <v>0</v>
      </c>
      <c r="O67" s="15">
        <v>0</v>
      </c>
      <c r="P67" s="15">
        <v>0</v>
      </c>
      <c r="Q67" s="15">
        <v>0</v>
      </c>
      <c r="R67" s="15">
        <v>0</v>
      </c>
      <c r="S67" s="15">
        <v>0</v>
      </c>
      <c r="T67" s="15">
        <v>0</v>
      </c>
      <c r="U67" s="15">
        <v>0</v>
      </c>
      <c r="V67" s="15">
        <v>0</v>
      </c>
      <c r="W67" s="15">
        <v>0</v>
      </c>
      <c r="X67" s="15">
        <v>0</v>
      </c>
      <c r="Y67" s="15">
        <v>0</v>
      </c>
      <c r="Z67" s="15">
        <v>0</v>
      </c>
      <c r="AA67" s="15">
        <v>0</v>
      </c>
      <c r="AB67" s="15">
        <v>0</v>
      </c>
      <c r="AC67" s="15">
        <v>0</v>
      </c>
      <c r="AD67" s="15">
        <v>0</v>
      </c>
      <c r="AE67" s="15">
        <v>0</v>
      </c>
      <c r="AF67" s="15">
        <v>0</v>
      </c>
      <c r="AG67" s="15">
        <v>0</v>
      </c>
      <c r="AH67" s="15">
        <v>0</v>
      </c>
      <c r="AI67" s="15">
        <v>0</v>
      </c>
      <c r="AJ67" s="25"/>
      <c r="AK67" s="15">
        <v>-9.6</v>
      </c>
      <c r="AL67" s="15">
        <v>0</v>
      </c>
      <c r="AM67" s="15">
        <v>0</v>
      </c>
      <c r="AN67" s="15">
        <v>0</v>
      </c>
      <c r="AO67" s="15">
        <v>0</v>
      </c>
      <c r="AP67" s="15">
        <v>0</v>
      </c>
      <c r="AQ67" s="15">
        <v>0</v>
      </c>
      <c r="AR67" s="15">
        <v>0</v>
      </c>
      <c r="AS67" s="15">
        <v>0</v>
      </c>
      <c r="AT67" s="15">
        <v>0</v>
      </c>
      <c r="AU67" s="15">
        <v>0</v>
      </c>
      <c r="AV67" s="15">
        <v>0</v>
      </c>
      <c r="AW67" s="15">
        <v>0</v>
      </c>
      <c r="AX67" s="15">
        <v>0</v>
      </c>
      <c r="AY67" s="15">
        <v>0</v>
      </c>
      <c r="AZ67" s="15">
        <v>0</v>
      </c>
      <c r="BA67" s="15">
        <v>0</v>
      </c>
      <c r="BB67" s="15">
        <v>0</v>
      </c>
      <c r="BC67" s="15">
        <v>0</v>
      </c>
      <c r="BD67" s="15">
        <v>0</v>
      </c>
      <c r="BE67" s="15">
        <v>0</v>
      </c>
      <c r="BF67" s="15">
        <v>0</v>
      </c>
      <c r="BG67" s="15">
        <v>0</v>
      </c>
      <c r="BH67" s="15">
        <v>0</v>
      </c>
      <c r="BI67" s="15">
        <v>0</v>
      </c>
      <c r="BJ67" s="15">
        <v>0</v>
      </c>
      <c r="BK67" s="15">
        <v>0</v>
      </c>
      <c r="BL67" s="15">
        <v>0</v>
      </c>
      <c r="BM67" s="15">
        <v>0</v>
      </c>
      <c r="BN67" s="15">
        <v>0</v>
      </c>
    </row>
    <row r="68" spans="1:66" ht="12" x14ac:dyDescent="0.3">
      <c r="B68" s="25"/>
      <c r="C68" s="25"/>
      <c r="D68" s="25" t="s">
        <v>267</v>
      </c>
      <c r="E68" s="25"/>
      <c r="F68" s="25"/>
      <c r="G68" s="25"/>
      <c r="H68" s="15">
        <v>0</v>
      </c>
      <c r="I68" s="15">
        <v>0</v>
      </c>
      <c r="J68" s="15">
        <v>0</v>
      </c>
      <c r="K68" s="15">
        <v>0</v>
      </c>
      <c r="L68" s="15">
        <v>0</v>
      </c>
      <c r="M68" s="15">
        <v>0</v>
      </c>
      <c r="N68" s="15">
        <v>0</v>
      </c>
      <c r="O68" s="15">
        <v>0</v>
      </c>
      <c r="P68" s="15">
        <v>0</v>
      </c>
      <c r="Q68" s="15">
        <v>0</v>
      </c>
      <c r="R68" s="15">
        <v>-2</v>
      </c>
      <c r="S68" s="15">
        <v>0</v>
      </c>
      <c r="T68" s="15">
        <v>0</v>
      </c>
      <c r="U68" s="15">
        <v>-1</v>
      </c>
      <c r="V68" s="15">
        <v>0</v>
      </c>
      <c r="W68" s="15">
        <v>-1</v>
      </c>
      <c r="X68" s="15">
        <v>0</v>
      </c>
      <c r="Y68" s="15">
        <v>0</v>
      </c>
      <c r="Z68" s="15">
        <v>0</v>
      </c>
      <c r="AA68" s="15">
        <v>0</v>
      </c>
      <c r="AB68" s="15">
        <v>0</v>
      </c>
      <c r="AC68" s="15">
        <v>0</v>
      </c>
      <c r="AD68" s="15">
        <v>-4</v>
      </c>
      <c r="AE68" s="15">
        <v>3</v>
      </c>
      <c r="AF68" s="15">
        <v>0</v>
      </c>
      <c r="AG68" s="15">
        <v>0</v>
      </c>
      <c r="AH68" s="15">
        <v>0</v>
      </c>
      <c r="AI68" s="15">
        <v>0</v>
      </c>
      <c r="AJ68" s="25"/>
      <c r="AK68" s="15">
        <v>0</v>
      </c>
      <c r="AL68" s="15">
        <v>0</v>
      </c>
      <c r="AM68" s="15">
        <v>0</v>
      </c>
      <c r="AN68" s="15">
        <v>0</v>
      </c>
      <c r="AO68" s="15">
        <v>0</v>
      </c>
      <c r="AP68" s="15">
        <v>0</v>
      </c>
      <c r="AQ68" s="15">
        <v>0</v>
      </c>
      <c r="AR68" s="15">
        <v>0</v>
      </c>
      <c r="AS68" s="15">
        <v>0</v>
      </c>
      <c r="AT68" s="15">
        <v>0</v>
      </c>
      <c r="AU68" s="15">
        <v>0</v>
      </c>
      <c r="AV68" s="15">
        <v>0</v>
      </c>
      <c r="AW68" s="15">
        <v>-2</v>
      </c>
      <c r="AX68" s="15">
        <v>-2</v>
      </c>
      <c r="AY68" s="15">
        <v>0</v>
      </c>
      <c r="AZ68" s="15">
        <v>-1</v>
      </c>
      <c r="BA68" s="15">
        <v>-1</v>
      </c>
      <c r="BB68" s="15">
        <v>-2</v>
      </c>
      <c r="BC68" s="15">
        <v>0</v>
      </c>
      <c r="BD68" s="15">
        <v>0</v>
      </c>
      <c r="BE68" s="15">
        <v>0</v>
      </c>
      <c r="BF68" s="15">
        <v>0</v>
      </c>
      <c r="BG68" s="15">
        <v>0</v>
      </c>
      <c r="BH68" s="15">
        <v>0</v>
      </c>
      <c r="BI68" s="15">
        <v>-4</v>
      </c>
      <c r="BJ68" s="15">
        <v>-1</v>
      </c>
      <c r="BK68" s="15">
        <v>0</v>
      </c>
      <c r="BL68" s="15">
        <v>0</v>
      </c>
      <c r="BM68" s="15">
        <v>0</v>
      </c>
      <c r="BN68" s="15">
        <v>0</v>
      </c>
    </row>
    <row r="69" spans="1:66" s="25" customFormat="1" ht="5.0999999999999996" customHeight="1" x14ac:dyDescent="0.3"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  <c r="AK69" s="15"/>
      <c r="AL69" s="15"/>
      <c r="AM69" s="15"/>
      <c r="AN69" s="15"/>
      <c r="AO69" s="15"/>
      <c r="AP69" s="15"/>
      <c r="AQ69" s="15"/>
      <c r="AR69" s="15"/>
      <c r="AS69" s="15"/>
      <c r="AT69" s="15"/>
      <c r="AU69" s="15"/>
      <c r="AV69" s="15"/>
      <c r="AW69" s="15"/>
      <c r="AX69" s="15"/>
      <c r="AY69" s="15"/>
      <c r="AZ69" s="15"/>
      <c r="BA69" s="15"/>
      <c r="BB69" s="15"/>
      <c r="BC69" s="15"/>
      <c r="BD69" s="15"/>
      <c r="BE69" s="15"/>
      <c r="BF69" s="15"/>
      <c r="BG69" s="15"/>
      <c r="BH69" s="15"/>
      <c r="BI69" s="15"/>
      <c r="BJ69" s="15"/>
      <c r="BK69" s="15"/>
      <c r="BL69" s="15"/>
      <c r="BM69" s="15"/>
      <c r="BN69" s="15"/>
    </row>
    <row r="70" spans="1:66" s="25" customFormat="1" ht="12" x14ac:dyDescent="0.3">
      <c r="B70" s="33"/>
      <c r="C70" s="54" t="s">
        <v>268</v>
      </c>
      <c r="D70" s="55"/>
      <c r="E70" s="55"/>
      <c r="F70" s="55"/>
      <c r="G70" s="55"/>
      <c r="H70" s="42">
        <v>-129.4</v>
      </c>
      <c r="I70" s="42">
        <v>-141.39999999999998</v>
      </c>
      <c r="J70" s="42">
        <v>-273.39999999999998</v>
      </c>
      <c r="K70" s="42">
        <v>167.19999999999996</v>
      </c>
      <c r="L70" s="42">
        <v>-232</v>
      </c>
      <c r="M70" s="42">
        <v>-241</v>
      </c>
      <c r="N70" s="42">
        <v>-325</v>
      </c>
      <c r="O70" s="42">
        <v>-322</v>
      </c>
      <c r="P70" s="42">
        <v>-340</v>
      </c>
      <c r="Q70" s="42">
        <v>-351</v>
      </c>
      <c r="R70" s="42">
        <v>-130</v>
      </c>
      <c r="S70" s="42">
        <v>-638</v>
      </c>
      <c r="T70" s="42">
        <v>-495</v>
      </c>
      <c r="U70" s="42">
        <v>-625</v>
      </c>
      <c r="V70" s="42">
        <v>-471</v>
      </c>
      <c r="W70" s="42">
        <v>-528</v>
      </c>
      <c r="X70" s="42">
        <v>-616</v>
      </c>
      <c r="Y70" s="42">
        <v>64</v>
      </c>
      <c r="Z70" s="42">
        <v>-699</v>
      </c>
      <c r="AA70" s="42">
        <v>-404</v>
      </c>
      <c r="AB70" s="42">
        <v>508</v>
      </c>
      <c r="AC70" s="42">
        <v>-454</v>
      </c>
      <c r="AD70" s="42">
        <v>-484</v>
      </c>
      <c r="AE70" s="42">
        <v>-590</v>
      </c>
      <c r="AF70" s="42">
        <v>-626</v>
      </c>
      <c r="AG70" s="42">
        <v>-741</v>
      </c>
      <c r="AH70" s="42">
        <v>-1155</v>
      </c>
      <c r="AI70" s="42">
        <v>-996</v>
      </c>
      <c r="AJ70" s="54"/>
      <c r="AK70" s="42">
        <v>-224.2</v>
      </c>
      <c r="AL70" s="42">
        <v>-1147</v>
      </c>
      <c r="AM70" s="42">
        <v>-129.4</v>
      </c>
      <c r="AN70" s="42">
        <v>-270.79999999999995</v>
      </c>
      <c r="AO70" s="42">
        <v>-544.19999999999993</v>
      </c>
      <c r="AP70" s="42">
        <v>-377</v>
      </c>
      <c r="AQ70" s="42">
        <v>-232</v>
      </c>
      <c r="AR70" s="42">
        <v>-473</v>
      </c>
      <c r="AS70" s="42">
        <v>-798</v>
      </c>
      <c r="AT70" s="42">
        <v>-1119.8</v>
      </c>
      <c r="AU70" s="42">
        <v>-340</v>
      </c>
      <c r="AV70" s="42">
        <v>-691</v>
      </c>
      <c r="AW70" s="42">
        <v>-821</v>
      </c>
      <c r="AX70" s="42">
        <v>-1459</v>
      </c>
      <c r="AY70" s="42">
        <v>-495</v>
      </c>
      <c r="AZ70" s="42">
        <v>-1120</v>
      </c>
      <c r="BA70" s="42">
        <v>-1591</v>
      </c>
      <c r="BB70" s="42">
        <v>-2119</v>
      </c>
      <c r="BC70" s="42">
        <v>-616</v>
      </c>
      <c r="BD70" s="42">
        <v>-552</v>
      </c>
      <c r="BE70" s="42">
        <v>-1251</v>
      </c>
      <c r="BF70" s="42">
        <v>-1668</v>
      </c>
      <c r="BG70" s="42">
        <v>508</v>
      </c>
      <c r="BH70" s="42">
        <v>54</v>
      </c>
      <c r="BI70" s="42">
        <v>-430</v>
      </c>
      <c r="BJ70" s="42">
        <v>-1020</v>
      </c>
      <c r="BK70" s="42">
        <v>-626</v>
      </c>
      <c r="BL70" s="42">
        <v>-1367</v>
      </c>
      <c r="BM70" s="42">
        <v>-2522</v>
      </c>
      <c r="BN70" s="42">
        <v>-3518</v>
      </c>
    </row>
    <row r="71" spans="1:66" s="25" customFormat="1" ht="5.0999999999999996" customHeight="1" x14ac:dyDescent="0.3"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  <c r="AK71" s="15"/>
      <c r="AL71" s="15"/>
      <c r="AM71" s="15"/>
      <c r="AN71" s="15"/>
      <c r="AO71" s="15"/>
      <c r="AP71" s="15"/>
      <c r="AQ71" s="15"/>
      <c r="AR71" s="15"/>
      <c r="AS71" s="15"/>
      <c r="AT71" s="15"/>
      <c r="AU71" s="15"/>
      <c r="AV71" s="15"/>
      <c r="AW71" s="15"/>
      <c r="AX71" s="15"/>
      <c r="AY71" s="15"/>
      <c r="AZ71" s="15"/>
      <c r="BA71" s="15"/>
      <c r="BB71" s="15"/>
      <c r="BC71" s="15"/>
      <c r="BD71" s="15"/>
      <c r="BE71" s="15"/>
      <c r="BF71" s="15"/>
      <c r="BG71" s="15"/>
      <c r="BH71" s="15"/>
      <c r="BI71" s="15"/>
      <c r="BJ71" s="15"/>
      <c r="BK71" s="15"/>
      <c r="BL71" s="15"/>
      <c r="BM71" s="15"/>
      <c r="BN71" s="15"/>
    </row>
    <row r="72" spans="1:66" ht="12" customHeight="1" x14ac:dyDescent="0.3">
      <c r="A72" s="33"/>
      <c r="B72" s="79" t="s">
        <v>269</v>
      </c>
      <c r="C72" s="62"/>
      <c r="D72" s="62"/>
      <c r="E72" s="62"/>
      <c r="F72" s="62"/>
      <c r="G72" s="62"/>
      <c r="H72" s="93">
        <v>84.199999999999562</v>
      </c>
      <c r="I72" s="93">
        <v>119.40000000000009</v>
      </c>
      <c r="J72" s="93">
        <v>-173.69999999999953</v>
      </c>
      <c r="K72" s="93">
        <v>-205.90000000000023</v>
      </c>
      <c r="L72" s="93">
        <v>178</v>
      </c>
      <c r="M72" s="93">
        <v>-220</v>
      </c>
      <c r="N72" s="93">
        <v>196</v>
      </c>
      <c r="O72" s="93">
        <v>115</v>
      </c>
      <c r="P72" s="93">
        <v>-16</v>
      </c>
      <c r="Q72" s="93">
        <v>183</v>
      </c>
      <c r="R72" s="93">
        <v>-183</v>
      </c>
      <c r="S72" s="93">
        <v>-303</v>
      </c>
      <c r="T72" s="93">
        <v>427</v>
      </c>
      <c r="U72" s="93">
        <v>257</v>
      </c>
      <c r="V72" s="93">
        <v>227</v>
      </c>
      <c r="W72" s="93">
        <v>1</v>
      </c>
      <c r="X72" s="93">
        <v>-429</v>
      </c>
      <c r="Y72" s="93">
        <v>412</v>
      </c>
      <c r="Z72" s="93">
        <v>-706</v>
      </c>
      <c r="AA72" s="93">
        <v>280.48299831229997</v>
      </c>
      <c r="AB72" s="93">
        <v>781</v>
      </c>
      <c r="AC72" s="93">
        <v>-353</v>
      </c>
      <c r="AD72" s="93">
        <v>-376</v>
      </c>
      <c r="AE72" s="93">
        <v>77</v>
      </c>
      <c r="AF72" s="93">
        <v>-346</v>
      </c>
      <c r="AG72" s="93">
        <v>266</v>
      </c>
      <c r="AH72" s="93">
        <v>-205</v>
      </c>
      <c r="AI72" s="93">
        <v>-11</v>
      </c>
      <c r="AJ72" s="62"/>
      <c r="AK72" s="93">
        <v>93.500000000000284</v>
      </c>
      <c r="AL72" s="93">
        <v>-286.89999999999998</v>
      </c>
      <c r="AM72" s="93">
        <v>84.199999999999562</v>
      </c>
      <c r="AN72" s="93">
        <v>203.59999999999965</v>
      </c>
      <c r="AO72" s="93">
        <v>29.900000000000119</v>
      </c>
      <c r="AP72" s="93">
        <v>-130</v>
      </c>
      <c r="AQ72" s="93">
        <v>178</v>
      </c>
      <c r="AR72" s="93">
        <v>-42</v>
      </c>
      <c r="AS72" s="93">
        <v>-60</v>
      </c>
      <c r="AT72" s="93">
        <v>268.89999999999986</v>
      </c>
      <c r="AU72" s="93">
        <v>-16</v>
      </c>
      <c r="AV72" s="93">
        <v>167</v>
      </c>
      <c r="AW72" s="93">
        <v>-16</v>
      </c>
      <c r="AX72" s="93">
        <v>-332</v>
      </c>
      <c r="AY72" s="93">
        <v>427</v>
      </c>
      <c r="AZ72" s="93">
        <v>684</v>
      </c>
      <c r="BA72" s="93">
        <v>911</v>
      </c>
      <c r="BB72" s="93">
        <v>912</v>
      </c>
      <c r="BC72" s="93">
        <v>-429</v>
      </c>
      <c r="BD72" s="93">
        <v>-17</v>
      </c>
      <c r="BE72" s="93">
        <v>-723</v>
      </c>
      <c r="BF72" s="93">
        <v>-455.51700168770003</v>
      </c>
      <c r="BG72" s="93">
        <v>781</v>
      </c>
      <c r="BH72" s="93">
        <v>428</v>
      </c>
      <c r="BI72" s="93">
        <v>52</v>
      </c>
      <c r="BJ72" s="93">
        <v>129</v>
      </c>
      <c r="BK72" s="93">
        <v>-346</v>
      </c>
      <c r="BL72" s="93">
        <v>-80</v>
      </c>
      <c r="BM72" s="93">
        <v>-285</v>
      </c>
      <c r="BN72" s="93">
        <v>-296</v>
      </c>
    </row>
    <row r="73" spans="1:66" s="25" customFormat="1" ht="5.0999999999999996" customHeight="1" x14ac:dyDescent="0.3"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5"/>
      <c r="AK73" s="15"/>
      <c r="AL73" s="15"/>
      <c r="AM73" s="15"/>
      <c r="AN73" s="15"/>
      <c r="AO73" s="15"/>
      <c r="AP73" s="15"/>
      <c r="AQ73" s="15"/>
      <c r="AR73" s="15"/>
      <c r="AS73" s="15"/>
      <c r="AT73" s="15"/>
      <c r="AU73" s="15"/>
      <c r="AV73" s="15"/>
      <c r="AW73" s="15"/>
      <c r="AX73" s="15"/>
      <c r="AY73" s="15"/>
      <c r="AZ73" s="15"/>
      <c r="BA73" s="15"/>
      <c r="BB73" s="15"/>
      <c r="BC73" s="15"/>
      <c r="BD73" s="15"/>
      <c r="BE73" s="15"/>
      <c r="BF73" s="15"/>
      <c r="BG73" s="15"/>
      <c r="BH73" s="15"/>
      <c r="BI73" s="15"/>
      <c r="BJ73" s="15"/>
      <c r="BK73" s="15"/>
      <c r="BL73" s="15"/>
      <c r="BM73" s="15"/>
      <c r="BN73" s="15"/>
    </row>
    <row r="74" spans="1:66" ht="12" x14ac:dyDescent="0.3">
      <c r="B74" s="25"/>
      <c r="C74" s="25"/>
      <c r="D74" s="87" t="s">
        <v>270</v>
      </c>
      <c r="E74" s="25"/>
      <c r="F74" s="25"/>
      <c r="G74" s="25"/>
      <c r="H74" s="15">
        <v>-18.899999999999999</v>
      </c>
      <c r="I74" s="15">
        <v>15.200000000000408</v>
      </c>
      <c r="J74" s="15">
        <v>-82.500000000000568</v>
      </c>
      <c r="K74" s="15">
        <v>10.200000000000159</v>
      </c>
      <c r="L74" s="15">
        <v>22</v>
      </c>
      <c r="M74" s="15">
        <v>4</v>
      </c>
      <c r="N74" s="15">
        <v>4</v>
      </c>
      <c r="O74" s="15">
        <v>-32</v>
      </c>
      <c r="P74" s="15">
        <v>16</v>
      </c>
      <c r="Q74" s="15">
        <v>-33</v>
      </c>
      <c r="R74" s="15">
        <v>20</v>
      </c>
      <c r="S74" s="15">
        <v>6</v>
      </c>
      <c r="T74" s="15">
        <v>4</v>
      </c>
      <c r="U74" s="15">
        <v>-27</v>
      </c>
      <c r="V74" s="15">
        <v>7</v>
      </c>
      <c r="W74" s="15">
        <v>-18</v>
      </c>
      <c r="X74" s="15">
        <v>-14</v>
      </c>
      <c r="Y74" s="15">
        <v>-6</v>
      </c>
      <c r="Z74" s="15">
        <v>-12</v>
      </c>
      <c r="AA74" s="15">
        <v>12</v>
      </c>
      <c r="AB74" s="15">
        <v>-38</v>
      </c>
      <c r="AC74" s="15">
        <v>18</v>
      </c>
      <c r="AD74" s="15">
        <v>10</v>
      </c>
      <c r="AE74" s="15">
        <v>10</v>
      </c>
      <c r="AF74" s="15">
        <v>-7</v>
      </c>
      <c r="AG74" s="15">
        <v>-7</v>
      </c>
      <c r="AH74" s="15">
        <v>-1</v>
      </c>
      <c r="AI74" s="15">
        <v>10</v>
      </c>
      <c r="AJ74" s="25"/>
      <c r="AK74" s="15">
        <v>-74.7</v>
      </c>
      <c r="AL74" s="15">
        <v>-133.9</v>
      </c>
      <c r="AM74" s="15">
        <v>-18.899999999999999</v>
      </c>
      <c r="AN74" s="15">
        <v>-3.6999999999995907</v>
      </c>
      <c r="AO74" s="15">
        <v>-86.200000000000159</v>
      </c>
      <c r="AP74" s="15">
        <v>-76</v>
      </c>
      <c r="AQ74" s="15">
        <v>22</v>
      </c>
      <c r="AR74" s="15">
        <v>26</v>
      </c>
      <c r="AS74" s="15">
        <v>30</v>
      </c>
      <c r="AT74" s="15">
        <v>-2</v>
      </c>
      <c r="AU74" s="15">
        <v>16</v>
      </c>
      <c r="AV74" s="15">
        <v>-17</v>
      </c>
      <c r="AW74" s="15">
        <v>3</v>
      </c>
      <c r="AX74" s="15">
        <v>9</v>
      </c>
      <c r="AY74" s="15">
        <v>4</v>
      </c>
      <c r="AZ74" s="15">
        <v>-23</v>
      </c>
      <c r="BA74" s="15">
        <v>-16</v>
      </c>
      <c r="BB74" s="15">
        <v>-34</v>
      </c>
      <c r="BC74" s="15">
        <v>-14</v>
      </c>
      <c r="BD74" s="15">
        <v>-20</v>
      </c>
      <c r="BE74" s="15">
        <v>-32</v>
      </c>
      <c r="BF74" s="15">
        <v>-10</v>
      </c>
      <c r="BG74" s="15">
        <v>-38</v>
      </c>
      <c r="BH74" s="15">
        <v>-20</v>
      </c>
      <c r="BI74" s="15">
        <v>-10</v>
      </c>
      <c r="BJ74" s="15">
        <v>0</v>
      </c>
      <c r="BK74" s="15">
        <v>-7</v>
      </c>
      <c r="BL74" s="15">
        <v>-14</v>
      </c>
      <c r="BM74" s="15">
        <v>-15</v>
      </c>
      <c r="BN74" s="15">
        <v>-5</v>
      </c>
    </row>
    <row r="75" spans="1:66" ht="12" x14ac:dyDescent="0.3">
      <c r="B75" s="25"/>
      <c r="C75" s="25"/>
      <c r="D75" s="87" t="s">
        <v>271</v>
      </c>
      <c r="E75" s="25"/>
      <c r="F75" s="25"/>
      <c r="G75" s="25"/>
      <c r="H75" s="15">
        <v>549.19999999999982</v>
      </c>
      <c r="I75" s="15">
        <v>614.49999999999943</v>
      </c>
      <c r="J75" s="15">
        <v>749.09999999999991</v>
      </c>
      <c r="K75" s="15">
        <v>492.89999999999964</v>
      </c>
      <c r="L75" s="15">
        <v>343</v>
      </c>
      <c r="M75" s="15">
        <v>543</v>
      </c>
      <c r="N75" s="15">
        <v>327</v>
      </c>
      <c r="O75" s="15">
        <v>527</v>
      </c>
      <c r="P75" s="15">
        <v>610</v>
      </c>
      <c r="Q75" s="15">
        <v>610</v>
      </c>
      <c r="R75" s="15">
        <v>761</v>
      </c>
      <c r="S75" s="15">
        <v>598</v>
      </c>
      <c r="T75" s="15">
        <v>301</v>
      </c>
      <c r="U75" s="15">
        <v>732</v>
      </c>
      <c r="V75" s="15">
        <v>962</v>
      </c>
      <c r="W75" s="15">
        <v>1196</v>
      </c>
      <c r="X75" s="15">
        <v>1179</v>
      </c>
      <c r="Y75" s="15">
        <v>736</v>
      </c>
      <c r="Z75" s="15">
        <v>1142</v>
      </c>
      <c r="AA75" s="15">
        <v>421</v>
      </c>
      <c r="AB75" s="15">
        <v>713</v>
      </c>
      <c r="AC75" s="15">
        <v>1456</v>
      </c>
      <c r="AD75" s="15">
        <v>1121</v>
      </c>
      <c r="AE75" s="15">
        <v>755</v>
      </c>
      <c r="AF75" s="15">
        <v>842</v>
      </c>
      <c r="AG75" s="15">
        <v>489</v>
      </c>
      <c r="AH75" s="15">
        <v>748</v>
      </c>
      <c r="AI75" s="15">
        <v>542</v>
      </c>
      <c r="AJ75" s="25"/>
      <c r="AK75" s="15">
        <v>951.2</v>
      </c>
      <c r="AL75" s="15">
        <v>970</v>
      </c>
      <c r="AM75" s="15">
        <v>549.19999999999982</v>
      </c>
      <c r="AN75" s="15">
        <v>549.19999999999982</v>
      </c>
      <c r="AO75" s="15">
        <v>549.19999999999982</v>
      </c>
      <c r="AP75" s="15">
        <v>549</v>
      </c>
      <c r="AQ75" s="15">
        <v>343</v>
      </c>
      <c r="AR75" s="15">
        <v>343</v>
      </c>
      <c r="AS75" s="15">
        <v>343</v>
      </c>
      <c r="AT75" s="15">
        <v>343</v>
      </c>
      <c r="AU75" s="15">
        <v>610</v>
      </c>
      <c r="AV75" s="15">
        <v>610</v>
      </c>
      <c r="AW75" s="15">
        <v>610</v>
      </c>
      <c r="AX75" s="15">
        <v>610</v>
      </c>
      <c r="AY75" s="15">
        <v>301</v>
      </c>
      <c r="AZ75" s="15">
        <v>301</v>
      </c>
      <c r="BA75" s="15">
        <v>301</v>
      </c>
      <c r="BB75" s="15">
        <v>301</v>
      </c>
      <c r="BC75" s="15">
        <v>1179</v>
      </c>
      <c r="BD75" s="15">
        <v>1179</v>
      </c>
      <c r="BE75" s="15">
        <v>1179</v>
      </c>
      <c r="BF75" s="15">
        <v>1179</v>
      </c>
      <c r="BG75" s="15">
        <v>713</v>
      </c>
      <c r="BH75" s="15">
        <v>2169</v>
      </c>
      <c r="BI75" s="15">
        <v>3290</v>
      </c>
      <c r="BJ75" s="15">
        <v>4045</v>
      </c>
      <c r="BK75" s="15">
        <v>842</v>
      </c>
      <c r="BL75" s="15">
        <v>1331</v>
      </c>
      <c r="BM75" s="15">
        <v>2079</v>
      </c>
      <c r="BN75" s="15">
        <v>2621</v>
      </c>
    </row>
    <row r="76" spans="1:66" s="25" customFormat="1" ht="5.0999999999999996" customHeight="1" x14ac:dyDescent="0.3"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  <c r="AK76" s="15"/>
      <c r="AL76" s="15"/>
      <c r="AM76" s="15"/>
      <c r="AN76" s="15"/>
      <c r="AO76" s="15"/>
      <c r="AP76" s="15"/>
      <c r="AQ76" s="15"/>
      <c r="AR76" s="15"/>
      <c r="AS76" s="15"/>
      <c r="AT76" s="15"/>
      <c r="AU76" s="15"/>
      <c r="AV76" s="15"/>
      <c r="AW76" s="15"/>
      <c r="AX76" s="15"/>
      <c r="AY76" s="15"/>
      <c r="AZ76" s="15"/>
      <c r="BA76" s="15"/>
      <c r="BB76" s="15"/>
      <c r="BC76" s="15"/>
      <c r="BD76" s="15"/>
      <c r="BE76" s="15"/>
      <c r="BF76" s="15"/>
      <c r="BG76" s="15"/>
      <c r="BH76" s="15"/>
      <c r="BI76" s="15"/>
      <c r="BJ76" s="15"/>
      <c r="BK76" s="15"/>
      <c r="BL76" s="15"/>
      <c r="BM76" s="15"/>
      <c r="BN76" s="15"/>
    </row>
    <row r="77" spans="1:66" ht="12" customHeight="1" x14ac:dyDescent="0.3">
      <c r="A77" s="33"/>
      <c r="B77" s="79" t="s">
        <v>272</v>
      </c>
      <c r="C77" s="62"/>
      <c r="D77" s="62"/>
      <c r="E77" s="62"/>
      <c r="F77" s="62"/>
      <c r="G77" s="62"/>
      <c r="H77" s="93">
        <v>614.49999999999943</v>
      </c>
      <c r="I77" s="93">
        <v>749.09999999999991</v>
      </c>
      <c r="J77" s="93">
        <v>492.89999999999981</v>
      </c>
      <c r="K77" s="93">
        <v>297.19999999999959</v>
      </c>
      <c r="L77" s="93">
        <v>543</v>
      </c>
      <c r="M77" s="93">
        <v>327</v>
      </c>
      <c r="N77" s="93">
        <v>527</v>
      </c>
      <c r="O77" s="93">
        <v>610</v>
      </c>
      <c r="P77" s="93">
        <v>610</v>
      </c>
      <c r="Q77" s="93">
        <v>760</v>
      </c>
      <c r="R77" s="93">
        <v>598</v>
      </c>
      <c r="S77" s="93">
        <v>301</v>
      </c>
      <c r="T77" s="93">
        <v>732</v>
      </c>
      <c r="U77" s="93">
        <v>962</v>
      </c>
      <c r="V77" s="93">
        <v>1196</v>
      </c>
      <c r="W77" s="93">
        <v>1179</v>
      </c>
      <c r="X77" s="93">
        <v>736</v>
      </c>
      <c r="Y77" s="93">
        <v>1142</v>
      </c>
      <c r="Z77" s="93">
        <v>424</v>
      </c>
      <c r="AA77" s="93">
        <v>713.48299831229997</v>
      </c>
      <c r="AB77" s="93">
        <v>1456</v>
      </c>
      <c r="AC77" s="93">
        <v>1121</v>
      </c>
      <c r="AD77" s="93">
        <v>755</v>
      </c>
      <c r="AE77" s="93">
        <v>842</v>
      </c>
      <c r="AF77" s="93">
        <v>489</v>
      </c>
      <c r="AG77" s="93">
        <v>748</v>
      </c>
      <c r="AH77" s="93">
        <v>542</v>
      </c>
      <c r="AI77" s="93">
        <v>541</v>
      </c>
      <c r="AJ77" s="62"/>
      <c r="AK77" s="93">
        <v>970.00000000000034</v>
      </c>
      <c r="AL77" s="93">
        <v>549.20000000000005</v>
      </c>
      <c r="AM77" s="93">
        <v>614.49999999999932</v>
      </c>
      <c r="AN77" s="93">
        <v>749.09999999999991</v>
      </c>
      <c r="AO77" s="93">
        <v>492.89999999999975</v>
      </c>
      <c r="AP77" s="93">
        <v>343</v>
      </c>
      <c r="AQ77" s="93">
        <v>543</v>
      </c>
      <c r="AR77" s="93">
        <v>327</v>
      </c>
      <c r="AS77" s="93">
        <v>313</v>
      </c>
      <c r="AT77" s="93">
        <v>609.89999999999986</v>
      </c>
      <c r="AU77" s="93">
        <v>610</v>
      </c>
      <c r="AV77" s="93">
        <v>760</v>
      </c>
      <c r="AW77" s="93">
        <v>597</v>
      </c>
      <c r="AX77" s="93">
        <v>287</v>
      </c>
      <c r="AY77" s="93">
        <v>732</v>
      </c>
      <c r="AZ77" s="93">
        <v>962</v>
      </c>
      <c r="BA77" s="93">
        <v>1196</v>
      </c>
      <c r="BB77" s="93">
        <v>1179</v>
      </c>
      <c r="BC77" s="93">
        <v>736</v>
      </c>
      <c r="BD77" s="93">
        <v>1142</v>
      </c>
      <c r="BE77" s="93">
        <v>424</v>
      </c>
      <c r="BF77" s="93">
        <v>713.48299831229997</v>
      </c>
      <c r="BG77" s="93">
        <v>1456</v>
      </c>
      <c r="BH77" s="93">
        <v>2577</v>
      </c>
      <c r="BI77" s="93">
        <v>3332</v>
      </c>
      <c r="BJ77" s="93">
        <v>4174</v>
      </c>
      <c r="BK77" s="93">
        <v>489</v>
      </c>
      <c r="BL77" s="93">
        <v>1237</v>
      </c>
      <c r="BM77" s="93">
        <v>1779</v>
      </c>
      <c r="BN77" s="93">
        <v>2320</v>
      </c>
    </row>
    <row r="78" spans="1:66" s="25" customFormat="1" ht="5.0999999999999996" customHeight="1" x14ac:dyDescent="0.3"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  <c r="AK78" s="15"/>
      <c r="AL78" s="15"/>
      <c r="AM78" s="15"/>
      <c r="AN78" s="15"/>
      <c r="AO78" s="15"/>
      <c r="AP78" s="15"/>
      <c r="AQ78" s="15"/>
      <c r="AR78" s="15"/>
      <c r="AS78" s="15"/>
      <c r="AT78" s="15"/>
      <c r="AU78" s="15"/>
      <c r="AV78" s="15"/>
      <c r="AW78" s="15"/>
      <c r="AX78" s="15"/>
      <c r="AY78" s="15"/>
      <c r="AZ78" s="15"/>
      <c r="BA78" s="15"/>
      <c r="BB78" s="15"/>
      <c r="BC78" s="15"/>
      <c r="BD78" s="15"/>
      <c r="BE78" s="15"/>
      <c r="BF78" s="15"/>
      <c r="BG78" s="15"/>
      <c r="BH78" s="15"/>
      <c r="BI78" s="15"/>
      <c r="BJ78" s="15"/>
      <c r="BK78" s="15"/>
      <c r="BL78" s="15"/>
      <c r="BM78" s="15"/>
      <c r="BN78" s="15"/>
    </row>
    <row r="79" spans="1:66" s="25" customFormat="1" ht="12" customHeight="1" x14ac:dyDescent="0.3">
      <c r="B79" s="81" t="s">
        <v>161</v>
      </c>
      <c r="C79" s="35"/>
      <c r="D79" s="35"/>
      <c r="E79" s="35"/>
      <c r="F79" s="35"/>
      <c r="G79" s="35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  <c r="AH79" s="18"/>
      <c r="AI79" s="18"/>
      <c r="AJ79" s="35"/>
      <c r="AK79" s="18"/>
      <c r="AL79" s="18"/>
      <c r="AM79" s="18"/>
      <c r="AN79" s="18"/>
      <c r="AO79" s="18"/>
      <c r="AP79" s="18"/>
      <c r="AQ79" s="18"/>
      <c r="AR79" s="18"/>
      <c r="AS79" s="18"/>
      <c r="AT79" s="18"/>
      <c r="AU79" s="18"/>
      <c r="AV79" s="18"/>
      <c r="AW79" s="18"/>
      <c r="AX79" s="18"/>
      <c r="AY79" s="18"/>
      <c r="AZ79" s="18"/>
      <c r="BA79" s="18"/>
      <c r="BB79" s="18"/>
      <c r="BC79" s="18"/>
      <c r="BD79" s="18"/>
      <c r="BE79" s="18"/>
      <c r="BF79" s="18"/>
      <c r="BG79" s="18"/>
      <c r="BH79" s="18"/>
      <c r="BI79" s="18"/>
      <c r="BJ79" s="18"/>
      <c r="BK79" s="18"/>
      <c r="BL79" s="18"/>
      <c r="BM79" s="18"/>
      <c r="BN79" s="18"/>
    </row>
    <row r="80" spans="1:66" s="25" customFormat="1" ht="5.0999999999999996" customHeight="1" x14ac:dyDescent="0.3"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  <c r="AK80" s="15"/>
      <c r="AL80" s="15"/>
      <c r="AM80" s="15"/>
      <c r="AN80" s="15"/>
      <c r="AO80" s="15"/>
      <c r="AP80" s="15"/>
      <c r="AQ80" s="15"/>
      <c r="AR80" s="15"/>
      <c r="AS80" s="15"/>
      <c r="AT80" s="15"/>
      <c r="AU80" s="15"/>
      <c r="AV80" s="15"/>
      <c r="AW80" s="15"/>
      <c r="AX80" s="15"/>
      <c r="AY80" s="15"/>
      <c r="AZ80" s="15"/>
      <c r="BA80" s="15"/>
      <c r="BB80" s="15"/>
      <c r="BC80" s="15"/>
      <c r="BD80" s="15"/>
      <c r="BE80" s="15"/>
      <c r="BF80" s="15"/>
      <c r="BG80" s="15"/>
      <c r="BH80" s="15"/>
      <c r="BI80" s="15"/>
      <c r="BJ80" s="15"/>
      <c r="BK80" s="15"/>
      <c r="BL80" s="15"/>
      <c r="BM80" s="15"/>
      <c r="BN80" s="15"/>
    </row>
    <row r="81" spans="1:66" s="25" customFormat="1" ht="12" x14ac:dyDescent="0.3">
      <c r="C81" s="36"/>
      <c r="D81" s="36" t="s">
        <v>273</v>
      </c>
      <c r="E81" s="36"/>
      <c r="F81" s="36"/>
      <c r="G81" s="36"/>
      <c r="H81" s="19">
        <v>345.59999999999962</v>
      </c>
      <c r="I81" s="19">
        <v>168.60000000000008</v>
      </c>
      <c r="J81" s="19">
        <v>371.50000000000045</v>
      </c>
      <c r="K81" s="19">
        <v>60.299999999999926</v>
      </c>
      <c r="L81" s="19">
        <v>272</v>
      </c>
      <c r="M81" s="19">
        <v>160</v>
      </c>
      <c r="N81" s="19">
        <v>474</v>
      </c>
      <c r="O81" s="19">
        <v>186</v>
      </c>
      <c r="P81" s="19">
        <v>208</v>
      </c>
      <c r="Q81" s="19">
        <v>325</v>
      </c>
      <c r="R81" s="19">
        <v>532</v>
      </c>
      <c r="S81" s="19">
        <v>200</v>
      </c>
      <c r="T81" s="19">
        <v>599</v>
      </c>
      <c r="U81" s="19">
        <v>288</v>
      </c>
      <c r="V81" s="19">
        <v>638</v>
      </c>
      <c r="W81" s="19">
        <v>502</v>
      </c>
      <c r="X81" s="19">
        <v>678</v>
      </c>
      <c r="Y81" s="19">
        <v>258</v>
      </c>
      <c r="Z81" s="19">
        <v>249</v>
      </c>
      <c r="AA81" s="19">
        <v>338</v>
      </c>
      <c r="AB81" s="19">
        <v>331</v>
      </c>
      <c r="AC81" s="19">
        <v>304</v>
      </c>
      <c r="AD81" s="19">
        <v>239</v>
      </c>
      <c r="AE81" s="19">
        <v>229</v>
      </c>
      <c r="AF81" s="19">
        <v>452</v>
      </c>
      <c r="AG81" s="19">
        <v>864</v>
      </c>
      <c r="AH81" s="19">
        <v>1114</v>
      </c>
      <c r="AI81" s="19">
        <v>820</v>
      </c>
      <c r="AJ81" s="36"/>
      <c r="AK81" s="19">
        <v>536.00000000000011</v>
      </c>
      <c r="AL81" s="19">
        <v>1153.2</v>
      </c>
      <c r="AM81" s="19">
        <v>345.59999999999962</v>
      </c>
      <c r="AN81" s="19">
        <v>514.1999999999997</v>
      </c>
      <c r="AO81" s="19">
        <v>885.70000000000016</v>
      </c>
      <c r="AP81" s="19">
        <v>992</v>
      </c>
      <c r="AQ81" s="19">
        <v>272</v>
      </c>
      <c r="AR81" s="19">
        <v>432</v>
      </c>
      <c r="AS81" s="19">
        <v>906</v>
      </c>
      <c r="AT81" s="19">
        <v>1092</v>
      </c>
      <c r="AU81" s="19">
        <v>208</v>
      </c>
      <c r="AV81" s="19">
        <v>533</v>
      </c>
      <c r="AW81" s="19">
        <v>1065</v>
      </c>
      <c r="AX81" s="19">
        <v>1265</v>
      </c>
      <c r="AY81" s="19">
        <v>599</v>
      </c>
      <c r="AZ81" s="19">
        <v>887</v>
      </c>
      <c r="BA81" s="19">
        <v>1525</v>
      </c>
      <c r="BB81" s="19">
        <v>2027</v>
      </c>
      <c r="BC81" s="19">
        <v>678</v>
      </c>
      <c r="BD81" s="19">
        <v>936</v>
      </c>
      <c r="BE81" s="19">
        <v>1185</v>
      </c>
      <c r="BF81" s="19">
        <v>1523</v>
      </c>
      <c r="BG81" s="19">
        <v>331</v>
      </c>
      <c r="BH81" s="19">
        <v>635</v>
      </c>
      <c r="BI81" s="19">
        <v>874</v>
      </c>
      <c r="BJ81" s="19">
        <v>1103</v>
      </c>
      <c r="BK81" s="19">
        <v>452</v>
      </c>
      <c r="BL81" s="19">
        <v>1316</v>
      </c>
      <c r="BM81" s="19">
        <v>2430</v>
      </c>
      <c r="BN81" s="19">
        <v>3250</v>
      </c>
    </row>
    <row r="82" spans="1:66" s="25" customFormat="1" ht="5.0999999999999996" customHeight="1" x14ac:dyDescent="0.3"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  <c r="AK82" s="15"/>
      <c r="AL82" s="15"/>
      <c r="AM82" s="15"/>
      <c r="AN82" s="15"/>
      <c r="AO82" s="15"/>
      <c r="AP82" s="15"/>
      <c r="AQ82" s="15"/>
      <c r="AR82" s="15"/>
      <c r="AS82" s="15"/>
      <c r="AT82" s="15"/>
      <c r="AU82" s="15"/>
      <c r="AV82" s="15"/>
      <c r="AW82" s="15"/>
      <c r="AX82" s="15"/>
      <c r="AY82" s="15"/>
      <c r="AZ82" s="15"/>
      <c r="BA82" s="15"/>
      <c r="BB82" s="15"/>
      <c r="BC82" s="15"/>
      <c r="BD82" s="15"/>
      <c r="BE82" s="15"/>
      <c r="BF82" s="15"/>
      <c r="BG82" s="15"/>
      <c r="BH82" s="15"/>
      <c r="BI82" s="15"/>
      <c r="BJ82" s="15"/>
      <c r="BK82" s="15"/>
      <c r="BL82" s="15"/>
      <c r="BM82" s="15"/>
      <c r="BN82" s="15"/>
    </row>
    <row r="83" spans="1:66" s="25" customFormat="1" ht="12" x14ac:dyDescent="0.3">
      <c r="C83" s="48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15"/>
      <c r="AK83" s="15"/>
      <c r="AL83" s="15"/>
      <c r="AM83" s="15"/>
      <c r="AN83" s="15"/>
      <c r="AO83" s="15"/>
      <c r="AP83" s="15"/>
      <c r="AQ83" s="15"/>
      <c r="AR83" s="15"/>
      <c r="AS83" s="15"/>
      <c r="AT83" s="15"/>
      <c r="AU83" s="15"/>
      <c r="AV83" s="15"/>
      <c r="AW83" s="15"/>
      <c r="AX83" s="15"/>
      <c r="AY83" s="15"/>
      <c r="AZ83" s="15"/>
      <c r="BA83" s="15"/>
      <c r="BB83" s="15"/>
      <c r="BC83" s="15"/>
      <c r="BD83" s="15"/>
      <c r="BE83" s="15"/>
      <c r="BF83" s="15"/>
      <c r="BG83" s="15"/>
      <c r="BH83" s="15"/>
      <c r="BI83" s="15"/>
      <c r="BJ83" s="15"/>
      <c r="BK83" s="15"/>
      <c r="BL83" s="15"/>
      <c r="BM83" s="15"/>
      <c r="BN83" s="15"/>
    </row>
    <row r="84" spans="1:66" s="25" customFormat="1" ht="12" x14ac:dyDescent="0.3"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  <c r="AK84" s="15"/>
      <c r="AL84" s="15"/>
      <c r="AM84" s="15"/>
      <c r="AN84" s="15"/>
      <c r="AO84" s="15"/>
      <c r="AP84" s="15"/>
      <c r="AQ84" s="15"/>
      <c r="AR84" s="15"/>
      <c r="AS84" s="15"/>
      <c r="AT84" s="15"/>
      <c r="AU84" s="15"/>
      <c r="AV84" s="15"/>
      <c r="AW84" s="15"/>
      <c r="AX84" s="15"/>
      <c r="AY84" s="15"/>
      <c r="AZ84" s="15"/>
      <c r="BA84" s="15"/>
      <c r="BB84" s="15"/>
      <c r="BC84" s="15"/>
      <c r="BD84" s="15"/>
      <c r="BE84" s="15"/>
      <c r="BF84" s="15"/>
      <c r="BG84" s="15"/>
      <c r="BH84" s="15"/>
      <c r="BI84" s="15"/>
      <c r="BJ84" s="15"/>
      <c r="BK84" s="15"/>
      <c r="BL84" s="15"/>
      <c r="BM84" s="15"/>
      <c r="BN84" s="15"/>
    </row>
    <row r="85" spans="1:66" s="25" customFormat="1" ht="12" x14ac:dyDescent="0.3"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15"/>
      <c r="AK85" s="15"/>
      <c r="AL85" s="15"/>
      <c r="AM85" s="15"/>
      <c r="AN85" s="15"/>
      <c r="AO85" s="15"/>
      <c r="AP85" s="15"/>
      <c r="AQ85" s="15"/>
      <c r="AR85" s="15"/>
      <c r="AS85" s="15"/>
      <c r="AT85" s="15"/>
      <c r="AU85" s="15"/>
      <c r="AV85" s="15"/>
      <c r="AW85" s="15"/>
      <c r="AX85" s="15"/>
      <c r="AY85" s="15"/>
      <c r="AZ85" s="15"/>
      <c r="BA85" s="15"/>
      <c r="BB85" s="15"/>
      <c r="BC85" s="15"/>
      <c r="BD85" s="15"/>
      <c r="BE85" s="15"/>
      <c r="BF85" s="15"/>
      <c r="BG85" s="15"/>
      <c r="BH85" s="15"/>
      <c r="BI85" s="15"/>
      <c r="BJ85" s="15"/>
      <c r="BK85" s="15"/>
      <c r="BL85" s="15"/>
      <c r="BM85" s="15"/>
      <c r="BN85" s="15"/>
    </row>
    <row r="86" spans="1:66" s="25" customFormat="1" ht="12" x14ac:dyDescent="0.3"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  <c r="AK86" s="15"/>
      <c r="AL86" s="15"/>
      <c r="AM86" s="15"/>
      <c r="AN86" s="15"/>
      <c r="AO86" s="15"/>
      <c r="AP86" s="15"/>
      <c r="AQ86" s="15"/>
      <c r="AR86" s="15"/>
      <c r="AS86" s="15"/>
      <c r="AT86" s="15"/>
      <c r="AU86" s="15"/>
      <c r="AV86" s="15"/>
      <c r="AW86" s="15"/>
      <c r="AX86" s="15"/>
      <c r="AY86" s="15"/>
      <c r="AZ86" s="15"/>
      <c r="BA86" s="15"/>
      <c r="BB86" s="15"/>
      <c r="BC86" s="15"/>
      <c r="BD86" s="15"/>
      <c r="BE86" s="15"/>
      <c r="BF86" s="15"/>
      <c r="BG86" s="15"/>
      <c r="BH86" s="15"/>
      <c r="BI86" s="15"/>
      <c r="BJ86" s="15"/>
      <c r="BK86" s="15"/>
      <c r="BL86" s="15"/>
      <c r="BM86" s="15"/>
      <c r="BN86" s="15"/>
    </row>
    <row r="87" spans="1:66" s="25" customFormat="1" ht="12" x14ac:dyDescent="0.3"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  <c r="AK87" s="15"/>
      <c r="AL87" s="15"/>
      <c r="AM87" s="15"/>
      <c r="AN87" s="15"/>
      <c r="AO87" s="15"/>
      <c r="AP87" s="15"/>
      <c r="AQ87" s="15"/>
      <c r="AR87" s="15"/>
      <c r="AS87" s="15"/>
      <c r="AT87" s="15"/>
      <c r="AU87" s="15"/>
      <c r="AV87" s="15"/>
      <c r="AW87" s="15"/>
      <c r="AX87" s="15"/>
      <c r="AY87" s="15"/>
      <c r="AZ87" s="15"/>
      <c r="BA87" s="15"/>
      <c r="BB87" s="15"/>
      <c r="BC87" s="15"/>
      <c r="BD87" s="15"/>
      <c r="BE87" s="15"/>
      <c r="BF87" s="15"/>
      <c r="BG87" s="15"/>
      <c r="BH87" s="15"/>
      <c r="BI87" s="15"/>
      <c r="BJ87" s="15"/>
      <c r="BK87" s="15"/>
      <c r="BL87" s="15"/>
      <c r="BM87" s="15"/>
      <c r="BN87" s="15"/>
    </row>
    <row r="88" spans="1:66" s="25" customFormat="1" ht="12" hidden="1" customHeight="1" x14ac:dyDescent="0.3">
      <c r="B88" s="33"/>
      <c r="C88" s="33"/>
      <c r="D88" s="33"/>
      <c r="E88" s="33"/>
      <c r="F88" s="33"/>
      <c r="G88" s="33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4"/>
      <c r="AD88" s="15"/>
      <c r="AE88" s="15"/>
      <c r="AF88" s="15"/>
      <c r="AG88" s="15"/>
      <c r="AH88" s="15"/>
      <c r="AI88" s="15"/>
      <c r="AJ88" s="33"/>
      <c r="AK88" s="24"/>
      <c r="AL88" s="24"/>
      <c r="AM88" s="24"/>
      <c r="AN88" s="24"/>
      <c r="AO88" s="24"/>
      <c r="AP88" s="24"/>
      <c r="AQ88" s="24"/>
      <c r="AR88" s="24"/>
      <c r="AS88" s="24"/>
      <c r="AT88" s="24"/>
      <c r="AU88" s="24"/>
      <c r="AV88" s="24"/>
      <c r="AW88" s="24"/>
      <c r="AX88" s="24"/>
      <c r="AY88" s="24"/>
      <c r="AZ88" s="24"/>
      <c r="BA88" s="24"/>
      <c r="BB88" s="24"/>
      <c r="BC88" s="24"/>
      <c r="BD88" s="24"/>
      <c r="BE88" s="24"/>
      <c r="BF88" s="24"/>
      <c r="BG88" s="24"/>
      <c r="BH88" s="24"/>
      <c r="BI88" s="15"/>
      <c r="BJ88" s="15"/>
      <c r="BK88" s="15"/>
      <c r="BL88" s="15"/>
      <c r="BM88" s="15"/>
      <c r="BN88" s="15"/>
    </row>
    <row r="89" spans="1:66" s="25" customFormat="1" ht="12" hidden="1" customHeight="1" x14ac:dyDescent="0.3">
      <c r="B89" s="33"/>
      <c r="C89" s="33"/>
      <c r="D89" s="33"/>
      <c r="E89" s="33"/>
      <c r="F89" s="33"/>
      <c r="G89" s="33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  <c r="AB89" s="24"/>
      <c r="AC89" s="24"/>
      <c r="AD89" s="15"/>
      <c r="AE89" s="15"/>
      <c r="AF89" s="15"/>
      <c r="AG89" s="15"/>
      <c r="AH89" s="15"/>
      <c r="AI89" s="15"/>
      <c r="AJ89" s="33"/>
      <c r="AK89" s="24"/>
      <c r="AL89" s="24"/>
      <c r="AM89" s="24"/>
      <c r="AN89" s="24"/>
      <c r="AO89" s="24"/>
      <c r="AP89" s="24"/>
      <c r="AQ89" s="24"/>
      <c r="AR89" s="24"/>
      <c r="AS89" s="24"/>
      <c r="AT89" s="24"/>
      <c r="AU89" s="24"/>
      <c r="AV89" s="24"/>
      <c r="AW89" s="24"/>
      <c r="AX89" s="24"/>
      <c r="AY89" s="24"/>
      <c r="AZ89" s="24"/>
      <c r="BA89" s="24"/>
      <c r="BB89" s="24"/>
      <c r="BC89" s="24"/>
      <c r="BD89" s="24"/>
      <c r="BE89" s="24"/>
      <c r="BF89" s="24"/>
      <c r="BG89" s="24"/>
      <c r="BH89" s="24"/>
      <c r="BI89" s="15"/>
      <c r="BJ89" s="15"/>
      <c r="BK89" s="15"/>
      <c r="BL89" s="15"/>
      <c r="BM89" s="15"/>
      <c r="BN89" s="15"/>
    </row>
    <row r="90" spans="1:66" s="25" customFormat="1" ht="12" hidden="1" customHeight="1" x14ac:dyDescent="0.3">
      <c r="B90" s="33"/>
      <c r="C90" s="33"/>
      <c r="D90" s="33"/>
      <c r="E90" s="33"/>
      <c r="F90" s="33"/>
      <c r="G90" s="33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24"/>
      <c r="AD90" s="15"/>
      <c r="AE90" s="15"/>
      <c r="AF90" s="15"/>
      <c r="AG90" s="15"/>
      <c r="AH90" s="15"/>
      <c r="AI90" s="15"/>
      <c r="AJ90" s="33"/>
      <c r="AK90" s="24"/>
      <c r="AL90" s="24"/>
      <c r="AM90" s="24"/>
      <c r="AN90" s="24"/>
      <c r="AO90" s="24"/>
      <c r="AP90" s="24"/>
      <c r="AQ90" s="24"/>
      <c r="AR90" s="24"/>
      <c r="AS90" s="24"/>
      <c r="AT90" s="24"/>
      <c r="AU90" s="24"/>
      <c r="AV90" s="24"/>
      <c r="AW90" s="24"/>
      <c r="AX90" s="24"/>
      <c r="AY90" s="24"/>
      <c r="AZ90" s="24"/>
      <c r="BA90" s="24"/>
      <c r="BB90" s="24"/>
      <c r="BC90" s="24"/>
      <c r="BD90" s="24"/>
      <c r="BE90" s="24"/>
      <c r="BF90" s="24"/>
      <c r="BG90" s="24"/>
      <c r="BH90" s="24"/>
      <c r="BI90" s="15"/>
      <c r="BJ90" s="15"/>
      <c r="BK90" s="15"/>
      <c r="BL90" s="15"/>
      <c r="BM90" s="15"/>
      <c r="BN90" s="15"/>
    </row>
    <row r="91" spans="1:66" s="25" customFormat="1" ht="12" x14ac:dyDescent="0.3"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5"/>
      <c r="AH91" s="15"/>
      <c r="AI91" s="15"/>
      <c r="AK91" s="15"/>
      <c r="AL91" s="15"/>
      <c r="AM91" s="15"/>
      <c r="AN91" s="15"/>
      <c r="AO91" s="15"/>
      <c r="AP91" s="15"/>
      <c r="AQ91" s="15"/>
      <c r="AR91" s="15"/>
      <c r="AS91" s="15"/>
      <c r="AT91" s="15"/>
      <c r="AU91" s="15"/>
      <c r="AV91" s="15"/>
      <c r="AW91" s="15"/>
      <c r="AX91" s="15"/>
      <c r="AY91" s="15"/>
      <c r="AZ91" s="15"/>
      <c r="BA91" s="15"/>
      <c r="BB91" s="15"/>
      <c r="BC91" s="15"/>
      <c r="BD91" s="15"/>
      <c r="BE91" s="15"/>
      <c r="BF91" s="15"/>
      <c r="BG91" s="15"/>
      <c r="BH91" s="15"/>
      <c r="BI91" s="15"/>
      <c r="BJ91" s="15"/>
      <c r="BK91" s="15"/>
      <c r="BL91" s="15"/>
      <c r="BM91" s="15"/>
      <c r="BN91" s="15"/>
    </row>
    <row r="92" spans="1:66" s="25" customFormat="1" ht="12" x14ac:dyDescent="0.3"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K92" s="15"/>
      <c r="AL92" s="15"/>
      <c r="AM92" s="15"/>
      <c r="AN92" s="15"/>
      <c r="AO92" s="15"/>
      <c r="AP92" s="15"/>
      <c r="AQ92" s="15"/>
      <c r="AR92" s="15"/>
      <c r="AS92" s="15"/>
      <c r="AT92" s="15"/>
      <c r="AU92" s="15"/>
      <c r="AV92" s="15"/>
      <c r="AW92" s="15"/>
      <c r="AX92" s="15"/>
      <c r="AY92" s="15"/>
      <c r="AZ92" s="15"/>
      <c r="BA92" s="15"/>
      <c r="BB92" s="15"/>
      <c r="BC92" s="15"/>
      <c r="BD92" s="15"/>
      <c r="BE92" s="15"/>
      <c r="BF92" s="15"/>
      <c r="BG92" s="15"/>
      <c r="BH92" s="15"/>
      <c r="BI92" s="15"/>
      <c r="BJ92" s="15"/>
      <c r="BK92" s="15"/>
    </row>
    <row r="93" spans="1:66" s="25" customFormat="1" ht="12" hidden="1" customHeight="1" x14ac:dyDescent="0.3"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15"/>
      <c r="AK93" s="15"/>
      <c r="AL93" s="15"/>
      <c r="AM93" s="15"/>
      <c r="AN93" s="15"/>
      <c r="AO93" s="15"/>
      <c r="AP93" s="15"/>
      <c r="AQ93" s="15"/>
      <c r="AR93" s="15"/>
      <c r="AS93" s="15"/>
      <c r="AT93" s="15"/>
      <c r="AU93" s="15"/>
      <c r="AV93" s="15"/>
      <c r="AW93" s="15"/>
      <c r="AX93" s="15"/>
      <c r="AY93" s="15"/>
      <c r="AZ93" s="15"/>
      <c r="BA93" s="15"/>
      <c r="BB93" s="15"/>
      <c r="BC93" s="15"/>
      <c r="BD93" s="15"/>
      <c r="BE93" s="15"/>
      <c r="BF93" s="15"/>
      <c r="BG93" s="15"/>
      <c r="BH93" s="15"/>
      <c r="BI93" s="15"/>
      <c r="BJ93" s="15"/>
      <c r="BK93" s="15"/>
    </row>
    <row r="94" spans="1:66" ht="12" hidden="1" customHeight="1" x14ac:dyDescent="0.3">
      <c r="A94" s="33"/>
    </row>
    <row r="95" spans="1:66" s="25" customFormat="1" ht="12" hidden="1" customHeight="1" x14ac:dyDescent="0.3">
      <c r="B95" s="33"/>
      <c r="C95" s="33"/>
      <c r="D95" s="33"/>
      <c r="E95" s="33"/>
      <c r="F95" s="33"/>
      <c r="G95" s="33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4"/>
      <c r="AD95" s="24"/>
      <c r="AE95" s="24"/>
      <c r="AF95" s="24"/>
      <c r="AG95" s="24"/>
      <c r="AH95" s="24"/>
      <c r="AI95" s="24"/>
      <c r="AJ95" s="33"/>
      <c r="AK95" s="24"/>
      <c r="AL95" s="24"/>
      <c r="AM95" s="24"/>
      <c r="AN95" s="24"/>
      <c r="AO95" s="24"/>
      <c r="AP95" s="24"/>
      <c r="AQ95" s="24"/>
      <c r="AR95" s="24"/>
      <c r="AS95" s="24"/>
      <c r="AT95" s="24"/>
      <c r="AU95" s="24"/>
      <c r="AV95" s="24"/>
      <c r="AW95" s="24"/>
      <c r="AX95" s="24"/>
      <c r="AY95" s="24"/>
      <c r="AZ95" s="24"/>
      <c r="BA95" s="24"/>
      <c r="BB95" s="24"/>
      <c r="BC95" s="24"/>
      <c r="BD95" s="24"/>
      <c r="BE95" s="24"/>
      <c r="BF95" s="24"/>
      <c r="BG95" s="24"/>
      <c r="BH95" s="24"/>
      <c r="BI95" s="24"/>
      <c r="BJ95" s="24"/>
      <c r="BK95" s="24"/>
      <c r="BL95" s="33"/>
      <c r="BM95" s="33"/>
      <c r="BN95" s="33"/>
    </row>
    <row r="96" spans="1:66" s="25" customFormat="1" ht="12" hidden="1" customHeight="1" x14ac:dyDescent="0.3">
      <c r="B96" s="33"/>
      <c r="C96" s="33"/>
      <c r="D96" s="33"/>
      <c r="E96" s="33"/>
      <c r="F96" s="33"/>
      <c r="G96" s="33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24"/>
      <c r="AD96" s="24"/>
      <c r="AE96" s="24"/>
      <c r="AF96" s="24"/>
      <c r="AG96" s="24"/>
      <c r="AH96" s="24"/>
      <c r="AI96" s="24"/>
      <c r="AJ96" s="33"/>
      <c r="AK96" s="24"/>
      <c r="AL96" s="24"/>
      <c r="AM96" s="24"/>
      <c r="AN96" s="24"/>
      <c r="AO96" s="24"/>
      <c r="AP96" s="24"/>
      <c r="AQ96" s="24"/>
      <c r="AR96" s="24"/>
      <c r="AS96" s="24"/>
      <c r="AT96" s="24"/>
      <c r="AU96" s="24"/>
      <c r="AV96" s="24"/>
      <c r="AW96" s="24"/>
      <c r="AX96" s="24"/>
      <c r="AY96" s="24"/>
      <c r="AZ96" s="24"/>
      <c r="BA96" s="24"/>
      <c r="BB96" s="24"/>
      <c r="BC96" s="24"/>
      <c r="BD96" s="24"/>
      <c r="BE96" s="24"/>
      <c r="BF96" s="24"/>
      <c r="BG96" s="24"/>
      <c r="BH96" s="24"/>
      <c r="BI96" s="24"/>
      <c r="BJ96" s="24"/>
      <c r="BK96" s="24"/>
      <c r="BL96" s="33"/>
      <c r="BM96" s="33"/>
      <c r="BN96" s="33"/>
    </row>
    <row r="97" spans="1:66" s="25" customFormat="1" ht="12" hidden="1" customHeight="1" x14ac:dyDescent="0.3">
      <c r="B97" s="33"/>
      <c r="C97" s="33"/>
      <c r="D97" s="33"/>
      <c r="E97" s="33"/>
      <c r="F97" s="33"/>
      <c r="G97" s="33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4"/>
      <c r="AD97" s="24"/>
      <c r="AE97" s="24"/>
      <c r="AF97" s="24"/>
      <c r="AG97" s="24"/>
      <c r="AH97" s="24"/>
      <c r="AI97" s="24"/>
      <c r="AJ97" s="33"/>
      <c r="AK97" s="24"/>
      <c r="AL97" s="24"/>
      <c r="AM97" s="24"/>
      <c r="AN97" s="24"/>
      <c r="AO97" s="24"/>
      <c r="AP97" s="24"/>
      <c r="AQ97" s="24"/>
      <c r="AR97" s="24"/>
      <c r="AS97" s="24"/>
      <c r="AT97" s="24"/>
      <c r="AU97" s="24"/>
      <c r="AV97" s="24"/>
      <c r="AW97" s="24"/>
      <c r="AX97" s="24"/>
      <c r="AY97" s="24"/>
      <c r="AZ97" s="24"/>
      <c r="BA97" s="24"/>
      <c r="BB97" s="24"/>
      <c r="BC97" s="24"/>
      <c r="BD97" s="24"/>
      <c r="BE97" s="24"/>
      <c r="BF97" s="24"/>
      <c r="BG97" s="24"/>
      <c r="BH97" s="24"/>
      <c r="BI97" s="24"/>
      <c r="BJ97" s="24"/>
      <c r="BK97" s="24"/>
      <c r="BL97" s="33"/>
      <c r="BM97" s="33"/>
      <c r="BN97" s="33"/>
    </row>
    <row r="98" spans="1:66" s="25" customFormat="1" ht="12" hidden="1" customHeight="1" x14ac:dyDescent="0.3">
      <c r="B98" s="33"/>
      <c r="C98" s="33"/>
      <c r="D98" s="33"/>
      <c r="E98" s="33"/>
      <c r="F98" s="33"/>
      <c r="G98" s="33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24"/>
      <c r="AC98" s="24"/>
      <c r="AD98" s="24"/>
      <c r="AE98" s="24"/>
      <c r="AF98" s="24"/>
      <c r="AG98" s="24"/>
      <c r="AH98" s="24"/>
      <c r="AI98" s="24"/>
      <c r="AJ98" s="33"/>
      <c r="AK98" s="24"/>
      <c r="AL98" s="24"/>
      <c r="AM98" s="24"/>
      <c r="AN98" s="24"/>
      <c r="AO98" s="24"/>
      <c r="AP98" s="24"/>
      <c r="AQ98" s="24"/>
      <c r="AR98" s="24"/>
      <c r="AS98" s="24"/>
      <c r="AT98" s="24"/>
      <c r="AU98" s="24"/>
      <c r="AV98" s="24"/>
      <c r="AW98" s="24"/>
      <c r="AX98" s="24"/>
      <c r="AY98" s="24"/>
      <c r="AZ98" s="24"/>
      <c r="BA98" s="24"/>
      <c r="BB98" s="24"/>
      <c r="BC98" s="24"/>
      <c r="BD98" s="24"/>
      <c r="BE98" s="24"/>
      <c r="BF98" s="24"/>
      <c r="BG98" s="24"/>
      <c r="BH98" s="24"/>
      <c r="BI98" s="24"/>
      <c r="BJ98" s="24"/>
      <c r="BK98" s="24"/>
      <c r="BL98" s="33"/>
      <c r="BM98" s="33"/>
      <c r="BN98" s="33"/>
    </row>
    <row r="99" spans="1:66" s="25" customFormat="1" ht="12" hidden="1" customHeight="1" x14ac:dyDescent="0.3">
      <c r="B99" s="33"/>
      <c r="C99" s="33"/>
      <c r="D99" s="33"/>
      <c r="E99" s="33"/>
      <c r="F99" s="33"/>
      <c r="G99" s="33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  <c r="AB99" s="24"/>
      <c r="AC99" s="24"/>
      <c r="AD99" s="24"/>
      <c r="AE99" s="24"/>
      <c r="AF99" s="24"/>
      <c r="AG99" s="24"/>
      <c r="AH99" s="24"/>
      <c r="AI99" s="24"/>
      <c r="AJ99" s="33"/>
      <c r="AK99" s="24"/>
      <c r="AL99" s="24"/>
      <c r="AM99" s="24"/>
      <c r="AN99" s="24"/>
      <c r="AO99" s="24"/>
      <c r="AP99" s="24"/>
      <c r="AQ99" s="24"/>
      <c r="AR99" s="24"/>
      <c r="AS99" s="24"/>
      <c r="AT99" s="24"/>
      <c r="AU99" s="24"/>
      <c r="AV99" s="24"/>
      <c r="AW99" s="24"/>
      <c r="AX99" s="24"/>
      <c r="AY99" s="24"/>
      <c r="AZ99" s="24"/>
      <c r="BA99" s="24"/>
      <c r="BB99" s="24"/>
      <c r="BC99" s="24"/>
      <c r="BD99" s="24"/>
      <c r="BE99" s="24"/>
      <c r="BF99" s="24"/>
      <c r="BG99" s="24"/>
      <c r="BH99" s="24"/>
      <c r="BI99" s="24"/>
      <c r="BJ99" s="24"/>
      <c r="BK99" s="24"/>
      <c r="BL99" s="33"/>
      <c r="BM99" s="33"/>
      <c r="BN99" s="33"/>
    </row>
    <row r="100" spans="1:66" s="25" customFormat="1" ht="12" hidden="1" customHeight="1" x14ac:dyDescent="0.3">
      <c r="B100" s="33"/>
      <c r="C100" s="33"/>
      <c r="D100" s="33"/>
      <c r="E100" s="33"/>
      <c r="F100" s="33"/>
      <c r="G100" s="33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  <c r="AB100" s="24"/>
      <c r="AC100" s="24"/>
      <c r="AD100" s="24"/>
      <c r="AE100" s="24"/>
      <c r="AF100" s="24"/>
      <c r="AG100" s="24"/>
      <c r="AH100" s="24"/>
      <c r="AI100" s="24"/>
      <c r="AJ100" s="33"/>
      <c r="AK100" s="24"/>
      <c r="AL100" s="24"/>
      <c r="AM100" s="24"/>
      <c r="AN100" s="24"/>
      <c r="AO100" s="24"/>
      <c r="AP100" s="24"/>
      <c r="AQ100" s="24"/>
      <c r="AR100" s="24"/>
      <c r="AS100" s="24"/>
      <c r="AT100" s="24"/>
      <c r="AU100" s="24"/>
      <c r="AV100" s="24"/>
      <c r="AW100" s="24"/>
      <c r="AX100" s="24"/>
      <c r="AY100" s="24"/>
      <c r="AZ100" s="24"/>
      <c r="BA100" s="24"/>
      <c r="BB100" s="24"/>
      <c r="BC100" s="24"/>
      <c r="BD100" s="24"/>
      <c r="BE100" s="24"/>
      <c r="BF100" s="24"/>
      <c r="BG100" s="24"/>
      <c r="BH100" s="24"/>
      <c r="BI100" s="24"/>
      <c r="BJ100" s="24"/>
      <c r="BK100" s="24"/>
      <c r="BL100" s="33"/>
      <c r="BM100" s="33"/>
      <c r="BN100" s="33"/>
    </row>
    <row r="101" spans="1:66" s="25" customFormat="1" ht="12" hidden="1" customHeight="1" x14ac:dyDescent="0.3">
      <c r="B101" s="33"/>
      <c r="C101" s="33"/>
      <c r="D101" s="33"/>
      <c r="E101" s="33"/>
      <c r="F101" s="33"/>
      <c r="G101" s="33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  <c r="AB101" s="24"/>
      <c r="AC101" s="24"/>
      <c r="AD101" s="24"/>
      <c r="AE101" s="24"/>
      <c r="AF101" s="24"/>
      <c r="AG101" s="24"/>
      <c r="AH101" s="24"/>
      <c r="AI101" s="24"/>
      <c r="AJ101" s="33"/>
      <c r="AK101" s="24"/>
      <c r="AL101" s="24"/>
      <c r="AM101" s="24"/>
      <c r="AN101" s="24"/>
      <c r="AO101" s="24"/>
      <c r="AP101" s="24"/>
      <c r="AQ101" s="24"/>
      <c r="AR101" s="24"/>
      <c r="AS101" s="24"/>
      <c r="AT101" s="24"/>
      <c r="AU101" s="24"/>
      <c r="AV101" s="24"/>
      <c r="AW101" s="24"/>
      <c r="AX101" s="24"/>
      <c r="AY101" s="24"/>
      <c r="AZ101" s="24"/>
      <c r="BA101" s="24"/>
      <c r="BB101" s="24"/>
      <c r="BC101" s="24"/>
      <c r="BD101" s="24"/>
      <c r="BE101" s="24"/>
      <c r="BF101" s="24"/>
      <c r="BG101" s="24"/>
      <c r="BH101" s="24"/>
      <c r="BI101" s="24"/>
      <c r="BJ101" s="24"/>
      <c r="BK101" s="24"/>
      <c r="BL101" s="33"/>
      <c r="BM101" s="33"/>
      <c r="BN101" s="33"/>
    </row>
    <row r="102" spans="1:66" s="25" customFormat="1" ht="12" hidden="1" customHeight="1" x14ac:dyDescent="0.3">
      <c r="B102" s="33"/>
      <c r="C102" s="33"/>
      <c r="D102" s="33"/>
      <c r="E102" s="33"/>
      <c r="F102" s="33"/>
      <c r="G102" s="33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24"/>
      <c r="AB102" s="24"/>
      <c r="AC102" s="24"/>
      <c r="AD102" s="24"/>
      <c r="AE102" s="24"/>
      <c r="AF102" s="24"/>
      <c r="AG102" s="24"/>
      <c r="AH102" s="24"/>
      <c r="AI102" s="24"/>
      <c r="AJ102" s="33"/>
      <c r="AK102" s="24"/>
      <c r="AL102" s="24"/>
      <c r="AM102" s="24"/>
      <c r="AN102" s="24"/>
      <c r="AO102" s="24"/>
      <c r="AP102" s="24"/>
      <c r="AQ102" s="24"/>
      <c r="AR102" s="24"/>
      <c r="AS102" s="24"/>
      <c r="AT102" s="24"/>
      <c r="AU102" s="24"/>
      <c r="AV102" s="24"/>
      <c r="AW102" s="24"/>
      <c r="AX102" s="24"/>
      <c r="AY102" s="24"/>
      <c r="AZ102" s="24"/>
      <c r="BA102" s="24"/>
      <c r="BB102" s="24"/>
      <c r="BC102" s="24"/>
      <c r="BD102" s="24"/>
      <c r="BE102" s="24"/>
      <c r="BF102" s="24"/>
      <c r="BG102" s="24"/>
      <c r="BH102" s="24"/>
      <c r="BI102" s="24"/>
      <c r="BJ102" s="24"/>
      <c r="BK102" s="24"/>
      <c r="BL102" s="33"/>
      <c r="BM102" s="33"/>
      <c r="BN102" s="33"/>
    </row>
    <row r="103" spans="1:66" s="25" customFormat="1" ht="12" hidden="1" customHeight="1" x14ac:dyDescent="0.3">
      <c r="B103" s="33"/>
      <c r="C103" s="33"/>
      <c r="D103" s="33"/>
      <c r="E103" s="33"/>
      <c r="F103" s="33"/>
      <c r="G103" s="33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  <c r="AB103" s="24"/>
      <c r="AC103" s="24"/>
      <c r="AD103" s="24"/>
      <c r="AE103" s="24"/>
      <c r="AF103" s="24"/>
      <c r="AG103" s="24"/>
      <c r="AH103" s="24"/>
      <c r="AI103" s="24"/>
      <c r="AJ103" s="33"/>
      <c r="AK103" s="24"/>
      <c r="AL103" s="24"/>
      <c r="AM103" s="24"/>
      <c r="AN103" s="24"/>
      <c r="AO103" s="24"/>
      <c r="AP103" s="24"/>
      <c r="AQ103" s="24"/>
      <c r="AR103" s="24"/>
      <c r="AS103" s="24"/>
      <c r="AT103" s="24"/>
      <c r="AU103" s="24"/>
      <c r="AV103" s="24"/>
      <c r="AW103" s="24"/>
      <c r="AX103" s="24"/>
      <c r="AY103" s="24"/>
      <c r="AZ103" s="24"/>
      <c r="BA103" s="24"/>
      <c r="BB103" s="24"/>
      <c r="BC103" s="24"/>
      <c r="BD103" s="24"/>
      <c r="BE103" s="24"/>
      <c r="BF103" s="24"/>
      <c r="BG103" s="24"/>
      <c r="BH103" s="24"/>
      <c r="BI103" s="24"/>
      <c r="BJ103" s="24"/>
      <c r="BK103" s="24"/>
      <c r="BL103" s="33"/>
      <c r="BM103" s="33"/>
      <c r="BN103" s="33"/>
    </row>
    <row r="104" spans="1:66" s="25" customFormat="1" ht="12" hidden="1" customHeight="1" x14ac:dyDescent="0.3">
      <c r="B104" s="33"/>
      <c r="C104" s="33"/>
      <c r="D104" s="33"/>
      <c r="E104" s="33"/>
      <c r="F104" s="33"/>
      <c r="G104" s="33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24"/>
      <c r="AB104" s="24"/>
      <c r="AC104" s="24"/>
      <c r="AD104" s="24"/>
      <c r="AE104" s="24"/>
      <c r="AF104" s="24"/>
      <c r="AG104" s="24"/>
      <c r="AH104" s="24"/>
      <c r="AI104" s="24"/>
      <c r="AJ104" s="33"/>
      <c r="AK104" s="24"/>
      <c r="AL104" s="24"/>
      <c r="AM104" s="24"/>
      <c r="AN104" s="24"/>
      <c r="AO104" s="24"/>
      <c r="AP104" s="24"/>
      <c r="AQ104" s="24"/>
      <c r="AR104" s="24"/>
      <c r="AS104" s="24"/>
      <c r="AT104" s="24"/>
      <c r="AU104" s="24"/>
      <c r="AV104" s="24"/>
      <c r="AW104" s="24"/>
      <c r="AX104" s="24"/>
      <c r="AY104" s="24"/>
      <c r="AZ104" s="24"/>
      <c r="BA104" s="24"/>
      <c r="BB104" s="24"/>
      <c r="BC104" s="24"/>
      <c r="BD104" s="24"/>
      <c r="BE104" s="24"/>
      <c r="BF104" s="24"/>
      <c r="BG104" s="24"/>
      <c r="BH104" s="24"/>
      <c r="BI104" s="24"/>
      <c r="BJ104" s="24"/>
      <c r="BK104" s="24"/>
      <c r="BL104" s="33"/>
      <c r="BM104" s="33"/>
      <c r="BN104" s="33"/>
    </row>
    <row r="105" spans="1:66" s="25" customFormat="1" ht="12" hidden="1" customHeight="1" x14ac:dyDescent="0.3">
      <c r="B105" s="33"/>
      <c r="C105" s="33"/>
      <c r="D105" s="33"/>
      <c r="E105" s="33"/>
      <c r="F105" s="33"/>
      <c r="G105" s="33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24"/>
      <c r="AB105" s="24"/>
      <c r="AC105" s="24"/>
      <c r="AD105" s="24"/>
      <c r="AE105" s="24"/>
      <c r="AF105" s="24"/>
      <c r="AG105" s="24"/>
      <c r="AH105" s="24"/>
      <c r="AI105" s="24"/>
      <c r="AJ105" s="33"/>
      <c r="AK105" s="24"/>
      <c r="AL105" s="24"/>
      <c r="AM105" s="24"/>
      <c r="AN105" s="24"/>
      <c r="AO105" s="24"/>
      <c r="AP105" s="24"/>
      <c r="AQ105" s="24"/>
      <c r="AR105" s="24"/>
      <c r="AS105" s="24"/>
      <c r="AT105" s="24"/>
      <c r="AU105" s="24"/>
      <c r="AV105" s="24"/>
      <c r="AW105" s="24"/>
      <c r="AX105" s="24"/>
      <c r="AY105" s="24"/>
      <c r="AZ105" s="24"/>
      <c r="BA105" s="24"/>
      <c r="BB105" s="24"/>
      <c r="BC105" s="24"/>
      <c r="BD105" s="24"/>
      <c r="BE105" s="24"/>
      <c r="BF105" s="24"/>
      <c r="BG105" s="24"/>
      <c r="BH105" s="24"/>
      <c r="BI105" s="24"/>
      <c r="BJ105" s="24"/>
      <c r="BK105" s="24"/>
      <c r="BL105" s="33"/>
      <c r="BM105" s="33"/>
      <c r="BN105" s="33"/>
    </row>
    <row r="106" spans="1:66" s="25" customFormat="1" ht="12" hidden="1" customHeight="1" x14ac:dyDescent="0.3">
      <c r="B106" s="33"/>
      <c r="C106" s="33"/>
      <c r="D106" s="33"/>
      <c r="E106" s="33"/>
      <c r="F106" s="33"/>
      <c r="G106" s="33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/>
      <c r="AB106" s="24"/>
      <c r="AC106" s="24"/>
      <c r="AD106" s="24"/>
      <c r="AE106" s="24"/>
      <c r="AF106" s="24"/>
      <c r="AG106" s="24"/>
      <c r="AH106" s="24"/>
      <c r="AI106" s="24"/>
      <c r="AJ106" s="33"/>
      <c r="AK106" s="24"/>
      <c r="AL106" s="24"/>
      <c r="AM106" s="24"/>
      <c r="AN106" s="24"/>
      <c r="AO106" s="24"/>
      <c r="AP106" s="24"/>
      <c r="AQ106" s="24"/>
      <c r="AR106" s="24"/>
      <c r="AS106" s="24"/>
      <c r="AT106" s="24"/>
      <c r="AU106" s="24"/>
      <c r="AV106" s="24"/>
      <c r="AW106" s="24"/>
      <c r="AX106" s="24"/>
      <c r="AY106" s="24"/>
      <c r="AZ106" s="24"/>
      <c r="BA106" s="24"/>
      <c r="BB106" s="24"/>
      <c r="BC106" s="24"/>
      <c r="BD106" s="24"/>
      <c r="BE106" s="24"/>
      <c r="BF106" s="24"/>
      <c r="BG106" s="24"/>
      <c r="BH106" s="24"/>
      <c r="BI106" s="24"/>
      <c r="BJ106" s="24"/>
      <c r="BK106" s="24"/>
      <c r="BL106" s="33"/>
      <c r="BM106" s="33"/>
      <c r="BN106" s="33"/>
    </row>
    <row r="107" spans="1:66" s="25" customFormat="1" ht="12" hidden="1" customHeight="1" x14ac:dyDescent="0.3">
      <c r="B107" s="33"/>
      <c r="C107" s="33"/>
      <c r="D107" s="33"/>
      <c r="E107" s="33"/>
      <c r="F107" s="33"/>
      <c r="G107" s="33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4"/>
      <c r="AB107" s="24"/>
      <c r="AC107" s="24"/>
      <c r="AD107" s="24"/>
      <c r="AE107" s="24"/>
      <c r="AF107" s="24"/>
      <c r="AG107" s="24"/>
      <c r="AH107" s="24"/>
      <c r="AI107" s="24"/>
      <c r="AJ107" s="33"/>
      <c r="AK107" s="24"/>
      <c r="AL107" s="24"/>
      <c r="AM107" s="24"/>
      <c r="AN107" s="24"/>
      <c r="AO107" s="24"/>
      <c r="AP107" s="24"/>
      <c r="AQ107" s="24"/>
      <c r="AR107" s="24"/>
      <c r="AS107" s="24"/>
      <c r="AT107" s="24"/>
      <c r="AU107" s="24"/>
      <c r="AV107" s="24"/>
      <c r="AW107" s="24"/>
      <c r="AX107" s="24"/>
      <c r="AY107" s="24"/>
      <c r="AZ107" s="24"/>
      <c r="BA107" s="24"/>
      <c r="BB107" s="24"/>
      <c r="BC107" s="24"/>
      <c r="BD107" s="24"/>
      <c r="BE107" s="24"/>
      <c r="BF107" s="24"/>
      <c r="BG107" s="24"/>
      <c r="BH107" s="24"/>
      <c r="BI107" s="24"/>
      <c r="BJ107" s="24"/>
      <c r="BK107" s="24"/>
      <c r="BL107" s="33"/>
      <c r="BM107" s="33"/>
      <c r="BN107" s="33"/>
    </row>
    <row r="108" spans="1:66" s="25" customFormat="1" ht="12" hidden="1" customHeight="1" x14ac:dyDescent="0.3">
      <c r="B108" s="33"/>
      <c r="C108" s="33"/>
      <c r="D108" s="33"/>
      <c r="E108" s="33"/>
      <c r="F108" s="33"/>
      <c r="G108" s="33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24"/>
      <c r="AB108" s="24"/>
      <c r="AC108" s="24"/>
      <c r="AD108" s="24"/>
      <c r="AE108" s="24"/>
      <c r="AF108" s="24"/>
      <c r="AG108" s="24"/>
      <c r="AH108" s="24"/>
      <c r="AI108" s="24"/>
      <c r="AJ108" s="33"/>
      <c r="AK108" s="24"/>
      <c r="AL108" s="24"/>
      <c r="AM108" s="24"/>
      <c r="AN108" s="24"/>
      <c r="AO108" s="24"/>
      <c r="AP108" s="24"/>
      <c r="AQ108" s="24"/>
      <c r="AR108" s="24"/>
      <c r="AS108" s="24"/>
      <c r="AT108" s="24"/>
      <c r="AU108" s="24"/>
      <c r="AV108" s="24"/>
      <c r="AW108" s="24"/>
      <c r="AX108" s="24"/>
      <c r="AY108" s="24"/>
      <c r="AZ108" s="24"/>
      <c r="BA108" s="24"/>
      <c r="BB108" s="24"/>
      <c r="BC108" s="24"/>
      <c r="BD108" s="24"/>
      <c r="BE108" s="24"/>
      <c r="BF108" s="24"/>
      <c r="BG108" s="24"/>
      <c r="BH108" s="24"/>
      <c r="BI108" s="24"/>
      <c r="BJ108" s="24"/>
      <c r="BK108" s="24"/>
      <c r="BL108" s="33"/>
      <c r="BM108" s="33"/>
      <c r="BN108" s="33"/>
    </row>
    <row r="109" spans="1:66" s="25" customFormat="1" ht="12" hidden="1" customHeight="1" x14ac:dyDescent="0.3">
      <c r="B109" s="33"/>
      <c r="C109" s="33"/>
      <c r="D109" s="33"/>
      <c r="E109" s="33"/>
      <c r="F109" s="33"/>
      <c r="G109" s="33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  <c r="AB109" s="24"/>
      <c r="AC109" s="24"/>
      <c r="AD109" s="24"/>
      <c r="AE109" s="24"/>
      <c r="AF109" s="24"/>
      <c r="AG109" s="24"/>
      <c r="AH109" s="24"/>
      <c r="AI109" s="24"/>
      <c r="AJ109" s="33"/>
      <c r="AK109" s="24"/>
      <c r="AL109" s="24"/>
      <c r="AM109" s="24"/>
      <c r="AN109" s="24"/>
      <c r="AO109" s="24"/>
      <c r="AP109" s="24"/>
      <c r="AQ109" s="24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24"/>
      <c r="BD109" s="24"/>
      <c r="BE109" s="24"/>
      <c r="BF109" s="24"/>
      <c r="BG109" s="24"/>
      <c r="BH109" s="24"/>
      <c r="BI109" s="24"/>
      <c r="BJ109" s="24"/>
      <c r="BK109" s="24"/>
      <c r="BL109" s="33"/>
      <c r="BM109" s="33"/>
      <c r="BN109" s="33"/>
    </row>
    <row r="110" spans="1:66" s="25" customFormat="1" ht="12" hidden="1" customHeight="1" x14ac:dyDescent="0.3">
      <c r="B110" s="33"/>
      <c r="C110" s="33"/>
      <c r="D110" s="33"/>
      <c r="E110" s="33"/>
      <c r="F110" s="33"/>
      <c r="G110" s="33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  <c r="AA110" s="24"/>
      <c r="AB110" s="24"/>
      <c r="AC110" s="24"/>
      <c r="AD110" s="24"/>
      <c r="AE110" s="24"/>
      <c r="AF110" s="24"/>
      <c r="AG110" s="24"/>
      <c r="AH110" s="24"/>
      <c r="AI110" s="24"/>
      <c r="AJ110" s="33"/>
      <c r="AK110" s="24"/>
      <c r="AL110" s="24"/>
      <c r="AM110" s="24"/>
      <c r="AN110" s="24"/>
      <c r="AO110" s="24"/>
      <c r="AP110" s="24"/>
      <c r="AQ110" s="24"/>
      <c r="AR110" s="24"/>
      <c r="AS110" s="24"/>
      <c r="AT110" s="24"/>
      <c r="AU110" s="24"/>
      <c r="AV110" s="24"/>
      <c r="AW110" s="24"/>
      <c r="AX110" s="24"/>
      <c r="AY110" s="24"/>
      <c r="AZ110" s="24"/>
      <c r="BA110" s="24"/>
      <c r="BB110" s="24"/>
      <c r="BC110" s="24"/>
      <c r="BD110" s="24"/>
      <c r="BE110" s="24"/>
      <c r="BF110" s="24"/>
      <c r="BG110" s="24"/>
      <c r="BH110" s="24"/>
      <c r="BI110" s="24"/>
      <c r="BJ110" s="24"/>
      <c r="BK110" s="24"/>
      <c r="BL110" s="33"/>
      <c r="BM110" s="33"/>
      <c r="BN110" s="33"/>
    </row>
    <row r="111" spans="1:66" ht="12" hidden="1" customHeight="1" x14ac:dyDescent="0.3">
      <c r="A111" s="33"/>
    </row>
    <row r="112" spans="1:66" ht="12" hidden="1" customHeight="1" x14ac:dyDescent="0.3">
      <c r="A112" s="33"/>
    </row>
    <row r="113" spans="1:66" ht="12" hidden="1" customHeight="1" x14ac:dyDescent="0.3">
      <c r="A113" s="33"/>
    </row>
    <row r="114" spans="1:66" ht="12" hidden="1" customHeight="1" x14ac:dyDescent="0.3">
      <c r="A114" s="33"/>
    </row>
    <row r="115" spans="1:66" ht="12" hidden="1" customHeight="1" x14ac:dyDescent="0.3">
      <c r="A115" s="33"/>
    </row>
    <row r="116" spans="1:66" ht="12" hidden="1" customHeight="1" x14ac:dyDescent="0.3">
      <c r="A116" s="33"/>
    </row>
    <row r="117" spans="1:66" ht="12" hidden="1" customHeight="1" x14ac:dyDescent="0.3">
      <c r="A117" s="33"/>
    </row>
    <row r="118" spans="1:66" ht="12" hidden="1" customHeight="1" x14ac:dyDescent="0.3">
      <c r="A118" s="33"/>
    </row>
    <row r="119" spans="1:66" ht="12" hidden="1" customHeight="1" x14ac:dyDescent="0.3">
      <c r="A119" s="33"/>
    </row>
    <row r="120" spans="1:66" ht="12" hidden="1" customHeight="1" x14ac:dyDescent="0.3">
      <c r="A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  <c r="AA120" s="33"/>
      <c r="AB120" s="33"/>
      <c r="AC120" s="33"/>
      <c r="AD120" s="33"/>
      <c r="AE120" s="33"/>
      <c r="AF120" s="33"/>
      <c r="AG120" s="33"/>
      <c r="AH120" s="33"/>
      <c r="AI120" s="33"/>
      <c r="AK120" s="33"/>
      <c r="AL120" s="33"/>
      <c r="AM120" s="33"/>
      <c r="AN120" s="33"/>
      <c r="AO120" s="33"/>
      <c r="AP120" s="33"/>
      <c r="AQ120" s="33"/>
      <c r="AR120" s="33"/>
      <c r="AS120" s="33"/>
      <c r="AT120" s="33"/>
      <c r="AU120" s="33"/>
      <c r="AV120" s="33"/>
      <c r="AW120" s="33"/>
      <c r="AX120" s="33"/>
      <c r="AY120" s="33"/>
      <c r="AZ120" s="33"/>
      <c r="BA120" s="33"/>
      <c r="BB120" s="33"/>
      <c r="BC120" s="33"/>
      <c r="BD120" s="33"/>
      <c r="BE120" s="33"/>
      <c r="BF120" s="33"/>
      <c r="BG120" s="33"/>
      <c r="BH120" s="33"/>
      <c r="BI120" s="33"/>
      <c r="BJ120" s="33"/>
      <c r="BK120" s="33"/>
    </row>
    <row r="121" spans="1:66" ht="12" hidden="1" customHeight="1" x14ac:dyDescent="0.3"/>
    <row r="122" spans="1:66" ht="12" hidden="1" customHeight="1" x14ac:dyDescent="0.3"/>
    <row r="123" spans="1:66" ht="12" hidden="1" customHeight="1" x14ac:dyDescent="0.3"/>
    <row r="124" spans="1:66" s="25" customFormat="1" ht="12" hidden="1" customHeight="1" x14ac:dyDescent="0.3">
      <c r="B124" s="33"/>
      <c r="C124" s="33"/>
      <c r="D124" s="33"/>
      <c r="E124" s="33"/>
      <c r="F124" s="33"/>
      <c r="G124" s="33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  <c r="AA124" s="24"/>
      <c r="AB124" s="24"/>
      <c r="AC124" s="24"/>
      <c r="AD124" s="24"/>
      <c r="AE124" s="24"/>
      <c r="AF124" s="24"/>
      <c r="AG124" s="24"/>
      <c r="AH124" s="24"/>
      <c r="AI124" s="24"/>
      <c r="AJ124" s="33"/>
      <c r="AK124" s="24"/>
      <c r="AL124" s="24"/>
      <c r="AM124" s="24"/>
      <c r="AN124" s="24"/>
      <c r="AO124" s="24"/>
      <c r="AP124" s="24"/>
      <c r="AQ124" s="24"/>
      <c r="AR124" s="24"/>
      <c r="AS124" s="24"/>
      <c r="AT124" s="24"/>
      <c r="AU124" s="24"/>
      <c r="AV124" s="24"/>
      <c r="AW124" s="24"/>
      <c r="AX124" s="24"/>
      <c r="AY124" s="24"/>
      <c r="AZ124" s="24"/>
      <c r="BA124" s="24"/>
      <c r="BB124" s="24"/>
      <c r="BC124" s="24"/>
      <c r="BD124" s="24"/>
      <c r="BE124" s="24"/>
      <c r="BF124" s="24"/>
      <c r="BG124" s="24"/>
      <c r="BH124" s="24"/>
      <c r="BI124" s="24"/>
      <c r="BJ124" s="24"/>
      <c r="BK124" s="24"/>
      <c r="BL124" s="33"/>
      <c r="BM124" s="33"/>
      <c r="BN124" s="33"/>
    </row>
    <row r="125" spans="1:66" s="25" customFormat="1" ht="12" hidden="1" customHeight="1" x14ac:dyDescent="0.3">
      <c r="B125" s="33"/>
      <c r="C125" s="33"/>
      <c r="D125" s="33"/>
      <c r="E125" s="33"/>
      <c r="F125" s="33"/>
      <c r="G125" s="33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  <c r="AA125" s="24"/>
      <c r="AB125" s="24"/>
      <c r="AC125" s="24"/>
      <c r="AD125" s="24"/>
      <c r="AE125" s="24"/>
      <c r="AF125" s="24"/>
      <c r="AG125" s="24"/>
      <c r="AH125" s="24"/>
      <c r="AI125" s="24"/>
      <c r="AJ125" s="33"/>
      <c r="AK125" s="24"/>
      <c r="AL125" s="24"/>
      <c r="AM125" s="24"/>
      <c r="AN125" s="24"/>
      <c r="AO125" s="24"/>
      <c r="AP125" s="24"/>
      <c r="AQ125" s="24"/>
      <c r="AR125" s="24"/>
      <c r="AS125" s="24"/>
      <c r="AT125" s="24"/>
      <c r="AU125" s="24"/>
      <c r="AV125" s="24"/>
      <c r="AW125" s="24"/>
      <c r="AX125" s="24"/>
      <c r="AY125" s="24"/>
      <c r="AZ125" s="24"/>
      <c r="BA125" s="24"/>
      <c r="BB125" s="24"/>
      <c r="BC125" s="24"/>
      <c r="BD125" s="24"/>
      <c r="BE125" s="24"/>
      <c r="BF125" s="24"/>
      <c r="BG125" s="24"/>
      <c r="BH125" s="24"/>
      <c r="BI125" s="24"/>
      <c r="BJ125" s="24"/>
      <c r="BK125" s="24"/>
      <c r="BL125" s="33"/>
      <c r="BM125" s="33"/>
      <c r="BN125" s="33"/>
    </row>
    <row r="126" spans="1:66" s="25" customFormat="1" ht="12" hidden="1" customHeight="1" x14ac:dyDescent="0.3">
      <c r="B126" s="33"/>
      <c r="C126" s="33"/>
      <c r="D126" s="33"/>
      <c r="E126" s="33"/>
      <c r="F126" s="33"/>
      <c r="G126" s="33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  <c r="AA126" s="24"/>
      <c r="AB126" s="24"/>
      <c r="AC126" s="24"/>
      <c r="AD126" s="24"/>
      <c r="AE126" s="24"/>
      <c r="AF126" s="24"/>
      <c r="AG126" s="24"/>
      <c r="AH126" s="24"/>
      <c r="AI126" s="24"/>
      <c r="AJ126" s="33"/>
      <c r="AK126" s="24"/>
      <c r="AL126" s="24"/>
      <c r="AM126" s="24"/>
      <c r="AN126" s="24"/>
      <c r="AO126" s="24"/>
      <c r="AP126" s="24"/>
      <c r="AQ126" s="24"/>
      <c r="AR126" s="24"/>
      <c r="AS126" s="24"/>
      <c r="AT126" s="24"/>
      <c r="AU126" s="24"/>
      <c r="AV126" s="24"/>
      <c r="AW126" s="24"/>
      <c r="AX126" s="24"/>
      <c r="AY126" s="24"/>
      <c r="AZ126" s="24"/>
      <c r="BA126" s="24"/>
      <c r="BB126" s="24"/>
      <c r="BC126" s="24"/>
      <c r="BD126" s="24"/>
      <c r="BE126" s="24"/>
      <c r="BF126" s="24"/>
      <c r="BG126" s="24"/>
      <c r="BH126" s="24"/>
      <c r="BI126" s="24"/>
      <c r="BJ126" s="24"/>
      <c r="BK126" s="24"/>
      <c r="BL126" s="33"/>
      <c r="BM126" s="33"/>
      <c r="BN126" s="33"/>
    </row>
    <row r="127" spans="1:66" s="25" customFormat="1" ht="12" hidden="1" customHeight="1" x14ac:dyDescent="0.3">
      <c r="B127" s="33"/>
      <c r="C127" s="33"/>
      <c r="D127" s="33"/>
      <c r="E127" s="33"/>
      <c r="F127" s="33"/>
      <c r="G127" s="33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  <c r="AA127" s="24"/>
      <c r="AB127" s="24"/>
      <c r="AC127" s="24"/>
      <c r="AD127" s="24"/>
      <c r="AE127" s="24"/>
      <c r="AF127" s="24"/>
      <c r="AG127" s="24"/>
      <c r="AH127" s="24"/>
      <c r="AI127" s="24"/>
      <c r="AJ127" s="33"/>
      <c r="AK127" s="24"/>
      <c r="AL127" s="24"/>
      <c r="AM127" s="24"/>
      <c r="AN127" s="24"/>
      <c r="AO127" s="24"/>
      <c r="AP127" s="24"/>
      <c r="AQ127" s="24"/>
      <c r="AR127" s="24"/>
      <c r="AS127" s="24"/>
      <c r="AT127" s="24"/>
      <c r="AU127" s="24"/>
      <c r="AV127" s="24"/>
      <c r="AW127" s="24"/>
      <c r="AX127" s="24"/>
      <c r="AY127" s="24"/>
      <c r="AZ127" s="24"/>
      <c r="BA127" s="24"/>
      <c r="BB127" s="24"/>
      <c r="BC127" s="24"/>
      <c r="BD127" s="24"/>
      <c r="BE127" s="24"/>
      <c r="BF127" s="24"/>
      <c r="BG127" s="24"/>
      <c r="BH127" s="24"/>
      <c r="BI127" s="24"/>
      <c r="BJ127" s="24"/>
      <c r="BK127" s="24"/>
      <c r="BL127" s="33"/>
      <c r="BM127" s="33"/>
      <c r="BN127" s="33"/>
    </row>
    <row r="128" spans="1:66" s="25" customFormat="1" ht="12" hidden="1" customHeight="1" x14ac:dyDescent="0.3">
      <c r="B128" s="33"/>
      <c r="C128" s="33"/>
      <c r="D128" s="33"/>
      <c r="E128" s="33"/>
      <c r="F128" s="33"/>
      <c r="G128" s="33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  <c r="AA128" s="24"/>
      <c r="AB128" s="24"/>
      <c r="AC128" s="24"/>
      <c r="AD128" s="24"/>
      <c r="AE128" s="24"/>
      <c r="AF128" s="24"/>
      <c r="AG128" s="24"/>
      <c r="AH128" s="24"/>
      <c r="AI128" s="24"/>
      <c r="AJ128" s="33"/>
      <c r="AK128" s="24"/>
      <c r="AL128" s="24"/>
      <c r="AM128" s="24"/>
      <c r="AN128" s="24"/>
      <c r="AO128" s="24"/>
      <c r="AP128" s="24"/>
      <c r="AQ128" s="24"/>
      <c r="AR128" s="24"/>
      <c r="AS128" s="24"/>
      <c r="AT128" s="24"/>
      <c r="AU128" s="24"/>
      <c r="AV128" s="24"/>
      <c r="AW128" s="24"/>
      <c r="AX128" s="24"/>
      <c r="AY128" s="24"/>
      <c r="AZ128" s="24"/>
      <c r="BA128" s="24"/>
      <c r="BB128" s="24"/>
      <c r="BC128" s="24"/>
      <c r="BD128" s="24"/>
      <c r="BE128" s="24"/>
      <c r="BF128" s="24"/>
      <c r="BG128" s="24"/>
      <c r="BH128" s="24"/>
      <c r="BI128" s="24"/>
      <c r="BJ128" s="24"/>
      <c r="BK128" s="24"/>
      <c r="BL128" s="33"/>
      <c r="BM128" s="33"/>
      <c r="BN128" s="33"/>
    </row>
    <row r="129" spans="2:66" s="25" customFormat="1" ht="12" hidden="1" customHeight="1" x14ac:dyDescent="0.3">
      <c r="B129" s="33"/>
      <c r="C129" s="33"/>
      <c r="D129" s="33"/>
      <c r="E129" s="33"/>
      <c r="F129" s="33"/>
      <c r="G129" s="33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  <c r="AA129" s="24"/>
      <c r="AB129" s="24"/>
      <c r="AC129" s="24"/>
      <c r="AD129" s="24"/>
      <c r="AE129" s="24"/>
      <c r="AF129" s="24"/>
      <c r="AG129" s="24"/>
      <c r="AH129" s="24"/>
      <c r="AI129" s="24"/>
      <c r="AJ129" s="33"/>
      <c r="AK129" s="24"/>
      <c r="AL129" s="24"/>
      <c r="AM129" s="24"/>
      <c r="AN129" s="24"/>
      <c r="AO129" s="24"/>
      <c r="AP129" s="24"/>
      <c r="AQ129" s="24"/>
      <c r="AR129" s="24"/>
      <c r="AS129" s="24"/>
      <c r="AT129" s="24"/>
      <c r="AU129" s="24"/>
      <c r="AV129" s="24"/>
      <c r="AW129" s="24"/>
      <c r="AX129" s="24"/>
      <c r="AY129" s="24"/>
      <c r="AZ129" s="24"/>
      <c r="BA129" s="24"/>
      <c r="BB129" s="24"/>
      <c r="BC129" s="24"/>
      <c r="BD129" s="24"/>
      <c r="BE129" s="24"/>
      <c r="BF129" s="24"/>
      <c r="BG129" s="24"/>
      <c r="BH129" s="24"/>
      <c r="BI129" s="24"/>
      <c r="BJ129" s="24"/>
      <c r="BK129" s="24"/>
      <c r="BL129" s="33"/>
      <c r="BM129" s="33"/>
      <c r="BN129" s="33"/>
    </row>
    <row r="130" spans="2:66" s="25" customFormat="1" ht="12" hidden="1" customHeight="1" x14ac:dyDescent="0.3">
      <c r="B130" s="33"/>
      <c r="C130" s="33"/>
      <c r="D130" s="33"/>
      <c r="E130" s="33"/>
      <c r="F130" s="33"/>
      <c r="G130" s="33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  <c r="AA130" s="24"/>
      <c r="AB130" s="24"/>
      <c r="AC130" s="24"/>
      <c r="AD130" s="24"/>
      <c r="AE130" s="24"/>
      <c r="AF130" s="24"/>
      <c r="AG130" s="24"/>
      <c r="AH130" s="24"/>
      <c r="AI130" s="24"/>
      <c r="AJ130" s="33"/>
      <c r="AK130" s="24"/>
      <c r="AL130" s="24"/>
      <c r="AM130" s="24"/>
      <c r="AN130" s="24"/>
      <c r="AO130" s="24"/>
      <c r="AP130" s="24"/>
      <c r="AQ130" s="24"/>
      <c r="AR130" s="24"/>
      <c r="AS130" s="24"/>
      <c r="AT130" s="24"/>
      <c r="AU130" s="24"/>
      <c r="AV130" s="24"/>
      <c r="AW130" s="24"/>
      <c r="AX130" s="24"/>
      <c r="AY130" s="24"/>
      <c r="AZ130" s="24"/>
      <c r="BA130" s="24"/>
      <c r="BB130" s="24"/>
      <c r="BC130" s="24"/>
      <c r="BD130" s="24"/>
      <c r="BE130" s="24"/>
      <c r="BF130" s="24"/>
      <c r="BG130" s="24"/>
      <c r="BH130" s="24"/>
      <c r="BI130" s="24"/>
      <c r="BJ130" s="24"/>
      <c r="BK130" s="24"/>
      <c r="BL130" s="33"/>
      <c r="BM130" s="33"/>
      <c r="BN130" s="33"/>
    </row>
    <row r="131" spans="2:66" s="25" customFormat="1" ht="12" hidden="1" customHeight="1" x14ac:dyDescent="0.3">
      <c r="B131" s="33"/>
      <c r="C131" s="33"/>
      <c r="D131" s="33"/>
      <c r="E131" s="33"/>
      <c r="F131" s="33"/>
      <c r="G131" s="33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  <c r="AA131" s="24"/>
      <c r="AB131" s="24"/>
      <c r="AC131" s="24"/>
      <c r="AD131" s="24"/>
      <c r="AE131" s="24"/>
      <c r="AF131" s="24"/>
      <c r="AG131" s="24"/>
      <c r="AH131" s="24"/>
      <c r="AI131" s="24"/>
      <c r="AJ131" s="33"/>
      <c r="AK131" s="24"/>
      <c r="AL131" s="24"/>
      <c r="AM131" s="24"/>
      <c r="AN131" s="24"/>
      <c r="AO131" s="24"/>
      <c r="AP131" s="24"/>
      <c r="AQ131" s="24"/>
      <c r="AR131" s="24"/>
      <c r="AS131" s="24"/>
      <c r="AT131" s="24"/>
      <c r="AU131" s="24"/>
      <c r="AV131" s="24"/>
      <c r="AW131" s="24"/>
      <c r="AX131" s="24"/>
      <c r="AY131" s="24"/>
      <c r="AZ131" s="24"/>
      <c r="BA131" s="24"/>
      <c r="BB131" s="24"/>
      <c r="BC131" s="24"/>
      <c r="BD131" s="24"/>
      <c r="BE131" s="24"/>
      <c r="BF131" s="24"/>
      <c r="BG131" s="24"/>
      <c r="BH131" s="24"/>
      <c r="BI131" s="24"/>
      <c r="BJ131" s="24"/>
      <c r="BK131" s="24"/>
      <c r="BL131" s="33"/>
      <c r="BM131" s="33"/>
      <c r="BN131" s="33"/>
    </row>
    <row r="132" spans="2:66" s="25" customFormat="1" ht="12" hidden="1" customHeight="1" x14ac:dyDescent="0.3">
      <c r="B132" s="33"/>
      <c r="C132" s="33"/>
      <c r="D132" s="33"/>
      <c r="E132" s="33"/>
      <c r="F132" s="33"/>
      <c r="G132" s="33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  <c r="AA132" s="24"/>
      <c r="AB132" s="24"/>
      <c r="AC132" s="24"/>
      <c r="AD132" s="24"/>
      <c r="AE132" s="24"/>
      <c r="AF132" s="24"/>
      <c r="AG132" s="24"/>
      <c r="AH132" s="24"/>
      <c r="AI132" s="24"/>
      <c r="AJ132" s="33"/>
      <c r="AK132" s="24"/>
      <c r="AL132" s="24"/>
      <c r="AM132" s="24"/>
      <c r="AN132" s="24"/>
      <c r="AO132" s="24"/>
      <c r="AP132" s="24"/>
      <c r="AQ132" s="24"/>
      <c r="AR132" s="24"/>
      <c r="AS132" s="24"/>
      <c r="AT132" s="24"/>
      <c r="AU132" s="24"/>
      <c r="AV132" s="24"/>
      <c r="AW132" s="24"/>
      <c r="AX132" s="24"/>
      <c r="AY132" s="24"/>
      <c r="AZ132" s="24"/>
      <c r="BA132" s="24"/>
      <c r="BB132" s="24"/>
      <c r="BC132" s="24"/>
      <c r="BD132" s="24"/>
      <c r="BE132" s="24"/>
      <c r="BF132" s="24"/>
      <c r="BG132" s="24"/>
      <c r="BH132" s="24"/>
      <c r="BI132" s="24"/>
      <c r="BJ132" s="24"/>
      <c r="BK132" s="24"/>
      <c r="BL132" s="33"/>
      <c r="BM132" s="33"/>
      <c r="BN132" s="33"/>
    </row>
    <row r="133" spans="2:66" s="25" customFormat="1" ht="12" hidden="1" customHeight="1" x14ac:dyDescent="0.3">
      <c r="B133" s="33"/>
      <c r="C133" s="33"/>
      <c r="D133" s="33"/>
      <c r="E133" s="33"/>
      <c r="F133" s="33"/>
      <c r="G133" s="33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  <c r="AA133" s="24"/>
      <c r="AB133" s="24"/>
      <c r="AC133" s="24"/>
      <c r="AD133" s="24"/>
      <c r="AE133" s="24"/>
      <c r="AF133" s="24"/>
      <c r="AG133" s="24"/>
      <c r="AH133" s="24"/>
      <c r="AI133" s="24"/>
      <c r="AJ133" s="33"/>
      <c r="AK133" s="24"/>
      <c r="AL133" s="24"/>
      <c r="AM133" s="24"/>
      <c r="AN133" s="24"/>
      <c r="AO133" s="24"/>
      <c r="AP133" s="24"/>
      <c r="AQ133" s="24"/>
      <c r="AR133" s="24"/>
      <c r="AS133" s="24"/>
      <c r="AT133" s="24"/>
      <c r="AU133" s="24"/>
      <c r="AV133" s="24"/>
      <c r="AW133" s="24"/>
      <c r="AX133" s="24"/>
      <c r="AY133" s="24"/>
      <c r="AZ133" s="24"/>
      <c r="BA133" s="24"/>
      <c r="BB133" s="24"/>
      <c r="BC133" s="24"/>
      <c r="BD133" s="24"/>
      <c r="BE133" s="24"/>
      <c r="BF133" s="24"/>
      <c r="BG133" s="24"/>
      <c r="BH133" s="24"/>
      <c r="BI133" s="24"/>
      <c r="BJ133" s="24"/>
      <c r="BK133" s="24"/>
      <c r="BL133" s="33"/>
      <c r="BM133" s="33"/>
      <c r="BN133" s="33"/>
    </row>
    <row r="134" spans="2:66" s="25" customFormat="1" ht="12" hidden="1" customHeight="1" x14ac:dyDescent="0.3">
      <c r="B134" s="33"/>
      <c r="C134" s="33"/>
      <c r="D134" s="33"/>
      <c r="E134" s="33"/>
      <c r="F134" s="33"/>
      <c r="G134" s="33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  <c r="AA134" s="24"/>
      <c r="AB134" s="24"/>
      <c r="AC134" s="24"/>
      <c r="AD134" s="24"/>
      <c r="AE134" s="24"/>
      <c r="AF134" s="24"/>
      <c r="AG134" s="24"/>
      <c r="AH134" s="24"/>
      <c r="AI134" s="24"/>
      <c r="AJ134" s="33"/>
      <c r="AK134" s="24"/>
      <c r="AL134" s="24"/>
      <c r="AM134" s="24"/>
      <c r="AN134" s="24"/>
      <c r="AO134" s="24"/>
      <c r="AP134" s="24"/>
      <c r="AQ134" s="24"/>
      <c r="AR134" s="24"/>
      <c r="AS134" s="24"/>
      <c r="AT134" s="24"/>
      <c r="AU134" s="24"/>
      <c r="AV134" s="24"/>
      <c r="AW134" s="24"/>
      <c r="AX134" s="24"/>
      <c r="AY134" s="24"/>
      <c r="AZ134" s="24"/>
      <c r="BA134" s="24"/>
      <c r="BB134" s="24"/>
      <c r="BC134" s="24"/>
      <c r="BD134" s="24"/>
      <c r="BE134" s="24"/>
      <c r="BF134" s="24"/>
      <c r="BG134" s="24"/>
      <c r="BH134" s="24"/>
      <c r="BI134" s="24"/>
      <c r="BJ134" s="24"/>
      <c r="BK134" s="24"/>
      <c r="BL134" s="33"/>
      <c r="BM134" s="33"/>
      <c r="BN134" s="33"/>
    </row>
    <row r="135" spans="2:66" s="25" customFormat="1" ht="12" hidden="1" customHeight="1" x14ac:dyDescent="0.3">
      <c r="B135" s="33"/>
      <c r="C135" s="33"/>
      <c r="D135" s="33"/>
      <c r="E135" s="33"/>
      <c r="F135" s="33"/>
      <c r="G135" s="33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  <c r="AA135" s="24"/>
      <c r="AB135" s="24"/>
      <c r="AC135" s="24"/>
      <c r="AD135" s="24"/>
      <c r="AE135" s="24"/>
      <c r="AF135" s="24"/>
      <c r="AG135" s="24"/>
      <c r="AH135" s="24"/>
      <c r="AI135" s="24"/>
      <c r="AJ135" s="33"/>
      <c r="AK135" s="24"/>
      <c r="AL135" s="24"/>
      <c r="AM135" s="24"/>
      <c r="AN135" s="24"/>
      <c r="AO135" s="24"/>
      <c r="AP135" s="24"/>
      <c r="AQ135" s="24"/>
      <c r="AR135" s="24"/>
      <c r="AS135" s="24"/>
      <c r="AT135" s="24"/>
      <c r="AU135" s="24"/>
      <c r="AV135" s="24"/>
      <c r="AW135" s="24"/>
      <c r="AX135" s="24"/>
      <c r="AY135" s="24"/>
      <c r="AZ135" s="24"/>
      <c r="BA135" s="24"/>
      <c r="BB135" s="24"/>
      <c r="BC135" s="24"/>
      <c r="BD135" s="24"/>
      <c r="BE135" s="24"/>
      <c r="BF135" s="24"/>
      <c r="BG135" s="24"/>
      <c r="BH135" s="24"/>
      <c r="BI135" s="24"/>
      <c r="BJ135" s="24"/>
      <c r="BK135" s="24"/>
      <c r="BL135" s="33"/>
      <c r="BM135" s="33"/>
      <c r="BN135" s="33"/>
    </row>
    <row r="136" spans="2:66" s="25" customFormat="1" ht="12" hidden="1" customHeight="1" x14ac:dyDescent="0.3">
      <c r="B136" s="33"/>
      <c r="C136" s="33"/>
      <c r="D136" s="33"/>
      <c r="E136" s="33"/>
      <c r="F136" s="33"/>
      <c r="G136" s="33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  <c r="AA136" s="24"/>
      <c r="AB136" s="24"/>
      <c r="AC136" s="24"/>
      <c r="AD136" s="24"/>
      <c r="AE136" s="24"/>
      <c r="AF136" s="24"/>
      <c r="AG136" s="24"/>
      <c r="AH136" s="24"/>
      <c r="AI136" s="24"/>
      <c r="AJ136" s="33"/>
      <c r="AK136" s="24"/>
      <c r="AL136" s="24"/>
      <c r="AM136" s="24"/>
      <c r="AN136" s="24"/>
      <c r="AO136" s="24"/>
      <c r="AP136" s="24"/>
      <c r="AQ136" s="24"/>
      <c r="AR136" s="24"/>
      <c r="AS136" s="24"/>
      <c r="AT136" s="24"/>
      <c r="AU136" s="24"/>
      <c r="AV136" s="24"/>
      <c r="AW136" s="24"/>
      <c r="AX136" s="24"/>
      <c r="AY136" s="24"/>
      <c r="AZ136" s="24"/>
      <c r="BA136" s="24"/>
      <c r="BB136" s="24"/>
      <c r="BC136" s="24"/>
      <c r="BD136" s="24"/>
      <c r="BE136" s="24"/>
      <c r="BF136" s="24"/>
      <c r="BG136" s="24"/>
      <c r="BH136" s="24"/>
      <c r="BI136" s="24"/>
      <c r="BJ136" s="24"/>
      <c r="BK136" s="24"/>
      <c r="BL136" s="33"/>
      <c r="BM136" s="33"/>
      <c r="BN136" s="33"/>
    </row>
    <row r="137" spans="2:66" s="25" customFormat="1" ht="12" hidden="1" customHeight="1" x14ac:dyDescent="0.3">
      <c r="B137" s="33"/>
      <c r="C137" s="33"/>
      <c r="D137" s="33"/>
      <c r="E137" s="33"/>
      <c r="F137" s="33"/>
      <c r="G137" s="33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  <c r="AA137" s="24"/>
      <c r="AB137" s="24"/>
      <c r="AC137" s="24"/>
      <c r="AD137" s="24"/>
      <c r="AE137" s="24"/>
      <c r="AF137" s="24"/>
      <c r="AG137" s="24"/>
      <c r="AH137" s="24"/>
      <c r="AI137" s="24"/>
      <c r="AJ137" s="33"/>
      <c r="AK137" s="24"/>
      <c r="AL137" s="24"/>
      <c r="AM137" s="24"/>
      <c r="AN137" s="24"/>
      <c r="AO137" s="24"/>
      <c r="AP137" s="24"/>
      <c r="AQ137" s="24"/>
      <c r="AR137" s="24"/>
      <c r="AS137" s="24"/>
      <c r="AT137" s="24"/>
      <c r="AU137" s="24"/>
      <c r="AV137" s="24"/>
      <c r="AW137" s="24"/>
      <c r="AX137" s="24"/>
      <c r="AY137" s="24"/>
      <c r="AZ137" s="24"/>
      <c r="BA137" s="24"/>
      <c r="BB137" s="24"/>
      <c r="BC137" s="24"/>
      <c r="BD137" s="24"/>
      <c r="BE137" s="24"/>
      <c r="BF137" s="24"/>
      <c r="BG137" s="24"/>
      <c r="BH137" s="24"/>
      <c r="BI137" s="24"/>
      <c r="BJ137" s="24"/>
      <c r="BK137" s="24"/>
      <c r="BL137" s="33"/>
      <c r="BM137" s="33"/>
      <c r="BN137" s="33"/>
    </row>
    <row r="138" spans="2:66" s="25" customFormat="1" ht="12" hidden="1" customHeight="1" x14ac:dyDescent="0.3">
      <c r="B138" s="33"/>
      <c r="C138" s="33"/>
      <c r="D138" s="33"/>
      <c r="E138" s="33"/>
      <c r="F138" s="33"/>
      <c r="G138" s="33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  <c r="AA138" s="24"/>
      <c r="AB138" s="24"/>
      <c r="AC138" s="24"/>
      <c r="AD138" s="24"/>
      <c r="AE138" s="24"/>
      <c r="AF138" s="24"/>
      <c r="AG138" s="24"/>
      <c r="AH138" s="24"/>
      <c r="AI138" s="24"/>
      <c r="AJ138" s="33"/>
      <c r="AK138" s="24"/>
      <c r="AL138" s="24"/>
      <c r="AM138" s="24"/>
      <c r="AN138" s="24"/>
      <c r="AO138" s="24"/>
      <c r="AP138" s="24"/>
      <c r="AQ138" s="24"/>
      <c r="AR138" s="24"/>
      <c r="AS138" s="24"/>
      <c r="AT138" s="24"/>
      <c r="AU138" s="24"/>
      <c r="AV138" s="24"/>
      <c r="AW138" s="24"/>
      <c r="AX138" s="24"/>
      <c r="AY138" s="24"/>
      <c r="AZ138" s="24"/>
      <c r="BA138" s="24"/>
      <c r="BB138" s="24"/>
      <c r="BC138" s="24"/>
      <c r="BD138" s="24"/>
      <c r="BE138" s="24"/>
      <c r="BF138" s="24"/>
      <c r="BG138" s="24"/>
      <c r="BH138" s="24"/>
      <c r="BI138" s="24"/>
      <c r="BJ138" s="24"/>
      <c r="BK138" s="24"/>
      <c r="BL138" s="33"/>
      <c r="BM138" s="33"/>
      <c r="BN138" s="33"/>
    </row>
    <row r="139" spans="2:66" s="25" customFormat="1" ht="12" hidden="1" customHeight="1" x14ac:dyDescent="0.3">
      <c r="B139" s="33"/>
      <c r="C139" s="33"/>
      <c r="D139" s="33"/>
      <c r="E139" s="33"/>
      <c r="F139" s="33"/>
      <c r="G139" s="33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  <c r="AA139" s="24"/>
      <c r="AB139" s="24"/>
      <c r="AC139" s="24"/>
      <c r="AD139" s="24"/>
      <c r="AE139" s="24"/>
      <c r="AF139" s="24"/>
      <c r="AG139" s="24"/>
      <c r="AH139" s="24"/>
      <c r="AI139" s="24"/>
      <c r="AJ139" s="33"/>
      <c r="AK139" s="24"/>
      <c r="AL139" s="24"/>
      <c r="AM139" s="24"/>
      <c r="AN139" s="24"/>
      <c r="AO139" s="24"/>
      <c r="AP139" s="24"/>
      <c r="AQ139" s="24"/>
      <c r="AR139" s="24"/>
      <c r="AS139" s="24"/>
      <c r="AT139" s="24"/>
      <c r="AU139" s="24"/>
      <c r="AV139" s="24"/>
      <c r="AW139" s="24"/>
      <c r="AX139" s="24"/>
      <c r="AY139" s="24"/>
      <c r="AZ139" s="24"/>
      <c r="BA139" s="24"/>
      <c r="BB139" s="24"/>
      <c r="BC139" s="24"/>
      <c r="BD139" s="24"/>
      <c r="BE139" s="24"/>
      <c r="BF139" s="24"/>
      <c r="BG139" s="24"/>
      <c r="BH139" s="24"/>
      <c r="BI139" s="24"/>
      <c r="BJ139" s="24"/>
      <c r="BK139" s="24"/>
      <c r="BL139" s="33"/>
      <c r="BM139" s="33"/>
      <c r="BN139" s="33"/>
    </row>
    <row r="140" spans="2:66" s="25" customFormat="1" ht="12" hidden="1" customHeight="1" x14ac:dyDescent="0.3">
      <c r="B140" s="33"/>
      <c r="C140" s="33"/>
      <c r="D140" s="33"/>
      <c r="E140" s="33"/>
      <c r="F140" s="33"/>
      <c r="G140" s="33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  <c r="AA140" s="24"/>
      <c r="AB140" s="24"/>
      <c r="AC140" s="24"/>
      <c r="AD140" s="24"/>
      <c r="AE140" s="24"/>
      <c r="AF140" s="24"/>
      <c r="AG140" s="24"/>
      <c r="AH140" s="24"/>
      <c r="AI140" s="24"/>
      <c r="AJ140" s="33"/>
      <c r="AK140" s="24"/>
      <c r="AL140" s="24"/>
      <c r="AM140" s="24"/>
      <c r="AN140" s="24"/>
      <c r="AO140" s="24"/>
      <c r="AP140" s="24"/>
      <c r="AQ140" s="24"/>
      <c r="AR140" s="24"/>
      <c r="AS140" s="24"/>
      <c r="AT140" s="24"/>
      <c r="AU140" s="24"/>
      <c r="AV140" s="24"/>
      <c r="AW140" s="24"/>
      <c r="AX140" s="24"/>
      <c r="AY140" s="24"/>
      <c r="AZ140" s="24"/>
      <c r="BA140" s="24"/>
      <c r="BB140" s="24"/>
      <c r="BC140" s="24"/>
      <c r="BD140" s="24"/>
      <c r="BE140" s="24"/>
      <c r="BF140" s="24"/>
      <c r="BG140" s="24"/>
      <c r="BH140" s="24"/>
      <c r="BI140" s="24"/>
      <c r="BJ140" s="24"/>
      <c r="BK140" s="24"/>
      <c r="BL140" s="33"/>
      <c r="BM140" s="33"/>
      <c r="BN140" s="33"/>
    </row>
    <row r="141" spans="2:66" s="25" customFormat="1" ht="12" hidden="1" customHeight="1" x14ac:dyDescent="0.3">
      <c r="B141" s="33"/>
      <c r="C141" s="33"/>
      <c r="D141" s="33"/>
      <c r="E141" s="33"/>
      <c r="F141" s="33"/>
      <c r="G141" s="33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  <c r="AA141" s="24"/>
      <c r="AB141" s="24"/>
      <c r="AC141" s="24"/>
      <c r="AD141" s="24"/>
      <c r="AE141" s="24"/>
      <c r="AF141" s="24"/>
      <c r="AG141" s="24"/>
      <c r="AH141" s="24"/>
      <c r="AI141" s="24"/>
      <c r="AJ141" s="33"/>
      <c r="AK141" s="24"/>
      <c r="AL141" s="24"/>
      <c r="AM141" s="24"/>
      <c r="AN141" s="24"/>
      <c r="AO141" s="24"/>
      <c r="AP141" s="24"/>
      <c r="AQ141" s="24"/>
      <c r="AR141" s="24"/>
      <c r="AS141" s="24"/>
      <c r="AT141" s="24"/>
      <c r="AU141" s="24"/>
      <c r="AV141" s="24"/>
      <c r="AW141" s="24"/>
      <c r="AX141" s="24"/>
      <c r="AY141" s="24"/>
      <c r="AZ141" s="24"/>
      <c r="BA141" s="24"/>
      <c r="BB141" s="24"/>
      <c r="BC141" s="24"/>
      <c r="BD141" s="24"/>
      <c r="BE141" s="24"/>
      <c r="BF141" s="24"/>
      <c r="BG141" s="24"/>
      <c r="BH141" s="24"/>
      <c r="BI141" s="24"/>
      <c r="BJ141" s="24"/>
      <c r="BK141" s="24"/>
      <c r="BL141" s="33"/>
      <c r="BM141" s="33"/>
      <c r="BN141" s="33"/>
    </row>
    <row r="142" spans="2:66" s="25" customFormat="1" ht="12" hidden="1" customHeight="1" x14ac:dyDescent="0.3">
      <c r="B142" s="33"/>
      <c r="C142" s="33"/>
      <c r="D142" s="33"/>
      <c r="E142" s="33"/>
      <c r="F142" s="33"/>
      <c r="G142" s="33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  <c r="AA142" s="24"/>
      <c r="AB142" s="24"/>
      <c r="AC142" s="24"/>
      <c r="AD142" s="24"/>
      <c r="AE142" s="24"/>
      <c r="AF142" s="24"/>
      <c r="AG142" s="24"/>
      <c r="AH142" s="24"/>
      <c r="AI142" s="24"/>
      <c r="AJ142" s="33"/>
      <c r="AK142" s="24"/>
      <c r="AL142" s="24"/>
      <c r="AM142" s="24"/>
      <c r="AN142" s="24"/>
      <c r="AO142" s="24"/>
      <c r="AP142" s="24"/>
      <c r="AQ142" s="24"/>
      <c r="AR142" s="24"/>
      <c r="AS142" s="24"/>
      <c r="AT142" s="24"/>
      <c r="AU142" s="24"/>
      <c r="AV142" s="24"/>
      <c r="AW142" s="24"/>
      <c r="AX142" s="24"/>
      <c r="AY142" s="24"/>
      <c r="AZ142" s="24"/>
      <c r="BA142" s="24"/>
      <c r="BB142" s="24"/>
      <c r="BC142" s="24"/>
      <c r="BD142" s="24"/>
      <c r="BE142" s="24"/>
      <c r="BF142" s="24"/>
      <c r="BG142" s="24"/>
      <c r="BH142" s="24"/>
      <c r="BI142" s="24"/>
      <c r="BJ142" s="24"/>
      <c r="BK142" s="24"/>
      <c r="BL142" s="33"/>
      <c r="BM142" s="33"/>
      <c r="BN142" s="33"/>
    </row>
    <row r="143" spans="2:66" s="25" customFormat="1" ht="12" hidden="1" customHeight="1" x14ac:dyDescent="0.3">
      <c r="B143" s="33"/>
      <c r="C143" s="33"/>
      <c r="D143" s="33"/>
      <c r="E143" s="33"/>
      <c r="F143" s="33"/>
      <c r="G143" s="33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  <c r="AA143" s="24"/>
      <c r="AB143" s="24"/>
      <c r="AC143" s="24"/>
      <c r="AD143" s="24"/>
      <c r="AE143" s="24"/>
      <c r="AF143" s="24"/>
      <c r="AG143" s="24"/>
      <c r="AH143" s="24"/>
      <c r="AI143" s="24"/>
      <c r="AJ143" s="33"/>
      <c r="AK143" s="24"/>
      <c r="AL143" s="24"/>
      <c r="AM143" s="24"/>
      <c r="AN143" s="24"/>
      <c r="AO143" s="24"/>
      <c r="AP143" s="24"/>
      <c r="AQ143" s="24"/>
      <c r="AR143" s="24"/>
      <c r="AS143" s="24"/>
      <c r="AT143" s="24"/>
      <c r="AU143" s="24"/>
      <c r="AV143" s="24"/>
      <c r="AW143" s="24"/>
      <c r="AX143" s="24"/>
      <c r="AY143" s="24"/>
      <c r="AZ143" s="24"/>
      <c r="BA143" s="24"/>
      <c r="BB143" s="24"/>
      <c r="BC143" s="24"/>
      <c r="BD143" s="24"/>
      <c r="BE143" s="24"/>
      <c r="BF143" s="24"/>
      <c r="BG143" s="24"/>
      <c r="BH143" s="24"/>
      <c r="BI143" s="24"/>
      <c r="BJ143" s="24"/>
      <c r="BK143" s="24"/>
      <c r="BL143" s="33"/>
      <c r="BM143" s="33"/>
      <c r="BN143" s="33"/>
    </row>
    <row r="144" spans="2:66" s="25" customFormat="1" ht="12" hidden="1" customHeight="1" x14ac:dyDescent="0.3">
      <c r="B144" s="33"/>
      <c r="C144" s="33"/>
      <c r="D144" s="33"/>
      <c r="E144" s="33"/>
      <c r="F144" s="33"/>
      <c r="G144" s="33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  <c r="AA144" s="24"/>
      <c r="AB144" s="24"/>
      <c r="AC144" s="24"/>
      <c r="AD144" s="24"/>
      <c r="AE144" s="24"/>
      <c r="AF144" s="24"/>
      <c r="AG144" s="24"/>
      <c r="AH144" s="24"/>
      <c r="AI144" s="24"/>
      <c r="AJ144" s="33"/>
      <c r="AK144" s="24"/>
      <c r="AL144" s="24"/>
      <c r="AM144" s="24"/>
      <c r="AN144" s="24"/>
      <c r="AO144" s="24"/>
      <c r="AP144" s="24"/>
      <c r="AQ144" s="24"/>
      <c r="AR144" s="24"/>
      <c r="AS144" s="24"/>
      <c r="AT144" s="24"/>
      <c r="AU144" s="24"/>
      <c r="AV144" s="24"/>
      <c r="AW144" s="24"/>
      <c r="AX144" s="24"/>
      <c r="AY144" s="24"/>
      <c r="AZ144" s="24"/>
      <c r="BA144" s="24"/>
      <c r="BB144" s="24"/>
      <c r="BC144" s="24"/>
      <c r="BD144" s="24"/>
      <c r="BE144" s="24"/>
      <c r="BF144" s="24"/>
      <c r="BG144" s="24"/>
      <c r="BH144" s="24"/>
      <c r="BI144" s="24"/>
      <c r="BJ144" s="24"/>
      <c r="BK144" s="24"/>
      <c r="BL144" s="33"/>
      <c r="BM144" s="33"/>
      <c r="BN144" s="33"/>
    </row>
    <row r="145" spans="2:66" s="25" customFormat="1" ht="12" hidden="1" customHeight="1" x14ac:dyDescent="0.3">
      <c r="B145" s="33"/>
      <c r="C145" s="33"/>
      <c r="D145" s="33"/>
      <c r="E145" s="33"/>
      <c r="F145" s="33"/>
      <c r="G145" s="33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  <c r="AA145" s="24"/>
      <c r="AB145" s="24"/>
      <c r="AC145" s="24"/>
      <c r="AD145" s="24"/>
      <c r="AE145" s="24"/>
      <c r="AF145" s="24"/>
      <c r="AG145" s="24"/>
      <c r="AH145" s="24"/>
      <c r="AI145" s="24"/>
      <c r="AJ145" s="33"/>
      <c r="AK145" s="24"/>
      <c r="AL145" s="24"/>
      <c r="AM145" s="24"/>
      <c r="AN145" s="24"/>
      <c r="AO145" s="24"/>
      <c r="AP145" s="24"/>
      <c r="AQ145" s="24"/>
      <c r="AR145" s="24"/>
      <c r="AS145" s="24"/>
      <c r="AT145" s="24"/>
      <c r="AU145" s="24"/>
      <c r="AV145" s="24"/>
      <c r="AW145" s="24"/>
      <c r="AX145" s="24"/>
      <c r="AY145" s="24"/>
      <c r="AZ145" s="24"/>
      <c r="BA145" s="24"/>
      <c r="BB145" s="24"/>
      <c r="BC145" s="24"/>
      <c r="BD145" s="24"/>
      <c r="BE145" s="24"/>
      <c r="BF145" s="24"/>
      <c r="BG145" s="24"/>
      <c r="BH145" s="24"/>
      <c r="BI145" s="24"/>
      <c r="BJ145" s="24"/>
      <c r="BK145" s="24"/>
      <c r="BL145" s="33"/>
      <c r="BM145" s="33"/>
      <c r="BN145" s="33"/>
    </row>
    <row r="146" spans="2:66" s="25" customFormat="1" ht="12" hidden="1" customHeight="1" x14ac:dyDescent="0.3">
      <c r="B146" s="33"/>
      <c r="C146" s="33"/>
      <c r="D146" s="33"/>
      <c r="E146" s="33"/>
      <c r="F146" s="33"/>
      <c r="G146" s="33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  <c r="AA146" s="24"/>
      <c r="AB146" s="24"/>
      <c r="AC146" s="24"/>
      <c r="AD146" s="24"/>
      <c r="AE146" s="24"/>
      <c r="AF146" s="24"/>
      <c r="AG146" s="24"/>
      <c r="AH146" s="24"/>
      <c r="AI146" s="24"/>
      <c r="AJ146" s="33"/>
      <c r="AK146" s="24"/>
      <c r="AL146" s="24"/>
      <c r="AM146" s="24"/>
      <c r="AN146" s="24"/>
      <c r="AO146" s="24"/>
      <c r="AP146" s="24"/>
      <c r="AQ146" s="24"/>
      <c r="AR146" s="24"/>
      <c r="AS146" s="24"/>
      <c r="AT146" s="24"/>
      <c r="AU146" s="24"/>
      <c r="AV146" s="24"/>
      <c r="AW146" s="24"/>
      <c r="AX146" s="24"/>
      <c r="AY146" s="24"/>
      <c r="AZ146" s="24"/>
      <c r="BA146" s="24"/>
      <c r="BB146" s="24"/>
      <c r="BC146" s="24"/>
      <c r="BD146" s="24"/>
      <c r="BE146" s="24"/>
      <c r="BF146" s="24"/>
      <c r="BG146" s="24"/>
      <c r="BH146" s="24"/>
      <c r="BI146" s="24"/>
      <c r="BJ146" s="24"/>
      <c r="BK146" s="24"/>
      <c r="BL146" s="33"/>
      <c r="BM146" s="33"/>
      <c r="BN146" s="33"/>
    </row>
    <row r="147" spans="2:66" s="25" customFormat="1" ht="12" hidden="1" customHeight="1" x14ac:dyDescent="0.3">
      <c r="B147" s="33"/>
      <c r="C147" s="33"/>
      <c r="D147" s="33"/>
      <c r="E147" s="33"/>
      <c r="F147" s="33"/>
      <c r="G147" s="33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  <c r="AA147" s="24"/>
      <c r="AB147" s="24"/>
      <c r="AC147" s="24"/>
      <c r="AD147" s="24"/>
      <c r="AE147" s="24"/>
      <c r="AF147" s="24"/>
      <c r="AG147" s="24"/>
      <c r="AH147" s="24"/>
      <c r="AI147" s="24"/>
      <c r="AJ147" s="33"/>
      <c r="AK147" s="24"/>
      <c r="AL147" s="24"/>
      <c r="AM147" s="24"/>
      <c r="AN147" s="24"/>
      <c r="AO147" s="24"/>
      <c r="AP147" s="24"/>
      <c r="AQ147" s="24"/>
      <c r="AR147" s="24"/>
      <c r="AS147" s="24"/>
      <c r="AT147" s="24"/>
      <c r="AU147" s="24"/>
      <c r="AV147" s="24"/>
      <c r="AW147" s="24"/>
      <c r="AX147" s="24"/>
      <c r="AY147" s="24"/>
      <c r="AZ147" s="24"/>
      <c r="BA147" s="24"/>
      <c r="BB147" s="24"/>
      <c r="BC147" s="24"/>
      <c r="BD147" s="24"/>
      <c r="BE147" s="24"/>
      <c r="BF147" s="24"/>
      <c r="BG147" s="24"/>
      <c r="BH147" s="24"/>
      <c r="BI147" s="24"/>
      <c r="BJ147" s="24"/>
      <c r="BK147" s="24"/>
      <c r="BL147" s="33"/>
      <c r="BM147" s="33"/>
      <c r="BN147" s="33"/>
    </row>
    <row r="148" spans="2:66" ht="12" hidden="1" customHeight="1" x14ac:dyDescent="0.3"/>
    <row r="149" spans="2:66" ht="12" hidden="1" customHeight="1" x14ac:dyDescent="0.3"/>
    <row r="150" spans="2:66" ht="12" hidden="1" customHeight="1" x14ac:dyDescent="0.3"/>
    <row r="151" spans="2:66" ht="12" hidden="1" customHeight="1" x14ac:dyDescent="0.3"/>
    <row r="152" spans="2:66" ht="12" hidden="1" customHeight="1" x14ac:dyDescent="0.3"/>
    <row r="153" spans="2:66" ht="12" hidden="1" customHeight="1" x14ac:dyDescent="0.3"/>
    <row r="154" spans="2:66" ht="12" hidden="1" customHeight="1" x14ac:dyDescent="0.3"/>
    <row r="155" spans="2:66" ht="12" hidden="1" customHeight="1" x14ac:dyDescent="0.3"/>
    <row r="156" spans="2:66" ht="12" hidden="1" customHeight="1" x14ac:dyDescent="0.3"/>
    <row r="157" spans="2:66" ht="12" hidden="1" customHeight="1" x14ac:dyDescent="0.3"/>
    <row r="158" spans="2:66" ht="12" hidden="1" customHeight="1" x14ac:dyDescent="0.3"/>
    <row r="159" spans="2:66" ht="12" hidden="1" customHeight="1" x14ac:dyDescent="0.3"/>
    <row r="160" spans="2:66" ht="12" hidden="1" customHeight="1" x14ac:dyDescent="0.3"/>
    <row r="161" ht="12" hidden="1" customHeight="1" x14ac:dyDescent="0.3"/>
    <row r="162" ht="12" hidden="1" customHeight="1" x14ac:dyDescent="0.3"/>
    <row r="163" ht="12" hidden="1" customHeight="1" x14ac:dyDescent="0.3"/>
    <row r="164" ht="12" hidden="1" customHeight="1" x14ac:dyDescent="0.3"/>
    <row r="165" ht="12" hidden="1" customHeight="1" x14ac:dyDescent="0.3"/>
    <row r="166" ht="12" hidden="1" customHeight="1" x14ac:dyDescent="0.3"/>
    <row r="167" ht="12" hidden="1" customHeight="1" x14ac:dyDescent="0.3"/>
    <row r="168" ht="12" hidden="1" customHeight="1" x14ac:dyDescent="0.3"/>
    <row r="169" ht="12" hidden="1" customHeight="1" x14ac:dyDescent="0.3"/>
    <row r="170" ht="12" hidden="1" customHeight="1" x14ac:dyDescent="0.3"/>
    <row r="171" ht="12" hidden="1" customHeight="1" x14ac:dyDescent="0.3"/>
    <row r="172" ht="12" hidden="1" customHeight="1" x14ac:dyDescent="0.3"/>
    <row r="173" ht="12" hidden="1" customHeight="1" x14ac:dyDescent="0.3"/>
    <row r="174" ht="12" hidden="1" customHeight="1" x14ac:dyDescent="0.3"/>
    <row r="175" ht="12" hidden="1" customHeight="1" x14ac:dyDescent="0.3"/>
    <row r="176" ht="12" hidden="1" customHeight="1" x14ac:dyDescent="0.3"/>
    <row r="177" ht="12" hidden="1" customHeight="1" x14ac:dyDescent="0.3"/>
    <row r="178" ht="12" hidden="1" customHeight="1" x14ac:dyDescent="0.3"/>
    <row r="179" ht="12" hidden="1" customHeight="1" x14ac:dyDescent="0.3"/>
    <row r="180" ht="12" hidden="1" customHeight="1" x14ac:dyDescent="0.3"/>
    <row r="181" ht="12" hidden="1" customHeight="1" x14ac:dyDescent="0.3"/>
    <row r="182" ht="12" hidden="1" customHeight="1" x14ac:dyDescent="0.3"/>
    <row r="183" ht="12" hidden="1" customHeight="1" x14ac:dyDescent="0.3"/>
    <row r="184" ht="12" hidden="1" customHeight="1" x14ac:dyDescent="0.3"/>
    <row r="185" ht="12" hidden="1" customHeight="1" x14ac:dyDescent="0.3"/>
    <row r="186" ht="12" hidden="1" customHeight="1" x14ac:dyDescent="0.3"/>
    <row r="187" ht="12" hidden="1" customHeight="1" x14ac:dyDescent="0.3"/>
    <row r="188" ht="12" hidden="1" customHeight="1" x14ac:dyDescent="0.3"/>
    <row r="189" ht="12" hidden="1" customHeight="1" x14ac:dyDescent="0.3"/>
    <row r="190" ht="12" hidden="1" customHeight="1" x14ac:dyDescent="0.3"/>
    <row r="191" ht="12" hidden="1" customHeight="1" x14ac:dyDescent="0.3"/>
    <row r="192" ht="12" hidden="1" customHeight="1" x14ac:dyDescent="0.3"/>
    <row r="193" ht="12" hidden="1" customHeight="1" x14ac:dyDescent="0.3"/>
    <row r="194" ht="12" hidden="1" customHeight="1" x14ac:dyDescent="0.3"/>
    <row r="195" ht="12" hidden="1" customHeight="1" x14ac:dyDescent="0.3"/>
    <row r="196" ht="12" hidden="1" customHeight="1" x14ac:dyDescent="0.3"/>
    <row r="197" ht="12" hidden="1" customHeight="1" x14ac:dyDescent="0.3"/>
    <row r="198" ht="12" hidden="1" customHeight="1" x14ac:dyDescent="0.3"/>
    <row r="199" ht="12" hidden="1" customHeight="1" x14ac:dyDescent="0.3"/>
    <row r="200" ht="12" hidden="1" customHeight="1" x14ac:dyDescent="0.3"/>
    <row r="201" ht="12" hidden="1" customHeight="1" x14ac:dyDescent="0.3"/>
    <row r="202" ht="12" hidden="1" customHeight="1" x14ac:dyDescent="0.3"/>
    <row r="203" ht="12" hidden="1" customHeight="1" x14ac:dyDescent="0.3"/>
    <row r="204" ht="12" hidden="1" customHeight="1" x14ac:dyDescent="0.3"/>
    <row r="205" ht="12" hidden="1" customHeight="1" x14ac:dyDescent="0.3"/>
    <row r="206" ht="12" hidden="1" customHeight="1" x14ac:dyDescent="0.3"/>
    <row r="207" ht="12" hidden="1" customHeight="1" x14ac:dyDescent="0.3"/>
    <row r="208" ht="12" hidden="1" customHeight="1" x14ac:dyDescent="0.3"/>
    <row r="209" ht="12" hidden="1" customHeight="1" x14ac:dyDescent="0.3"/>
    <row r="210" ht="12" hidden="1" customHeight="1" x14ac:dyDescent="0.3"/>
    <row r="211" ht="12" hidden="1" customHeight="1" x14ac:dyDescent="0.3"/>
    <row r="212" ht="12" hidden="1" customHeight="1" x14ac:dyDescent="0.3"/>
    <row r="213" ht="12" hidden="1" customHeight="1" x14ac:dyDescent="0.3"/>
    <row r="214" ht="12" hidden="1" customHeight="1" x14ac:dyDescent="0.3"/>
    <row r="215" ht="12" hidden="1" customHeight="1" x14ac:dyDescent="0.3"/>
    <row r="216" ht="12" hidden="1" customHeight="1" x14ac:dyDescent="0.3"/>
    <row r="217" ht="12" hidden="1" customHeight="1" x14ac:dyDescent="0.3"/>
    <row r="218" ht="12" hidden="1" customHeight="1" x14ac:dyDescent="0.3"/>
    <row r="219" ht="12" hidden="1" customHeight="1" x14ac:dyDescent="0.3"/>
    <row r="220" ht="12" hidden="1" customHeight="1" x14ac:dyDescent="0.3"/>
    <row r="221" ht="12" hidden="1" customHeight="1" x14ac:dyDescent="0.3"/>
    <row r="222" ht="12" hidden="1" customHeight="1" x14ac:dyDescent="0.3"/>
    <row r="223" ht="12" hidden="1" customHeight="1" x14ac:dyDescent="0.3"/>
    <row r="224" ht="12" hidden="1" customHeight="1" x14ac:dyDescent="0.3"/>
    <row r="225" ht="12" hidden="1" customHeight="1" x14ac:dyDescent="0.3"/>
    <row r="226" ht="12" hidden="1" customHeight="1" x14ac:dyDescent="0.3"/>
    <row r="227" ht="12" hidden="1" customHeight="1" x14ac:dyDescent="0.3"/>
    <row r="228" ht="12" hidden="1" customHeight="1" x14ac:dyDescent="0.3"/>
    <row r="229" ht="12" hidden="1" customHeight="1" x14ac:dyDescent="0.3"/>
    <row r="230" ht="12" hidden="1" customHeight="1" x14ac:dyDescent="0.3"/>
    <row r="231" ht="12" hidden="1" customHeight="1" x14ac:dyDescent="0.3"/>
    <row r="232" ht="12" hidden="1" customHeight="1" x14ac:dyDescent="0.3"/>
    <row r="233" ht="12" hidden="1" customHeight="1" x14ac:dyDescent="0.3"/>
    <row r="234" ht="12" hidden="1" customHeight="1" x14ac:dyDescent="0.3"/>
    <row r="235" ht="12" hidden="1" customHeight="1" x14ac:dyDescent="0.3"/>
    <row r="236" ht="12" hidden="1" customHeight="1" x14ac:dyDescent="0.3"/>
    <row r="237" ht="12" hidden="1" customHeight="1" x14ac:dyDescent="0.3"/>
    <row r="238" ht="12" hidden="1" customHeight="1" x14ac:dyDescent="0.3"/>
    <row r="239" ht="12" hidden="1" customHeight="1" x14ac:dyDescent="0.3"/>
    <row r="240" ht="12" hidden="1" customHeight="1" x14ac:dyDescent="0.3"/>
    <row r="241" ht="12" hidden="1" customHeight="1" x14ac:dyDescent="0.3"/>
    <row r="242" ht="12" hidden="1" customHeight="1" x14ac:dyDescent="0.3"/>
    <row r="243" ht="12" hidden="1" customHeight="1" x14ac:dyDescent="0.3"/>
    <row r="244" ht="12" hidden="1" customHeight="1" x14ac:dyDescent="0.3"/>
    <row r="245" ht="12" hidden="1" customHeight="1" x14ac:dyDescent="0.3"/>
    <row r="246" ht="12" hidden="1" customHeight="1" x14ac:dyDescent="0.3"/>
    <row r="247" ht="12" hidden="1" customHeight="1" x14ac:dyDescent="0.3"/>
    <row r="248" ht="12" hidden="1" customHeight="1" x14ac:dyDescent="0.3"/>
    <row r="249" ht="12" hidden="1" customHeight="1" x14ac:dyDescent="0.3"/>
    <row r="250" ht="12" hidden="1" customHeight="1" x14ac:dyDescent="0.3"/>
    <row r="251" ht="12" hidden="1" customHeight="1" x14ac:dyDescent="0.3"/>
    <row r="252" ht="12" hidden="1" customHeight="1" x14ac:dyDescent="0.3"/>
    <row r="253" ht="12" hidden="1" customHeight="1" x14ac:dyDescent="0.3"/>
    <row r="254" ht="12" hidden="1" customHeight="1" x14ac:dyDescent="0.3"/>
    <row r="255" ht="12" hidden="1" customHeight="1" x14ac:dyDescent="0.3"/>
    <row r="256" ht="12" hidden="1" customHeight="1" x14ac:dyDescent="0.3"/>
    <row r="257" ht="12" hidden="1" customHeight="1" x14ac:dyDescent="0.3"/>
    <row r="258" ht="12" hidden="1" customHeight="1" x14ac:dyDescent="0.3"/>
    <row r="259" ht="12" hidden="1" customHeight="1" x14ac:dyDescent="0.3"/>
    <row r="260" ht="12" hidden="1" customHeight="1" x14ac:dyDescent="0.3"/>
    <row r="261" ht="12" hidden="1" customHeight="1" x14ac:dyDescent="0.3"/>
    <row r="262" ht="12" hidden="1" customHeight="1" x14ac:dyDescent="0.3"/>
    <row r="263" ht="12" hidden="1" customHeight="1" x14ac:dyDescent="0.3"/>
    <row r="264" ht="12" hidden="1" customHeight="1" x14ac:dyDescent="0.3"/>
    <row r="265" ht="12" hidden="1" customHeight="1" x14ac:dyDescent="0.3"/>
    <row r="266" ht="12" hidden="1" customHeight="1" x14ac:dyDescent="0.3"/>
    <row r="267" ht="12" hidden="1" customHeight="1" x14ac:dyDescent="0.3"/>
    <row r="268" ht="12" hidden="1" customHeight="1" x14ac:dyDescent="0.3"/>
    <row r="269" ht="12" hidden="1" customHeight="1" x14ac:dyDescent="0.3"/>
    <row r="270" ht="12" hidden="1" customHeight="1" x14ac:dyDescent="0.3"/>
    <row r="271" ht="12" hidden="1" customHeight="1" x14ac:dyDescent="0.3"/>
    <row r="272" ht="12" hidden="1" customHeight="1" x14ac:dyDescent="0.3"/>
    <row r="273" ht="12" hidden="1" customHeight="1" x14ac:dyDescent="0.3"/>
    <row r="274" ht="12" hidden="1" customHeight="1" x14ac:dyDescent="0.3"/>
  </sheetData>
  <pageMargins left="0.7" right="0.7" top="0.75" bottom="0.75" header="0.3" footer="0.3"/>
  <customProperties>
    <customPr name="EpmWorksheetKeyString_GUID" r:id="rId1"/>
  </customProperties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66"/>
  <sheetViews>
    <sheetView zoomScale="90" zoomScaleNormal="90" workbookViewId="0"/>
  </sheetViews>
  <sheetFormatPr defaultColWidth="0" defaultRowHeight="0" zeroHeight="1" outlineLevelCol="1" x14ac:dyDescent="0.3"/>
  <cols>
    <col min="1" max="1" width="0.77734375" style="25" customWidth="1"/>
    <col min="2" max="3" width="1.77734375" style="33" customWidth="1"/>
    <col min="4" max="4" width="35.5546875" style="33" customWidth="1"/>
    <col min="5" max="5" width="9.21875" style="33" customWidth="1"/>
    <col min="6" max="7" width="0.77734375" style="33" customWidth="1"/>
    <col min="8" max="8" width="9.21875" style="24" hidden="1" customWidth="1" outlineLevel="1"/>
    <col min="9" max="9" width="9.21875" style="24" hidden="1" customWidth="1" outlineLevel="1" collapsed="1"/>
    <col min="10" max="11" width="9.21875" style="24" hidden="1" customWidth="1" outlineLevel="1"/>
    <col min="12" max="12" width="9.21875" style="24" customWidth="1" collapsed="1"/>
    <col min="13" max="15" width="9.21875" style="24" hidden="1" customWidth="1" outlineLevel="1"/>
    <col min="16" max="16" width="10.21875" style="33" customWidth="1" collapsed="1"/>
    <col min="17" max="19" width="10.21875" style="33" hidden="1" customWidth="1" outlineLevel="1"/>
    <col min="20" max="20" width="10.21875" style="33" customWidth="1" collapsed="1"/>
    <col min="21" max="35" width="10.21875" style="33" customWidth="1"/>
    <col min="36" max="36" width="0" style="33" hidden="1"/>
    <col min="37" max="16384" width="9.21875" style="33" hidden="1"/>
  </cols>
  <sheetData>
    <row r="1" spans="1:36" s="25" customFormat="1" ht="5.0999999999999996" customHeight="1" x14ac:dyDescent="0.3">
      <c r="H1" s="15"/>
      <c r="I1" s="15"/>
      <c r="J1" s="15"/>
      <c r="K1" s="15"/>
      <c r="L1" s="15"/>
      <c r="M1" s="15"/>
      <c r="N1" s="15"/>
      <c r="O1" s="15"/>
    </row>
    <row r="2" spans="1:36" s="16" customFormat="1" ht="32.25" customHeight="1" x14ac:dyDescent="0.3">
      <c r="A2" s="26"/>
      <c r="AJ2" s="28"/>
    </row>
    <row r="3" spans="1:36" s="25" customFormat="1" ht="5.0999999999999996" customHeight="1" x14ac:dyDescent="0.3">
      <c r="H3" s="15"/>
      <c r="I3" s="15"/>
      <c r="J3" s="15"/>
      <c r="K3" s="15"/>
      <c r="L3" s="15"/>
      <c r="M3" s="15"/>
      <c r="N3" s="15"/>
      <c r="O3" s="15"/>
    </row>
    <row r="4" spans="1:36" ht="12" customHeight="1" x14ac:dyDescent="0.3">
      <c r="B4" s="29" t="s">
        <v>274</v>
      </c>
      <c r="C4" s="29"/>
      <c r="D4" s="30"/>
      <c r="E4" s="30"/>
      <c r="F4" s="30"/>
      <c r="G4" s="30"/>
      <c r="H4" s="32" t="s">
        <v>17</v>
      </c>
      <c r="I4" s="32" t="s">
        <v>18</v>
      </c>
      <c r="J4" s="32" t="s">
        <v>19</v>
      </c>
      <c r="K4" s="32" t="s">
        <v>20</v>
      </c>
      <c r="L4" s="32" t="s">
        <v>21</v>
      </c>
      <c r="M4" s="32" t="s">
        <v>22</v>
      </c>
      <c r="N4" s="32" t="s">
        <v>23</v>
      </c>
      <c r="O4" s="32" t="s">
        <v>24</v>
      </c>
      <c r="P4" s="32" t="s">
        <v>25</v>
      </c>
      <c r="Q4" s="32" t="s">
        <v>26</v>
      </c>
      <c r="R4" s="32" t="s">
        <v>27</v>
      </c>
      <c r="S4" s="32" t="s">
        <v>28</v>
      </c>
      <c r="T4" s="32" t="s">
        <v>29</v>
      </c>
      <c r="U4" s="32" t="s">
        <v>30</v>
      </c>
      <c r="V4" s="32" t="s">
        <v>31</v>
      </c>
      <c r="W4" s="32" t="s">
        <v>32</v>
      </c>
      <c r="X4" s="32" t="s">
        <v>33</v>
      </c>
      <c r="Y4" s="32" t="s">
        <v>34</v>
      </c>
      <c r="Z4" s="32" t="s">
        <v>35</v>
      </c>
      <c r="AA4" s="32" t="s">
        <v>36</v>
      </c>
      <c r="AB4" s="32" t="s">
        <v>37</v>
      </c>
      <c r="AC4" s="32" t="s">
        <v>38</v>
      </c>
      <c r="AD4" s="32" t="s">
        <v>39</v>
      </c>
      <c r="AE4" s="32" t="s">
        <v>40</v>
      </c>
      <c r="AF4" s="32" t="s">
        <v>41</v>
      </c>
      <c r="AG4" s="32" t="s">
        <v>42</v>
      </c>
      <c r="AH4" s="32" t="s">
        <v>43</v>
      </c>
      <c r="AI4" s="32" t="s">
        <v>44</v>
      </c>
      <c r="AJ4" s="32" t="s">
        <v>45</v>
      </c>
    </row>
    <row r="5" spans="1:36" ht="5.0999999999999996" customHeight="1" x14ac:dyDescent="0.3">
      <c r="B5" s="25"/>
      <c r="C5" s="25"/>
      <c r="D5" s="25"/>
      <c r="E5" s="25"/>
      <c r="F5" s="25"/>
      <c r="G5" s="2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</row>
    <row r="6" spans="1:36" ht="5.0999999999999996" customHeight="1" x14ac:dyDescent="0.3">
      <c r="B6" s="25"/>
      <c r="C6" s="25"/>
      <c r="D6" s="25"/>
      <c r="E6" s="25"/>
      <c r="F6" s="25"/>
      <c r="G6" s="2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</row>
    <row r="7" spans="1:36" ht="12" customHeight="1" x14ac:dyDescent="0.3">
      <c r="A7" s="33"/>
      <c r="B7" s="79" t="s">
        <v>275</v>
      </c>
      <c r="C7" s="62"/>
      <c r="D7" s="62"/>
      <c r="E7" s="62"/>
      <c r="F7" s="62"/>
      <c r="G7" s="62"/>
      <c r="H7" s="63"/>
      <c r="I7" s="63"/>
      <c r="J7" s="63"/>
      <c r="K7" s="63"/>
      <c r="L7" s="63"/>
      <c r="M7" s="63"/>
      <c r="N7" s="63"/>
      <c r="O7" s="63"/>
      <c r="P7" s="63"/>
      <c r="Q7" s="63"/>
      <c r="R7" s="63"/>
      <c r="S7" s="63"/>
      <c r="T7" s="63"/>
      <c r="U7" s="63"/>
      <c r="V7" s="63"/>
      <c r="W7" s="63"/>
      <c r="X7" s="63"/>
      <c r="Y7" s="63"/>
      <c r="Z7" s="63"/>
      <c r="AA7" s="63"/>
      <c r="AB7" s="63"/>
      <c r="AC7" s="63"/>
      <c r="AD7" s="63"/>
      <c r="AE7" s="63"/>
      <c r="AF7" s="63"/>
      <c r="AG7" s="63"/>
      <c r="AH7" s="63"/>
      <c r="AI7" s="63"/>
      <c r="AJ7" s="63"/>
    </row>
    <row r="8" spans="1:36" s="25" customFormat="1" ht="5.0999999999999996" customHeight="1" x14ac:dyDescent="0.3"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</row>
    <row r="9" spans="1:36" s="25" customFormat="1" ht="12" x14ac:dyDescent="0.3">
      <c r="B9" s="33"/>
      <c r="C9" s="54" t="s">
        <v>276</v>
      </c>
      <c r="D9" s="55"/>
      <c r="E9" s="55"/>
      <c r="F9" s="55"/>
      <c r="G9" s="55"/>
      <c r="H9" s="42">
        <v>3861.1000000000004</v>
      </c>
      <c r="I9" s="42">
        <v>3893</v>
      </c>
      <c r="J9" s="42">
        <v>4103.5</v>
      </c>
      <c r="K9" s="42">
        <v>3768.3999999999996</v>
      </c>
      <c r="L9" s="42">
        <v>3721</v>
      </c>
      <c r="M9" s="42">
        <v>3804.7999999999997</v>
      </c>
      <c r="N9" s="42">
        <v>3944.1</v>
      </c>
      <c r="O9" s="42">
        <v>4123.8999999999996</v>
      </c>
      <c r="P9" s="42">
        <v>4103</v>
      </c>
      <c r="Q9" s="42">
        <v>4459.7</v>
      </c>
      <c r="R9" s="42">
        <v>4377</v>
      </c>
      <c r="S9" s="42">
        <v>4846</v>
      </c>
      <c r="T9" s="42">
        <v>4711</v>
      </c>
      <c r="U9" s="42">
        <v>4909</v>
      </c>
      <c r="V9" s="42">
        <v>4704</v>
      </c>
      <c r="W9" s="42">
        <v>4803</v>
      </c>
      <c r="X9" s="42">
        <v>4350</v>
      </c>
      <c r="Y9" s="42">
        <v>4071</v>
      </c>
      <c r="Z9" s="42">
        <v>4716</v>
      </c>
      <c r="AA9" s="42">
        <v>3911</v>
      </c>
      <c r="AB9" s="42">
        <v>3695</v>
      </c>
      <c r="AC9" s="42">
        <v>4044</v>
      </c>
      <c r="AD9" s="42">
        <v>3878</v>
      </c>
      <c r="AE9" s="42">
        <v>3478</v>
      </c>
      <c r="AF9" s="42">
        <v>3570</v>
      </c>
      <c r="AG9" s="42">
        <v>3730</v>
      </c>
      <c r="AH9" s="42">
        <v>4638</v>
      </c>
      <c r="AI9" s="42">
        <v>4914</v>
      </c>
      <c r="AJ9" s="42">
        <v>5379</v>
      </c>
    </row>
    <row r="10" spans="1:36" s="25" customFormat="1" ht="5.0999999999999996" customHeight="1" x14ac:dyDescent="0.3"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</row>
    <row r="11" spans="1:36" s="25" customFormat="1" ht="12" x14ac:dyDescent="0.3">
      <c r="D11" s="87" t="s">
        <v>277</v>
      </c>
      <c r="H11" s="15">
        <v>549.20000000000005</v>
      </c>
      <c r="I11" s="15">
        <v>614.5</v>
      </c>
      <c r="J11" s="15">
        <v>749.1</v>
      </c>
      <c r="K11" s="15">
        <v>493</v>
      </c>
      <c r="L11" s="15">
        <v>343</v>
      </c>
      <c r="M11" s="15">
        <v>545.79999999999995</v>
      </c>
      <c r="N11" s="15">
        <v>327.10000000000002</v>
      </c>
      <c r="O11" s="15">
        <v>527.29999999999995</v>
      </c>
      <c r="P11" s="15">
        <v>610</v>
      </c>
      <c r="Q11" s="15">
        <v>609.9</v>
      </c>
      <c r="R11" s="15">
        <v>760</v>
      </c>
      <c r="S11" s="15">
        <v>598</v>
      </c>
      <c r="T11" s="15">
        <v>301</v>
      </c>
      <c r="U11" s="15">
        <v>732</v>
      </c>
      <c r="V11" s="15">
        <v>962</v>
      </c>
      <c r="W11" s="15">
        <v>1196</v>
      </c>
      <c r="X11" s="15">
        <v>1179</v>
      </c>
      <c r="Y11" s="15">
        <v>736</v>
      </c>
      <c r="Z11" s="15">
        <v>1142</v>
      </c>
      <c r="AA11" s="15">
        <v>421</v>
      </c>
      <c r="AB11" s="15">
        <v>713</v>
      </c>
      <c r="AC11" s="15">
        <v>1456</v>
      </c>
      <c r="AD11" s="15">
        <v>1121</v>
      </c>
      <c r="AE11" s="15">
        <v>755</v>
      </c>
      <c r="AF11" s="15">
        <v>842</v>
      </c>
      <c r="AG11" s="15">
        <v>489</v>
      </c>
      <c r="AH11" s="15">
        <v>748</v>
      </c>
      <c r="AI11" s="15">
        <v>542</v>
      </c>
      <c r="AJ11" s="15">
        <v>541</v>
      </c>
    </row>
    <row r="12" spans="1:36" s="25" customFormat="1" ht="12" x14ac:dyDescent="0.3">
      <c r="D12" s="87" t="s">
        <v>278</v>
      </c>
      <c r="H12" s="15">
        <v>621.29999999999995</v>
      </c>
      <c r="I12" s="15">
        <v>700.1</v>
      </c>
      <c r="J12" s="15">
        <v>634.4</v>
      </c>
      <c r="K12" s="15">
        <v>876.6</v>
      </c>
      <c r="L12" s="15">
        <v>1243</v>
      </c>
      <c r="M12" s="15">
        <v>1153.0999999999999</v>
      </c>
      <c r="N12" s="15">
        <v>1309.0999999999999</v>
      </c>
      <c r="O12" s="15">
        <v>1283.5999999999999</v>
      </c>
      <c r="P12" s="15">
        <v>970</v>
      </c>
      <c r="Q12" s="15">
        <v>869.7</v>
      </c>
      <c r="R12" s="15">
        <v>689</v>
      </c>
      <c r="S12" s="15">
        <v>1299</v>
      </c>
      <c r="T12" s="15">
        <v>1284</v>
      </c>
      <c r="U12" s="15">
        <v>984</v>
      </c>
      <c r="V12" s="15">
        <v>380</v>
      </c>
      <c r="W12" s="15">
        <v>327</v>
      </c>
      <c r="X12" s="15">
        <v>19</v>
      </c>
      <c r="Y12" s="15">
        <v>446</v>
      </c>
      <c r="Z12" s="15">
        <v>371</v>
      </c>
      <c r="AA12" s="15">
        <v>525</v>
      </c>
      <c r="AB12" s="15">
        <v>287</v>
      </c>
      <c r="AC12" s="15">
        <v>292</v>
      </c>
      <c r="AD12" s="15">
        <v>450</v>
      </c>
      <c r="AE12" s="15">
        <v>596</v>
      </c>
      <c r="AF12" s="15">
        <v>191</v>
      </c>
      <c r="AG12" s="15">
        <v>350</v>
      </c>
      <c r="AH12" s="15">
        <v>235</v>
      </c>
      <c r="AI12" s="15">
        <v>237</v>
      </c>
      <c r="AJ12" s="15">
        <v>259</v>
      </c>
    </row>
    <row r="13" spans="1:36" s="25" customFormat="1" ht="12" x14ac:dyDescent="0.3">
      <c r="D13" s="87" t="s">
        <v>279</v>
      </c>
      <c r="H13" s="15">
        <v>1122.5</v>
      </c>
      <c r="I13" s="15">
        <v>1163.5</v>
      </c>
      <c r="J13" s="15">
        <v>1254.9000000000001</v>
      </c>
      <c r="K13" s="15">
        <v>1074.8</v>
      </c>
      <c r="L13" s="15">
        <v>921</v>
      </c>
      <c r="M13" s="15">
        <v>1006.4</v>
      </c>
      <c r="N13" s="15">
        <v>991.5</v>
      </c>
      <c r="O13" s="15">
        <v>1033.3</v>
      </c>
      <c r="P13" s="15">
        <v>955</v>
      </c>
      <c r="Q13" s="15">
        <v>1130.9000000000001</v>
      </c>
      <c r="R13" s="15">
        <v>1198</v>
      </c>
      <c r="S13" s="15">
        <v>1130</v>
      </c>
      <c r="T13" s="15">
        <v>1228</v>
      </c>
      <c r="U13" s="15">
        <v>1306</v>
      </c>
      <c r="V13" s="15">
        <v>1473</v>
      </c>
      <c r="W13" s="15">
        <v>1402</v>
      </c>
      <c r="X13" s="15">
        <v>1326</v>
      </c>
      <c r="Y13" s="15">
        <v>1279</v>
      </c>
      <c r="Z13" s="15">
        <v>1446</v>
      </c>
      <c r="AA13" s="15">
        <v>1256</v>
      </c>
      <c r="AB13" s="15">
        <v>1047</v>
      </c>
      <c r="AC13" s="15">
        <v>977</v>
      </c>
      <c r="AD13" s="15">
        <v>918</v>
      </c>
      <c r="AE13" s="15">
        <v>890</v>
      </c>
      <c r="AF13" s="15">
        <v>1148</v>
      </c>
      <c r="AG13" s="15">
        <v>1415</v>
      </c>
      <c r="AH13" s="15">
        <v>1733</v>
      </c>
      <c r="AI13" s="15">
        <v>1947</v>
      </c>
      <c r="AJ13" s="15">
        <v>1916</v>
      </c>
    </row>
    <row r="14" spans="1:36" s="25" customFormat="1" ht="12" x14ac:dyDescent="0.3">
      <c r="D14" s="87" t="s">
        <v>280</v>
      </c>
      <c r="H14" s="15">
        <v>1562.8</v>
      </c>
      <c r="I14" s="15">
        <v>1404.7</v>
      </c>
      <c r="J14" s="15">
        <v>1454.6</v>
      </c>
      <c r="K14" s="15">
        <v>1312.7</v>
      </c>
      <c r="L14" s="15">
        <v>1205</v>
      </c>
      <c r="M14" s="15">
        <v>1086.9000000000001</v>
      </c>
      <c r="N14" s="15">
        <v>1308.5999999999999</v>
      </c>
      <c r="O14" s="15">
        <v>1265.2</v>
      </c>
      <c r="P14" s="15">
        <v>1549</v>
      </c>
      <c r="Q14" s="15">
        <v>1838.5</v>
      </c>
      <c r="R14" s="15">
        <v>1723</v>
      </c>
      <c r="S14" s="15">
        <v>1797</v>
      </c>
      <c r="T14" s="15">
        <v>1879</v>
      </c>
      <c r="U14" s="15">
        <v>1854</v>
      </c>
      <c r="V14" s="15">
        <v>1863</v>
      </c>
      <c r="W14" s="15">
        <v>1863</v>
      </c>
      <c r="X14" s="15">
        <v>1816</v>
      </c>
      <c r="Y14" s="15">
        <v>1602</v>
      </c>
      <c r="Z14" s="15">
        <v>1751</v>
      </c>
      <c r="AA14" s="15">
        <v>1697</v>
      </c>
      <c r="AB14" s="15">
        <v>1634</v>
      </c>
      <c r="AC14" s="15">
        <v>1296</v>
      </c>
      <c r="AD14" s="15">
        <v>1376</v>
      </c>
      <c r="AE14" s="15">
        <v>1219</v>
      </c>
      <c r="AF14" s="15">
        <v>1373</v>
      </c>
      <c r="AG14" s="15">
        <v>1464</v>
      </c>
      <c r="AH14" s="15">
        <v>1911</v>
      </c>
      <c r="AI14" s="15">
        <v>2166</v>
      </c>
      <c r="AJ14" s="15">
        <v>2649</v>
      </c>
    </row>
    <row r="15" spans="1:36" s="25" customFormat="1" ht="12" x14ac:dyDescent="0.3">
      <c r="D15" s="87" t="s">
        <v>281</v>
      </c>
      <c r="H15" s="15">
        <v>5.3</v>
      </c>
      <c r="I15" s="15">
        <v>10.199999999999999</v>
      </c>
      <c r="J15" s="15">
        <v>10.5</v>
      </c>
      <c r="K15" s="15">
        <v>11.3</v>
      </c>
      <c r="L15" s="15">
        <v>9</v>
      </c>
      <c r="M15" s="15">
        <v>12.6</v>
      </c>
      <c r="N15" s="15">
        <v>7.8</v>
      </c>
      <c r="O15" s="15">
        <v>14.5</v>
      </c>
      <c r="P15" s="15">
        <v>19</v>
      </c>
      <c r="Q15" s="15">
        <v>10.7</v>
      </c>
      <c r="R15" s="15">
        <v>7</v>
      </c>
      <c r="S15" s="15">
        <v>22</v>
      </c>
      <c r="T15" s="15">
        <v>19</v>
      </c>
      <c r="U15" s="15">
        <v>33</v>
      </c>
      <c r="V15" s="15">
        <v>26</v>
      </c>
      <c r="W15" s="15">
        <v>15</v>
      </c>
      <c r="X15" s="15">
        <v>10</v>
      </c>
      <c r="Y15" s="15">
        <v>8</v>
      </c>
      <c r="Z15" s="15">
        <v>6</v>
      </c>
      <c r="AA15" s="15">
        <v>12</v>
      </c>
      <c r="AB15" s="15">
        <v>14</v>
      </c>
      <c r="AC15" s="15">
        <v>23</v>
      </c>
      <c r="AD15" s="15">
        <v>13</v>
      </c>
      <c r="AE15" s="15">
        <v>18</v>
      </c>
      <c r="AF15" s="15">
        <v>16</v>
      </c>
      <c r="AG15" s="15">
        <v>12</v>
      </c>
      <c r="AH15" s="15">
        <v>11</v>
      </c>
      <c r="AI15" s="15">
        <v>22</v>
      </c>
      <c r="AJ15" s="15">
        <v>14</v>
      </c>
    </row>
    <row r="16" spans="1:36" s="25" customFormat="1" ht="5.0999999999999996" customHeight="1" x14ac:dyDescent="0.3"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</row>
    <row r="17" spans="1:36" s="25" customFormat="1" ht="12" collapsed="1" x14ac:dyDescent="0.3">
      <c r="B17" s="33"/>
      <c r="C17" s="54" t="s">
        <v>282</v>
      </c>
      <c r="D17" s="55"/>
      <c r="E17" s="55"/>
      <c r="F17" s="55"/>
      <c r="G17" s="55"/>
      <c r="H17" s="42">
        <v>6488.2999999999993</v>
      </c>
      <c r="I17" s="42">
        <v>6231.3</v>
      </c>
      <c r="J17" s="42">
        <v>6507.9</v>
      </c>
      <c r="K17" s="42">
        <v>5658.9</v>
      </c>
      <c r="L17" s="42">
        <v>5197</v>
      </c>
      <c r="M17" s="42">
        <v>5558.2</v>
      </c>
      <c r="N17" s="42">
        <v>5808</v>
      </c>
      <c r="O17" s="42">
        <v>5856.5</v>
      </c>
      <c r="P17" s="42">
        <v>6136</v>
      </c>
      <c r="Q17" s="42">
        <v>6493.7000000000007</v>
      </c>
      <c r="R17" s="42">
        <v>6218</v>
      </c>
      <c r="S17" s="42">
        <v>6318</v>
      </c>
      <c r="T17" s="42">
        <v>6285</v>
      </c>
      <c r="U17" s="42">
        <v>6321</v>
      </c>
      <c r="V17" s="42">
        <v>5767</v>
      </c>
      <c r="W17" s="42">
        <v>5524</v>
      </c>
      <c r="X17" s="42">
        <v>5594</v>
      </c>
      <c r="Y17" s="42">
        <v>6103</v>
      </c>
      <c r="Z17" s="42">
        <v>6318</v>
      </c>
      <c r="AA17" s="42">
        <v>6467</v>
      </c>
      <c r="AB17" s="42">
        <v>6789</v>
      </c>
      <c r="AC17" s="42">
        <v>5650</v>
      </c>
      <c r="AD17" s="42">
        <v>6252</v>
      </c>
      <c r="AE17" s="42">
        <v>5740</v>
      </c>
      <c r="AF17" s="42">
        <v>6292</v>
      </c>
      <c r="AG17" s="42">
        <v>6222</v>
      </c>
      <c r="AH17" s="42">
        <v>6676</v>
      </c>
      <c r="AI17" s="42">
        <v>6930</v>
      </c>
      <c r="AJ17" s="42">
        <v>6782</v>
      </c>
    </row>
    <row r="18" spans="1:36" s="25" customFormat="1" ht="5.0999999999999996" customHeight="1" x14ac:dyDescent="0.3"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</row>
    <row r="19" spans="1:36" s="25" customFormat="1" ht="12" x14ac:dyDescent="0.3">
      <c r="D19" s="87" t="s">
        <v>283</v>
      </c>
      <c r="H19" s="15">
        <v>141.30000000000001</v>
      </c>
      <c r="I19" s="15">
        <v>181.1</v>
      </c>
      <c r="J19" s="15">
        <v>190.1</v>
      </c>
      <c r="K19" s="15">
        <v>251</v>
      </c>
      <c r="L19" s="15">
        <v>220</v>
      </c>
      <c r="M19" s="15">
        <v>227.5</v>
      </c>
      <c r="N19" s="15">
        <v>86.3</v>
      </c>
      <c r="O19" s="15">
        <v>87.6</v>
      </c>
      <c r="P19" s="15">
        <v>164</v>
      </c>
      <c r="Q19" s="15">
        <v>167.7</v>
      </c>
      <c r="R19" s="15">
        <v>178</v>
      </c>
      <c r="S19" s="15">
        <v>185</v>
      </c>
      <c r="T19" s="15">
        <v>2</v>
      </c>
      <c r="U19" s="15">
        <v>0</v>
      </c>
      <c r="V19" s="15">
        <v>0</v>
      </c>
      <c r="W19" s="15">
        <v>0</v>
      </c>
      <c r="X19" s="15">
        <v>85</v>
      </c>
      <c r="Y19" s="15">
        <v>144</v>
      </c>
      <c r="Z19" s="15">
        <v>146</v>
      </c>
      <c r="AA19" s="15">
        <v>243</v>
      </c>
      <c r="AB19" s="15">
        <v>5</v>
      </c>
      <c r="AC19" s="15">
        <v>5</v>
      </c>
      <c r="AD19" s="15">
        <v>5</v>
      </c>
      <c r="AE19" s="15">
        <v>5</v>
      </c>
      <c r="AF19" s="15">
        <v>7</v>
      </c>
      <c r="AG19" s="15">
        <v>6</v>
      </c>
      <c r="AH19" s="15">
        <v>6</v>
      </c>
      <c r="AI19" s="15">
        <v>168</v>
      </c>
      <c r="AJ19" s="15">
        <v>1</v>
      </c>
    </row>
    <row r="20" spans="1:36" s="25" customFormat="1" ht="12" x14ac:dyDescent="0.3">
      <c r="D20" s="87" t="s">
        <v>284</v>
      </c>
      <c r="H20" s="15">
        <v>106.2</v>
      </c>
      <c r="I20" s="15">
        <v>70.2</v>
      </c>
      <c r="J20" s="15">
        <v>68.400000000000006</v>
      </c>
      <c r="K20" s="15">
        <v>46.8</v>
      </c>
      <c r="L20" s="15">
        <v>118</v>
      </c>
      <c r="M20" s="15">
        <v>102.8</v>
      </c>
      <c r="N20" s="15">
        <v>208.7</v>
      </c>
      <c r="O20" s="15">
        <v>197.6</v>
      </c>
      <c r="P20" s="15">
        <v>181</v>
      </c>
      <c r="Q20" s="15">
        <v>177.3</v>
      </c>
      <c r="R20" s="15">
        <v>184</v>
      </c>
      <c r="S20" s="15">
        <v>162</v>
      </c>
      <c r="T20" s="15">
        <v>205</v>
      </c>
      <c r="U20" s="15">
        <v>190</v>
      </c>
      <c r="V20" s="15">
        <v>140</v>
      </c>
      <c r="W20" s="15">
        <v>80</v>
      </c>
      <c r="X20" s="15">
        <v>159</v>
      </c>
      <c r="Y20" s="15">
        <v>160</v>
      </c>
      <c r="Z20" s="15">
        <v>113</v>
      </c>
      <c r="AA20" s="15">
        <v>108</v>
      </c>
      <c r="AB20" s="15">
        <v>223</v>
      </c>
      <c r="AC20" s="15">
        <v>243</v>
      </c>
      <c r="AD20" s="15">
        <v>177</v>
      </c>
      <c r="AE20" s="15">
        <v>174</v>
      </c>
      <c r="AF20" s="15">
        <v>131</v>
      </c>
      <c r="AG20" s="15">
        <v>110</v>
      </c>
      <c r="AH20" s="15">
        <v>15</v>
      </c>
      <c r="AI20" s="15">
        <v>10</v>
      </c>
      <c r="AJ20" s="15">
        <v>64</v>
      </c>
    </row>
    <row r="21" spans="1:36" s="25" customFormat="1" ht="12" x14ac:dyDescent="0.3">
      <c r="D21" s="87" t="s">
        <v>285</v>
      </c>
      <c r="H21" s="15">
        <v>5613.6</v>
      </c>
      <c r="I21" s="15">
        <v>5394.8</v>
      </c>
      <c r="J21" s="15">
        <v>5679</v>
      </c>
      <c r="K21" s="15">
        <v>4867.8999999999996</v>
      </c>
      <c r="L21" s="15">
        <v>4452</v>
      </c>
      <c r="M21" s="15">
        <v>4784.2</v>
      </c>
      <c r="N21" s="15">
        <v>5034.1000000000004</v>
      </c>
      <c r="O21" s="15">
        <v>5099.7</v>
      </c>
      <c r="P21" s="15">
        <v>5328</v>
      </c>
      <c r="Q21" s="15">
        <v>5640.6</v>
      </c>
      <c r="R21" s="15">
        <v>5359</v>
      </c>
      <c r="S21" s="15">
        <v>5439</v>
      </c>
      <c r="T21" s="15">
        <v>5549</v>
      </c>
      <c r="U21" s="15">
        <v>5572</v>
      </c>
      <c r="V21" s="15">
        <v>5109</v>
      </c>
      <c r="W21" s="15">
        <v>4937</v>
      </c>
      <c r="X21" s="15">
        <v>4807</v>
      </c>
      <c r="Y21" s="15">
        <v>5219</v>
      </c>
      <c r="Z21" s="15">
        <v>5483</v>
      </c>
      <c r="AA21" s="15">
        <v>5551</v>
      </c>
      <c r="AB21" s="15">
        <v>6039</v>
      </c>
      <c r="AC21" s="15">
        <v>4967</v>
      </c>
      <c r="AD21" s="15">
        <v>5574</v>
      </c>
      <c r="AE21" s="15">
        <v>5112</v>
      </c>
      <c r="AF21" s="15">
        <v>5659</v>
      </c>
      <c r="AG21" s="15">
        <v>5577</v>
      </c>
      <c r="AH21" s="15">
        <v>6008</v>
      </c>
      <c r="AI21" s="15">
        <v>6104</v>
      </c>
      <c r="AJ21" s="15">
        <v>6184</v>
      </c>
    </row>
    <row r="22" spans="1:36" s="25" customFormat="1" ht="12" x14ac:dyDescent="0.3">
      <c r="D22" s="87" t="s">
        <v>286</v>
      </c>
      <c r="H22" s="15">
        <v>285.39999999999998</v>
      </c>
      <c r="I22" s="15">
        <v>276.10000000000002</v>
      </c>
      <c r="J22" s="15">
        <v>288.7</v>
      </c>
      <c r="K22" s="15">
        <v>248.1</v>
      </c>
      <c r="L22" s="15">
        <v>215</v>
      </c>
      <c r="M22" s="15">
        <v>229.5</v>
      </c>
      <c r="N22" s="15">
        <v>240.2</v>
      </c>
      <c r="O22" s="15">
        <v>244</v>
      </c>
      <c r="P22" s="15">
        <v>253</v>
      </c>
      <c r="Q22" s="15">
        <v>270.5</v>
      </c>
      <c r="R22" s="15">
        <v>259</v>
      </c>
      <c r="S22" s="15">
        <v>264</v>
      </c>
      <c r="T22" s="15">
        <v>265</v>
      </c>
      <c r="U22" s="15">
        <v>267</v>
      </c>
      <c r="V22" s="15">
        <v>245</v>
      </c>
      <c r="W22" s="15">
        <v>236</v>
      </c>
      <c r="X22" s="15">
        <v>224</v>
      </c>
      <c r="Y22" s="15">
        <v>239</v>
      </c>
      <c r="Z22" s="15">
        <v>244</v>
      </c>
      <c r="AA22" s="15">
        <v>240</v>
      </c>
      <c r="AB22" s="15">
        <v>248</v>
      </c>
      <c r="AC22" s="15">
        <v>203</v>
      </c>
      <c r="AD22" s="15">
        <v>223</v>
      </c>
      <c r="AE22" s="15">
        <v>198</v>
      </c>
      <c r="AF22" s="15">
        <v>212</v>
      </c>
      <c r="AG22" s="15">
        <v>208</v>
      </c>
      <c r="AH22" s="15">
        <v>216</v>
      </c>
      <c r="AI22" s="15">
        <v>215</v>
      </c>
      <c r="AJ22" s="15">
        <v>211</v>
      </c>
    </row>
    <row r="23" spans="1:36" s="25" customFormat="1" ht="12" x14ac:dyDescent="0.3">
      <c r="D23" s="87" t="s">
        <v>287</v>
      </c>
      <c r="H23" s="15">
        <v>193.9</v>
      </c>
      <c r="I23" s="15">
        <v>171.9</v>
      </c>
      <c r="J23" s="15">
        <v>163.19999999999999</v>
      </c>
      <c r="K23" s="15">
        <v>124.4</v>
      </c>
      <c r="L23" s="15">
        <v>112</v>
      </c>
      <c r="M23" s="15">
        <v>118.8</v>
      </c>
      <c r="N23" s="15">
        <v>122.9</v>
      </c>
      <c r="O23" s="15">
        <v>123.2</v>
      </c>
      <c r="P23" s="15">
        <v>140</v>
      </c>
      <c r="Q23" s="15">
        <v>133</v>
      </c>
      <c r="R23" s="15">
        <v>130</v>
      </c>
      <c r="S23" s="15">
        <v>133</v>
      </c>
      <c r="T23" s="15">
        <v>164</v>
      </c>
      <c r="U23" s="15">
        <v>163</v>
      </c>
      <c r="V23" s="15">
        <v>148</v>
      </c>
      <c r="W23" s="15">
        <v>141</v>
      </c>
      <c r="X23" s="15">
        <v>156</v>
      </c>
      <c r="Y23" s="15">
        <v>168</v>
      </c>
      <c r="Z23" s="15">
        <v>174</v>
      </c>
      <c r="AA23" s="15">
        <v>170</v>
      </c>
      <c r="AB23" s="15">
        <v>162</v>
      </c>
      <c r="AC23" s="15">
        <v>130</v>
      </c>
      <c r="AD23" s="15">
        <v>160</v>
      </c>
      <c r="AE23" s="15">
        <v>143</v>
      </c>
      <c r="AF23" s="15">
        <v>159</v>
      </c>
      <c r="AG23" s="15">
        <v>153</v>
      </c>
      <c r="AH23" s="15">
        <v>164</v>
      </c>
      <c r="AI23" s="15">
        <v>134</v>
      </c>
      <c r="AJ23" s="15">
        <v>136</v>
      </c>
    </row>
    <row r="24" spans="1:36" s="25" customFormat="1" ht="12" x14ac:dyDescent="0.3">
      <c r="D24" s="87" t="s">
        <v>288</v>
      </c>
      <c r="H24" s="15">
        <v>124.9</v>
      </c>
      <c r="I24" s="15">
        <v>117</v>
      </c>
      <c r="J24" s="15">
        <v>98.5</v>
      </c>
      <c r="K24" s="15">
        <v>105.4</v>
      </c>
      <c r="L24" s="15">
        <v>68</v>
      </c>
      <c r="M24" s="15">
        <v>77.7</v>
      </c>
      <c r="N24" s="15">
        <v>95.8</v>
      </c>
      <c r="O24" s="15">
        <v>84.3</v>
      </c>
      <c r="P24" s="15">
        <v>62</v>
      </c>
      <c r="Q24" s="15">
        <v>66</v>
      </c>
      <c r="R24" s="15">
        <v>73</v>
      </c>
      <c r="S24" s="15">
        <v>99</v>
      </c>
      <c r="T24" s="15">
        <v>84</v>
      </c>
      <c r="U24" s="15">
        <v>111</v>
      </c>
      <c r="V24" s="15">
        <v>112</v>
      </c>
      <c r="W24" s="15">
        <v>119</v>
      </c>
      <c r="X24" s="15">
        <v>152</v>
      </c>
      <c r="Y24" s="15">
        <v>161</v>
      </c>
      <c r="Z24" s="15">
        <v>146</v>
      </c>
      <c r="AA24" s="15">
        <v>144</v>
      </c>
      <c r="AB24" s="15">
        <v>101</v>
      </c>
      <c r="AC24" s="15">
        <v>94</v>
      </c>
      <c r="AD24" s="15">
        <v>104</v>
      </c>
      <c r="AE24" s="15">
        <v>102</v>
      </c>
      <c r="AF24" s="15">
        <v>119</v>
      </c>
      <c r="AG24" s="15">
        <v>159</v>
      </c>
      <c r="AH24" s="15">
        <v>261</v>
      </c>
      <c r="AI24" s="15">
        <v>290</v>
      </c>
      <c r="AJ24" s="15">
        <v>178</v>
      </c>
    </row>
    <row r="25" spans="1:36" s="25" customFormat="1" ht="12" x14ac:dyDescent="0.3">
      <c r="D25" s="87" t="s">
        <v>289</v>
      </c>
      <c r="H25" s="15">
        <v>23</v>
      </c>
      <c r="I25" s="15">
        <v>20.2</v>
      </c>
      <c r="J25" s="15">
        <v>20</v>
      </c>
      <c r="K25" s="15">
        <v>15.3</v>
      </c>
      <c r="L25" s="15">
        <v>12</v>
      </c>
      <c r="M25" s="15">
        <v>17.7</v>
      </c>
      <c r="N25" s="15">
        <v>20</v>
      </c>
      <c r="O25" s="15">
        <v>20.100000000000001</v>
      </c>
      <c r="P25" s="15">
        <v>8</v>
      </c>
      <c r="Q25" s="15">
        <v>38.6</v>
      </c>
      <c r="R25" s="15">
        <v>35</v>
      </c>
      <c r="S25" s="15">
        <v>36</v>
      </c>
      <c r="T25" s="15">
        <v>16</v>
      </c>
      <c r="U25" s="15">
        <v>18</v>
      </c>
      <c r="V25" s="15">
        <v>13</v>
      </c>
      <c r="W25" s="15">
        <v>11</v>
      </c>
      <c r="X25" s="15">
        <v>11</v>
      </c>
      <c r="Y25" s="15">
        <v>12</v>
      </c>
      <c r="Z25" s="15">
        <v>12</v>
      </c>
      <c r="AA25" s="15">
        <v>11</v>
      </c>
      <c r="AB25" s="15">
        <v>11</v>
      </c>
      <c r="AC25" s="15">
        <v>8</v>
      </c>
      <c r="AD25" s="15">
        <v>9</v>
      </c>
      <c r="AE25" s="15">
        <v>6</v>
      </c>
      <c r="AF25" s="15">
        <v>5</v>
      </c>
      <c r="AG25" s="15">
        <v>9</v>
      </c>
      <c r="AH25" s="15">
        <v>6</v>
      </c>
      <c r="AI25" s="15">
        <v>9</v>
      </c>
      <c r="AJ25" s="15">
        <v>8</v>
      </c>
    </row>
    <row r="26" spans="1:36" s="25" customFormat="1" ht="5.0999999999999996" customHeight="1" x14ac:dyDescent="0.3"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</row>
    <row r="27" spans="1:36" s="25" customFormat="1" ht="12" collapsed="1" x14ac:dyDescent="0.3">
      <c r="B27" s="33"/>
      <c r="C27" s="54" t="s">
        <v>290</v>
      </c>
      <c r="D27" s="55"/>
      <c r="E27" s="55"/>
      <c r="F27" s="55"/>
      <c r="G27" s="55"/>
      <c r="H27" s="42">
        <v>10349.4</v>
      </c>
      <c r="I27" s="42">
        <v>10124.299999999999</v>
      </c>
      <c r="J27" s="42">
        <v>10611.4</v>
      </c>
      <c r="K27" s="42">
        <v>9427.2999999999993</v>
      </c>
      <c r="L27" s="42">
        <v>8918</v>
      </c>
      <c r="M27" s="42">
        <v>9363</v>
      </c>
      <c r="N27" s="42">
        <v>9752.1</v>
      </c>
      <c r="O27" s="42">
        <v>9980.4</v>
      </c>
      <c r="P27" s="42">
        <v>10239</v>
      </c>
      <c r="Q27" s="42">
        <v>10953.400000000001</v>
      </c>
      <c r="R27" s="42">
        <v>10595</v>
      </c>
      <c r="S27" s="42">
        <v>11164</v>
      </c>
      <c r="T27" s="42">
        <v>10996</v>
      </c>
      <c r="U27" s="42">
        <v>11230</v>
      </c>
      <c r="V27" s="42">
        <v>10471</v>
      </c>
      <c r="W27" s="42">
        <v>10327</v>
      </c>
      <c r="X27" s="42">
        <v>9944</v>
      </c>
      <c r="Y27" s="42">
        <v>10174</v>
      </c>
      <c r="Z27" s="42">
        <v>11034</v>
      </c>
      <c r="AA27" s="42">
        <v>10378</v>
      </c>
      <c r="AB27" s="42">
        <v>10484</v>
      </c>
      <c r="AC27" s="42">
        <v>9694</v>
      </c>
      <c r="AD27" s="42">
        <v>10130</v>
      </c>
      <c r="AE27" s="42">
        <v>9218</v>
      </c>
      <c r="AF27" s="42">
        <v>9862</v>
      </c>
      <c r="AG27" s="42">
        <v>9952</v>
      </c>
      <c r="AH27" s="42">
        <v>11314</v>
      </c>
      <c r="AI27" s="42">
        <v>11844</v>
      </c>
      <c r="AJ27" s="42">
        <v>12161</v>
      </c>
    </row>
    <row r="28" spans="1:36" s="25" customFormat="1" ht="5.0999999999999996" customHeight="1" x14ac:dyDescent="0.3"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</row>
    <row r="29" spans="1:36" ht="12" customHeight="1" x14ac:dyDescent="0.3">
      <c r="A29" s="33"/>
      <c r="B29" s="79" t="s">
        <v>291</v>
      </c>
      <c r="C29" s="62"/>
      <c r="D29" s="62"/>
      <c r="E29" s="62"/>
      <c r="F29" s="62"/>
      <c r="G29" s="62"/>
      <c r="H29" s="63"/>
      <c r="I29" s="63"/>
      <c r="J29" s="63"/>
      <c r="K29" s="63"/>
      <c r="L29" s="63"/>
      <c r="M29" s="63"/>
      <c r="N29" s="63"/>
      <c r="O29" s="63"/>
      <c r="P29" s="63"/>
      <c r="Q29" s="63"/>
      <c r="R29" s="63"/>
      <c r="S29" s="63"/>
      <c r="T29" s="63"/>
      <c r="U29" s="63"/>
      <c r="V29" s="63"/>
      <c r="W29" s="63"/>
      <c r="X29" s="63"/>
      <c r="Y29" s="63"/>
      <c r="Z29" s="63"/>
      <c r="AA29" s="63"/>
      <c r="AB29" s="63"/>
      <c r="AC29" s="63"/>
      <c r="AD29" s="63"/>
      <c r="AE29" s="63"/>
      <c r="AF29" s="63"/>
      <c r="AG29" s="63"/>
      <c r="AH29" s="63"/>
      <c r="AI29" s="63"/>
      <c r="AJ29" s="63"/>
    </row>
    <row r="30" spans="1:36" s="25" customFormat="1" ht="5.0999999999999996" customHeight="1" x14ac:dyDescent="0.3"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</row>
    <row r="31" spans="1:36" s="25" customFormat="1" ht="12" x14ac:dyDescent="0.3">
      <c r="B31" s="33"/>
      <c r="C31" s="54" t="s">
        <v>292</v>
      </c>
      <c r="D31" s="55"/>
      <c r="E31" s="55"/>
      <c r="F31" s="55"/>
      <c r="G31" s="55"/>
      <c r="H31" s="42">
        <v>1627.6999999999998</v>
      </c>
      <c r="I31" s="42">
        <v>1396.1000000000001</v>
      </c>
      <c r="J31" s="42">
        <v>1679.8000000000002</v>
      </c>
      <c r="K31" s="42">
        <v>1577.8000000000002</v>
      </c>
      <c r="L31" s="42">
        <v>1314</v>
      </c>
      <c r="M31" s="42">
        <v>1288.7</v>
      </c>
      <c r="N31" s="42">
        <v>1393.6999999999998</v>
      </c>
      <c r="O31" s="42">
        <v>1300.4000000000001</v>
      </c>
      <c r="P31" s="42">
        <v>1729</v>
      </c>
      <c r="Q31" s="42">
        <v>1940.3</v>
      </c>
      <c r="R31" s="42">
        <v>2106</v>
      </c>
      <c r="S31" s="42">
        <v>2104</v>
      </c>
      <c r="T31" s="42">
        <v>1999</v>
      </c>
      <c r="U31" s="42">
        <v>1730</v>
      </c>
      <c r="V31" s="42">
        <v>1960</v>
      </c>
      <c r="W31" s="42">
        <v>2060</v>
      </c>
      <c r="X31" s="42">
        <v>2073</v>
      </c>
      <c r="Y31" s="42">
        <v>1309</v>
      </c>
      <c r="Z31" s="42">
        <v>2439</v>
      </c>
      <c r="AA31" s="42">
        <v>1846</v>
      </c>
      <c r="AB31" s="42">
        <v>1942</v>
      </c>
      <c r="AC31" s="42">
        <v>2635</v>
      </c>
      <c r="AD31" s="42">
        <v>2488</v>
      </c>
      <c r="AE31" s="42">
        <v>2175</v>
      </c>
      <c r="AF31" s="42">
        <v>2282</v>
      </c>
      <c r="AG31" s="42">
        <v>2097</v>
      </c>
      <c r="AH31" s="42">
        <v>3060</v>
      </c>
      <c r="AI31" s="42">
        <v>3085</v>
      </c>
      <c r="AJ31" s="42">
        <v>3312</v>
      </c>
    </row>
    <row r="32" spans="1:36" s="25" customFormat="1" ht="5.0999999999999996" customHeight="1" x14ac:dyDescent="0.3"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</row>
    <row r="33" spans="1:36" ht="12" x14ac:dyDescent="0.3">
      <c r="B33" s="25"/>
      <c r="C33" s="25"/>
      <c r="D33" s="87" t="s">
        <v>293</v>
      </c>
      <c r="E33" s="25"/>
      <c r="F33" s="25"/>
      <c r="G33" s="25"/>
      <c r="H33" s="15">
        <v>775.9</v>
      </c>
      <c r="I33" s="15">
        <v>712.5</v>
      </c>
      <c r="J33" s="15">
        <v>1059.2</v>
      </c>
      <c r="K33" s="15">
        <v>807.6</v>
      </c>
      <c r="L33" s="15">
        <v>565</v>
      </c>
      <c r="M33" s="15">
        <v>663.5</v>
      </c>
      <c r="N33" s="15">
        <v>744.7</v>
      </c>
      <c r="O33" s="15">
        <v>870</v>
      </c>
      <c r="P33" s="15">
        <v>888</v>
      </c>
      <c r="Q33" s="15">
        <v>1032.3999999999999</v>
      </c>
      <c r="R33" s="15">
        <v>944</v>
      </c>
      <c r="S33" s="15">
        <v>1071</v>
      </c>
      <c r="T33" s="15">
        <v>1029</v>
      </c>
      <c r="U33" s="15">
        <v>1173</v>
      </c>
      <c r="V33" s="15">
        <v>1150</v>
      </c>
      <c r="W33" s="15">
        <v>1096</v>
      </c>
      <c r="X33" s="15">
        <v>1122</v>
      </c>
      <c r="Y33" s="15">
        <v>1046</v>
      </c>
      <c r="Z33" s="15">
        <v>1229</v>
      </c>
      <c r="AA33" s="15">
        <v>1054</v>
      </c>
      <c r="AB33" s="15">
        <v>1124</v>
      </c>
      <c r="AC33" s="15">
        <v>942</v>
      </c>
      <c r="AD33" s="15">
        <v>948</v>
      </c>
      <c r="AE33" s="15">
        <v>937</v>
      </c>
      <c r="AF33" s="15">
        <v>1065</v>
      </c>
      <c r="AG33" s="15">
        <v>1138</v>
      </c>
      <c r="AH33" s="15">
        <v>1423</v>
      </c>
      <c r="AI33" s="15">
        <v>1492</v>
      </c>
      <c r="AJ33" s="15">
        <v>1708</v>
      </c>
    </row>
    <row r="34" spans="1:36" ht="12" x14ac:dyDescent="0.3">
      <c r="B34" s="25"/>
      <c r="C34" s="25"/>
      <c r="D34" s="87" t="s">
        <v>294</v>
      </c>
      <c r="E34" s="25"/>
      <c r="F34" s="25"/>
      <c r="G34" s="25"/>
      <c r="H34" s="15"/>
      <c r="I34" s="15"/>
      <c r="J34" s="15"/>
      <c r="K34" s="15"/>
      <c r="L34" s="15">
        <v>161</v>
      </c>
      <c r="M34" s="15"/>
      <c r="N34" s="15">
        <v>3</v>
      </c>
      <c r="O34" s="15"/>
      <c r="P34" s="15">
        <v>361</v>
      </c>
      <c r="Q34" s="15">
        <v>2.4</v>
      </c>
      <c r="R34" s="15">
        <v>210</v>
      </c>
      <c r="S34" s="15">
        <v>334</v>
      </c>
      <c r="T34" s="15">
        <v>537</v>
      </c>
      <c r="U34" s="15">
        <v>4</v>
      </c>
      <c r="V34" s="15">
        <v>487</v>
      </c>
      <c r="W34" s="15">
        <v>483</v>
      </c>
      <c r="X34" s="15">
        <v>525</v>
      </c>
      <c r="Y34" s="15">
        <v>5</v>
      </c>
      <c r="Z34" s="15">
        <v>614</v>
      </c>
      <c r="AA34" s="15">
        <v>349</v>
      </c>
      <c r="AB34" s="15">
        <v>318</v>
      </c>
      <c r="AC34" s="15">
        <v>5</v>
      </c>
      <c r="AD34" s="15">
        <v>285</v>
      </c>
      <c r="AE34" s="15">
        <v>363</v>
      </c>
      <c r="AF34" s="15">
        <v>109</v>
      </c>
      <c r="AG34" s="15">
        <v>8</v>
      </c>
      <c r="AH34" s="15">
        <v>648</v>
      </c>
      <c r="AI34" s="15">
        <v>11</v>
      </c>
      <c r="AJ34" s="15">
        <v>10</v>
      </c>
    </row>
    <row r="35" spans="1:36" ht="12" x14ac:dyDescent="0.3">
      <c r="B35" s="25"/>
      <c r="C35" s="25"/>
      <c r="D35" s="87" t="s">
        <v>295</v>
      </c>
      <c r="E35" s="25"/>
      <c r="F35" s="25"/>
      <c r="G35" s="25"/>
      <c r="H35" s="15">
        <v>804.3</v>
      </c>
      <c r="I35" s="15">
        <v>667.7</v>
      </c>
      <c r="J35" s="15">
        <v>577.70000000000005</v>
      </c>
      <c r="K35" s="15">
        <v>739.7</v>
      </c>
      <c r="L35" s="15">
        <v>560</v>
      </c>
      <c r="M35" s="15">
        <v>597</v>
      </c>
      <c r="N35" s="15">
        <v>607.9</v>
      </c>
      <c r="O35" s="15">
        <v>385.7</v>
      </c>
      <c r="P35" s="15">
        <v>468</v>
      </c>
      <c r="Q35" s="15">
        <v>872.2</v>
      </c>
      <c r="R35" s="15">
        <v>915</v>
      </c>
      <c r="S35" s="15">
        <v>653</v>
      </c>
      <c r="T35" s="15">
        <v>380</v>
      </c>
      <c r="U35" s="15">
        <v>481</v>
      </c>
      <c r="V35" s="15">
        <v>256</v>
      </c>
      <c r="W35" s="15">
        <v>429</v>
      </c>
      <c r="X35" s="15">
        <v>398</v>
      </c>
      <c r="Y35" s="15">
        <v>224</v>
      </c>
      <c r="Z35" s="15">
        <v>544</v>
      </c>
      <c r="AA35" s="15">
        <v>389</v>
      </c>
      <c r="AB35" s="15">
        <v>468</v>
      </c>
      <c r="AC35" s="15">
        <v>1678</v>
      </c>
      <c r="AD35" s="15">
        <v>1219</v>
      </c>
      <c r="AE35" s="15">
        <v>856</v>
      </c>
      <c r="AF35" s="15">
        <v>1054</v>
      </c>
      <c r="AG35" s="15">
        <v>857</v>
      </c>
      <c r="AH35" s="15">
        <v>831</v>
      </c>
      <c r="AI35" s="15">
        <v>1423</v>
      </c>
      <c r="AJ35" s="15">
        <v>1504</v>
      </c>
    </row>
    <row r="36" spans="1:36" ht="12" x14ac:dyDescent="0.3">
      <c r="B36" s="25"/>
      <c r="C36" s="25"/>
      <c r="D36" s="87" t="s">
        <v>296</v>
      </c>
      <c r="E36" s="25"/>
      <c r="F36" s="25"/>
      <c r="G36" s="25"/>
      <c r="H36" s="15">
        <v>47.5</v>
      </c>
      <c r="I36" s="15">
        <v>15.9</v>
      </c>
      <c r="J36" s="15">
        <v>42.9</v>
      </c>
      <c r="K36" s="15">
        <v>30.5</v>
      </c>
      <c r="L36" s="15">
        <v>28</v>
      </c>
      <c r="M36" s="15">
        <v>28.2</v>
      </c>
      <c r="N36" s="15">
        <v>38.1</v>
      </c>
      <c r="O36" s="15">
        <v>44.7</v>
      </c>
      <c r="P36" s="15">
        <v>12</v>
      </c>
      <c r="Q36" s="15">
        <v>33.299999999999997</v>
      </c>
      <c r="R36" s="15">
        <v>37</v>
      </c>
      <c r="S36" s="15">
        <v>46</v>
      </c>
      <c r="T36" s="15">
        <v>53</v>
      </c>
      <c r="U36" s="15">
        <v>72</v>
      </c>
      <c r="V36" s="15">
        <v>67</v>
      </c>
      <c r="W36" s="15">
        <v>52</v>
      </c>
      <c r="X36" s="15">
        <v>28</v>
      </c>
      <c r="Y36" s="15">
        <v>34</v>
      </c>
      <c r="Z36" s="15">
        <v>52</v>
      </c>
      <c r="AA36" s="15">
        <v>54</v>
      </c>
      <c r="AB36" s="15">
        <v>32</v>
      </c>
      <c r="AC36" s="15">
        <v>10</v>
      </c>
      <c r="AD36" s="15">
        <v>36</v>
      </c>
      <c r="AE36" s="15">
        <v>14</v>
      </c>
      <c r="AF36" s="15">
        <v>51</v>
      </c>
      <c r="AG36" s="15">
        <v>94</v>
      </c>
      <c r="AH36" s="15">
        <v>158</v>
      </c>
      <c r="AI36" s="15">
        <v>159</v>
      </c>
      <c r="AJ36" s="15">
        <v>88</v>
      </c>
    </row>
    <row r="37" spans="1:36" ht="12" x14ac:dyDescent="0.3">
      <c r="B37" s="25"/>
      <c r="C37" s="25"/>
      <c r="D37" s="87" t="s">
        <v>297</v>
      </c>
      <c r="E37" s="25"/>
      <c r="F37" s="25"/>
      <c r="G37" s="2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>
        <v>5</v>
      </c>
      <c r="AF37" s="15">
        <v>3</v>
      </c>
      <c r="AG37" s="15">
        <v>0</v>
      </c>
      <c r="AH37" s="15">
        <v>0</v>
      </c>
      <c r="AI37" s="15">
        <v>0</v>
      </c>
      <c r="AJ37" s="15">
        <v>2</v>
      </c>
    </row>
    <row r="38" spans="1:36" s="25" customFormat="1" ht="5.0999999999999996" customHeight="1" x14ac:dyDescent="0.3"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</row>
    <row r="39" spans="1:36" s="25" customFormat="1" ht="12" x14ac:dyDescent="0.3">
      <c r="B39" s="33"/>
      <c r="C39" s="54" t="s">
        <v>298</v>
      </c>
      <c r="D39" s="55"/>
      <c r="E39" s="55"/>
      <c r="F39" s="55"/>
      <c r="G39" s="55"/>
      <c r="H39" s="42">
        <v>2465</v>
      </c>
      <c r="I39" s="42">
        <v>2301.6999999999998</v>
      </c>
      <c r="J39" s="42">
        <v>2362.6</v>
      </c>
      <c r="K39" s="42">
        <v>2077.6</v>
      </c>
      <c r="L39" s="42">
        <v>2467</v>
      </c>
      <c r="M39" s="42">
        <v>2441.6999999999998</v>
      </c>
      <c r="N39" s="42">
        <v>2605.5</v>
      </c>
      <c r="O39" s="42">
        <v>2545.5</v>
      </c>
      <c r="P39" s="42">
        <v>2200</v>
      </c>
      <c r="Q39" s="42">
        <v>1920.2999999999997</v>
      </c>
      <c r="R39" s="42">
        <v>1943</v>
      </c>
      <c r="S39" s="42">
        <v>2368</v>
      </c>
      <c r="T39" s="42">
        <v>2351</v>
      </c>
      <c r="U39" s="42">
        <v>2325</v>
      </c>
      <c r="V39" s="42">
        <v>2242</v>
      </c>
      <c r="W39" s="42">
        <v>2072</v>
      </c>
      <c r="X39" s="42">
        <v>2037</v>
      </c>
      <c r="Y39" s="42">
        <v>2243</v>
      </c>
      <c r="Z39" s="42">
        <v>2645</v>
      </c>
      <c r="AA39" s="42">
        <v>2697</v>
      </c>
      <c r="AB39" s="42">
        <v>2595</v>
      </c>
      <c r="AC39" s="42">
        <v>2131</v>
      </c>
      <c r="AD39" s="42">
        <v>2549</v>
      </c>
      <c r="AE39" s="42">
        <v>2730</v>
      </c>
      <c r="AF39" s="42">
        <v>2839</v>
      </c>
      <c r="AG39" s="42">
        <v>2475</v>
      </c>
      <c r="AH39" s="42">
        <v>2418</v>
      </c>
      <c r="AI39" s="42">
        <v>2407</v>
      </c>
      <c r="AJ39" s="42">
        <v>2407</v>
      </c>
    </row>
    <row r="40" spans="1:36" s="25" customFormat="1" ht="5.0999999999999996" customHeight="1" x14ac:dyDescent="0.3"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</row>
    <row r="41" spans="1:36" ht="12" x14ac:dyDescent="0.3">
      <c r="B41" s="25"/>
      <c r="C41" s="25"/>
      <c r="D41" s="87" t="s">
        <v>299</v>
      </c>
      <c r="E41" s="25"/>
      <c r="F41" s="25"/>
      <c r="G41" s="25"/>
      <c r="H41" s="15">
        <v>1964.2</v>
      </c>
      <c r="I41" s="15">
        <v>1894.1</v>
      </c>
      <c r="J41" s="15">
        <v>1938.6</v>
      </c>
      <c r="K41" s="15">
        <v>1701</v>
      </c>
      <c r="L41" s="15">
        <v>2116</v>
      </c>
      <c r="M41" s="15">
        <v>2068.9</v>
      </c>
      <c r="N41" s="15">
        <v>2189.5</v>
      </c>
      <c r="O41" s="15">
        <v>2112.3000000000002</v>
      </c>
      <c r="P41" s="15">
        <v>1801</v>
      </c>
      <c r="Q41" s="15">
        <v>1471.3</v>
      </c>
      <c r="R41" s="15">
        <v>1499</v>
      </c>
      <c r="S41" s="15">
        <v>1902</v>
      </c>
      <c r="T41" s="15">
        <v>1901</v>
      </c>
      <c r="U41" s="15">
        <v>1884</v>
      </c>
      <c r="V41" s="15">
        <v>1844</v>
      </c>
      <c r="W41" s="15">
        <v>1694</v>
      </c>
      <c r="X41" s="15">
        <v>1677</v>
      </c>
      <c r="Y41" s="15">
        <v>1872</v>
      </c>
      <c r="Z41" s="15">
        <v>2257</v>
      </c>
      <c r="AA41" s="15">
        <v>2288</v>
      </c>
      <c r="AB41" s="15">
        <v>2188</v>
      </c>
      <c r="AC41" s="15">
        <v>1799</v>
      </c>
      <c r="AD41" s="15">
        <v>2139</v>
      </c>
      <c r="AE41" s="15">
        <v>2346</v>
      </c>
      <c r="AF41" s="15">
        <v>2432</v>
      </c>
      <c r="AG41" s="15">
        <v>2069</v>
      </c>
      <c r="AH41" s="15">
        <v>2002</v>
      </c>
      <c r="AI41" s="15">
        <v>1985</v>
      </c>
      <c r="AJ41" s="15">
        <v>1962</v>
      </c>
    </row>
    <row r="42" spans="1:36" ht="12" x14ac:dyDescent="0.3">
      <c r="B42" s="25"/>
      <c r="C42" s="25"/>
      <c r="D42" s="87" t="s">
        <v>300</v>
      </c>
      <c r="E42" s="25"/>
      <c r="F42" s="25"/>
      <c r="G42" s="25"/>
      <c r="H42" s="15">
        <v>407.4</v>
      </c>
      <c r="I42" s="15">
        <v>396.4</v>
      </c>
      <c r="J42" s="15">
        <v>412.6</v>
      </c>
      <c r="K42" s="15">
        <v>364.9</v>
      </c>
      <c r="L42" s="15">
        <v>339</v>
      </c>
      <c r="M42" s="15">
        <v>360.2</v>
      </c>
      <c r="N42" s="15">
        <v>403.2</v>
      </c>
      <c r="O42" s="15">
        <v>420.1</v>
      </c>
      <c r="P42" s="15">
        <v>386</v>
      </c>
      <c r="Q42" s="15">
        <v>436.4</v>
      </c>
      <c r="R42" s="15">
        <v>431</v>
      </c>
      <c r="S42" s="15">
        <v>453</v>
      </c>
      <c r="T42" s="15">
        <v>417</v>
      </c>
      <c r="U42" s="15">
        <v>427</v>
      </c>
      <c r="V42" s="15">
        <v>384</v>
      </c>
      <c r="W42" s="15">
        <v>364</v>
      </c>
      <c r="X42" s="15">
        <v>346</v>
      </c>
      <c r="Y42" s="15">
        <v>370</v>
      </c>
      <c r="Z42" s="15">
        <v>387</v>
      </c>
      <c r="AA42" s="15">
        <v>407</v>
      </c>
      <c r="AB42" s="15">
        <v>405</v>
      </c>
      <c r="AC42" s="15">
        <v>329</v>
      </c>
      <c r="AD42" s="15">
        <v>375</v>
      </c>
      <c r="AE42" s="15">
        <v>346</v>
      </c>
      <c r="AF42" s="15">
        <v>359</v>
      </c>
      <c r="AG42" s="15">
        <v>360</v>
      </c>
      <c r="AH42" s="15">
        <v>370</v>
      </c>
      <c r="AI42" s="15">
        <v>380</v>
      </c>
      <c r="AJ42" s="15">
        <v>413</v>
      </c>
    </row>
    <row r="43" spans="1:36" ht="12" x14ac:dyDescent="0.3">
      <c r="B43" s="25"/>
      <c r="C43" s="25"/>
      <c r="D43" s="87" t="s">
        <v>301</v>
      </c>
      <c r="E43" s="25"/>
      <c r="F43" s="25"/>
      <c r="G43" s="25"/>
      <c r="H43" s="15">
        <v>93.4</v>
      </c>
      <c r="I43" s="15">
        <v>11.2</v>
      </c>
      <c r="J43" s="15">
        <v>11.4</v>
      </c>
      <c r="K43" s="15">
        <v>11.7</v>
      </c>
      <c r="L43" s="15">
        <v>12</v>
      </c>
      <c r="M43" s="15">
        <v>12.6</v>
      </c>
      <c r="N43" s="15">
        <v>12.8</v>
      </c>
      <c r="O43" s="15">
        <v>13.1</v>
      </c>
      <c r="P43" s="15">
        <v>13</v>
      </c>
      <c r="Q43" s="15">
        <v>12.6</v>
      </c>
      <c r="R43" s="15">
        <v>13</v>
      </c>
      <c r="S43" s="15">
        <v>13</v>
      </c>
      <c r="T43" s="15">
        <v>33</v>
      </c>
      <c r="U43" s="15">
        <v>14</v>
      </c>
      <c r="V43" s="15">
        <v>14</v>
      </c>
      <c r="W43" s="15">
        <v>14</v>
      </c>
      <c r="X43" s="15">
        <v>14</v>
      </c>
      <c r="Y43" s="15">
        <v>1</v>
      </c>
      <c r="Z43" s="15">
        <v>1</v>
      </c>
      <c r="AA43" s="15">
        <v>2</v>
      </c>
      <c r="AB43" s="15">
        <v>2</v>
      </c>
      <c r="AC43" s="15">
        <v>3</v>
      </c>
      <c r="AD43" s="15">
        <v>35</v>
      </c>
      <c r="AE43" s="15">
        <v>38</v>
      </c>
      <c r="AF43" s="15">
        <v>48</v>
      </c>
      <c r="AG43" s="15">
        <v>46</v>
      </c>
      <c r="AH43" s="15">
        <v>46</v>
      </c>
      <c r="AI43" s="15">
        <v>42</v>
      </c>
      <c r="AJ43" s="15">
        <v>32</v>
      </c>
    </row>
    <row r="44" spans="1:36" s="25" customFormat="1" ht="5.0999999999999996" customHeight="1" x14ac:dyDescent="0.3"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</row>
    <row r="45" spans="1:36" s="25" customFormat="1" ht="12" collapsed="1" x14ac:dyDescent="0.3">
      <c r="B45" s="33"/>
      <c r="C45" s="54" t="s">
        <v>302</v>
      </c>
      <c r="D45" s="55"/>
      <c r="E45" s="55"/>
      <c r="F45" s="55"/>
      <c r="G45" s="55"/>
      <c r="H45" s="42">
        <v>4092.7</v>
      </c>
      <c r="I45" s="42">
        <v>3697.8</v>
      </c>
      <c r="J45" s="42">
        <v>4042.4</v>
      </c>
      <c r="K45" s="42">
        <v>3655.4</v>
      </c>
      <c r="L45" s="42">
        <v>3781</v>
      </c>
      <c r="M45" s="42">
        <v>3730.3999999999996</v>
      </c>
      <c r="N45" s="42">
        <v>3999.2</v>
      </c>
      <c r="O45" s="42">
        <v>3845.9</v>
      </c>
      <c r="P45" s="42">
        <v>3929</v>
      </c>
      <c r="Q45" s="42">
        <v>3860.5999999999995</v>
      </c>
      <c r="R45" s="42">
        <v>4049</v>
      </c>
      <c r="S45" s="42">
        <v>4472</v>
      </c>
      <c r="T45" s="42">
        <v>4350</v>
      </c>
      <c r="U45" s="42">
        <v>4055</v>
      </c>
      <c r="V45" s="42">
        <v>4202</v>
      </c>
      <c r="W45" s="42">
        <v>4132</v>
      </c>
      <c r="X45" s="42">
        <v>4110</v>
      </c>
      <c r="Y45" s="42">
        <v>3552</v>
      </c>
      <c r="Z45" s="42">
        <v>5084</v>
      </c>
      <c r="AA45" s="42">
        <v>4543</v>
      </c>
      <c r="AB45" s="42">
        <v>4537</v>
      </c>
      <c r="AC45" s="42">
        <v>4766</v>
      </c>
      <c r="AD45" s="42">
        <v>5037</v>
      </c>
      <c r="AE45" s="42">
        <v>4905</v>
      </c>
      <c r="AF45" s="42">
        <v>5121</v>
      </c>
      <c r="AG45" s="42">
        <v>4572</v>
      </c>
      <c r="AH45" s="42">
        <v>5478</v>
      </c>
      <c r="AI45" s="42">
        <v>5492</v>
      </c>
      <c r="AJ45" s="42">
        <v>5719</v>
      </c>
    </row>
    <row r="46" spans="1:36" s="25" customFormat="1" ht="5.0999999999999996" customHeight="1" x14ac:dyDescent="0.3"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</row>
    <row r="47" spans="1:36" ht="12" customHeight="1" x14ac:dyDescent="0.3">
      <c r="A47" s="33"/>
      <c r="B47" s="79" t="s">
        <v>303</v>
      </c>
      <c r="C47" s="62"/>
      <c r="D47" s="62"/>
      <c r="E47" s="62"/>
      <c r="F47" s="62"/>
      <c r="G47" s="62"/>
      <c r="H47" s="63"/>
      <c r="I47" s="63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63"/>
      <c r="AE47" s="63"/>
      <c r="AF47" s="63"/>
      <c r="AG47" s="63"/>
      <c r="AH47" s="63"/>
      <c r="AI47" s="63"/>
      <c r="AJ47" s="63"/>
    </row>
    <row r="48" spans="1:36" s="25" customFormat="1" ht="5.0999999999999996" customHeight="1" x14ac:dyDescent="0.3"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</row>
    <row r="49" spans="1:36" ht="12" x14ac:dyDescent="0.3">
      <c r="B49" s="25"/>
      <c r="C49" s="25"/>
      <c r="D49" s="25" t="s">
        <v>304</v>
      </c>
      <c r="E49" s="25"/>
      <c r="F49" s="25"/>
      <c r="G49" s="25"/>
      <c r="H49" s="15">
        <v>221.2</v>
      </c>
      <c r="I49" s="15">
        <v>221.2</v>
      </c>
      <c r="J49" s="15">
        <v>221.2</v>
      </c>
      <c r="K49" s="15">
        <v>221.2</v>
      </c>
      <c r="L49" s="15">
        <v>221</v>
      </c>
      <c r="M49" s="15">
        <v>221.2</v>
      </c>
      <c r="N49" s="15">
        <v>221.2</v>
      </c>
      <c r="O49" s="15">
        <v>221.2</v>
      </c>
      <c r="P49" s="15">
        <v>221</v>
      </c>
      <c r="Q49" s="15">
        <v>221.2</v>
      </c>
      <c r="R49" s="15">
        <v>221</v>
      </c>
      <c r="S49" s="15">
        <v>221</v>
      </c>
      <c r="T49" s="15">
        <v>221</v>
      </c>
      <c r="U49" s="15">
        <v>221</v>
      </c>
      <c r="V49" s="15">
        <v>221</v>
      </c>
      <c r="W49" s="15">
        <v>221</v>
      </c>
      <c r="X49" s="15">
        <v>221</v>
      </c>
      <c r="Y49" s="15">
        <v>221</v>
      </c>
      <c r="Z49" s="15">
        <v>221</v>
      </c>
      <c r="AA49" s="15">
        <v>221</v>
      </c>
      <c r="AB49" s="15">
        <v>221</v>
      </c>
      <c r="AC49" s="15">
        <v>221</v>
      </c>
      <c r="AD49" s="15">
        <v>221</v>
      </c>
      <c r="AE49" s="15">
        <v>221</v>
      </c>
      <c r="AF49" s="15">
        <v>221</v>
      </c>
      <c r="AG49" s="15">
        <v>221</v>
      </c>
      <c r="AH49" s="15">
        <v>221</v>
      </c>
      <c r="AI49" s="15">
        <v>221</v>
      </c>
      <c r="AJ49" s="15">
        <v>221</v>
      </c>
    </row>
    <row r="50" spans="1:36" ht="12" x14ac:dyDescent="0.3">
      <c r="B50" s="25"/>
      <c r="C50" s="25"/>
      <c r="D50" s="25" t="s">
        <v>305</v>
      </c>
      <c r="E50" s="25"/>
      <c r="F50" s="25"/>
      <c r="G50" s="25"/>
      <c r="H50" s="15">
        <v>0</v>
      </c>
      <c r="I50" s="15">
        <v>0</v>
      </c>
      <c r="J50" s="15">
        <v>0</v>
      </c>
      <c r="K50" s="15">
        <v>9.9</v>
      </c>
      <c r="L50" s="15">
        <v>10</v>
      </c>
      <c r="M50" s="15">
        <v>9.9</v>
      </c>
      <c r="N50" s="15">
        <v>9.9</v>
      </c>
      <c r="O50" s="15">
        <v>9.9</v>
      </c>
      <c r="P50" s="15">
        <v>10</v>
      </c>
      <c r="Q50" s="15">
        <v>9.9</v>
      </c>
      <c r="R50" s="15">
        <v>10</v>
      </c>
      <c r="S50" s="15">
        <v>10</v>
      </c>
      <c r="T50" s="15">
        <v>10</v>
      </c>
      <c r="U50" s="15">
        <v>10</v>
      </c>
      <c r="V50" s="15">
        <v>10</v>
      </c>
      <c r="W50" s="15">
        <v>10</v>
      </c>
      <c r="X50" s="15">
        <v>10</v>
      </c>
      <c r="Y50" s="15">
        <v>9</v>
      </c>
      <c r="Z50" s="15">
        <v>9</v>
      </c>
      <c r="AA50" s="15">
        <v>9</v>
      </c>
      <c r="AB50" s="15">
        <v>9</v>
      </c>
      <c r="AC50" s="15">
        <v>9</v>
      </c>
      <c r="AD50" s="15">
        <v>9</v>
      </c>
      <c r="AE50" s="15">
        <v>9</v>
      </c>
      <c r="AF50" s="15">
        <v>8</v>
      </c>
      <c r="AG50" s="15">
        <v>8</v>
      </c>
      <c r="AH50" s="15">
        <v>8</v>
      </c>
      <c r="AI50" s="15">
        <v>8</v>
      </c>
      <c r="AJ50" s="15">
        <v>8</v>
      </c>
    </row>
    <row r="51" spans="1:36" ht="12" x14ac:dyDescent="0.3">
      <c r="B51" s="25"/>
      <c r="C51" s="25"/>
      <c r="D51" s="25" t="s">
        <v>306</v>
      </c>
      <c r="E51" s="25"/>
      <c r="F51" s="25"/>
      <c r="G51" s="25"/>
      <c r="H51" s="15">
        <v>-5491.8000000000029</v>
      </c>
      <c r="I51" s="15">
        <v>-5642.6</v>
      </c>
      <c r="J51" s="15">
        <v>-5313.4</v>
      </c>
      <c r="K51" s="15">
        <v>-6444.3000000000011</v>
      </c>
      <c r="L51" s="15">
        <v>-6989</v>
      </c>
      <c r="M51" s="15">
        <v>-6550.9</v>
      </c>
      <c r="N51" s="15">
        <v>-6297.3999999999978</v>
      </c>
      <c r="O51" s="15">
        <v>-6201.4000000000015</v>
      </c>
      <c r="P51" s="15">
        <v>-5978</v>
      </c>
      <c r="Q51" s="15">
        <v>-5519.3</v>
      </c>
      <c r="R51" s="15">
        <v>-5796</v>
      </c>
      <c r="S51" s="15">
        <v>-5681</v>
      </c>
      <c r="T51" s="15">
        <v>-5631</v>
      </c>
      <c r="U51" s="15">
        <v>-5602</v>
      </c>
      <c r="V51" s="15">
        <v>-6206</v>
      </c>
      <c r="W51" s="15">
        <v>-6450</v>
      </c>
      <c r="X51" s="15">
        <v>-6782</v>
      </c>
      <c r="Y51" s="15">
        <v>-6376</v>
      </c>
      <c r="Z51" s="15">
        <v>-6244</v>
      </c>
      <c r="AA51" s="15">
        <v>-6361</v>
      </c>
      <c r="AB51" s="15">
        <v>-6140</v>
      </c>
      <c r="AC51" s="15">
        <v>-7445</v>
      </c>
      <c r="AD51" s="15">
        <v>-6816</v>
      </c>
      <c r="AE51" s="15">
        <v>-7538</v>
      </c>
      <c r="AF51" s="15">
        <v>-7140</v>
      </c>
      <c r="AG51" s="15">
        <v>-7279</v>
      </c>
      <c r="AH51" s="15">
        <v>-6967</v>
      </c>
      <c r="AI51" s="15">
        <v>-6976</v>
      </c>
      <c r="AJ51" s="15">
        <v>-7098</v>
      </c>
    </row>
    <row r="52" spans="1:36" ht="12" x14ac:dyDescent="0.3">
      <c r="B52" s="25"/>
      <c r="C52" s="25"/>
      <c r="D52" s="25" t="s">
        <v>307</v>
      </c>
      <c r="E52" s="25"/>
      <c r="F52" s="25"/>
      <c r="G52" s="25"/>
      <c r="H52" s="15">
        <v>11512.600000000002</v>
      </c>
      <c r="I52" s="15">
        <v>11833.1</v>
      </c>
      <c r="J52" s="15">
        <v>11645.9</v>
      </c>
      <c r="K52" s="15">
        <v>11971.300000000001</v>
      </c>
      <c r="L52" s="15">
        <v>11883</v>
      </c>
      <c r="M52" s="15">
        <v>11940.3</v>
      </c>
      <c r="N52" s="15">
        <v>11805.699999999999</v>
      </c>
      <c r="O52" s="15">
        <v>12088.6</v>
      </c>
      <c r="P52" s="15">
        <v>12039</v>
      </c>
      <c r="Q52" s="15">
        <v>12362</v>
      </c>
      <c r="R52" s="15">
        <v>12097</v>
      </c>
      <c r="S52" s="15">
        <v>12126</v>
      </c>
      <c r="T52" s="15">
        <v>12029</v>
      </c>
      <c r="U52" s="15">
        <v>12530</v>
      </c>
      <c r="V52" s="15">
        <v>12229</v>
      </c>
      <c r="W52" s="15">
        <v>12398</v>
      </c>
      <c r="X52" s="15">
        <v>12370</v>
      </c>
      <c r="Y52" s="15">
        <v>12752</v>
      </c>
      <c r="Z52" s="15">
        <v>11949</v>
      </c>
      <c r="AA52" s="15">
        <v>11949</v>
      </c>
      <c r="AB52" s="15">
        <v>11840</v>
      </c>
      <c r="AC52" s="15">
        <v>12129</v>
      </c>
      <c r="AD52" s="15">
        <v>11668</v>
      </c>
      <c r="AE52" s="15">
        <v>11611</v>
      </c>
      <c r="AF52" s="15">
        <v>11641</v>
      </c>
      <c r="AG52" s="15">
        <v>12416</v>
      </c>
      <c r="AH52" s="15">
        <v>12555</v>
      </c>
      <c r="AI52" s="15">
        <v>13074</v>
      </c>
      <c r="AJ52" s="15">
        <v>13283</v>
      </c>
    </row>
    <row r="53" spans="1:36" s="25" customFormat="1" ht="5.0999999999999996" customHeight="1" x14ac:dyDescent="0.3"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</row>
    <row r="54" spans="1:36" ht="12" customHeight="1" x14ac:dyDescent="0.3">
      <c r="A54" s="33"/>
      <c r="B54" s="79" t="s">
        <v>208</v>
      </c>
      <c r="C54" s="62"/>
      <c r="D54" s="62"/>
      <c r="E54" s="62"/>
      <c r="F54" s="62"/>
      <c r="G54" s="62"/>
      <c r="H54" s="93">
        <v>14.7</v>
      </c>
      <c r="I54" s="93">
        <v>14.8</v>
      </c>
      <c r="J54" s="93">
        <v>15.3</v>
      </c>
      <c r="K54" s="93">
        <v>13.8</v>
      </c>
      <c r="L54" s="93">
        <v>12</v>
      </c>
      <c r="M54" s="93">
        <v>12.1</v>
      </c>
      <c r="N54" s="93">
        <v>13.5</v>
      </c>
      <c r="O54" s="93">
        <v>16.2</v>
      </c>
      <c r="P54" s="93">
        <v>18</v>
      </c>
      <c r="Q54" s="93">
        <v>19</v>
      </c>
      <c r="R54" s="93">
        <v>14</v>
      </c>
      <c r="S54" s="93">
        <v>16</v>
      </c>
      <c r="T54" s="93">
        <v>17</v>
      </c>
      <c r="U54" s="93">
        <v>16</v>
      </c>
      <c r="V54" s="93">
        <v>15</v>
      </c>
      <c r="W54" s="93">
        <v>16</v>
      </c>
      <c r="X54" s="93">
        <v>15</v>
      </c>
      <c r="Y54" s="93">
        <v>16</v>
      </c>
      <c r="Z54" s="93">
        <v>15</v>
      </c>
      <c r="AA54" s="93">
        <v>17</v>
      </c>
      <c r="AB54" s="93">
        <v>17</v>
      </c>
      <c r="AC54" s="93">
        <v>14</v>
      </c>
      <c r="AD54" s="93">
        <v>11</v>
      </c>
      <c r="AE54" s="93">
        <v>10</v>
      </c>
      <c r="AF54" s="93">
        <v>11</v>
      </c>
      <c r="AG54" s="93">
        <v>14</v>
      </c>
      <c r="AH54" s="93">
        <v>19</v>
      </c>
      <c r="AI54" s="93">
        <v>25</v>
      </c>
      <c r="AJ54" s="93">
        <v>28</v>
      </c>
    </row>
    <row r="55" spans="1:36" s="25" customFormat="1" ht="5.0999999999999996" customHeight="1" x14ac:dyDescent="0.3"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</row>
    <row r="56" spans="1:36" ht="12" customHeight="1" x14ac:dyDescent="0.3">
      <c r="A56" s="33"/>
      <c r="B56" s="79" t="s">
        <v>308</v>
      </c>
      <c r="C56" s="62"/>
      <c r="D56" s="62"/>
      <c r="E56" s="62"/>
      <c r="F56" s="62"/>
      <c r="G56" s="62"/>
      <c r="H56" s="93">
        <v>6256.6999999999989</v>
      </c>
      <c r="I56" s="93">
        <v>6426.5</v>
      </c>
      <c r="J56" s="93">
        <v>6569</v>
      </c>
      <c r="K56" s="93">
        <v>5771.9000000000005</v>
      </c>
      <c r="L56" s="93">
        <v>5137</v>
      </c>
      <c r="M56" s="93">
        <v>5632.6</v>
      </c>
      <c r="N56" s="93">
        <v>5752.9000000000015</v>
      </c>
      <c r="O56" s="93">
        <v>6134.4999999999991</v>
      </c>
      <c r="P56" s="93">
        <v>6310</v>
      </c>
      <c r="Q56" s="93">
        <v>7092.8</v>
      </c>
      <c r="R56" s="93">
        <v>6546</v>
      </c>
      <c r="S56" s="93">
        <v>6692</v>
      </c>
      <c r="T56" s="93">
        <v>6646</v>
      </c>
      <c r="U56" s="93">
        <v>7175</v>
      </c>
      <c r="V56" s="93">
        <v>6269</v>
      </c>
      <c r="W56" s="93">
        <v>6195</v>
      </c>
      <c r="X56" s="93">
        <v>5834</v>
      </c>
      <c r="Y56" s="93">
        <v>6622</v>
      </c>
      <c r="Z56" s="93">
        <v>5950</v>
      </c>
      <c r="AA56" s="93">
        <v>5835</v>
      </c>
      <c r="AB56" s="93">
        <v>5947</v>
      </c>
      <c r="AC56" s="93">
        <v>4928</v>
      </c>
      <c r="AD56" s="93">
        <v>5093</v>
      </c>
      <c r="AE56" s="93">
        <v>4313</v>
      </c>
      <c r="AF56" s="93">
        <v>4741</v>
      </c>
      <c r="AG56" s="93">
        <v>5380</v>
      </c>
      <c r="AH56" s="93">
        <v>5836</v>
      </c>
      <c r="AI56" s="93">
        <v>6352</v>
      </c>
      <c r="AJ56" s="93">
        <v>6442</v>
      </c>
    </row>
    <row r="57" spans="1:36" s="25" customFormat="1" ht="5.0999999999999996" customHeight="1" x14ac:dyDescent="0.3"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</row>
    <row r="58" spans="1:36" ht="12" customHeight="1" x14ac:dyDescent="0.3">
      <c r="A58" s="33"/>
      <c r="B58" s="79" t="s">
        <v>309</v>
      </c>
      <c r="C58" s="62"/>
      <c r="D58" s="62"/>
      <c r="E58" s="62"/>
      <c r="F58" s="62"/>
      <c r="G58" s="62"/>
      <c r="H58" s="93">
        <v>10349.399999999998</v>
      </c>
      <c r="I58" s="93">
        <v>10124.299999999999</v>
      </c>
      <c r="J58" s="93">
        <v>10611.4</v>
      </c>
      <c r="K58" s="93">
        <v>9427.3000000000011</v>
      </c>
      <c r="L58" s="93">
        <v>8918</v>
      </c>
      <c r="M58" s="93">
        <v>9363</v>
      </c>
      <c r="N58" s="93">
        <v>9752.1000000000022</v>
      </c>
      <c r="O58" s="93">
        <v>9980.4</v>
      </c>
      <c r="P58" s="93">
        <v>10239</v>
      </c>
      <c r="Q58" s="93">
        <v>10953.4</v>
      </c>
      <c r="R58" s="93">
        <v>10595</v>
      </c>
      <c r="S58" s="93">
        <v>11164</v>
      </c>
      <c r="T58" s="93">
        <v>10996</v>
      </c>
      <c r="U58" s="93">
        <v>11230</v>
      </c>
      <c r="V58" s="93">
        <v>10471</v>
      </c>
      <c r="W58" s="93">
        <v>10327</v>
      </c>
      <c r="X58" s="93">
        <v>9944</v>
      </c>
      <c r="Y58" s="93">
        <v>10174</v>
      </c>
      <c r="Z58" s="93">
        <v>11034</v>
      </c>
      <c r="AA58" s="93">
        <v>10378</v>
      </c>
      <c r="AB58" s="93">
        <v>10484</v>
      </c>
      <c r="AC58" s="93">
        <v>9694</v>
      </c>
      <c r="AD58" s="93">
        <v>10130</v>
      </c>
      <c r="AE58" s="93">
        <v>9218</v>
      </c>
      <c r="AF58" s="93">
        <v>9862</v>
      </c>
      <c r="AG58" s="93">
        <v>9952</v>
      </c>
      <c r="AH58" s="93">
        <v>11314</v>
      </c>
      <c r="AI58" s="93">
        <v>11844</v>
      </c>
      <c r="AJ58" s="93">
        <v>12161</v>
      </c>
    </row>
    <row r="59" spans="1:36" s="25" customFormat="1" ht="5.0999999999999996" customHeight="1" x14ac:dyDescent="0.3"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</row>
    <row r="60" spans="1:36" ht="12" customHeight="1" x14ac:dyDescent="0.3">
      <c r="B60" s="81" t="s">
        <v>310</v>
      </c>
      <c r="C60" s="35"/>
      <c r="D60" s="35"/>
      <c r="E60" s="35"/>
      <c r="F60" s="35"/>
      <c r="G60" s="35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8"/>
      <c r="AJ60" s="18"/>
    </row>
    <row r="61" spans="1:36" s="25" customFormat="1" ht="5.0999999999999996" customHeight="1" x14ac:dyDescent="0.3"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</row>
    <row r="62" spans="1:36" s="25" customFormat="1" ht="12" x14ac:dyDescent="0.3">
      <c r="C62" s="36" t="s">
        <v>311</v>
      </c>
      <c r="D62" s="36"/>
      <c r="E62" s="36"/>
      <c r="F62" s="36"/>
      <c r="G62" s="36"/>
      <c r="H62" s="19">
        <v>2768.5</v>
      </c>
      <c r="I62" s="19">
        <v>2561.8000000000002</v>
      </c>
      <c r="J62" s="19">
        <v>2516.3000000000002</v>
      </c>
      <c r="K62" s="19">
        <v>2440.6999999999998</v>
      </c>
      <c r="L62" s="19">
        <v>2676</v>
      </c>
      <c r="M62" s="19">
        <v>2665.9</v>
      </c>
      <c r="N62" s="19">
        <v>2797.4</v>
      </c>
      <c r="O62" s="19">
        <v>2498</v>
      </c>
      <c r="P62" s="19">
        <v>2269</v>
      </c>
      <c r="Q62" s="19">
        <v>2343.5</v>
      </c>
      <c r="R62" s="19">
        <v>2414</v>
      </c>
      <c r="S62" s="19">
        <v>2555</v>
      </c>
      <c r="T62" s="19">
        <v>2281</v>
      </c>
      <c r="U62" s="19">
        <v>2365</v>
      </c>
      <c r="V62" s="19">
        <v>2100</v>
      </c>
      <c r="W62" s="19">
        <v>2123</v>
      </c>
      <c r="X62" s="19">
        <v>2075</v>
      </c>
      <c r="Y62" s="19">
        <v>2096</v>
      </c>
      <c r="Z62" s="19">
        <v>2801</v>
      </c>
      <c r="AA62" s="19">
        <v>2677</v>
      </c>
      <c r="AB62" s="19">
        <v>2656</v>
      </c>
      <c r="AC62" s="19">
        <v>3477</v>
      </c>
      <c r="AD62" s="19">
        <v>3358</v>
      </c>
      <c r="AE62" s="19">
        <v>3202</v>
      </c>
      <c r="AF62" s="19">
        <v>3486</v>
      </c>
      <c r="AG62" s="19">
        <v>2926</v>
      </c>
      <c r="AH62" s="19">
        <v>2833</v>
      </c>
      <c r="AI62" s="19">
        <v>3408</v>
      </c>
      <c r="AJ62" s="19">
        <v>3466</v>
      </c>
    </row>
    <row r="63" spans="1:36" s="25" customFormat="1" ht="5.0999999999999996" customHeight="1" x14ac:dyDescent="0.3"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  <c r="AJ63" s="15"/>
    </row>
    <row r="64" spans="1:36" ht="12" x14ac:dyDescent="0.3">
      <c r="B64" s="25"/>
      <c r="C64" s="25"/>
      <c r="D64" s="25" t="s">
        <v>312</v>
      </c>
      <c r="E64" s="25"/>
      <c r="F64" s="25"/>
      <c r="G64" s="25"/>
      <c r="H64" s="20">
        <v>0.29051833122629583</v>
      </c>
      <c r="I64" s="20">
        <v>0.26063705207276133</v>
      </c>
      <c r="J64" s="20">
        <v>0.22958311807018242</v>
      </c>
      <c r="K64" s="20">
        <v>0.30306879174007462</v>
      </c>
      <c r="L64" s="20">
        <v>0.20926756352765322</v>
      </c>
      <c r="M64" s="20">
        <v>0.22393938257248958</v>
      </c>
      <c r="N64" s="20">
        <v>0.21730892972045468</v>
      </c>
      <c r="O64" s="20">
        <v>0.15440352281825459</v>
      </c>
      <c r="P64" s="20">
        <v>0.20625826355222565</v>
      </c>
      <c r="Q64" s="20">
        <v>0.37217836569234053</v>
      </c>
      <c r="R64" s="20">
        <v>0.37903893951946976</v>
      </c>
      <c r="S64" s="20">
        <v>0.25557729941291585</v>
      </c>
      <c r="T64" s="20">
        <v>0.16659359929855327</v>
      </c>
      <c r="U64" s="20">
        <v>0.20338266384778012</v>
      </c>
      <c r="V64" s="20">
        <v>0.1219047619047619</v>
      </c>
      <c r="W64" s="20">
        <v>0.20207253886010362</v>
      </c>
      <c r="X64" s="20">
        <v>0.19180722891566265</v>
      </c>
      <c r="Y64" s="20">
        <v>0.10687022900763359</v>
      </c>
      <c r="Z64" s="20">
        <v>0.19421635130310602</v>
      </c>
      <c r="AA64" s="20">
        <v>0.14531191632424356</v>
      </c>
      <c r="AB64" s="20">
        <v>0.17620481927710843</v>
      </c>
      <c r="AC64" s="20">
        <v>0.48259994247914867</v>
      </c>
      <c r="AD64" s="20">
        <v>0.36301369863013699</v>
      </c>
      <c r="AE64" s="20">
        <v>0.26733291692692068</v>
      </c>
      <c r="AF64" s="20">
        <v>0.3023522662076879</v>
      </c>
      <c r="AG64" s="20">
        <v>0.2928913192071087</v>
      </c>
      <c r="AH64" s="20">
        <v>0.29332862689728201</v>
      </c>
      <c r="AI64" s="20">
        <v>0.4175469483568075</v>
      </c>
      <c r="AJ64" s="20">
        <v>0.43392960184650892</v>
      </c>
    </row>
    <row r="65" spans="2:36" ht="12" x14ac:dyDescent="0.3">
      <c r="B65" s="25"/>
      <c r="C65" s="25"/>
      <c r="D65" s="25" t="s">
        <v>313</v>
      </c>
      <c r="E65" s="25"/>
      <c r="F65" s="25"/>
      <c r="G65" s="25"/>
      <c r="H65" s="20">
        <v>0.70948166877370422</v>
      </c>
      <c r="I65" s="20">
        <v>0.73936294792723856</v>
      </c>
      <c r="J65" s="20">
        <v>0.7704168819298175</v>
      </c>
      <c r="K65" s="20">
        <v>0.69693120825992549</v>
      </c>
      <c r="L65" s="20">
        <v>0.79073243647234681</v>
      </c>
      <c r="M65" s="20">
        <v>0.77606061742751042</v>
      </c>
      <c r="N65" s="20">
        <v>0.78269107027954532</v>
      </c>
      <c r="O65" s="20">
        <v>0.84559647718174547</v>
      </c>
      <c r="P65" s="20">
        <v>0.79374173644777435</v>
      </c>
      <c r="Q65" s="20">
        <v>0.62782163430765947</v>
      </c>
      <c r="R65" s="20">
        <v>0.62096106048053024</v>
      </c>
      <c r="S65" s="20">
        <v>0.74442270058708415</v>
      </c>
      <c r="T65" s="20">
        <v>0.83340640070144678</v>
      </c>
      <c r="U65" s="20">
        <v>0.79661733615221986</v>
      </c>
      <c r="V65" s="20">
        <v>0.87809523809523804</v>
      </c>
      <c r="W65" s="20">
        <v>0.79792746113989632</v>
      </c>
      <c r="X65" s="20">
        <v>0.8081927710843374</v>
      </c>
      <c r="Y65" s="20">
        <v>0.89312977099236646</v>
      </c>
      <c r="Z65" s="20">
        <v>0.80578364869689401</v>
      </c>
      <c r="AA65" s="20">
        <v>0.85468808367575644</v>
      </c>
      <c r="AB65" s="20">
        <v>0.8237951807228916</v>
      </c>
      <c r="AC65" s="20">
        <v>0.51740005752085128</v>
      </c>
      <c r="AD65" s="20">
        <v>0.63698630136986301</v>
      </c>
      <c r="AE65" s="20">
        <v>0.73266708307307937</v>
      </c>
      <c r="AF65" s="20">
        <v>0.69764773379231215</v>
      </c>
      <c r="AG65" s="20">
        <v>0.70710868079289135</v>
      </c>
      <c r="AH65" s="20">
        <v>0.70667137310271799</v>
      </c>
      <c r="AI65" s="20">
        <v>0.5824530516431925</v>
      </c>
      <c r="AJ65" s="20">
        <v>0.56607039815349103</v>
      </c>
    </row>
    <row r="66" spans="2:36" s="25" customFormat="1" ht="5.0999999999999996" customHeight="1" x14ac:dyDescent="0.3"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  <c r="AJ66" s="15"/>
    </row>
    <row r="67" spans="2:36" s="25" customFormat="1" ht="12" x14ac:dyDescent="0.3">
      <c r="C67" s="36" t="s">
        <v>314</v>
      </c>
      <c r="D67" s="36"/>
      <c r="E67" s="36"/>
      <c r="F67" s="36"/>
      <c r="G67" s="36"/>
      <c r="H67" s="19">
        <v>552.899</v>
      </c>
      <c r="I67" s="19">
        <v>638.71199999999999</v>
      </c>
      <c r="J67" s="19">
        <v>571.26400000000001</v>
      </c>
      <c r="K67" s="19">
        <v>812.1</v>
      </c>
      <c r="L67" s="19">
        <v>1172</v>
      </c>
      <c r="M67" s="19">
        <v>1071.9000000000001</v>
      </c>
      <c r="N67" s="19">
        <v>1226.8</v>
      </c>
      <c r="O67" s="19">
        <v>1200.2</v>
      </c>
      <c r="P67" s="19">
        <v>898.2</v>
      </c>
      <c r="Q67" s="19">
        <v>795.6</v>
      </c>
      <c r="R67" s="19">
        <v>609</v>
      </c>
      <c r="S67" s="19">
        <v>1214</v>
      </c>
      <c r="T67" s="19">
        <v>1057</v>
      </c>
      <c r="U67" s="19">
        <v>750</v>
      </c>
      <c r="V67" s="19">
        <v>162</v>
      </c>
      <c r="W67" s="19">
        <v>62</v>
      </c>
      <c r="X67" s="19">
        <v>5</v>
      </c>
      <c r="Y67" s="19">
        <v>445</v>
      </c>
      <c r="Z67" s="19">
        <v>368</v>
      </c>
      <c r="AA67" s="19">
        <v>520</v>
      </c>
      <c r="AB67" s="19">
        <v>157</v>
      </c>
      <c r="AC67" s="19">
        <v>251</v>
      </c>
      <c r="AD67" s="19">
        <v>407</v>
      </c>
      <c r="AE67" s="19">
        <v>501</v>
      </c>
      <c r="AF67" s="19">
        <v>149</v>
      </c>
      <c r="AG67" s="19">
        <v>350</v>
      </c>
      <c r="AH67" s="19">
        <v>122</v>
      </c>
      <c r="AI67" s="19">
        <v>127</v>
      </c>
      <c r="AJ67" s="19">
        <v>1</v>
      </c>
    </row>
    <row r="68" spans="2:36" s="25" customFormat="1" ht="5.0999999999999996" customHeight="1" x14ac:dyDescent="0.3"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  <c r="AJ68" s="15"/>
    </row>
    <row r="69" spans="2:36" s="25" customFormat="1" ht="12" x14ac:dyDescent="0.3">
      <c r="C69" s="36" t="s">
        <v>315</v>
      </c>
      <c r="D69" s="36"/>
      <c r="E69" s="36"/>
      <c r="F69" s="36"/>
      <c r="G69" s="36"/>
      <c r="H69" s="19">
        <v>1666.4010000000003</v>
      </c>
      <c r="I69" s="19">
        <v>1308.5880000000002</v>
      </c>
      <c r="J69" s="19">
        <v>1195.9360000000001</v>
      </c>
      <c r="K69" s="19">
        <v>1135.5999999999999</v>
      </c>
      <c r="L69" s="19">
        <v>1161</v>
      </c>
      <c r="M69" s="19">
        <v>1048.2000000000003</v>
      </c>
      <c r="N69" s="19">
        <v>1243.5000000000002</v>
      </c>
      <c r="O69" s="19">
        <v>770.5</v>
      </c>
      <c r="P69" s="19">
        <v>760.8</v>
      </c>
      <c r="Q69" s="19">
        <v>937.99999999999989</v>
      </c>
      <c r="R69" s="19">
        <v>1045</v>
      </c>
      <c r="S69" s="19">
        <v>743</v>
      </c>
      <c r="T69" s="19">
        <v>923</v>
      </c>
      <c r="U69" s="19">
        <v>883</v>
      </c>
      <c r="V69" s="19">
        <v>976</v>
      </c>
      <c r="W69" s="19">
        <v>865</v>
      </c>
      <c r="X69" s="19">
        <v>891</v>
      </c>
      <c r="Y69" s="19">
        <v>915</v>
      </c>
      <c r="Z69" s="19">
        <v>1291</v>
      </c>
      <c r="AA69" s="19">
        <v>1736</v>
      </c>
      <c r="AB69" s="19">
        <v>1786</v>
      </c>
      <c r="AC69" s="19">
        <v>1770</v>
      </c>
      <c r="AD69" s="19">
        <v>1830</v>
      </c>
      <c r="AE69" s="19">
        <v>1946</v>
      </c>
      <c r="AF69" s="19">
        <v>2495</v>
      </c>
      <c r="AG69" s="19">
        <v>2087</v>
      </c>
      <c r="AH69" s="19">
        <v>1963</v>
      </c>
      <c r="AI69" s="19">
        <v>2739</v>
      </c>
      <c r="AJ69" s="19">
        <v>2924</v>
      </c>
    </row>
    <row r="70" spans="2:36" s="25" customFormat="1" ht="5.0999999999999996" customHeight="1" x14ac:dyDescent="0.3"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  <c r="AJ70" s="15"/>
    </row>
    <row r="71" spans="2:36" s="25" customFormat="1" ht="12" x14ac:dyDescent="0.3">
      <c r="C71" s="36" t="s">
        <v>316</v>
      </c>
      <c r="D71" s="36"/>
      <c r="E71" s="36"/>
      <c r="F71" s="36"/>
      <c r="G71" s="36"/>
      <c r="H71" s="19">
        <v>2381.4000000000005</v>
      </c>
      <c r="I71" s="19">
        <v>2549</v>
      </c>
      <c r="J71" s="19">
        <v>2432.6000000000008</v>
      </c>
      <c r="K71" s="19">
        <v>2265.3000000000011</v>
      </c>
      <c r="L71" s="19">
        <v>1943</v>
      </c>
      <c r="M71" s="19">
        <v>1592.1000000000004</v>
      </c>
      <c r="N71" s="19">
        <v>1573.3000000000002</v>
      </c>
      <c r="O71" s="19">
        <v>1739.5</v>
      </c>
      <c r="P71" s="19">
        <v>1943</v>
      </c>
      <c r="Q71" s="19">
        <v>2271</v>
      </c>
      <c r="R71" s="19">
        <v>2416</v>
      </c>
      <c r="S71" s="19">
        <v>2390</v>
      </c>
      <c r="T71" s="19">
        <v>2655</v>
      </c>
      <c r="U71" s="19">
        <v>2849</v>
      </c>
      <c r="V71" s="19">
        <v>3161</v>
      </c>
      <c r="W71" s="19">
        <v>3528</v>
      </c>
      <c r="X71" s="19">
        <v>3589</v>
      </c>
      <c r="Y71" s="19">
        <v>3472</v>
      </c>
      <c r="Z71" s="19">
        <v>3292</v>
      </c>
      <c r="AA71" s="19">
        <v>2931.2282833723002</v>
      </c>
      <c r="AB71" s="19">
        <v>2564</v>
      </c>
      <c r="AC71" s="19">
        <v>2463</v>
      </c>
      <c r="AD71" s="19">
        <v>2310</v>
      </c>
      <c r="AE71" s="19">
        <v>2235</v>
      </c>
      <c r="AF71" s="19">
        <v>2645</v>
      </c>
      <c r="AG71" s="19">
        <v>3217</v>
      </c>
      <c r="AH71" s="19">
        <v>4687</v>
      </c>
      <c r="AI71" s="19">
        <v>6395</v>
      </c>
      <c r="AJ71" s="19">
        <v>7263</v>
      </c>
    </row>
    <row r="72" spans="2:36" s="25" customFormat="1" ht="5.0999999999999996" customHeight="1" x14ac:dyDescent="0.3"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  <c r="AJ72" s="15"/>
    </row>
    <row r="73" spans="2:36" s="25" customFormat="1" ht="12" x14ac:dyDescent="0.3">
      <c r="C73" s="36" t="s">
        <v>317</v>
      </c>
      <c r="D73" s="36"/>
      <c r="E73" s="36"/>
      <c r="F73" s="36"/>
      <c r="G73" s="36"/>
      <c r="H73" s="94">
        <v>0.69975686570924667</v>
      </c>
      <c r="I73" s="94">
        <v>0.51337308748528843</v>
      </c>
      <c r="J73" s="94">
        <v>0.49162871002219838</v>
      </c>
      <c r="K73" s="94">
        <v>0.50130225577186216</v>
      </c>
      <c r="L73" s="94">
        <v>0.59752959341224909</v>
      </c>
      <c r="M73" s="94">
        <v>0.65837573016770301</v>
      </c>
      <c r="N73" s="94">
        <v>0.79037691476514338</v>
      </c>
      <c r="O73" s="94">
        <v>0.44294337453291177</v>
      </c>
      <c r="P73" s="94">
        <v>0.39155944415851773</v>
      </c>
      <c r="Q73" s="94">
        <v>0.41303390576838395</v>
      </c>
      <c r="R73" s="94">
        <v>0.43253311258278143</v>
      </c>
      <c r="S73" s="94">
        <v>0.3108786610878661</v>
      </c>
      <c r="T73" s="94">
        <v>0.34764595103578155</v>
      </c>
      <c r="U73" s="94">
        <v>0.30993330993330992</v>
      </c>
      <c r="V73" s="94">
        <v>0.30876304966782664</v>
      </c>
      <c r="W73" s="94">
        <v>0.24518140589569162</v>
      </c>
      <c r="X73" s="94">
        <v>0.24825856784619671</v>
      </c>
      <c r="Y73" s="94">
        <v>0.26353686635944701</v>
      </c>
      <c r="Z73" s="94">
        <v>0.39216281895504251</v>
      </c>
      <c r="AA73" s="94">
        <v>0.59224319369720946</v>
      </c>
      <c r="AB73" s="94">
        <v>0.69656786271450855</v>
      </c>
      <c r="AC73" s="94">
        <v>0.71863580998781973</v>
      </c>
      <c r="AD73" s="94">
        <v>0.79220779220779225</v>
      </c>
      <c r="AE73" s="94">
        <v>0.87069351230425052</v>
      </c>
      <c r="AF73" s="94">
        <v>0.94328922495274103</v>
      </c>
      <c r="AG73" s="94">
        <v>0.6487410631022692</v>
      </c>
      <c r="AH73" s="94">
        <v>0.41881800725410712</v>
      </c>
      <c r="AI73" s="94">
        <v>0.42830336200156371</v>
      </c>
      <c r="AJ73" s="94">
        <v>0.40258846206801596</v>
      </c>
    </row>
    <row r="74" spans="2:36" s="25" customFormat="1" ht="5.0999999999999996" customHeight="1" x14ac:dyDescent="0.3"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  <c r="AJ74" s="15"/>
    </row>
    <row r="75" spans="2:36" s="25" customFormat="1" ht="12" x14ac:dyDescent="0.3">
      <c r="C75" s="36" t="s">
        <v>318</v>
      </c>
      <c r="D75" s="36"/>
      <c r="E75" s="36"/>
      <c r="F75" s="36"/>
      <c r="G75" s="36"/>
      <c r="H75" s="94">
        <v>0.60454712350474427</v>
      </c>
      <c r="I75" s="94">
        <v>0.63475993402012987</v>
      </c>
      <c r="J75" s="94">
        <v>0.61905120907703037</v>
      </c>
      <c r="K75" s="94">
        <v>0.61225377361492683</v>
      </c>
      <c r="L75" s="94">
        <v>0.57602601480152504</v>
      </c>
      <c r="M75" s="94">
        <v>0.60158068994980241</v>
      </c>
      <c r="N75" s="94">
        <v>0.58991396724807987</v>
      </c>
      <c r="O75" s="94">
        <v>0.61465472325758475</v>
      </c>
      <c r="P75" s="94">
        <v>0.61627112022658459</v>
      </c>
      <c r="Q75" s="94">
        <v>0.64754322858655766</v>
      </c>
      <c r="R75" s="94">
        <v>0.61783860311467675</v>
      </c>
      <c r="S75" s="94">
        <v>0.59942672877104985</v>
      </c>
      <c r="T75" s="94">
        <v>0.60440160058202985</v>
      </c>
      <c r="U75" s="94">
        <v>0.63891362422083708</v>
      </c>
      <c r="V75" s="94">
        <v>0.59870117467290607</v>
      </c>
      <c r="W75" s="94">
        <v>0.5998837997482328</v>
      </c>
      <c r="X75" s="94">
        <v>0.58668543845534993</v>
      </c>
      <c r="Y75" s="94">
        <v>0.65087477884804401</v>
      </c>
      <c r="Z75" s="94">
        <v>0.53924234185245601</v>
      </c>
      <c r="AA75" s="94">
        <v>0.56224706109076894</v>
      </c>
      <c r="AB75" s="94">
        <v>0.56724532621136969</v>
      </c>
      <c r="AC75" s="94">
        <v>0.50835568392820296</v>
      </c>
      <c r="AD75" s="94">
        <v>0.50276406712734456</v>
      </c>
      <c r="AE75" s="94">
        <v>0.46788891299631158</v>
      </c>
      <c r="AF75" s="94">
        <v>0.48073413100790913</v>
      </c>
      <c r="AG75" s="94">
        <v>0.54059485530546625</v>
      </c>
      <c r="AH75" s="94">
        <v>0.51582110659360081</v>
      </c>
      <c r="AI75" s="94">
        <v>0.53630530226274908</v>
      </c>
      <c r="AJ75" s="94">
        <v>0.52972617383438858</v>
      </c>
    </row>
    <row r="76" spans="2:36" s="25" customFormat="1" ht="5.0999999999999996" customHeight="1" x14ac:dyDescent="0.3">
      <c r="H76" s="15"/>
      <c r="I76" s="15"/>
      <c r="J76" s="15"/>
      <c r="K76" s="15"/>
      <c r="L76" s="15"/>
      <c r="M76" s="15"/>
      <c r="N76" s="15"/>
      <c r="O76" s="15"/>
    </row>
    <row r="77" spans="2:36" s="25" customFormat="1" ht="12" x14ac:dyDescent="0.3">
      <c r="C77" s="95"/>
      <c r="D77" s="57"/>
      <c r="E77" s="57"/>
      <c r="F77" s="57"/>
      <c r="G77" s="57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  <c r="U77" s="96"/>
      <c r="V77" s="96"/>
      <c r="W77" s="96"/>
      <c r="X77" s="96"/>
      <c r="Y77" s="96"/>
      <c r="Z77" s="96"/>
      <c r="AA77" s="96"/>
      <c r="AB77" s="96"/>
      <c r="AC77" s="21"/>
      <c r="AD77" s="21"/>
      <c r="AE77" s="21"/>
      <c r="AF77" s="21"/>
      <c r="AG77" s="21"/>
      <c r="AH77" s="21"/>
      <c r="AI77" s="21"/>
      <c r="AJ77" s="96"/>
    </row>
    <row r="78" spans="2:36" s="25" customFormat="1" ht="12" x14ac:dyDescent="0.3">
      <c r="C78" s="95"/>
      <c r="D78" s="57"/>
      <c r="E78" s="57"/>
      <c r="F78" s="57"/>
      <c r="G78" s="57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  <c r="U78" s="96"/>
      <c r="V78" s="96"/>
      <c r="W78" s="96"/>
      <c r="X78" s="96"/>
      <c r="Y78" s="96"/>
      <c r="Z78" s="96"/>
      <c r="AA78" s="96"/>
      <c r="AB78" s="96"/>
      <c r="AC78" s="21"/>
      <c r="AD78" s="21"/>
      <c r="AE78" s="21"/>
      <c r="AF78" s="21"/>
      <c r="AG78" s="21"/>
      <c r="AH78" s="21"/>
      <c r="AI78" s="21"/>
      <c r="AJ78" s="96"/>
    </row>
    <row r="79" spans="2:36" s="25" customFormat="1" ht="12" x14ac:dyDescent="0.3">
      <c r="C79" s="95"/>
      <c r="D79" s="57"/>
      <c r="E79" s="57"/>
      <c r="F79" s="57"/>
      <c r="G79" s="57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  <c r="U79" s="96"/>
      <c r="V79" s="96"/>
      <c r="W79" s="96"/>
      <c r="X79" s="96"/>
      <c r="Y79" s="96"/>
      <c r="Z79" s="96"/>
      <c r="AA79" s="96"/>
      <c r="AB79" s="96"/>
      <c r="AC79" s="21"/>
      <c r="AD79" s="21"/>
      <c r="AE79" s="21"/>
      <c r="AF79" s="21"/>
      <c r="AG79" s="21"/>
      <c r="AH79" s="21"/>
      <c r="AI79" s="21"/>
      <c r="AJ79" s="96"/>
    </row>
    <row r="80" spans="2:36" s="25" customFormat="1" ht="12" x14ac:dyDescent="0.3">
      <c r="C80" s="95"/>
      <c r="D80" s="57"/>
      <c r="E80" s="57"/>
      <c r="F80" s="57"/>
      <c r="G80" s="57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  <c r="U80" s="96"/>
      <c r="V80" s="96"/>
      <c r="W80" s="96"/>
      <c r="X80" s="96"/>
      <c r="Y80" s="96"/>
      <c r="Z80" s="96"/>
      <c r="AA80" s="96"/>
      <c r="AB80" s="96"/>
      <c r="AC80" s="21"/>
      <c r="AD80" s="21"/>
      <c r="AE80" s="21"/>
      <c r="AF80" s="21"/>
      <c r="AG80" s="21"/>
      <c r="AH80" s="21"/>
      <c r="AI80" s="21"/>
      <c r="AJ80" s="96"/>
    </row>
    <row r="81" spans="1:35" s="25" customFormat="1" ht="12" x14ac:dyDescent="0.3">
      <c r="C81" s="48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21"/>
      <c r="AF81" s="21"/>
      <c r="AG81" s="21"/>
      <c r="AH81" s="21"/>
      <c r="AI81" s="21"/>
    </row>
    <row r="82" spans="1:35" s="25" customFormat="1" ht="12" x14ac:dyDescent="0.3">
      <c r="C82" s="48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  <c r="AE82" s="21"/>
      <c r="AF82" s="21"/>
      <c r="AG82" s="21"/>
      <c r="AH82" s="21"/>
      <c r="AI82" s="21"/>
    </row>
    <row r="83" spans="1:35" s="25" customFormat="1" ht="12" x14ac:dyDescent="0.3">
      <c r="H83" s="15"/>
      <c r="I83" s="15"/>
      <c r="J83" s="15"/>
      <c r="K83" s="15"/>
      <c r="L83" s="15"/>
      <c r="M83" s="15"/>
      <c r="N83" s="15"/>
      <c r="O83" s="15"/>
    </row>
    <row r="84" spans="1:35" s="25" customFormat="1" ht="12" hidden="1" x14ac:dyDescent="0.3">
      <c r="H84" s="15"/>
      <c r="I84" s="15"/>
      <c r="J84" s="15"/>
      <c r="K84" s="15"/>
      <c r="L84" s="15"/>
      <c r="M84" s="15"/>
      <c r="N84" s="15"/>
      <c r="O84" s="15"/>
    </row>
    <row r="85" spans="1:35" s="25" customFormat="1" ht="12" hidden="1" x14ac:dyDescent="0.3">
      <c r="H85" s="15"/>
      <c r="I85" s="15"/>
      <c r="J85" s="15"/>
      <c r="K85" s="15"/>
      <c r="L85" s="15"/>
      <c r="M85" s="15"/>
      <c r="N85" s="15"/>
      <c r="O85" s="15"/>
    </row>
    <row r="86" spans="1:35" s="25" customFormat="1" ht="12" hidden="1" x14ac:dyDescent="0.3">
      <c r="H86" s="15"/>
      <c r="I86" s="15"/>
      <c r="J86" s="15"/>
      <c r="K86" s="15"/>
      <c r="L86" s="15"/>
      <c r="M86" s="15"/>
      <c r="N86" s="15"/>
      <c r="O86" s="15"/>
    </row>
    <row r="87" spans="1:35" s="25" customFormat="1" ht="12" hidden="1" x14ac:dyDescent="0.3">
      <c r="B87" s="33"/>
      <c r="C87" s="33"/>
      <c r="D87" s="33"/>
      <c r="E87" s="33"/>
      <c r="F87" s="33"/>
      <c r="G87" s="33"/>
      <c r="H87" s="24"/>
      <c r="I87" s="24"/>
      <c r="J87" s="24"/>
      <c r="K87" s="24"/>
      <c r="L87" s="24"/>
      <c r="M87" s="24"/>
      <c r="N87" s="24"/>
      <c r="O87" s="24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  <c r="AA87" s="33"/>
      <c r="AB87" s="33"/>
      <c r="AC87" s="33"/>
      <c r="AD87" s="33"/>
      <c r="AE87" s="33"/>
      <c r="AF87" s="33"/>
      <c r="AG87" s="33"/>
      <c r="AH87" s="33"/>
      <c r="AI87" s="33"/>
    </row>
    <row r="88" spans="1:35" s="25" customFormat="1" ht="12" hidden="1" x14ac:dyDescent="0.3">
      <c r="B88" s="33"/>
      <c r="C88" s="33"/>
      <c r="D88" s="33"/>
      <c r="E88" s="33"/>
      <c r="F88" s="33"/>
      <c r="G88" s="33"/>
      <c r="H88" s="24"/>
      <c r="I88" s="24"/>
      <c r="J88" s="24"/>
      <c r="K88" s="24"/>
      <c r="L88" s="24"/>
      <c r="M88" s="24"/>
      <c r="N88" s="24"/>
      <c r="O88" s="24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  <c r="AA88" s="33"/>
      <c r="AB88" s="33"/>
      <c r="AC88" s="33"/>
      <c r="AD88" s="33"/>
      <c r="AE88" s="33"/>
      <c r="AF88" s="33"/>
      <c r="AG88" s="33"/>
      <c r="AH88" s="33"/>
      <c r="AI88" s="33"/>
    </row>
    <row r="89" spans="1:35" s="25" customFormat="1" ht="12" hidden="1" x14ac:dyDescent="0.3">
      <c r="B89" s="33"/>
      <c r="C89" s="33"/>
      <c r="D89" s="33"/>
      <c r="E89" s="33"/>
      <c r="F89" s="33"/>
      <c r="G89" s="33"/>
      <c r="H89" s="24"/>
      <c r="I89" s="24"/>
      <c r="J89" s="24"/>
      <c r="K89" s="24"/>
      <c r="L89" s="24"/>
      <c r="M89" s="24"/>
      <c r="N89" s="24"/>
      <c r="O89" s="24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  <c r="AA89" s="33"/>
      <c r="AB89" s="33"/>
      <c r="AC89" s="33"/>
      <c r="AD89" s="33"/>
      <c r="AE89" s="33"/>
      <c r="AF89" s="33"/>
      <c r="AG89" s="33"/>
      <c r="AH89" s="33"/>
      <c r="AI89" s="33"/>
    </row>
    <row r="90" spans="1:35" s="25" customFormat="1" ht="12" hidden="1" x14ac:dyDescent="0.3">
      <c r="H90" s="15"/>
      <c r="I90" s="15"/>
      <c r="J90" s="15"/>
      <c r="K90" s="15"/>
      <c r="L90" s="15"/>
      <c r="M90" s="15"/>
      <c r="N90" s="15"/>
      <c r="O90" s="15"/>
    </row>
    <row r="91" spans="1:35" s="25" customFormat="1" ht="12" hidden="1" x14ac:dyDescent="0.3">
      <c r="H91" s="15"/>
      <c r="I91" s="15"/>
      <c r="J91" s="15"/>
      <c r="K91" s="15"/>
      <c r="L91" s="15"/>
      <c r="M91" s="15"/>
      <c r="N91" s="15"/>
      <c r="O91" s="15"/>
    </row>
    <row r="92" spans="1:35" s="25" customFormat="1" ht="12" hidden="1" x14ac:dyDescent="0.3">
      <c r="H92" s="15"/>
      <c r="I92" s="15"/>
      <c r="J92" s="15"/>
      <c r="K92" s="15"/>
      <c r="L92" s="15"/>
      <c r="M92" s="15"/>
      <c r="N92" s="15"/>
      <c r="O92" s="15"/>
    </row>
    <row r="93" spans="1:35" ht="12" hidden="1" customHeight="1" x14ac:dyDescent="0.3">
      <c r="A93" s="33"/>
    </row>
    <row r="94" spans="1:35" s="25" customFormat="1" ht="12" hidden="1" customHeight="1" x14ac:dyDescent="0.3">
      <c r="B94" s="33"/>
      <c r="C94" s="33"/>
      <c r="D94" s="33"/>
      <c r="E94" s="33"/>
      <c r="F94" s="33"/>
      <c r="G94" s="33"/>
      <c r="H94" s="24"/>
      <c r="I94" s="24"/>
      <c r="J94" s="24"/>
      <c r="K94" s="24"/>
      <c r="L94" s="24"/>
      <c r="M94" s="24"/>
      <c r="N94" s="24"/>
      <c r="O94" s="24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  <c r="AA94" s="33"/>
      <c r="AB94" s="33"/>
      <c r="AC94" s="33"/>
      <c r="AD94" s="33"/>
      <c r="AE94" s="33"/>
      <c r="AF94" s="33"/>
      <c r="AG94" s="33"/>
      <c r="AH94" s="33"/>
      <c r="AI94" s="33"/>
    </row>
    <row r="95" spans="1:35" s="25" customFormat="1" ht="12" hidden="1" customHeight="1" x14ac:dyDescent="0.3">
      <c r="B95" s="33"/>
      <c r="C95" s="33"/>
      <c r="D95" s="33"/>
      <c r="E95" s="33"/>
      <c r="F95" s="33"/>
      <c r="G95" s="33"/>
      <c r="H95" s="24"/>
      <c r="I95" s="24"/>
      <c r="J95" s="24"/>
      <c r="K95" s="24"/>
      <c r="L95" s="24"/>
      <c r="M95" s="24"/>
      <c r="N95" s="24"/>
      <c r="O95" s="24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  <c r="AA95" s="33"/>
      <c r="AB95" s="33"/>
      <c r="AC95" s="33"/>
      <c r="AD95" s="33"/>
      <c r="AE95" s="33"/>
      <c r="AF95" s="33"/>
      <c r="AG95" s="33"/>
      <c r="AH95" s="33"/>
      <c r="AI95" s="33"/>
    </row>
    <row r="96" spans="1:35" s="25" customFormat="1" ht="12" hidden="1" customHeight="1" x14ac:dyDescent="0.3">
      <c r="B96" s="33"/>
      <c r="C96" s="33"/>
      <c r="D96" s="33"/>
      <c r="E96" s="33"/>
      <c r="F96" s="33"/>
      <c r="G96" s="33"/>
      <c r="H96" s="24"/>
      <c r="I96" s="24"/>
      <c r="J96" s="24"/>
      <c r="K96" s="24"/>
      <c r="L96" s="24"/>
      <c r="M96" s="24"/>
      <c r="N96" s="24"/>
      <c r="O96" s="24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  <c r="AA96" s="33"/>
      <c r="AB96" s="33"/>
      <c r="AC96" s="33"/>
      <c r="AD96" s="33"/>
      <c r="AE96" s="33"/>
      <c r="AF96" s="33"/>
      <c r="AG96" s="33"/>
      <c r="AH96" s="33"/>
      <c r="AI96" s="33"/>
    </row>
    <row r="97" spans="1:35" s="25" customFormat="1" ht="12" hidden="1" customHeight="1" x14ac:dyDescent="0.3">
      <c r="B97" s="33"/>
      <c r="C97" s="33"/>
      <c r="D97" s="33"/>
      <c r="E97" s="33"/>
      <c r="F97" s="33"/>
      <c r="G97" s="33"/>
      <c r="H97" s="24"/>
      <c r="I97" s="24"/>
      <c r="J97" s="24"/>
      <c r="K97" s="24"/>
      <c r="L97" s="24"/>
      <c r="M97" s="24"/>
      <c r="N97" s="24"/>
      <c r="O97" s="24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  <c r="AA97" s="33"/>
      <c r="AB97" s="33"/>
      <c r="AC97" s="33"/>
      <c r="AD97" s="33"/>
      <c r="AE97" s="33"/>
      <c r="AF97" s="33"/>
      <c r="AG97" s="33"/>
      <c r="AH97" s="33"/>
      <c r="AI97" s="33"/>
    </row>
    <row r="98" spans="1:35" s="25" customFormat="1" ht="12" hidden="1" customHeight="1" x14ac:dyDescent="0.3">
      <c r="B98" s="33"/>
      <c r="C98" s="33"/>
      <c r="D98" s="33"/>
      <c r="E98" s="33"/>
      <c r="F98" s="33"/>
      <c r="G98" s="33"/>
      <c r="H98" s="24"/>
      <c r="I98" s="24"/>
      <c r="J98" s="24"/>
      <c r="K98" s="24"/>
      <c r="L98" s="24"/>
      <c r="M98" s="24"/>
      <c r="N98" s="24"/>
      <c r="O98" s="24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  <c r="AA98" s="33"/>
      <c r="AB98" s="33"/>
      <c r="AC98" s="33"/>
      <c r="AD98" s="33"/>
      <c r="AE98" s="33"/>
      <c r="AF98" s="33"/>
      <c r="AG98" s="33"/>
      <c r="AH98" s="33"/>
      <c r="AI98" s="33"/>
    </row>
    <row r="99" spans="1:35" s="25" customFormat="1" ht="12" hidden="1" customHeight="1" x14ac:dyDescent="0.3">
      <c r="B99" s="33"/>
      <c r="C99" s="33"/>
      <c r="D99" s="33"/>
      <c r="E99" s="33"/>
      <c r="F99" s="33"/>
      <c r="G99" s="33"/>
      <c r="H99" s="24"/>
      <c r="I99" s="24"/>
      <c r="J99" s="24"/>
      <c r="K99" s="24"/>
      <c r="L99" s="24"/>
      <c r="M99" s="24"/>
      <c r="N99" s="24"/>
      <c r="O99" s="24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33"/>
      <c r="AE99" s="33"/>
      <c r="AF99" s="33"/>
      <c r="AG99" s="33"/>
      <c r="AH99" s="33"/>
      <c r="AI99" s="33"/>
    </row>
    <row r="100" spans="1:35" s="25" customFormat="1" ht="12" hidden="1" customHeight="1" x14ac:dyDescent="0.3">
      <c r="B100" s="33"/>
      <c r="C100" s="33"/>
      <c r="D100" s="33"/>
      <c r="E100" s="33"/>
      <c r="F100" s="33"/>
      <c r="G100" s="33"/>
      <c r="H100" s="24"/>
      <c r="I100" s="24"/>
      <c r="J100" s="24"/>
      <c r="K100" s="24"/>
      <c r="L100" s="24"/>
      <c r="M100" s="24"/>
      <c r="N100" s="24"/>
      <c r="O100" s="24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  <c r="AA100" s="33"/>
      <c r="AB100" s="33"/>
      <c r="AC100" s="33"/>
      <c r="AD100" s="33"/>
      <c r="AE100" s="33"/>
      <c r="AF100" s="33"/>
      <c r="AG100" s="33"/>
      <c r="AH100" s="33"/>
      <c r="AI100" s="33"/>
    </row>
    <row r="101" spans="1:35" s="25" customFormat="1" ht="12" hidden="1" customHeight="1" x14ac:dyDescent="0.3">
      <c r="B101" s="33"/>
      <c r="C101" s="33"/>
      <c r="D101" s="33"/>
      <c r="E101" s="33"/>
      <c r="F101" s="33"/>
      <c r="G101" s="33"/>
      <c r="H101" s="24"/>
      <c r="I101" s="24"/>
      <c r="J101" s="24"/>
      <c r="K101" s="24"/>
      <c r="L101" s="24"/>
      <c r="M101" s="24"/>
      <c r="N101" s="24"/>
      <c r="O101" s="24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  <c r="AA101" s="33"/>
      <c r="AB101" s="33"/>
      <c r="AC101" s="33"/>
      <c r="AD101" s="33"/>
      <c r="AE101" s="33"/>
      <c r="AF101" s="33"/>
      <c r="AG101" s="33"/>
      <c r="AH101" s="33"/>
      <c r="AI101" s="33"/>
    </row>
    <row r="102" spans="1:35" s="25" customFormat="1" ht="12" hidden="1" customHeight="1" x14ac:dyDescent="0.3">
      <c r="B102" s="33"/>
      <c r="C102" s="33"/>
      <c r="D102" s="33"/>
      <c r="E102" s="33"/>
      <c r="F102" s="33"/>
      <c r="G102" s="33"/>
      <c r="H102" s="24"/>
      <c r="I102" s="24"/>
      <c r="J102" s="24"/>
      <c r="K102" s="24"/>
      <c r="L102" s="24"/>
      <c r="M102" s="24"/>
      <c r="N102" s="24"/>
      <c r="O102" s="24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  <c r="AA102" s="33"/>
      <c r="AB102" s="33"/>
      <c r="AC102" s="33"/>
      <c r="AD102" s="33"/>
      <c r="AE102" s="33"/>
      <c r="AF102" s="33"/>
      <c r="AG102" s="33"/>
      <c r="AH102" s="33"/>
      <c r="AI102" s="33"/>
    </row>
    <row r="103" spans="1:35" s="25" customFormat="1" ht="12" hidden="1" customHeight="1" x14ac:dyDescent="0.3">
      <c r="B103" s="33"/>
      <c r="C103" s="33"/>
      <c r="D103" s="33"/>
      <c r="E103" s="33"/>
      <c r="F103" s="33"/>
      <c r="G103" s="33"/>
      <c r="H103" s="24"/>
      <c r="I103" s="24"/>
      <c r="J103" s="24"/>
      <c r="K103" s="24"/>
      <c r="L103" s="24"/>
      <c r="M103" s="24"/>
      <c r="N103" s="24"/>
      <c r="O103" s="24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  <c r="AA103" s="33"/>
      <c r="AB103" s="33"/>
      <c r="AC103" s="33"/>
      <c r="AD103" s="33"/>
      <c r="AE103" s="33"/>
      <c r="AF103" s="33"/>
      <c r="AG103" s="33"/>
      <c r="AH103" s="33"/>
      <c r="AI103" s="33"/>
    </row>
    <row r="104" spans="1:35" s="25" customFormat="1" ht="12" hidden="1" customHeight="1" x14ac:dyDescent="0.3">
      <c r="B104" s="33"/>
      <c r="C104" s="33"/>
      <c r="D104" s="33"/>
      <c r="E104" s="33"/>
      <c r="F104" s="33"/>
      <c r="G104" s="33"/>
      <c r="H104" s="24"/>
      <c r="I104" s="24"/>
      <c r="J104" s="24"/>
      <c r="K104" s="24"/>
      <c r="L104" s="24"/>
      <c r="M104" s="24"/>
      <c r="N104" s="24"/>
      <c r="O104" s="24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3"/>
      <c r="AD104" s="33"/>
      <c r="AE104" s="33"/>
      <c r="AF104" s="33"/>
      <c r="AG104" s="33"/>
      <c r="AH104" s="33"/>
      <c r="AI104" s="33"/>
    </row>
    <row r="105" spans="1:35" s="25" customFormat="1" ht="12" hidden="1" customHeight="1" x14ac:dyDescent="0.3">
      <c r="B105" s="33"/>
      <c r="C105" s="33"/>
      <c r="D105" s="33"/>
      <c r="E105" s="33"/>
      <c r="F105" s="33"/>
      <c r="G105" s="33"/>
      <c r="H105" s="24"/>
      <c r="I105" s="24"/>
      <c r="J105" s="24"/>
      <c r="K105" s="24"/>
      <c r="L105" s="24"/>
      <c r="M105" s="24"/>
      <c r="N105" s="24"/>
      <c r="O105" s="24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  <c r="AA105" s="33"/>
      <c r="AB105" s="33"/>
      <c r="AC105" s="33"/>
      <c r="AD105" s="33"/>
      <c r="AE105" s="33"/>
      <c r="AF105" s="33"/>
      <c r="AG105" s="33"/>
      <c r="AH105" s="33"/>
      <c r="AI105" s="33"/>
    </row>
    <row r="106" spans="1:35" s="25" customFormat="1" ht="12" hidden="1" customHeight="1" x14ac:dyDescent="0.3">
      <c r="B106" s="33"/>
      <c r="C106" s="33"/>
      <c r="D106" s="33"/>
      <c r="E106" s="33"/>
      <c r="F106" s="33"/>
      <c r="G106" s="33"/>
      <c r="H106" s="24"/>
      <c r="I106" s="24"/>
      <c r="J106" s="24"/>
      <c r="K106" s="24"/>
      <c r="L106" s="24"/>
      <c r="M106" s="24"/>
      <c r="N106" s="24"/>
      <c r="O106" s="24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  <c r="AA106" s="33"/>
      <c r="AB106" s="33"/>
      <c r="AC106" s="33"/>
      <c r="AD106" s="33"/>
      <c r="AE106" s="33"/>
      <c r="AF106" s="33"/>
      <c r="AG106" s="33"/>
      <c r="AH106" s="33"/>
      <c r="AI106" s="33"/>
    </row>
    <row r="107" spans="1:35" s="25" customFormat="1" ht="12" hidden="1" customHeight="1" x14ac:dyDescent="0.3">
      <c r="B107" s="33"/>
      <c r="C107" s="33"/>
      <c r="D107" s="33"/>
      <c r="E107" s="33"/>
      <c r="F107" s="33"/>
      <c r="G107" s="33"/>
      <c r="H107" s="24"/>
      <c r="I107" s="24"/>
      <c r="J107" s="24"/>
      <c r="K107" s="24"/>
      <c r="L107" s="24"/>
      <c r="M107" s="24"/>
      <c r="N107" s="24"/>
      <c r="O107" s="24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  <c r="AA107" s="33"/>
      <c r="AB107" s="33"/>
      <c r="AC107" s="33"/>
      <c r="AD107" s="33"/>
      <c r="AE107" s="33"/>
      <c r="AF107" s="33"/>
      <c r="AG107" s="33"/>
      <c r="AH107" s="33"/>
      <c r="AI107" s="33"/>
    </row>
    <row r="108" spans="1:35" s="25" customFormat="1" ht="12" hidden="1" customHeight="1" x14ac:dyDescent="0.3">
      <c r="B108" s="33"/>
      <c r="C108" s="33"/>
      <c r="D108" s="33"/>
      <c r="E108" s="33"/>
      <c r="F108" s="33"/>
      <c r="G108" s="33"/>
      <c r="H108" s="24"/>
      <c r="I108" s="24"/>
      <c r="J108" s="24"/>
      <c r="K108" s="24"/>
      <c r="L108" s="24"/>
      <c r="M108" s="24"/>
      <c r="N108" s="24"/>
      <c r="O108" s="24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  <c r="AA108" s="33"/>
      <c r="AB108" s="33"/>
      <c r="AC108" s="33"/>
      <c r="AD108" s="33"/>
      <c r="AE108" s="33"/>
      <c r="AF108" s="33"/>
      <c r="AG108" s="33"/>
      <c r="AH108" s="33"/>
      <c r="AI108" s="33"/>
    </row>
    <row r="109" spans="1:35" s="25" customFormat="1" ht="12" hidden="1" customHeight="1" x14ac:dyDescent="0.3">
      <c r="B109" s="33"/>
      <c r="C109" s="33"/>
      <c r="D109" s="33"/>
      <c r="E109" s="33"/>
      <c r="F109" s="33"/>
      <c r="G109" s="33"/>
      <c r="H109" s="24"/>
      <c r="I109" s="24"/>
      <c r="J109" s="24"/>
      <c r="K109" s="24"/>
      <c r="L109" s="24"/>
      <c r="M109" s="24"/>
      <c r="N109" s="24"/>
      <c r="O109" s="24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  <c r="AA109" s="33"/>
      <c r="AB109" s="33"/>
      <c r="AC109" s="33"/>
      <c r="AD109" s="33"/>
      <c r="AE109" s="33"/>
      <c r="AF109" s="33"/>
      <c r="AG109" s="33"/>
      <c r="AH109" s="33"/>
      <c r="AI109" s="33"/>
    </row>
    <row r="110" spans="1:35" ht="12" hidden="1" customHeight="1" x14ac:dyDescent="0.3">
      <c r="A110" s="33"/>
    </row>
    <row r="111" spans="1:35" ht="12" hidden="1" customHeight="1" x14ac:dyDescent="0.3">
      <c r="A111" s="33"/>
    </row>
    <row r="112" spans="1:35" ht="12" hidden="1" customHeight="1" x14ac:dyDescent="0.3">
      <c r="A112" s="33"/>
    </row>
    <row r="113" spans="1:35" ht="12" hidden="1" customHeight="1" x14ac:dyDescent="0.3">
      <c r="A113" s="33"/>
    </row>
    <row r="114" spans="1:35" ht="12" hidden="1" customHeight="1" x14ac:dyDescent="0.3">
      <c r="A114" s="33"/>
    </row>
    <row r="115" spans="1:35" ht="12" hidden="1" customHeight="1" x14ac:dyDescent="0.3">
      <c r="A115" s="33"/>
    </row>
    <row r="116" spans="1:35" ht="12" hidden="1" customHeight="1" x14ac:dyDescent="0.3">
      <c r="A116" s="33"/>
    </row>
    <row r="117" spans="1:35" ht="12" hidden="1" customHeight="1" x14ac:dyDescent="0.3">
      <c r="A117" s="33"/>
    </row>
    <row r="118" spans="1:35" ht="12" hidden="1" customHeight="1" x14ac:dyDescent="0.3">
      <c r="A118" s="33"/>
    </row>
    <row r="119" spans="1:35" ht="12" hidden="1" customHeight="1" x14ac:dyDescent="0.3">
      <c r="A119" s="33"/>
      <c r="H119" s="33"/>
      <c r="I119" s="33"/>
      <c r="J119" s="33"/>
      <c r="K119" s="33"/>
      <c r="L119" s="33"/>
      <c r="M119" s="33"/>
      <c r="N119" s="33"/>
      <c r="O119" s="33"/>
    </row>
    <row r="120" spans="1:35" ht="12" hidden="1" customHeight="1" x14ac:dyDescent="0.3"/>
    <row r="121" spans="1:35" ht="12" hidden="1" customHeight="1" x14ac:dyDescent="0.3"/>
    <row r="122" spans="1:35" ht="12" hidden="1" customHeight="1" x14ac:dyDescent="0.3"/>
    <row r="123" spans="1:35" s="25" customFormat="1" ht="12" hidden="1" customHeight="1" x14ac:dyDescent="0.3">
      <c r="B123" s="33"/>
      <c r="C123" s="33"/>
      <c r="D123" s="33"/>
      <c r="E123" s="33"/>
      <c r="F123" s="33"/>
      <c r="G123" s="33"/>
      <c r="H123" s="24"/>
      <c r="I123" s="24"/>
      <c r="J123" s="24"/>
      <c r="K123" s="24"/>
      <c r="L123" s="24"/>
      <c r="M123" s="24"/>
      <c r="N123" s="24"/>
      <c r="O123" s="24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  <c r="AA123" s="33"/>
      <c r="AB123" s="33"/>
      <c r="AC123" s="33"/>
      <c r="AD123" s="33"/>
      <c r="AE123" s="33"/>
      <c r="AF123" s="33"/>
      <c r="AG123" s="33"/>
      <c r="AH123" s="33"/>
      <c r="AI123" s="33"/>
    </row>
    <row r="124" spans="1:35" s="25" customFormat="1" ht="12" hidden="1" customHeight="1" x14ac:dyDescent="0.3">
      <c r="B124" s="33"/>
      <c r="C124" s="33"/>
      <c r="D124" s="33"/>
      <c r="E124" s="33"/>
      <c r="F124" s="33"/>
      <c r="G124" s="33"/>
      <c r="H124" s="24"/>
      <c r="I124" s="24"/>
      <c r="J124" s="24"/>
      <c r="K124" s="24"/>
      <c r="L124" s="24"/>
      <c r="M124" s="24"/>
      <c r="N124" s="24"/>
      <c r="O124" s="24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  <c r="AA124" s="33"/>
      <c r="AB124" s="33"/>
      <c r="AC124" s="33"/>
      <c r="AD124" s="33"/>
      <c r="AE124" s="33"/>
      <c r="AF124" s="33"/>
      <c r="AG124" s="33"/>
      <c r="AH124" s="33"/>
      <c r="AI124" s="33"/>
    </row>
    <row r="125" spans="1:35" s="25" customFormat="1" ht="12" hidden="1" customHeight="1" x14ac:dyDescent="0.3">
      <c r="B125" s="33"/>
      <c r="C125" s="33"/>
      <c r="D125" s="33"/>
      <c r="E125" s="33"/>
      <c r="F125" s="33"/>
      <c r="G125" s="33"/>
      <c r="H125" s="24"/>
      <c r="I125" s="24"/>
      <c r="J125" s="24"/>
      <c r="K125" s="24"/>
      <c r="L125" s="24"/>
      <c r="M125" s="24"/>
      <c r="N125" s="24"/>
      <c r="O125" s="24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  <c r="AA125" s="33"/>
      <c r="AB125" s="33"/>
      <c r="AC125" s="33"/>
      <c r="AD125" s="33"/>
      <c r="AE125" s="33"/>
      <c r="AF125" s="33"/>
      <c r="AG125" s="33"/>
      <c r="AH125" s="33"/>
      <c r="AI125" s="33"/>
    </row>
    <row r="126" spans="1:35" s="25" customFormat="1" ht="12" hidden="1" customHeight="1" x14ac:dyDescent="0.3">
      <c r="B126" s="33"/>
      <c r="C126" s="33"/>
      <c r="D126" s="33"/>
      <c r="E126" s="33"/>
      <c r="F126" s="33"/>
      <c r="G126" s="33"/>
      <c r="H126" s="24"/>
      <c r="I126" s="24"/>
      <c r="J126" s="24"/>
      <c r="K126" s="24"/>
      <c r="L126" s="24"/>
      <c r="M126" s="24"/>
      <c r="N126" s="24"/>
      <c r="O126" s="24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  <c r="AA126" s="33"/>
      <c r="AB126" s="33"/>
      <c r="AC126" s="33"/>
      <c r="AD126" s="33"/>
      <c r="AE126" s="33"/>
      <c r="AF126" s="33"/>
      <c r="AG126" s="33"/>
      <c r="AH126" s="33"/>
      <c r="AI126" s="33"/>
    </row>
    <row r="127" spans="1:35" s="25" customFormat="1" ht="12" hidden="1" customHeight="1" x14ac:dyDescent="0.3">
      <c r="B127" s="33"/>
      <c r="C127" s="33"/>
      <c r="D127" s="33"/>
      <c r="E127" s="33"/>
      <c r="F127" s="33"/>
      <c r="G127" s="33"/>
      <c r="H127" s="24"/>
      <c r="I127" s="24"/>
      <c r="J127" s="24"/>
      <c r="K127" s="24"/>
      <c r="L127" s="24"/>
      <c r="M127" s="24"/>
      <c r="N127" s="24"/>
      <c r="O127" s="24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  <c r="AA127" s="33"/>
      <c r="AB127" s="33"/>
      <c r="AC127" s="33"/>
      <c r="AD127" s="33"/>
      <c r="AE127" s="33"/>
      <c r="AF127" s="33"/>
      <c r="AG127" s="33"/>
      <c r="AH127" s="33"/>
      <c r="AI127" s="33"/>
    </row>
    <row r="128" spans="1:35" s="25" customFormat="1" ht="12" hidden="1" customHeight="1" x14ac:dyDescent="0.3">
      <c r="B128" s="33"/>
      <c r="C128" s="33"/>
      <c r="D128" s="33"/>
      <c r="E128" s="33"/>
      <c r="F128" s="33"/>
      <c r="G128" s="33"/>
      <c r="H128" s="24"/>
      <c r="I128" s="24"/>
      <c r="J128" s="24"/>
      <c r="K128" s="24"/>
      <c r="L128" s="24"/>
      <c r="M128" s="24"/>
      <c r="N128" s="24"/>
      <c r="O128" s="24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  <c r="AA128" s="33"/>
      <c r="AB128" s="33"/>
      <c r="AC128" s="33"/>
      <c r="AD128" s="33"/>
      <c r="AE128" s="33"/>
      <c r="AF128" s="33"/>
      <c r="AG128" s="33"/>
      <c r="AH128" s="33"/>
      <c r="AI128" s="33"/>
    </row>
    <row r="129" spans="2:35" s="25" customFormat="1" ht="12" hidden="1" customHeight="1" x14ac:dyDescent="0.3">
      <c r="B129" s="33"/>
      <c r="C129" s="33"/>
      <c r="D129" s="33"/>
      <c r="E129" s="33"/>
      <c r="F129" s="33"/>
      <c r="G129" s="33"/>
      <c r="H129" s="24"/>
      <c r="I129" s="24"/>
      <c r="J129" s="24"/>
      <c r="K129" s="24"/>
      <c r="L129" s="24"/>
      <c r="M129" s="24"/>
      <c r="N129" s="24"/>
      <c r="O129" s="24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  <c r="AA129" s="33"/>
      <c r="AB129" s="33"/>
      <c r="AC129" s="33"/>
      <c r="AD129" s="33"/>
      <c r="AE129" s="33"/>
      <c r="AF129" s="33"/>
      <c r="AG129" s="33"/>
      <c r="AH129" s="33"/>
      <c r="AI129" s="33"/>
    </row>
    <row r="130" spans="2:35" s="25" customFormat="1" ht="12" hidden="1" customHeight="1" x14ac:dyDescent="0.3">
      <c r="B130" s="33"/>
      <c r="C130" s="33"/>
      <c r="D130" s="33"/>
      <c r="E130" s="33"/>
      <c r="F130" s="33"/>
      <c r="G130" s="33"/>
      <c r="H130" s="24"/>
      <c r="I130" s="24"/>
      <c r="J130" s="24"/>
      <c r="K130" s="24"/>
      <c r="L130" s="24"/>
      <c r="M130" s="24"/>
      <c r="N130" s="24"/>
      <c r="O130" s="24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  <c r="AA130" s="33"/>
      <c r="AB130" s="33"/>
      <c r="AC130" s="33"/>
      <c r="AD130" s="33"/>
      <c r="AE130" s="33"/>
      <c r="AF130" s="33"/>
      <c r="AG130" s="33"/>
      <c r="AH130" s="33"/>
      <c r="AI130" s="33"/>
    </row>
    <row r="131" spans="2:35" s="25" customFormat="1" ht="12" hidden="1" customHeight="1" x14ac:dyDescent="0.3">
      <c r="B131" s="33"/>
      <c r="C131" s="33"/>
      <c r="D131" s="33"/>
      <c r="E131" s="33"/>
      <c r="F131" s="33"/>
      <c r="G131" s="33"/>
      <c r="H131" s="24"/>
      <c r="I131" s="24"/>
      <c r="J131" s="24"/>
      <c r="K131" s="24"/>
      <c r="L131" s="24"/>
      <c r="M131" s="24"/>
      <c r="N131" s="24"/>
      <c r="O131" s="24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  <c r="AA131" s="33"/>
      <c r="AB131" s="33"/>
      <c r="AC131" s="33"/>
      <c r="AD131" s="33"/>
      <c r="AE131" s="33"/>
      <c r="AF131" s="33"/>
      <c r="AG131" s="33"/>
      <c r="AH131" s="33"/>
      <c r="AI131" s="33"/>
    </row>
    <row r="132" spans="2:35" s="25" customFormat="1" ht="12" hidden="1" customHeight="1" x14ac:dyDescent="0.3">
      <c r="B132" s="33"/>
      <c r="C132" s="33"/>
      <c r="D132" s="33"/>
      <c r="E132" s="33"/>
      <c r="F132" s="33"/>
      <c r="G132" s="33"/>
      <c r="H132" s="24"/>
      <c r="I132" s="24"/>
      <c r="J132" s="24"/>
      <c r="K132" s="24"/>
      <c r="L132" s="24"/>
      <c r="M132" s="24"/>
      <c r="N132" s="24"/>
      <c r="O132" s="24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  <c r="AA132" s="33"/>
      <c r="AB132" s="33"/>
      <c r="AC132" s="33"/>
      <c r="AD132" s="33"/>
      <c r="AE132" s="33"/>
      <c r="AF132" s="33"/>
      <c r="AG132" s="33"/>
      <c r="AH132" s="33"/>
      <c r="AI132" s="33"/>
    </row>
    <row r="133" spans="2:35" s="25" customFormat="1" ht="12" hidden="1" customHeight="1" x14ac:dyDescent="0.3">
      <c r="B133" s="33"/>
      <c r="C133" s="33"/>
      <c r="D133" s="33"/>
      <c r="E133" s="33"/>
      <c r="F133" s="33"/>
      <c r="G133" s="33"/>
      <c r="H133" s="24"/>
      <c r="I133" s="24"/>
      <c r="J133" s="24"/>
      <c r="K133" s="24"/>
      <c r="L133" s="24"/>
      <c r="M133" s="24"/>
      <c r="N133" s="24"/>
      <c r="O133" s="24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  <c r="AA133" s="33"/>
      <c r="AB133" s="33"/>
      <c r="AC133" s="33"/>
      <c r="AD133" s="33"/>
      <c r="AE133" s="33"/>
      <c r="AF133" s="33"/>
      <c r="AG133" s="33"/>
      <c r="AH133" s="33"/>
      <c r="AI133" s="33"/>
    </row>
    <row r="134" spans="2:35" s="25" customFormat="1" ht="12" hidden="1" customHeight="1" x14ac:dyDescent="0.3">
      <c r="B134" s="33"/>
      <c r="C134" s="33"/>
      <c r="D134" s="33"/>
      <c r="E134" s="33"/>
      <c r="F134" s="33"/>
      <c r="G134" s="33"/>
      <c r="H134" s="24"/>
      <c r="I134" s="24"/>
      <c r="J134" s="24"/>
      <c r="K134" s="24"/>
      <c r="L134" s="24"/>
      <c r="M134" s="24"/>
      <c r="N134" s="24"/>
      <c r="O134" s="24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  <c r="AA134" s="33"/>
      <c r="AB134" s="33"/>
      <c r="AC134" s="33"/>
      <c r="AD134" s="33"/>
      <c r="AE134" s="33"/>
      <c r="AF134" s="33"/>
      <c r="AG134" s="33"/>
      <c r="AH134" s="33"/>
      <c r="AI134" s="33"/>
    </row>
    <row r="135" spans="2:35" s="25" customFormat="1" ht="12" hidden="1" customHeight="1" x14ac:dyDescent="0.3">
      <c r="B135" s="33"/>
      <c r="C135" s="33"/>
      <c r="D135" s="33"/>
      <c r="E135" s="33"/>
      <c r="F135" s="33"/>
      <c r="G135" s="33"/>
      <c r="H135" s="24"/>
      <c r="I135" s="24"/>
      <c r="J135" s="24"/>
      <c r="K135" s="24"/>
      <c r="L135" s="24"/>
      <c r="M135" s="24"/>
      <c r="N135" s="24"/>
      <c r="O135" s="24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  <c r="AA135" s="33"/>
      <c r="AB135" s="33"/>
      <c r="AC135" s="33"/>
      <c r="AD135" s="33"/>
      <c r="AE135" s="33"/>
      <c r="AF135" s="33"/>
      <c r="AG135" s="33"/>
      <c r="AH135" s="33"/>
      <c r="AI135" s="33"/>
    </row>
    <row r="136" spans="2:35" s="25" customFormat="1" ht="12" hidden="1" customHeight="1" x14ac:dyDescent="0.3">
      <c r="B136" s="33"/>
      <c r="C136" s="33"/>
      <c r="D136" s="33"/>
      <c r="E136" s="33"/>
      <c r="F136" s="33"/>
      <c r="G136" s="33"/>
      <c r="H136" s="24"/>
      <c r="I136" s="24"/>
      <c r="J136" s="24"/>
      <c r="K136" s="24"/>
      <c r="L136" s="24"/>
      <c r="M136" s="24"/>
      <c r="N136" s="24"/>
      <c r="O136" s="24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  <c r="AA136" s="33"/>
      <c r="AB136" s="33"/>
      <c r="AC136" s="33"/>
      <c r="AD136" s="33"/>
      <c r="AE136" s="33"/>
      <c r="AF136" s="33"/>
      <c r="AG136" s="33"/>
      <c r="AH136" s="33"/>
      <c r="AI136" s="33"/>
    </row>
    <row r="137" spans="2:35" s="25" customFormat="1" ht="12" hidden="1" customHeight="1" x14ac:dyDescent="0.3">
      <c r="B137" s="33"/>
      <c r="C137" s="33"/>
      <c r="D137" s="33"/>
      <c r="E137" s="33"/>
      <c r="F137" s="33"/>
      <c r="G137" s="33"/>
      <c r="H137" s="24"/>
      <c r="I137" s="24"/>
      <c r="J137" s="24"/>
      <c r="K137" s="24"/>
      <c r="L137" s="24"/>
      <c r="M137" s="24"/>
      <c r="N137" s="24"/>
      <c r="O137" s="24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  <c r="AA137" s="33"/>
      <c r="AB137" s="33"/>
      <c r="AC137" s="33"/>
      <c r="AD137" s="33"/>
      <c r="AE137" s="33"/>
      <c r="AF137" s="33"/>
      <c r="AG137" s="33"/>
      <c r="AH137" s="33"/>
      <c r="AI137" s="33"/>
    </row>
    <row r="138" spans="2:35" s="25" customFormat="1" ht="12" hidden="1" customHeight="1" x14ac:dyDescent="0.3">
      <c r="B138" s="33"/>
      <c r="C138" s="33"/>
      <c r="D138" s="33"/>
      <c r="E138" s="33"/>
      <c r="F138" s="33"/>
      <c r="G138" s="33"/>
      <c r="H138" s="24"/>
      <c r="I138" s="24"/>
      <c r="J138" s="24"/>
      <c r="K138" s="24"/>
      <c r="L138" s="24"/>
      <c r="M138" s="24"/>
      <c r="N138" s="24"/>
      <c r="O138" s="24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  <c r="AA138" s="33"/>
      <c r="AB138" s="33"/>
      <c r="AC138" s="33"/>
      <c r="AD138" s="33"/>
      <c r="AE138" s="33"/>
      <c r="AF138" s="33"/>
      <c r="AG138" s="33"/>
      <c r="AH138" s="33"/>
      <c r="AI138" s="33"/>
    </row>
    <row r="139" spans="2:35" s="25" customFormat="1" ht="12" hidden="1" customHeight="1" x14ac:dyDescent="0.3">
      <c r="B139" s="33"/>
      <c r="C139" s="33"/>
      <c r="D139" s="33"/>
      <c r="E139" s="33"/>
      <c r="F139" s="33"/>
      <c r="G139" s="33"/>
      <c r="H139" s="24"/>
      <c r="I139" s="24"/>
      <c r="J139" s="24"/>
      <c r="K139" s="24"/>
      <c r="L139" s="24"/>
      <c r="M139" s="24"/>
      <c r="N139" s="24"/>
      <c r="O139" s="24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  <c r="AA139" s="33"/>
      <c r="AB139" s="33"/>
      <c r="AC139" s="33"/>
      <c r="AD139" s="33"/>
      <c r="AE139" s="33"/>
      <c r="AF139" s="33"/>
      <c r="AG139" s="33"/>
      <c r="AH139" s="33"/>
      <c r="AI139" s="33"/>
    </row>
    <row r="140" spans="2:35" s="25" customFormat="1" ht="12" hidden="1" customHeight="1" x14ac:dyDescent="0.3">
      <c r="B140" s="33"/>
      <c r="C140" s="33"/>
      <c r="D140" s="33"/>
      <c r="E140" s="33"/>
      <c r="F140" s="33"/>
      <c r="G140" s="33"/>
      <c r="H140" s="24"/>
      <c r="I140" s="24"/>
      <c r="J140" s="24"/>
      <c r="K140" s="24"/>
      <c r="L140" s="24"/>
      <c r="M140" s="24"/>
      <c r="N140" s="24"/>
      <c r="O140" s="24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  <c r="AA140" s="33"/>
      <c r="AB140" s="33"/>
      <c r="AC140" s="33"/>
      <c r="AD140" s="33"/>
      <c r="AE140" s="33"/>
      <c r="AF140" s="33"/>
      <c r="AG140" s="33"/>
      <c r="AH140" s="33"/>
      <c r="AI140" s="33"/>
    </row>
    <row r="141" spans="2:35" s="25" customFormat="1" ht="12" hidden="1" customHeight="1" x14ac:dyDescent="0.3">
      <c r="B141" s="33"/>
      <c r="C141" s="33"/>
      <c r="D141" s="33"/>
      <c r="E141" s="33"/>
      <c r="F141" s="33"/>
      <c r="G141" s="33"/>
      <c r="H141" s="24"/>
      <c r="I141" s="24"/>
      <c r="J141" s="24"/>
      <c r="K141" s="24"/>
      <c r="L141" s="24"/>
      <c r="M141" s="24"/>
      <c r="N141" s="24"/>
      <c r="O141" s="24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  <c r="AA141" s="33"/>
      <c r="AB141" s="33"/>
      <c r="AC141" s="33"/>
      <c r="AD141" s="33"/>
      <c r="AE141" s="33"/>
      <c r="AF141" s="33"/>
      <c r="AG141" s="33"/>
      <c r="AH141" s="33"/>
      <c r="AI141" s="33"/>
    </row>
    <row r="142" spans="2:35" s="25" customFormat="1" ht="12" hidden="1" customHeight="1" x14ac:dyDescent="0.3">
      <c r="B142" s="33"/>
      <c r="C142" s="33"/>
      <c r="D142" s="33"/>
      <c r="E142" s="33"/>
      <c r="F142" s="33"/>
      <c r="G142" s="33"/>
      <c r="H142" s="24"/>
      <c r="I142" s="24"/>
      <c r="J142" s="24"/>
      <c r="K142" s="24"/>
      <c r="L142" s="24"/>
      <c r="M142" s="24"/>
      <c r="N142" s="24"/>
      <c r="O142" s="24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  <c r="AA142" s="33"/>
      <c r="AB142" s="33"/>
      <c r="AC142" s="33"/>
      <c r="AD142" s="33"/>
      <c r="AE142" s="33"/>
      <c r="AF142" s="33"/>
      <c r="AG142" s="33"/>
      <c r="AH142" s="33"/>
      <c r="AI142" s="33"/>
    </row>
    <row r="143" spans="2:35" s="25" customFormat="1" ht="12" hidden="1" customHeight="1" x14ac:dyDescent="0.3">
      <c r="B143" s="33"/>
      <c r="C143" s="33"/>
      <c r="D143" s="33"/>
      <c r="E143" s="33"/>
      <c r="F143" s="33"/>
      <c r="G143" s="33"/>
      <c r="H143" s="24"/>
      <c r="I143" s="24"/>
      <c r="J143" s="24"/>
      <c r="K143" s="24"/>
      <c r="L143" s="24"/>
      <c r="M143" s="24"/>
      <c r="N143" s="24"/>
      <c r="O143" s="24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  <c r="AA143" s="33"/>
      <c r="AB143" s="33"/>
      <c r="AC143" s="33"/>
      <c r="AD143" s="33"/>
      <c r="AE143" s="33"/>
      <c r="AF143" s="33"/>
      <c r="AG143" s="33"/>
      <c r="AH143" s="33"/>
      <c r="AI143" s="33"/>
    </row>
    <row r="144" spans="2:35" s="25" customFormat="1" ht="12" hidden="1" customHeight="1" x14ac:dyDescent="0.3">
      <c r="B144" s="33"/>
      <c r="C144" s="33"/>
      <c r="D144" s="33"/>
      <c r="E144" s="33"/>
      <c r="F144" s="33"/>
      <c r="G144" s="33"/>
      <c r="H144" s="24"/>
      <c r="I144" s="24"/>
      <c r="J144" s="24"/>
      <c r="K144" s="24"/>
      <c r="L144" s="24"/>
      <c r="M144" s="24"/>
      <c r="N144" s="24"/>
      <c r="O144" s="24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  <c r="AA144" s="33"/>
      <c r="AB144" s="33"/>
      <c r="AC144" s="33"/>
      <c r="AD144" s="33"/>
      <c r="AE144" s="33"/>
      <c r="AF144" s="33"/>
      <c r="AG144" s="33"/>
      <c r="AH144" s="33"/>
      <c r="AI144" s="33"/>
    </row>
    <row r="145" spans="2:35" s="25" customFormat="1" ht="12" hidden="1" customHeight="1" x14ac:dyDescent="0.3">
      <c r="B145" s="33"/>
      <c r="C145" s="33"/>
      <c r="D145" s="33"/>
      <c r="E145" s="33"/>
      <c r="F145" s="33"/>
      <c r="G145" s="33"/>
      <c r="H145" s="24"/>
      <c r="I145" s="24"/>
      <c r="J145" s="24"/>
      <c r="K145" s="24"/>
      <c r="L145" s="24"/>
      <c r="M145" s="24"/>
      <c r="N145" s="24"/>
      <c r="O145" s="24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  <c r="AA145" s="33"/>
      <c r="AB145" s="33"/>
      <c r="AC145" s="33"/>
      <c r="AD145" s="33"/>
      <c r="AE145" s="33"/>
      <c r="AF145" s="33"/>
      <c r="AG145" s="33"/>
      <c r="AH145" s="33"/>
      <c r="AI145" s="33"/>
    </row>
    <row r="146" spans="2:35" s="25" customFormat="1" ht="12" hidden="1" customHeight="1" x14ac:dyDescent="0.3">
      <c r="B146" s="33"/>
      <c r="C146" s="33"/>
      <c r="D146" s="33"/>
      <c r="E146" s="33"/>
      <c r="F146" s="33"/>
      <c r="G146" s="33"/>
      <c r="H146" s="24"/>
      <c r="I146" s="24"/>
      <c r="J146" s="24"/>
      <c r="K146" s="24"/>
      <c r="L146" s="24"/>
      <c r="M146" s="24"/>
      <c r="N146" s="24"/>
      <c r="O146" s="24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  <c r="AA146" s="33"/>
      <c r="AB146" s="33"/>
      <c r="AC146" s="33"/>
      <c r="AD146" s="33"/>
      <c r="AE146" s="33"/>
      <c r="AF146" s="33"/>
      <c r="AG146" s="33"/>
      <c r="AH146" s="33"/>
      <c r="AI146" s="33"/>
    </row>
    <row r="147" spans="2:35" s="25" customFormat="1" ht="12" hidden="1" customHeight="1" x14ac:dyDescent="0.3">
      <c r="B147" s="33"/>
      <c r="C147" s="33"/>
      <c r="D147" s="33"/>
      <c r="E147" s="33"/>
      <c r="F147" s="33"/>
      <c r="G147" s="33"/>
      <c r="H147" s="24"/>
      <c r="I147" s="24"/>
      <c r="J147" s="24"/>
      <c r="K147" s="24"/>
      <c r="L147" s="24"/>
      <c r="M147" s="24"/>
      <c r="N147" s="24"/>
      <c r="O147" s="24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  <c r="AA147" s="33"/>
      <c r="AB147" s="33"/>
      <c r="AC147" s="33"/>
      <c r="AD147" s="33"/>
      <c r="AE147" s="33"/>
      <c r="AF147" s="33"/>
      <c r="AG147" s="33"/>
      <c r="AH147" s="33"/>
      <c r="AI147" s="33"/>
    </row>
    <row r="148" spans="2:35" s="25" customFormat="1" ht="12" hidden="1" customHeight="1" x14ac:dyDescent="0.3">
      <c r="B148" s="33"/>
      <c r="C148" s="33"/>
      <c r="D148" s="33"/>
      <c r="E148" s="33"/>
      <c r="F148" s="33"/>
      <c r="G148" s="33"/>
      <c r="H148" s="24"/>
      <c r="I148" s="24"/>
      <c r="J148" s="24"/>
      <c r="K148" s="24"/>
      <c r="L148" s="24"/>
      <c r="M148" s="24"/>
      <c r="N148" s="24"/>
      <c r="O148" s="24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  <c r="AA148" s="33"/>
      <c r="AB148" s="33"/>
      <c r="AC148" s="33"/>
      <c r="AD148" s="33"/>
      <c r="AE148" s="33"/>
      <c r="AF148" s="33"/>
      <c r="AG148" s="33"/>
      <c r="AH148" s="33"/>
      <c r="AI148" s="33"/>
    </row>
    <row r="149" spans="2:35" s="25" customFormat="1" ht="12" hidden="1" customHeight="1" x14ac:dyDescent="0.3">
      <c r="B149" s="33"/>
      <c r="C149" s="33"/>
      <c r="D149" s="33"/>
      <c r="E149" s="33"/>
      <c r="F149" s="33"/>
      <c r="G149" s="33"/>
      <c r="H149" s="24"/>
      <c r="I149" s="24"/>
      <c r="J149" s="24"/>
      <c r="K149" s="24"/>
      <c r="L149" s="24"/>
      <c r="M149" s="24"/>
      <c r="N149" s="24"/>
      <c r="O149" s="24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  <c r="AA149" s="33"/>
      <c r="AB149" s="33"/>
      <c r="AC149" s="33"/>
      <c r="AD149" s="33"/>
      <c r="AE149" s="33"/>
      <c r="AF149" s="33"/>
      <c r="AG149" s="33"/>
      <c r="AH149" s="33"/>
      <c r="AI149" s="33"/>
    </row>
    <row r="150" spans="2:35" s="25" customFormat="1" ht="12" hidden="1" customHeight="1" x14ac:dyDescent="0.3">
      <c r="B150" s="33"/>
      <c r="C150" s="33"/>
      <c r="D150" s="33"/>
      <c r="E150" s="33"/>
      <c r="F150" s="33"/>
      <c r="G150" s="33"/>
      <c r="H150" s="24"/>
      <c r="I150" s="24"/>
      <c r="J150" s="24"/>
      <c r="K150" s="24"/>
      <c r="L150" s="24"/>
      <c r="M150" s="24"/>
      <c r="N150" s="24"/>
      <c r="O150" s="24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  <c r="AA150" s="33"/>
      <c r="AB150" s="33"/>
      <c r="AC150" s="33"/>
      <c r="AD150" s="33"/>
      <c r="AE150" s="33"/>
      <c r="AF150" s="33"/>
      <c r="AG150" s="33"/>
      <c r="AH150" s="33"/>
      <c r="AI150" s="33"/>
    </row>
    <row r="151" spans="2:35" s="25" customFormat="1" ht="12" hidden="1" customHeight="1" x14ac:dyDescent="0.3">
      <c r="B151" s="33"/>
      <c r="C151" s="33"/>
      <c r="D151" s="33"/>
      <c r="E151" s="33"/>
      <c r="F151" s="33"/>
      <c r="G151" s="33"/>
      <c r="H151" s="24"/>
      <c r="I151" s="24"/>
      <c r="J151" s="24"/>
      <c r="K151" s="24"/>
      <c r="L151" s="24"/>
      <c r="M151" s="24"/>
      <c r="N151" s="24"/>
      <c r="O151" s="24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  <c r="AA151" s="33"/>
      <c r="AB151" s="33"/>
      <c r="AC151" s="33"/>
      <c r="AD151" s="33"/>
      <c r="AE151" s="33"/>
      <c r="AF151" s="33"/>
      <c r="AG151" s="33"/>
      <c r="AH151" s="33"/>
      <c r="AI151" s="33"/>
    </row>
    <row r="152" spans="2:35" s="25" customFormat="1" ht="12" hidden="1" customHeight="1" x14ac:dyDescent="0.3">
      <c r="B152" s="33"/>
      <c r="C152" s="33"/>
      <c r="D152" s="33"/>
      <c r="E152" s="33"/>
      <c r="F152" s="33"/>
      <c r="G152" s="33"/>
      <c r="H152" s="24"/>
      <c r="I152" s="24"/>
      <c r="J152" s="24"/>
      <c r="K152" s="24"/>
      <c r="L152" s="24"/>
      <c r="M152" s="24"/>
      <c r="N152" s="24"/>
      <c r="O152" s="24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  <c r="AA152" s="33"/>
      <c r="AB152" s="33"/>
      <c r="AC152" s="33"/>
      <c r="AD152" s="33"/>
      <c r="AE152" s="33"/>
      <c r="AF152" s="33"/>
      <c r="AG152" s="33"/>
      <c r="AH152" s="33"/>
      <c r="AI152" s="33"/>
    </row>
    <row r="153" spans="2:35" s="25" customFormat="1" ht="12" hidden="1" customHeight="1" x14ac:dyDescent="0.3">
      <c r="B153" s="33"/>
      <c r="C153" s="33"/>
      <c r="D153" s="33"/>
      <c r="E153" s="33"/>
      <c r="F153" s="33"/>
      <c r="G153" s="33"/>
      <c r="H153" s="24"/>
      <c r="I153" s="24"/>
      <c r="J153" s="24"/>
      <c r="K153" s="24"/>
      <c r="L153" s="24"/>
      <c r="M153" s="24"/>
      <c r="N153" s="24"/>
      <c r="O153" s="24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  <c r="AA153" s="33"/>
      <c r="AB153" s="33"/>
      <c r="AC153" s="33"/>
      <c r="AD153" s="33"/>
      <c r="AE153" s="33"/>
      <c r="AF153" s="33"/>
      <c r="AG153" s="33"/>
      <c r="AH153" s="33"/>
      <c r="AI153" s="33"/>
    </row>
    <row r="154" spans="2:35" s="25" customFormat="1" ht="12" hidden="1" customHeight="1" x14ac:dyDescent="0.3">
      <c r="B154" s="33"/>
      <c r="C154" s="33"/>
      <c r="D154" s="33"/>
      <c r="E154" s="33"/>
      <c r="F154" s="33"/>
      <c r="G154" s="33"/>
      <c r="H154" s="24"/>
      <c r="I154" s="24"/>
      <c r="J154" s="24"/>
      <c r="K154" s="24"/>
      <c r="L154" s="24"/>
      <c r="M154" s="24"/>
      <c r="N154" s="24"/>
      <c r="O154" s="24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  <c r="AA154" s="33"/>
      <c r="AB154" s="33"/>
      <c r="AC154" s="33"/>
      <c r="AD154" s="33"/>
      <c r="AE154" s="33"/>
      <c r="AF154" s="33"/>
      <c r="AG154" s="33"/>
      <c r="AH154" s="33"/>
      <c r="AI154" s="33"/>
    </row>
    <row r="155" spans="2:35" s="25" customFormat="1" ht="12" hidden="1" customHeight="1" x14ac:dyDescent="0.3">
      <c r="B155" s="33"/>
      <c r="C155" s="33"/>
      <c r="D155" s="33"/>
      <c r="E155" s="33"/>
      <c r="F155" s="33"/>
      <c r="G155" s="33"/>
      <c r="H155" s="24"/>
      <c r="I155" s="24"/>
      <c r="J155" s="24"/>
      <c r="K155" s="24"/>
      <c r="L155" s="24"/>
      <c r="M155" s="24"/>
      <c r="N155" s="24"/>
      <c r="O155" s="24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  <c r="AA155" s="33"/>
      <c r="AB155" s="33"/>
      <c r="AC155" s="33"/>
      <c r="AD155" s="33"/>
      <c r="AE155" s="33"/>
      <c r="AF155" s="33"/>
      <c r="AG155" s="33"/>
      <c r="AH155" s="33"/>
      <c r="AI155" s="33"/>
    </row>
    <row r="156" spans="2:35" s="25" customFormat="1" ht="12" hidden="1" customHeight="1" x14ac:dyDescent="0.3">
      <c r="B156" s="33"/>
      <c r="C156" s="33"/>
      <c r="D156" s="33"/>
      <c r="E156" s="33"/>
      <c r="F156" s="33"/>
      <c r="G156" s="33"/>
      <c r="H156" s="24"/>
      <c r="I156" s="24"/>
      <c r="J156" s="24"/>
      <c r="K156" s="24"/>
      <c r="L156" s="24"/>
      <c r="M156" s="24"/>
      <c r="N156" s="24"/>
      <c r="O156" s="24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  <c r="AA156" s="33"/>
      <c r="AB156" s="33"/>
      <c r="AC156" s="33"/>
      <c r="AD156" s="33"/>
      <c r="AE156" s="33"/>
      <c r="AF156" s="33"/>
      <c r="AG156" s="33"/>
      <c r="AH156" s="33"/>
      <c r="AI156" s="33"/>
    </row>
    <row r="157" spans="2:35" s="25" customFormat="1" ht="12" hidden="1" customHeight="1" x14ac:dyDescent="0.3">
      <c r="B157" s="33"/>
      <c r="C157" s="33"/>
      <c r="D157" s="33"/>
      <c r="E157" s="33"/>
      <c r="F157" s="33"/>
      <c r="G157" s="33"/>
      <c r="H157" s="24"/>
      <c r="I157" s="24"/>
      <c r="J157" s="24"/>
      <c r="K157" s="24"/>
      <c r="L157" s="24"/>
      <c r="M157" s="24"/>
      <c r="N157" s="24"/>
      <c r="O157" s="24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  <c r="AA157" s="33"/>
      <c r="AB157" s="33"/>
      <c r="AC157" s="33"/>
      <c r="AD157" s="33"/>
      <c r="AE157" s="33"/>
      <c r="AF157" s="33"/>
      <c r="AG157" s="33"/>
      <c r="AH157" s="33"/>
      <c r="AI157" s="33"/>
    </row>
    <row r="158" spans="2:35" s="25" customFormat="1" ht="12" hidden="1" customHeight="1" x14ac:dyDescent="0.3">
      <c r="B158" s="33"/>
      <c r="C158" s="33"/>
      <c r="D158" s="33"/>
      <c r="E158" s="33"/>
      <c r="F158" s="33"/>
      <c r="G158" s="33"/>
      <c r="H158" s="24"/>
      <c r="I158" s="24"/>
      <c r="J158" s="24"/>
      <c r="K158" s="24"/>
      <c r="L158" s="24"/>
      <c r="M158" s="24"/>
      <c r="N158" s="24"/>
      <c r="O158" s="24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  <c r="AA158" s="33"/>
      <c r="AB158" s="33"/>
      <c r="AC158" s="33"/>
      <c r="AD158" s="33"/>
      <c r="AE158" s="33"/>
      <c r="AF158" s="33"/>
      <c r="AG158" s="33"/>
      <c r="AH158" s="33"/>
      <c r="AI158" s="33"/>
    </row>
    <row r="159" spans="2:35" s="25" customFormat="1" ht="12" hidden="1" customHeight="1" x14ac:dyDescent="0.3">
      <c r="B159" s="33"/>
      <c r="C159" s="33"/>
      <c r="D159" s="33"/>
      <c r="E159" s="33"/>
      <c r="F159" s="33"/>
      <c r="G159" s="33"/>
      <c r="H159" s="24"/>
      <c r="I159" s="24"/>
      <c r="J159" s="24"/>
      <c r="K159" s="24"/>
      <c r="L159" s="24"/>
      <c r="M159" s="24"/>
      <c r="N159" s="24"/>
      <c r="O159" s="24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  <c r="AA159" s="33"/>
      <c r="AB159" s="33"/>
      <c r="AC159" s="33"/>
      <c r="AD159" s="33"/>
      <c r="AE159" s="33"/>
      <c r="AF159" s="33"/>
      <c r="AG159" s="33"/>
      <c r="AH159" s="33"/>
      <c r="AI159" s="33"/>
    </row>
    <row r="160" spans="2:35" s="25" customFormat="1" ht="12" hidden="1" customHeight="1" x14ac:dyDescent="0.3">
      <c r="B160" s="33"/>
      <c r="C160" s="33"/>
      <c r="D160" s="33"/>
      <c r="E160" s="33"/>
      <c r="F160" s="33"/>
      <c r="G160" s="33"/>
      <c r="H160" s="24"/>
      <c r="I160" s="24"/>
      <c r="J160" s="24"/>
      <c r="K160" s="24"/>
      <c r="L160" s="24"/>
      <c r="M160" s="24"/>
      <c r="N160" s="24"/>
      <c r="O160" s="24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  <c r="AA160" s="33"/>
      <c r="AB160" s="33"/>
      <c r="AC160" s="33"/>
      <c r="AD160" s="33"/>
      <c r="AE160" s="33"/>
      <c r="AF160" s="33"/>
      <c r="AG160" s="33"/>
      <c r="AH160" s="33"/>
      <c r="AI160" s="33"/>
    </row>
    <row r="161" spans="2:35" s="25" customFormat="1" ht="12" hidden="1" customHeight="1" x14ac:dyDescent="0.3">
      <c r="B161" s="33"/>
      <c r="C161" s="33"/>
      <c r="D161" s="33"/>
      <c r="E161" s="33"/>
      <c r="F161" s="33"/>
      <c r="G161" s="33"/>
      <c r="H161" s="24"/>
      <c r="I161" s="24"/>
      <c r="J161" s="24"/>
      <c r="K161" s="24"/>
      <c r="L161" s="24"/>
      <c r="M161" s="24"/>
      <c r="N161" s="24"/>
      <c r="O161" s="24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  <c r="AA161" s="33"/>
      <c r="AB161" s="33"/>
      <c r="AC161" s="33"/>
      <c r="AD161" s="33"/>
      <c r="AE161" s="33"/>
      <c r="AF161" s="33"/>
      <c r="AG161" s="33"/>
      <c r="AH161" s="33"/>
      <c r="AI161" s="33"/>
    </row>
    <row r="162" spans="2:35" s="25" customFormat="1" ht="12" hidden="1" customHeight="1" x14ac:dyDescent="0.3">
      <c r="B162" s="33"/>
      <c r="C162" s="33"/>
      <c r="D162" s="33"/>
      <c r="E162" s="33"/>
      <c r="F162" s="33"/>
      <c r="G162" s="33"/>
      <c r="H162" s="24"/>
      <c r="I162" s="24"/>
      <c r="J162" s="24"/>
      <c r="K162" s="24"/>
      <c r="L162" s="24"/>
      <c r="M162" s="24"/>
      <c r="N162" s="24"/>
      <c r="O162" s="24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  <c r="AA162" s="33"/>
      <c r="AB162" s="33"/>
      <c r="AC162" s="33"/>
      <c r="AD162" s="33"/>
      <c r="AE162" s="33"/>
      <c r="AF162" s="33"/>
      <c r="AG162" s="33"/>
      <c r="AH162" s="33"/>
      <c r="AI162" s="33"/>
    </row>
    <row r="163" spans="2:35" s="25" customFormat="1" ht="12" hidden="1" customHeight="1" x14ac:dyDescent="0.3">
      <c r="B163" s="33"/>
      <c r="C163" s="33"/>
      <c r="D163" s="33"/>
      <c r="E163" s="33"/>
      <c r="F163" s="33"/>
      <c r="G163" s="33"/>
      <c r="H163" s="24"/>
      <c r="I163" s="24"/>
      <c r="J163" s="24"/>
      <c r="K163" s="24"/>
      <c r="L163" s="24"/>
      <c r="M163" s="24"/>
      <c r="N163" s="24"/>
      <c r="O163" s="24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  <c r="AA163" s="33"/>
      <c r="AB163" s="33"/>
      <c r="AC163" s="33"/>
      <c r="AD163" s="33"/>
      <c r="AE163" s="33"/>
      <c r="AF163" s="33"/>
      <c r="AG163" s="33"/>
      <c r="AH163" s="33"/>
      <c r="AI163" s="33"/>
    </row>
    <row r="164" spans="2:35" s="25" customFormat="1" ht="12" hidden="1" customHeight="1" x14ac:dyDescent="0.3">
      <c r="B164" s="33"/>
      <c r="C164" s="33"/>
      <c r="D164" s="33"/>
      <c r="E164" s="33"/>
      <c r="F164" s="33"/>
      <c r="G164" s="33"/>
      <c r="H164" s="24"/>
      <c r="I164" s="24"/>
      <c r="J164" s="24"/>
      <c r="K164" s="24"/>
      <c r="L164" s="24"/>
      <c r="M164" s="24"/>
      <c r="N164" s="24"/>
      <c r="O164" s="24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  <c r="AA164" s="33"/>
      <c r="AB164" s="33"/>
      <c r="AC164" s="33"/>
      <c r="AD164" s="33"/>
      <c r="AE164" s="33"/>
      <c r="AF164" s="33"/>
      <c r="AG164" s="33"/>
      <c r="AH164" s="33"/>
      <c r="AI164" s="33"/>
    </row>
    <row r="165" spans="2:35" s="25" customFormat="1" ht="12" hidden="1" customHeight="1" x14ac:dyDescent="0.3">
      <c r="B165" s="33"/>
      <c r="C165" s="33"/>
      <c r="D165" s="33"/>
      <c r="E165" s="33"/>
      <c r="F165" s="33"/>
      <c r="G165" s="33"/>
      <c r="H165" s="24"/>
      <c r="I165" s="24"/>
      <c r="J165" s="24"/>
      <c r="K165" s="24"/>
      <c r="L165" s="24"/>
      <c r="M165" s="24"/>
      <c r="N165" s="24"/>
      <c r="O165" s="24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  <c r="AA165" s="33"/>
      <c r="AB165" s="33"/>
      <c r="AC165" s="33"/>
      <c r="AD165" s="33"/>
      <c r="AE165" s="33"/>
      <c r="AF165" s="33"/>
      <c r="AG165" s="33"/>
      <c r="AH165" s="33"/>
      <c r="AI165" s="33"/>
    </row>
    <row r="166" spans="2:35" s="25" customFormat="1" ht="12" hidden="1" customHeight="1" x14ac:dyDescent="0.3">
      <c r="B166" s="33"/>
      <c r="C166" s="33"/>
      <c r="D166" s="33"/>
      <c r="E166" s="33"/>
      <c r="F166" s="33"/>
      <c r="G166" s="33"/>
      <c r="H166" s="24"/>
      <c r="I166" s="24"/>
      <c r="J166" s="24"/>
      <c r="K166" s="24"/>
      <c r="L166" s="24"/>
      <c r="M166" s="24"/>
      <c r="N166" s="24"/>
      <c r="O166" s="24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  <c r="AA166" s="33"/>
      <c r="AB166" s="33"/>
      <c r="AC166" s="33"/>
      <c r="AD166" s="33"/>
      <c r="AE166" s="33"/>
      <c r="AF166" s="33"/>
      <c r="AG166" s="33"/>
      <c r="AH166" s="33"/>
      <c r="AI166" s="33"/>
    </row>
    <row r="167" spans="2:35" s="25" customFormat="1" ht="12" hidden="1" customHeight="1" x14ac:dyDescent="0.3">
      <c r="B167" s="33"/>
      <c r="C167" s="33"/>
      <c r="D167" s="33"/>
      <c r="E167" s="33"/>
      <c r="F167" s="33"/>
      <c r="G167" s="33"/>
      <c r="H167" s="24"/>
      <c r="I167" s="24"/>
      <c r="J167" s="24"/>
      <c r="K167" s="24"/>
      <c r="L167" s="24"/>
      <c r="M167" s="24"/>
      <c r="N167" s="24"/>
      <c r="O167" s="24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  <c r="AA167" s="33"/>
      <c r="AB167" s="33"/>
      <c r="AC167" s="33"/>
      <c r="AD167" s="33"/>
      <c r="AE167" s="33"/>
      <c r="AF167" s="33"/>
      <c r="AG167" s="33"/>
      <c r="AH167" s="33"/>
      <c r="AI167" s="33"/>
    </row>
    <row r="168" spans="2:35" s="25" customFormat="1" ht="12" hidden="1" customHeight="1" x14ac:dyDescent="0.3">
      <c r="B168" s="33"/>
      <c r="C168" s="33"/>
      <c r="D168" s="33"/>
      <c r="E168" s="33"/>
      <c r="F168" s="33"/>
      <c r="G168" s="33"/>
      <c r="H168" s="24"/>
      <c r="I168" s="24"/>
      <c r="J168" s="24"/>
      <c r="K168" s="24"/>
      <c r="L168" s="24"/>
      <c r="M168" s="24"/>
      <c r="N168" s="24"/>
      <c r="O168" s="24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  <c r="AA168" s="33"/>
      <c r="AB168" s="33"/>
      <c r="AC168" s="33"/>
      <c r="AD168" s="33"/>
      <c r="AE168" s="33"/>
      <c r="AF168" s="33"/>
      <c r="AG168" s="33"/>
      <c r="AH168" s="33"/>
      <c r="AI168" s="33"/>
    </row>
    <row r="169" spans="2:35" s="25" customFormat="1" ht="12" hidden="1" customHeight="1" x14ac:dyDescent="0.3">
      <c r="B169" s="33"/>
      <c r="C169" s="33"/>
      <c r="D169" s="33"/>
      <c r="E169" s="33"/>
      <c r="F169" s="33"/>
      <c r="G169" s="33"/>
      <c r="H169" s="24"/>
      <c r="I169" s="24"/>
      <c r="J169" s="24"/>
      <c r="K169" s="24"/>
      <c r="L169" s="24"/>
      <c r="M169" s="24"/>
      <c r="N169" s="24"/>
      <c r="O169" s="24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  <c r="AA169" s="33"/>
      <c r="AB169" s="33"/>
      <c r="AC169" s="33"/>
      <c r="AD169" s="33"/>
      <c r="AE169" s="33"/>
      <c r="AF169" s="33"/>
      <c r="AG169" s="33"/>
      <c r="AH169" s="33"/>
      <c r="AI169" s="33"/>
    </row>
    <row r="170" spans="2:35" s="25" customFormat="1" ht="12" hidden="1" customHeight="1" x14ac:dyDescent="0.3">
      <c r="B170" s="33"/>
      <c r="C170" s="33"/>
      <c r="D170" s="33"/>
      <c r="E170" s="33"/>
      <c r="F170" s="33"/>
      <c r="G170" s="33"/>
      <c r="H170" s="24"/>
      <c r="I170" s="24"/>
      <c r="J170" s="24"/>
      <c r="K170" s="24"/>
      <c r="L170" s="24"/>
      <c r="M170" s="24"/>
      <c r="N170" s="24"/>
      <c r="O170" s="24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  <c r="AA170" s="33"/>
      <c r="AB170" s="33"/>
      <c r="AC170" s="33"/>
      <c r="AD170" s="33"/>
      <c r="AE170" s="33"/>
      <c r="AF170" s="33"/>
      <c r="AG170" s="33"/>
      <c r="AH170" s="33"/>
      <c r="AI170" s="33"/>
    </row>
    <row r="171" spans="2:35" s="25" customFormat="1" ht="12" hidden="1" customHeight="1" x14ac:dyDescent="0.3">
      <c r="B171" s="33"/>
      <c r="C171" s="33"/>
      <c r="D171" s="33"/>
      <c r="E171" s="33"/>
      <c r="F171" s="33"/>
      <c r="G171" s="33"/>
      <c r="H171" s="24"/>
      <c r="I171" s="24"/>
      <c r="J171" s="24"/>
      <c r="K171" s="24"/>
      <c r="L171" s="24"/>
      <c r="M171" s="24"/>
      <c r="N171" s="24"/>
      <c r="O171" s="24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  <c r="AA171" s="33"/>
      <c r="AB171" s="33"/>
      <c r="AC171" s="33"/>
      <c r="AD171" s="33"/>
      <c r="AE171" s="33"/>
      <c r="AF171" s="33"/>
      <c r="AG171" s="33"/>
      <c r="AH171" s="33"/>
      <c r="AI171" s="33"/>
    </row>
    <row r="172" spans="2:35" s="25" customFormat="1" ht="12" hidden="1" customHeight="1" x14ac:dyDescent="0.3">
      <c r="B172" s="33"/>
      <c r="C172" s="33"/>
      <c r="D172" s="33"/>
      <c r="E172" s="33"/>
      <c r="F172" s="33"/>
      <c r="G172" s="33"/>
      <c r="H172" s="24"/>
      <c r="I172" s="24"/>
      <c r="J172" s="24"/>
      <c r="K172" s="24"/>
      <c r="L172" s="24"/>
      <c r="M172" s="24"/>
      <c r="N172" s="24"/>
      <c r="O172" s="24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  <c r="AA172" s="33"/>
      <c r="AB172" s="33"/>
      <c r="AC172" s="33"/>
      <c r="AD172" s="33"/>
      <c r="AE172" s="33"/>
      <c r="AF172" s="33"/>
      <c r="AG172" s="33"/>
      <c r="AH172" s="33"/>
      <c r="AI172" s="33"/>
    </row>
    <row r="173" spans="2:35" s="25" customFormat="1" ht="12" hidden="1" customHeight="1" x14ac:dyDescent="0.3">
      <c r="B173" s="33"/>
      <c r="C173" s="33"/>
      <c r="D173" s="33"/>
      <c r="E173" s="33"/>
      <c r="F173" s="33"/>
      <c r="G173" s="33"/>
      <c r="H173" s="24"/>
      <c r="I173" s="24"/>
      <c r="J173" s="24"/>
      <c r="K173" s="24"/>
      <c r="L173" s="24"/>
      <c r="M173" s="24"/>
      <c r="N173" s="24"/>
      <c r="O173" s="24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  <c r="AA173" s="33"/>
      <c r="AB173" s="33"/>
      <c r="AC173" s="33"/>
      <c r="AD173" s="33"/>
      <c r="AE173" s="33"/>
      <c r="AF173" s="33"/>
      <c r="AG173" s="33"/>
      <c r="AH173" s="33"/>
      <c r="AI173" s="33"/>
    </row>
    <row r="174" spans="2:35" s="25" customFormat="1" ht="12" hidden="1" customHeight="1" x14ac:dyDescent="0.3">
      <c r="B174" s="33"/>
      <c r="C174" s="33"/>
      <c r="D174" s="33"/>
      <c r="E174" s="33"/>
      <c r="F174" s="33"/>
      <c r="G174" s="33"/>
      <c r="H174" s="24"/>
      <c r="I174" s="24"/>
      <c r="J174" s="24"/>
      <c r="K174" s="24"/>
      <c r="L174" s="24"/>
      <c r="M174" s="24"/>
      <c r="N174" s="24"/>
      <c r="O174" s="24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  <c r="AA174" s="33"/>
      <c r="AB174" s="33"/>
      <c r="AC174" s="33"/>
      <c r="AD174" s="33"/>
      <c r="AE174" s="33"/>
      <c r="AF174" s="33"/>
      <c r="AG174" s="33"/>
      <c r="AH174" s="33"/>
      <c r="AI174" s="33"/>
    </row>
    <row r="175" spans="2:35" s="25" customFormat="1" ht="12" hidden="1" customHeight="1" x14ac:dyDescent="0.3">
      <c r="B175" s="33"/>
      <c r="C175" s="33"/>
      <c r="D175" s="33"/>
      <c r="E175" s="33"/>
      <c r="F175" s="33"/>
      <c r="G175" s="33"/>
      <c r="H175" s="24"/>
      <c r="I175" s="24"/>
      <c r="J175" s="24"/>
      <c r="K175" s="24"/>
      <c r="L175" s="24"/>
      <c r="M175" s="24"/>
      <c r="N175" s="24"/>
      <c r="O175" s="24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  <c r="AA175" s="33"/>
      <c r="AB175" s="33"/>
      <c r="AC175" s="33"/>
      <c r="AD175" s="33"/>
      <c r="AE175" s="33"/>
      <c r="AF175" s="33"/>
      <c r="AG175" s="33"/>
      <c r="AH175" s="33"/>
      <c r="AI175" s="33"/>
    </row>
    <row r="176" spans="2:35" s="25" customFormat="1" ht="12" hidden="1" customHeight="1" x14ac:dyDescent="0.3">
      <c r="B176" s="33"/>
      <c r="C176" s="33"/>
      <c r="D176" s="33"/>
      <c r="E176" s="33"/>
      <c r="F176" s="33"/>
      <c r="G176" s="33"/>
      <c r="H176" s="24"/>
      <c r="I176" s="24"/>
      <c r="J176" s="24"/>
      <c r="K176" s="24"/>
      <c r="L176" s="24"/>
      <c r="M176" s="24"/>
      <c r="N176" s="24"/>
      <c r="O176" s="24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  <c r="AA176" s="33"/>
      <c r="AB176" s="33"/>
      <c r="AC176" s="33"/>
      <c r="AD176" s="33"/>
      <c r="AE176" s="33"/>
      <c r="AF176" s="33"/>
      <c r="AG176" s="33"/>
      <c r="AH176" s="33"/>
      <c r="AI176" s="33"/>
    </row>
    <row r="177" spans="2:35" s="25" customFormat="1" ht="12" hidden="1" customHeight="1" x14ac:dyDescent="0.3">
      <c r="B177" s="33"/>
      <c r="C177" s="33"/>
      <c r="D177" s="33"/>
      <c r="E177" s="33"/>
      <c r="F177" s="33"/>
      <c r="G177" s="33"/>
      <c r="H177" s="24"/>
      <c r="I177" s="24"/>
      <c r="J177" s="24"/>
      <c r="K177" s="24"/>
      <c r="L177" s="24"/>
      <c r="M177" s="24"/>
      <c r="N177" s="24"/>
      <c r="O177" s="24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  <c r="AA177" s="33"/>
      <c r="AB177" s="33"/>
      <c r="AC177" s="33"/>
      <c r="AD177" s="33"/>
      <c r="AE177" s="33"/>
      <c r="AF177" s="33"/>
      <c r="AG177" s="33"/>
      <c r="AH177" s="33"/>
      <c r="AI177" s="33"/>
    </row>
    <row r="178" spans="2:35" s="25" customFormat="1" ht="12" hidden="1" customHeight="1" x14ac:dyDescent="0.3">
      <c r="B178" s="33"/>
      <c r="C178" s="33"/>
      <c r="D178" s="33"/>
      <c r="E178" s="33"/>
      <c r="F178" s="33"/>
      <c r="G178" s="33"/>
      <c r="H178" s="24"/>
      <c r="I178" s="24"/>
      <c r="J178" s="24"/>
      <c r="K178" s="24"/>
      <c r="L178" s="24"/>
      <c r="M178" s="24"/>
      <c r="N178" s="24"/>
      <c r="O178" s="24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  <c r="AA178" s="33"/>
      <c r="AB178" s="33"/>
      <c r="AC178" s="33"/>
      <c r="AD178" s="33"/>
      <c r="AE178" s="33"/>
      <c r="AF178" s="33"/>
      <c r="AG178" s="33"/>
      <c r="AH178" s="33"/>
      <c r="AI178" s="33"/>
    </row>
    <row r="179" spans="2:35" s="25" customFormat="1" ht="12" hidden="1" customHeight="1" x14ac:dyDescent="0.3">
      <c r="B179" s="33"/>
      <c r="C179" s="33"/>
      <c r="D179" s="33"/>
      <c r="E179" s="33"/>
      <c r="F179" s="33"/>
      <c r="G179" s="33"/>
      <c r="H179" s="24"/>
      <c r="I179" s="24"/>
      <c r="J179" s="24"/>
      <c r="K179" s="24"/>
      <c r="L179" s="24"/>
      <c r="M179" s="24"/>
      <c r="N179" s="24"/>
      <c r="O179" s="24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  <c r="AA179" s="33"/>
      <c r="AB179" s="33"/>
      <c r="AC179" s="33"/>
      <c r="AD179" s="33"/>
      <c r="AE179" s="33"/>
      <c r="AF179" s="33"/>
      <c r="AG179" s="33"/>
      <c r="AH179" s="33"/>
      <c r="AI179" s="33"/>
    </row>
    <row r="180" spans="2:35" s="25" customFormat="1" ht="12" hidden="1" customHeight="1" x14ac:dyDescent="0.3">
      <c r="B180" s="33"/>
      <c r="C180" s="33"/>
      <c r="D180" s="33"/>
      <c r="E180" s="33"/>
      <c r="F180" s="33"/>
      <c r="G180" s="33"/>
      <c r="H180" s="24"/>
      <c r="I180" s="24"/>
      <c r="J180" s="24"/>
      <c r="K180" s="24"/>
      <c r="L180" s="24"/>
      <c r="M180" s="24"/>
      <c r="N180" s="24"/>
      <c r="O180" s="24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  <c r="AA180" s="33"/>
      <c r="AB180" s="33"/>
      <c r="AC180" s="33"/>
      <c r="AD180" s="33"/>
      <c r="AE180" s="33"/>
      <c r="AF180" s="33"/>
      <c r="AG180" s="33"/>
      <c r="AH180" s="33"/>
      <c r="AI180" s="33"/>
    </row>
    <row r="181" spans="2:35" s="25" customFormat="1" ht="12" hidden="1" customHeight="1" x14ac:dyDescent="0.3">
      <c r="B181" s="33"/>
      <c r="C181" s="33"/>
      <c r="D181" s="33"/>
      <c r="E181" s="33"/>
      <c r="F181" s="33"/>
      <c r="G181" s="33"/>
      <c r="H181" s="24"/>
      <c r="I181" s="24"/>
      <c r="J181" s="24"/>
      <c r="K181" s="24"/>
      <c r="L181" s="24"/>
      <c r="M181" s="24"/>
      <c r="N181" s="24"/>
      <c r="O181" s="24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  <c r="AA181" s="33"/>
      <c r="AB181" s="33"/>
      <c r="AC181" s="33"/>
      <c r="AD181" s="33"/>
      <c r="AE181" s="33"/>
      <c r="AF181" s="33"/>
      <c r="AG181" s="33"/>
      <c r="AH181" s="33"/>
      <c r="AI181" s="33"/>
    </row>
    <row r="182" spans="2:35" s="25" customFormat="1" ht="12" hidden="1" customHeight="1" x14ac:dyDescent="0.3">
      <c r="B182" s="33"/>
      <c r="C182" s="33"/>
      <c r="D182" s="33"/>
      <c r="E182" s="33"/>
      <c r="F182" s="33"/>
      <c r="G182" s="33"/>
      <c r="H182" s="24"/>
      <c r="I182" s="24"/>
      <c r="J182" s="24"/>
      <c r="K182" s="24"/>
      <c r="L182" s="24"/>
      <c r="M182" s="24"/>
      <c r="N182" s="24"/>
      <c r="O182" s="24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  <c r="AA182" s="33"/>
      <c r="AB182" s="33"/>
      <c r="AC182" s="33"/>
      <c r="AD182" s="33"/>
      <c r="AE182" s="33"/>
      <c r="AF182" s="33"/>
      <c r="AG182" s="33"/>
      <c r="AH182" s="33"/>
      <c r="AI182" s="33"/>
    </row>
    <row r="183" spans="2:35" s="25" customFormat="1" ht="12" hidden="1" customHeight="1" x14ac:dyDescent="0.3">
      <c r="B183" s="33"/>
      <c r="C183" s="33"/>
      <c r="D183" s="33"/>
      <c r="E183" s="33"/>
      <c r="F183" s="33"/>
      <c r="G183" s="33"/>
      <c r="H183" s="24"/>
      <c r="I183" s="24"/>
      <c r="J183" s="24"/>
      <c r="K183" s="24"/>
      <c r="L183" s="24"/>
      <c r="M183" s="24"/>
      <c r="N183" s="24"/>
      <c r="O183" s="24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  <c r="AA183" s="33"/>
      <c r="AB183" s="33"/>
      <c r="AC183" s="33"/>
      <c r="AD183" s="33"/>
      <c r="AE183" s="33"/>
      <c r="AF183" s="33"/>
      <c r="AG183" s="33"/>
      <c r="AH183" s="33"/>
      <c r="AI183" s="33"/>
    </row>
    <row r="184" spans="2:35" s="25" customFormat="1" ht="12" hidden="1" customHeight="1" x14ac:dyDescent="0.3">
      <c r="B184" s="33"/>
      <c r="C184" s="33"/>
      <c r="D184" s="33"/>
      <c r="E184" s="33"/>
      <c r="F184" s="33"/>
      <c r="G184" s="33"/>
      <c r="H184" s="24"/>
      <c r="I184" s="24"/>
      <c r="J184" s="24"/>
      <c r="K184" s="24"/>
      <c r="L184" s="24"/>
      <c r="M184" s="24"/>
      <c r="N184" s="24"/>
      <c r="O184" s="24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  <c r="AA184" s="33"/>
      <c r="AB184" s="33"/>
      <c r="AC184" s="33"/>
      <c r="AD184" s="33"/>
      <c r="AE184" s="33"/>
      <c r="AF184" s="33"/>
      <c r="AG184" s="33"/>
      <c r="AH184" s="33"/>
      <c r="AI184" s="33"/>
    </row>
    <row r="185" spans="2:35" s="25" customFormat="1" ht="12" hidden="1" customHeight="1" x14ac:dyDescent="0.3">
      <c r="B185" s="33"/>
      <c r="C185" s="33"/>
      <c r="D185" s="33"/>
      <c r="E185" s="33"/>
      <c r="F185" s="33"/>
      <c r="G185" s="33"/>
      <c r="H185" s="24"/>
      <c r="I185" s="24"/>
      <c r="J185" s="24"/>
      <c r="K185" s="24"/>
      <c r="L185" s="24"/>
      <c r="M185" s="24"/>
      <c r="N185" s="24"/>
      <c r="O185" s="24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  <c r="AA185" s="33"/>
      <c r="AB185" s="33"/>
      <c r="AC185" s="33"/>
      <c r="AD185" s="33"/>
      <c r="AE185" s="33"/>
      <c r="AF185" s="33"/>
      <c r="AG185" s="33"/>
      <c r="AH185" s="33"/>
      <c r="AI185" s="33"/>
    </row>
    <row r="186" spans="2:35" s="25" customFormat="1" ht="12" hidden="1" customHeight="1" x14ac:dyDescent="0.3">
      <c r="B186" s="33"/>
      <c r="C186" s="33"/>
      <c r="D186" s="33"/>
      <c r="E186" s="33"/>
      <c r="F186" s="33"/>
      <c r="G186" s="33"/>
      <c r="H186" s="24"/>
      <c r="I186" s="24"/>
      <c r="J186" s="24"/>
      <c r="K186" s="24"/>
      <c r="L186" s="24"/>
      <c r="M186" s="24"/>
      <c r="N186" s="24"/>
      <c r="O186" s="24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  <c r="AA186" s="33"/>
      <c r="AB186" s="33"/>
      <c r="AC186" s="33"/>
      <c r="AD186" s="33"/>
      <c r="AE186" s="33"/>
      <c r="AF186" s="33"/>
      <c r="AG186" s="33"/>
      <c r="AH186" s="33"/>
      <c r="AI186" s="33"/>
    </row>
    <row r="187" spans="2:35" s="25" customFormat="1" ht="12" hidden="1" customHeight="1" x14ac:dyDescent="0.3">
      <c r="B187" s="33"/>
      <c r="C187" s="33"/>
      <c r="D187" s="33"/>
      <c r="E187" s="33"/>
      <c r="F187" s="33"/>
      <c r="G187" s="33"/>
      <c r="H187" s="24"/>
      <c r="I187" s="24"/>
      <c r="J187" s="24"/>
      <c r="K187" s="24"/>
      <c r="L187" s="24"/>
      <c r="M187" s="24"/>
      <c r="N187" s="24"/>
      <c r="O187" s="24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  <c r="AA187" s="33"/>
      <c r="AB187" s="33"/>
      <c r="AC187" s="33"/>
      <c r="AD187" s="33"/>
      <c r="AE187" s="33"/>
      <c r="AF187" s="33"/>
      <c r="AG187" s="33"/>
      <c r="AH187" s="33"/>
      <c r="AI187" s="33"/>
    </row>
    <row r="188" spans="2:35" s="25" customFormat="1" ht="12" hidden="1" customHeight="1" x14ac:dyDescent="0.3">
      <c r="B188" s="33"/>
      <c r="C188" s="33"/>
      <c r="D188" s="33"/>
      <c r="E188" s="33"/>
      <c r="F188" s="33"/>
      <c r="G188" s="33"/>
      <c r="H188" s="24"/>
      <c r="I188" s="24"/>
      <c r="J188" s="24"/>
      <c r="K188" s="24"/>
      <c r="L188" s="24"/>
      <c r="M188" s="24"/>
      <c r="N188" s="24"/>
      <c r="O188" s="24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  <c r="AA188" s="33"/>
      <c r="AB188" s="33"/>
      <c r="AC188" s="33"/>
      <c r="AD188" s="33"/>
      <c r="AE188" s="33"/>
      <c r="AF188" s="33"/>
      <c r="AG188" s="33"/>
      <c r="AH188" s="33"/>
      <c r="AI188" s="33"/>
    </row>
    <row r="189" spans="2:35" s="25" customFormat="1" ht="12" hidden="1" customHeight="1" x14ac:dyDescent="0.3">
      <c r="B189" s="33"/>
      <c r="C189" s="33"/>
      <c r="D189" s="33"/>
      <c r="E189" s="33"/>
      <c r="F189" s="33"/>
      <c r="G189" s="33"/>
      <c r="H189" s="24"/>
      <c r="I189" s="24"/>
      <c r="J189" s="24"/>
      <c r="K189" s="24"/>
      <c r="L189" s="24"/>
      <c r="M189" s="24"/>
      <c r="N189" s="24"/>
      <c r="O189" s="24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  <c r="AA189" s="33"/>
      <c r="AB189" s="33"/>
      <c r="AC189" s="33"/>
      <c r="AD189" s="33"/>
      <c r="AE189" s="33"/>
      <c r="AF189" s="33"/>
      <c r="AG189" s="33"/>
      <c r="AH189" s="33"/>
      <c r="AI189" s="33"/>
    </row>
    <row r="190" spans="2:35" s="25" customFormat="1" ht="12" hidden="1" customHeight="1" x14ac:dyDescent="0.3">
      <c r="B190" s="33"/>
      <c r="C190" s="33"/>
      <c r="D190" s="33"/>
      <c r="E190" s="33"/>
      <c r="F190" s="33"/>
      <c r="G190" s="33"/>
      <c r="H190" s="24"/>
      <c r="I190" s="24"/>
      <c r="J190" s="24"/>
      <c r="K190" s="24"/>
      <c r="L190" s="24"/>
      <c r="M190" s="24"/>
      <c r="N190" s="24"/>
      <c r="O190" s="24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  <c r="AA190" s="33"/>
      <c r="AB190" s="33"/>
      <c r="AC190" s="33"/>
      <c r="AD190" s="33"/>
      <c r="AE190" s="33"/>
      <c r="AF190" s="33"/>
      <c r="AG190" s="33"/>
      <c r="AH190" s="33"/>
      <c r="AI190" s="33"/>
    </row>
    <row r="191" spans="2:35" ht="12" hidden="1" customHeight="1" x14ac:dyDescent="0.3"/>
    <row r="192" spans="2:35" ht="12" hidden="1" customHeight="1" x14ac:dyDescent="0.3"/>
    <row r="193" spans="2:35" ht="12" hidden="1" customHeight="1" x14ac:dyDescent="0.3"/>
    <row r="194" spans="2:35" ht="12" hidden="1" customHeight="1" x14ac:dyDescent="0.3"/>
    <row r="195" spans="2:35" s="25" customFormat="1" ht="12" hidden="1" customHeight="1" x14ac:dyDescent="0.3">
      <c r="B195" s="33"/>
      <c r="C195" s="33"/>
      <c r="D195" s="33"/>
      <c r="E195" s="33"/>
      <c r="F195" s="33"/>
      <c r="G195" s="33"/>
      <c r="H195" s="24"/>
      <c r="I195" s="24"/>
      <c r="J195" s="24"/>
      <c r="K195" s="24"/>
      <c r="L195" s="24"/>
      <c r="M195" s="24"/>
      <c r="N195" s="24"/>
      <c r="O195" s="24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  <c r="AA195" s="33"/>
      <c r="AB195" s="33"/>
      <c r="AC195" s="33"/>
      <c r="AD195" s="33"/>
      <c r="AE195" s="33"/>
      <c r="AF195" s="33"/>
      <c r="AG195" s="33"/>
      <c r="AH195" s="33"/>
      <c r="AI195" s="33"/>
    </row>
    <row r="196" spans="2:35" s="25" customFormat="1" ht="12" hidden="1" customHeight="1" x14ac:dyDescent="0.3">
      <c r="B196" s="33"/>
      <c r="C196" s="33"/>
      <c r="D196" s="33"/>
      <c r="E196" s="33"/>
      <c r="F196" s="33"/>
      <c r="G196" s="33"/>
      <c r="H196" s="24"/>
      <c r="I196" s="24"/>
      <c r="J196" s="24"/>
      <c r="K196" s="24"/>
      <c r="L196" s="24"/>
      <c r="M196" s="24"/>
      <c r="N196" s="24"/>
      <c r="O196" s="24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  <c r="AA196" s="33"/>
      <c r="AB196" s="33"/>
      <c r="AC196" s="33"/>
      <c r="AD196" s="33"/>
      <c r="AE196" s="33"/>
      <c r="AF196" s="33"/>
      <c r="AG196" s="33"/>
      <c r="AH196" s="33"/>
      <c r="AI196" s="33"/>
    </row>
    <row r="197" spans="2:35" s="25" customFormat="1" ht="12" hidden="1" customHeight="1" x14ac:dyDescent="0.3">
      <c r="B197" s="33"/>
      <c r="C197" s="33"/>
      <c r="D197" s="33"/>
      <c r="E197" s="33"/>
      <c r="F197" s="33"/>
      <c r="G197" s="33"/>
      <c r="H197" s="24"/>
      <c r="I197" s="24"/>
      <c r="J197" s="24"/>
      <c r="K197" s="24"/>
      <c r="L197" s="24"/>
      <c r="M197" s="24"/>
      <c r="N197" s="24"/>
      <c r="O197" s="24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  <c r="AA197" s="33"/>
      <c r="AB197" s="33"/>
      <c r="AC197" s="33"/>
      <c r="AD197" s="33"/>
      <c r="AE197" s="33"/>
      <c r="AF197" s="33"/>
      <c r="AG197" s="33"/>
      <c r="AH197" s="33"/>
      <c r="AI197" s="33"/>
    </row>
    <row r="198" spans="2:35" s="25" customFormat="1" ht="12" hidden="1" customHeight="1" x14ac:dyDescent="0.3">
      <c r="B198" s="33"/>
      <c r="C198" s="33"/>
      <c r="D198" s="33"/>
      <c r="E198" s="33"/>
      <c r="F198" s="33"/>
      <c r="G198" s="33"/>
      <c r="H198" s="24"/>
      <c r="I198" s="24"/>
      <c r="J198" s="24"/>
      <c r="K198" s="24"/>
      <c r="L198" s="24"/>
      <c r="M198" s="24"/>
      <c r="N198" s="24"/>
      <c r="O198" s="24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  <c r="AA198" s="33"/>
      <c r="AB198" s="33"/>
      <c r="AC198" s="33"/>
      <c r="AD198" s="33"/>
      <c r="AE198" s="33"/>
      <c r="AF198" s="33"/>
      <c r="AG198" s="33"/>
      <c r="AH198" s="33"/>
      <c r="AI198" s="33"/>
    </row>
    <row r="199" spans="2:35" s="25" customFormat="1" ht="12" hidden="1" customHeight="1" x14ac:dyDescent="0.3">
      <c r="B199" s="33"/>
      <c r="C199" s="33"/>
      <c r="D199" s="33"/>
      <c r="E199" s="33"/>
      <c r="F199" s="33"/>
      <c r="G199" s="33"/>
      <c r="H199" s="24"/>
      <c r="I199" s="24"/>
      <c r="J199" s="24"/>
      <c r="K199" s="24"/>
      <c r="L199" s="24"/>
      <c r="M199" s="24"/>
      <c r="N199" s="24"/>
      <c r="O199" s="24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  <c r="AA199" s="33"/>
      <c r="AB199" s="33"/>
      <c r="AC199" s="33"/>
      <c r="AD199" s="33"/>
      <c r="AE199" s="33"/>
      <c r="AF199" s="33"/>
      <c r="AG199" s="33"/>
      <c r="AH199" s="33"/>
      <c r="AI199" s="33"/>
    </row>
    <row r="200" spans="2:35" s="25" customFormat="1" ht="12" hidden="1" customHeight="1" x14ac:dyDescent="0.3">
      <c r="B200" s="33"/>
      <c r="C200" s="33"/>
      <c r="D200" s="33"/>
      <c r="E200" s="33"/>
      <c r="F200" s="33"/>
      <c r="G200" s="33"/>
      <c r="H200" s="24"/>
      <c r="I200" s="24"/>
      <c r="J200" s="24"/>
      <c r="K200" s="24"/>
      <c r="L200" s="24"/>
      <c r="M200" s="24"/>
      <c r="N200" s="24"/>
      <c r="O200" s="24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  <c r="AA200" s="33"/>
      <c r="AB200" s="33"/>
      <c r="AC200" s="33"/>
      <c r="AD200" s="33"/>
      <c r="AE200" s="33"/>
      <c r="AF200" s="33"/>
      <c r="AG200" s="33"/>
      <c r="AH200" s="33"/>
      <c r="AI200" s="33"/>
    </row>
    <row r="201" spans="2:35" s="25" customFormat="1" ht="12" hidden="1" customHeight="1" x14ac:dyDescent="0.3">
      <c r="B201" s="33"/>
      <c r="C201" s="33"/>
      <c r="D201" s="33"/>
      <c r="E201" s="33"/>
      <c r="F201" s="33"/>
      <c r="G201" s="33"/>
      <c r="H201" s="24"/>
      <c r="I201" s="24"/>
      <c r="J201" s="24"/>
      <c r="K201" s="24"/>
      <c r="L201" s="24"/>
      <c r="M201" s="24"/>
      <c r="N201" s="24"/>
      <c r="O201" s="24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  <c r="AA201" s="33"/>
      <c r="AB201" s="33"/>
      <c r="AC201" s="33"/>
      <c r="AD201" s="33"/>
      <c r="AE201" s="33"/>
      <c r="AF201" s="33"/>
      <c r="AG201" s="33"/>
      <c r="AH201" s="33"/>
      <c r="AI201" s="33"/>
    </row>
    <row r="202" spans="2:35" s="25" customFormat="1" ht="12" hidden="1" customHeight="1" x14ac:dyDescent="0.3">
      <c r="B202" s="33"/>
      <c r="C202" s="33"/>
      <c r="D202" s="33"/>
      <c r="E202" s="33"/>
      <c r="F202" s="33"/>
      <c r="G202" s="33"/>
      <c r="H202" s="24"/>
      <c r="I202" s="24"/>
      <c r="J202" s="24"/>
      <c r="K202" s="24"/>
      <c r="L202" s="24"/>
      <c r="M202" s="24"/>
      <c r="N202" s="24"/>
      <c r="O202" s="24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  <c r="AA202" s="33"/>
      <c r="AB202" s="33"/>
      <c r="AC202" s="33"/>
      <c r="AD202" s="33"/>
      <c r="AE202" s="33"/>
      <c r="AF202" s="33"/>
      <c r="AG202" s="33"/>
      <c r="AH202" s="33"/>
      <c r="AI202" s="33"/>
    </row>
    <row r="203" spans="2:35" s="25" customFormat="1" ht="12" hidden="1" customHeight="1" x14ac:dyDescent="0.3">
      <c r="B203" s="33"/>
      <c r="C203" s="33"/>
      <c r="D203" s="33"/>
      <c r="E203" s="33"/>
      <c r="F203" s="33"/>
      <c r="G203" s="33"/>
      <c r="H203" s="24"/>
      <c r="I203" s="24"/>
      <c r="J203" s="24"/>
      <c r="K203" s="24"/>
      <c r="L203" s="24"/>
      <c r="M203" s="24"/>
      <c r="N203" s="24"/>
      <c r="O203" s="24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  <c r="AA203" s="33"/>
      <c r="AB203" s="33"/>
      <c r="AC203" s="33"/>
      <c r="AD203" s="33"/>
      <c r="AE203" s="33"/>
      <c r="AF203" s="33"/>
      <c r="AG203" s="33"/>
      <c r="AH203" s="33"/>
      <c r="AI203" s="33"/>
    </row>
    <row r="204" spans="2:35" s="25" customFormat="1" ht="12" hidden="1" customHeight="1" x14ac:dyDescent="0.3">
      <c r="B204" s="33"/>
      <c r="C204" s="33"/>
      <c r="D204" s="33"/>
      <c r="E204" s="33"/>
      <c r="F204" s="33"/>
      <c r="G204" s="33"/>
      <c r="H204" s="24"/>
      <c r="I204" s="24"/>
      <c r="J204" s="24"/>
      <c r="K204" s="24"/>
      <c r="L204" s="24"/>
      <c r="M204" s="24"/>
      <c r="N204" s="24"/>
      <c r="O204" s="24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  <c r="AA204" s="33"/>
      <c r="AB204" s="33"/>
      <c r="AC204" s="33"/>
      <c r="AD204" s="33"/>
      <c r="AE204" s="33"/>
      <c r="AF204" s="33"/>
      <c r="AG204" s="33"/>
      <c r="AH204" s="33"/>
      <c r="AI204" s="33"/>
    </row>
    <row r="205" spans="2:35" s="25" customFormat="1" ht="12" hidden="1" customHeight="1" x14ac:dyDescent="0.3">
      <c r="B205" s="33"/>
      <c r="C205" s="33"/>
      <c r="D205" s="33"/>
      <c r="E205" s="33"/>
      <c r="F205" s="33"/>
      <c r="G205" s="33"/>
      <c r="H205" s="24"/>
      <c r="I205" s="24"/>
      <c r="J205" s="24"/>
      <c r="K205" s="24"/>
      <c r="L205" s="24"/>
      <c r="M205" s="24"/>
      <c r="N205" s="24"/>
      <c r="O205" s="24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  <c r="AA205" s="33"/>
      <c r="AB205" s="33"/>
      <c r="AC205" s="33"/>
      <c r="AD205" s="33"/>
      <c r="AE205" s="33"/>
      <c r="AF205" s="33"/>
      <c r="AG205" s="33"/>
      <c r="AH205" s="33"/>
      <c r="AI205" s="33"/>
    </row>
    <row r="206" spans="2:35" s="25" customFormat="1" ht="12" hidden="1" customHeight="1" x14ac:dyDescent="0.3">
      <c r="B206" s="33"/>
      <c r="C206" s="33"/>
      <c r="D206" s="33"/>
      <c r="E206" s="33"/>
      <c r="F206" s="33"/>
      <c r="G206" s="33"/>
      <c r="H206" s="24"/>
      <c r="I206" s="24"/>
      <c r="J206" s="24"/>
      <c r="K206" s="24"/>
      <c r="L206" s="24"/>
      <c r="M206" s="24"/>
      <c r="N206" s="24"/>
      <c r="O206" s="24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  <c r="AA206" s="33"/>
      <c r="AB206" s="33"/>
      <c r="AC206" s="33"/>
      <c r="AD206" s="33"/>
      <c r="AE206" s="33"/>
      <c r="AF206" s="33"/>
      <c r="AG206" s="33"/>
      <c r="AH206" s="33"/>
      <c r="AI206" s="33"/>
    </row>
    <row r="207" spans="2:35" s="25" customFormat="1" ht="12" hidden="1" customHeight="1" x14ac:dyDescent="0.3">
      <c r="B207" s="33"/>
      <c r="C207" s="33"/>
      <c r="D207" s="33"/>
      <c r="E207" s="33"/>
      <c r="F207" s="33"/>
      <c r="G207" s="33"/>
      <c r="H207" s="24"/>
      <c r="I207" s="24"/>
      <c r="J207" s="24"/>
      <c r="K207" s="24"/>
      <c r="L207" s="24"/>
      <c r="M207" s="24"/>
      <c r="N207" s="24"/>
      <c r="O207" s="24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  <c r="AA207" s="33"/>
      <c r="AB207" s="33"/>
      <c r="AC207" s="33"/>
      <c r="AD207" s="33"/>
      <c r="AE207" s="33"/>
      <c r="AF207" s="33"/>
      <c r="AG207" s="33"/>
      <c r="AH207" s="33"/>
      <c r="AI207" s="33"/>
    </row>
    <row r="208" spans="2:35" s="25" customFormat="1" ht="12" hidden="1" customHeight="1" x14ac:dyDescent="0.3">
      <c r="B208" s="33"/>
      <c r="C208" s="33"/>
      <c r="D208" s="33"/>
      <c r="E208" s="33"/>
      <c r="F208" s="33"/>
      <c r="G208" s="33"/>
      <c r="H208" s="24"/>
      <c r="I208" s="24"/>
      <c r="J208" s="24"/>
      <c r="K208" s="24"/>
      <c r="L208" s="24"/>
      <c r="M208" s="24"/>
      <c r="N208" s="24"/>
      <c r="O208" s="24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  <c r="AA208" s="33"/>
      <c r="AB208" s="33"/>
      <c r="AC208" s="33"/>
      <c r="AD208" s="33"/>
      <c r="AE208" s="33"/>
      <c r="AF208" s="33"/>
      <c r="AG208" s="33"/>
      <c r="AH208" s="33"/>
      <c r="AI208" s="33"/>
    </row>
    <row r="209" spans="2:35" s="25" customFormat="1" ht="12" hidden="1" customHeight="1" x14ac:dyDescent="0.3">
      <c r="B209" s="33"/>
      <c r="C209" s="33"/>
      <c r="D209" s="33"/>
      <c r="E209" s="33"/>
      <c r="F209" s="33"/>
      <c r="G209" s="33"/>
      <c r="H209" s="24"/>
      <c r="I209" s="24"/>
      <c r="J209" s="24"/>
      <c r="K209" s="24"/>
      <c r="L209" s="24"/>
      <c r="M209" s="24"/>
      <c r="N209" s="24"/>
      <c r="O209" s="24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  <c r="AA209" s="33"/>
      <c r="AB209" s="33"/>
      <c r="AC209" s="33"/>
      <c r="AD209" s="33"/>
      <c r="AE209" s="33"/>
      <c r="AF209" s="33"/>
      <c r="AG209" s="33"/>
      <c r="AH209" s="33"/>
      <c r="AI209" s="33"/>
    </row>
    <row r="210" spans="2:35" s="25" customFormat="1" ht="12" hidden="1" customHeight="1" x14ac:dyDescent="0.3">
      <c r="B210" s="33"/>
      <c r="C210" s="33"/>
      <c r="D210" s="33"/>
      <c r="E210" s="33"/>
      <c r="F210" s="33"/>
      <c r="G210" s="33"/>
      <c r="H210" s="24"/>
      <c r="I210" s="24"/>
      <c r="J210" s="24"/>
      <c r="K210" s="24"/>
      <c r="L210" s="24"/>
      <c r="M210" s="24"/>
      <c r="N210" s="24"/>
      <c r="O210" s="24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  <c r="AA210" s="33"/>
      <c r="AB210" s="33"/>
      <c r="AC210" s="33"/>
      <c r="AD210" s="33"/>
      <c r="AE210" s="33"/>
      <c r="AF210" s="33"/>
      <c r="AG210" s="33"/>
      <c r="AH210" s="33"/>
      <c r="AI210" s="33"/>
    </row>
    <row r="211" spans="2:35" s="25" customFormat="1" ht="12" hidden="1" customHeight="1" x14ac:dyDescent="0.3">
      <c r="B211" s="33"/>
      <c r="C211" s="33"/>
      <c r="D211" s="33"/>
      <c r="E211" s="33"/>
      <c r="F211" s="33"/>
      <c r="G211" s="33"/>
      <c r="H211" s="24"/>
      <c r="I211" s="24"/>
      <c r="J211" s="24"/>
      <c r="K211" s="24"/>
      <c r="L211" s="24"/>
      <c r="M211" s="24"/>
      <c r="N211" s="24"/>
      <c r="O211" s="24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  <c r="AA211" s="33"/>
      <c r="AB211" s="33"/>
      <c r="AC211" s="33"/>
      <c r="AD211" s="33"/>
      <c r="AE211" s="33"/>
      <c r="AF211" s="33"/>
      <c r="AG211" s="33"/>
      <c r="AH211" s="33"/>
      <c r="AI211" s="33"/>
    </row>
    <row r="212" spans="2:35" s="25" customFormat="1" ht="12" hidden="1" customHeight="1" x14ac:dyDescent="0.3">
      <c r="B212" s="33"/>
      <c r="C212" s="33"/>
      <c r="D212" s="33"/>
      <c r="E212" s="33"/>
      <c r="F212" s="33"/>
      <c r="G212" s="33"/>
      <c r="H212" s="24"/>
      <c r="I212" s="24"/>
      <c r="J212" s="24"/>
      <c r="K212" s="24"/>
      <c r="L212" s="24"/>
      <c r="M212" s="24"/>
      <c r="N212" s="24"/>
      <c r="O212" s="24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  <c r="AA212" s="33"/>
      <c r="AB212" s="33"/>
      <c r="AC212" s="33"/>
      <c r="AD212" s="33"/>
      <c r="AE212" s="33"/>
      <c r="AF212" s="33"/>
      <c r="AG212" s="33"/>
      <c r="AH212" s="33"/>
      <c r="AI212" s="33"/>
    </row>
    <row r="213" spans="2:35" s="25" customFormat="1" ht="12" hidden="1" customHeight="1" x14ac:dyDescent="0.3">
      <c r="B213" s="33"/>
      <c r="C213" s="33"/>
      <c r="D213" s="33"/>
      <c r="E213" s="33"/>
      <c r="F213" s="33"/>
      <c r="G213" s="33"/>
      <c r="H213" s="24"/>
      <c r="I213" s="24"/>
      <c r="J213" s="24"/>
      <c r="K213" s="24"/>
      <c r="L213" s="24"/>
      <c r="M213" s="24"/>
      <c r="N213" s="24"/>
      <c r="O213" s="24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  <c r="AA213" s="33"/>
      <c r="AB213" s="33"/>
      <c r="AC213" s="33"/>
      <c r="AD213" s="33"/>
      <c r="AE213" s="33"/>
      <c r="AF213" s="33"/>
      <c r="AG213" s="33"/>
      <c r="AH213" s="33"/>
      <c r="AI213" s="33"/>
    </row>
    <row r="214" spans="2:35" s="25" customFormat="1" ht="12" hidden="1" customHeight="1" x14ac:dyDescent="0.3">
      <c r="B214" s="33"/>
      <c r="C214" s="33"/>
      <c r="D214" s="33"/>
      <c r="E214" s="33"/>
      <c r="F214" s="33"/>
      <c r="G214" s="33"/>
      <c r="H214" s="24"/>
      <c r="I214" s="24"/>
      <c r="J214" s="24"/>
      <c r="K214" s="24"/>
      <c r="L214" s="24"/>
      <c r="M214" s="24"/>
      <c r="N214" s="24"/>
      <c r="O214" s="24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  <c r="AA214" s="33"/>
      <c r="AB214" s="33"/>
      <c r="AC214" s="33"/>
      <c r="AD214" s="33"/>
      <c r="AE214" s="33"/>
      <c r="AF214" s="33"/>
      <c r="AG214" s="33"/>
      <c r="AH214" s="33"/>
      <c r="AI214" s="33"/>
    </row>
    <row r="215" spans="2:35" s="25" customFormat="1" ht="12" hidden="1" customHeight="1" x14ac:dyDescent="0.3">
      <c r="B215" s="33"/>
      <c r="C215" s="33"/>
      <c r="D215" s="33"/>
      <c r="E215" s="33"/>
      <c r="F215" s="33"/>
      <c r="G215" s="33"/>
      <c r="H215" s="24"/>
      <c r="I215" s="24"/>
      <c r="J215" s="24"/>
      <c r="K215" s="24"/>
      <c r="L215" s="24"/>
      <c r="M215" s="24"/>
      <c r="N215" s="24"/>
      <c r="O215" s="24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  <c r="AA215" s="33"/>
      <c r="AB215" s="33"/>
      <c r="AC215" s="33"/>
      <c r="AD215" s="33"/>
      <c r="AE215" s="33"/>
      <c r="AF215" s="33"/>
      <c r="AG215" s="33"/>
      <c r="AH215" s="33"/>
      <c r="AI215" s="33"/>
    </row>
    <row r="216" spans="2:35" s="25" customFormat="1" ht="12" hidden="1" customHeight="1" x14ac:dyDescent="0.3">
      <c r="B216" s="33"/>
      <c r="C216" s="33"/>
      <c r="D216" s="33"/>
      <c r="E216" s="33"/>
      <c r="F216" s="33"/>
      <c r="G216" s="33"/>
      <c r="H216" s="24"/>
      <c r="I216" s="24"/>
      <c r="J216" s="24"/>
      <c r="K216" s="24"/>
      <c r="L216" s="24"/>
      <c r="M216" s="24"/>
      <c r="N216" s="24"/>
      <c r="O216" s="24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  <c r="AA216" s="33"/>
      <c r="AB216" s="33"/>
      <c r="AC216" s="33"/>
      <c r="AD216" s="33"/>
      <c r="AE216" s="33"/>
      <c r="AF216" s="33"/>
      <c r="AG216" s="33"/>
      <c r="AH216" s="33"/>
      <c r="AI216" s="33"/>
    </row>
    <row r="217" spans="2:35" s="25" customFormat="1" ht="12" hidden="1" customHeight="1" x14ac:dyDescent="0.3">
      <c r="B217" s="33"/>
      <c r="C217" s="33"/>
      <c r="D217" s="33"/>
      <c r="E217" s="33"/>
      <c r="F217" s="33"/>
      <c r="G217" s="33"/>
      <c r="H217" s="24"/>
      <c r="I217" s="24"/>
      <c r="J217" s="24"/>
      <c r="K217" s="24"/>
      <c r="L217" s="24"/>
      <c r="M217" s="24"/>
      <c r="N217" s="24"/>
      <c r="O217" s="24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  <c r="AA217" s="33"/>
      <c r="AB217" s="33"/>
      <c r="AC217" s="33"/>
      <c r="AD217" s="33"/>
      <c r="AE217" s="33"/>
      <c r="AF217" s="33"/>
      <c r="AG217" s="33"/>
      <c r="AH217" s="33"/>
      <c r="AI217" s="33"/>
    </row>
    <row r="218" spans="2:35" s="25" customFormat="1" ht="12" hidden="1" customHeight="1" x14ac:dyDescent="0.3">
      <c r="B218" s="33"/>
      <c r="C218" s="33"/>
      <c r="D218" s="33"/>
      <c r="E218" s="33"/>
      <c r="F218" s="33"/>
      <c r="G218" s="33"/>
      <c r="H218" s="24"/>
      <c r="I218" s="24"/>
      <c r="J218" s="24"/>
      <c r="K218" s="24"/>
      <c r="L218" s="24"/>
      <c r="M218" s="24"/>
      <c r="N218" s="24"/>
      <c r="O218" s="24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  <c r="AA218" s="33"/>
      <c r="AB218" s="33"/>
      <c r="AC218" s="33"/>
      <c r="AD218" s="33"/>
      <c r="AE218" s="33"/>
      <c r="AF218" s="33"/>
      <c r="AG218" s="33"/>
      <c r="AH218" s="33"/>
      <c r="AI218" s="33"/>
    </row>
    <row r="219" spans="2:35" s="25" customFormat="1" ht="12" hidden="1" customHeight="1" x14ac:dyDescent="0.3">
      <c r="B219" s="33"/>
      <c r="C219" s="33"/>
      <c r="D219" s="33"/>
      <c r="E219" s="33"/>
      <c r="F219" s="33"/>
      <c r="G219" s="33"/>
      <c r="H219" s="24"/>
      <c r="I219" s="24"/>
      <c r="J219" s="24"/>
      <c r="K219" s="24"/>
      <c r="L219" s="24"/>
      <c r="M219" s="24"/>
      <c r="N219" s="24"/>
      <c r="O219" s="24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  <c r="AA219" s="33"/>
      <c r="AB219" s="33"/>
      <c r="AC219" s="33"/>
      <c r="AD219" s="33"/>
      <c r="AE219" s="33"/>
      <c r="AF219" s="33"/>
      <c r="AG219" s="33"/>
      <c r="AH219" s="33"/>
      <c r="AI219" s="33"/>
    </row>
    <row r="220" spans="2:35" s="25" customFormat="1" ht="12" hidden="1" customHeight="1" x14ac:dyDescent="0.3">
      <c r="B220" s="33"/>
      <c r="C220" s="33"/>
      <c r="D220" s="33"/>
      <c r="E220" s="33"/>
      <c r="F220" s="33"/>
      <c r="G220" s="33"/>
      <c r="H220" s="24"/>
      <c r="I220" s="24"/>
      <c r="J220" s="24"/>
      <c r="K220" s="24"/>
      <c r="L220" s="24"/>
      <c r="M220" s="24"/>
      <c r="N220" s="24"/>
      <c r="O220" s="24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  <c r="AA220" s="33"/>
      <c r="AB220" s="33"/>
      <c r="AC220" s="33"/>
      <c r="AD220" s="33"/>
      <c r="AE220" s="33"/>
      <c r="AF220" s="33"/>
      <c r="AG220" s="33"/>
      <c r="AH220" s="33"/>
      <c r="AI220" s="33"/>
    </row>
    <row r="221" spans="2:35" s="25" customFormat="1" ht="12" hidden="1" customHeight="1" x14ac:dyDescent="0.3">
      <c r="B221" s="33"/>
      <c r="C221" s="33"/>
      <c r="D221" s="33"/>
      <c r="E221" s="33"/>
      <c r="F221" s="33"/>
      <c r="G221" s="33"/>
      <c r="H221" s="24"/>
      <c r="I221" s="24"/>
      <c r="J221" s="24"/>
      <c r="K221" s="24"/>
      <c r="L221" s="24"/>
      <c r="M221" s="24"/>
      <c r="N221" s="24"/>
      <c r="O221" s="24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  <c r="AA221" s="33"/>
      <c r="AB221" s="33"/>
      <c r="AC221" s="33"/>
      <c r="AD221" s="33"/>
      <c r="AE221" s="33"/>
      <c r="AF221" s="33"/>
      <c r="AG221" s="33"/>
      <c r="AH221" s="33"/>
      <c r="AI221" s="33"/>
    </row>
    <row r="222" spans="2:35" s="25" customFormat="1" ht="12" hidden="1" customHeight="1" x14ac:dyDescent="0.3">
      <c r="B222" s="33"/>
      <c r="C222" s="33"/>
      <c r="D222" s="33"/>
      <c r="E222" s="33"/>
      <c r="F222" s="33"/>
      <c r="G222" s="33"/>
      <c r="H222" s="24"/>
      <c r="I222" s="24"/>
      <c r="J222" s="24"/>
      <c r="K222" s="24"/>
      <c r="L222" s="24"/>
      <c r="M222" s="24"/>
      <c r="N222" s="24"/>
      <c r="O222" s="24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  <c r="AA222" s="33"/>
      <c r="AB222" s="33"/>
      <c r="AC222" s="33"/>
      <c r="AD222" s="33"/>
      <c r="AE222" s="33"/>
      <c r="AF222" s="33"/>
      <c r="AG222" s="33"/>
      <c r="AH222" s="33"/>
      <c r="AI222" s="33"/>
    </row>
    <row r="223" spans="2:35" s="25" customFormat="1" ht="12" hidden="1" customHeight="1" x14ac:dyDescent="0.3">
      <c r="B223" s="33"/>
      <c r="C223" s="33"/>
      <c r="D223" s="33"/>
      <c r="E223" s="33"/>
      <c r="F223" s="33"/>
      <c r="G223" s="33"/>
      <c r="H223" s="24"/>
      <c r="I223" s="24"/>
      <c r="J223" s="24"/>
      <c r="K223" s="24"/>
      <c r="L223" s="24"/>
      <c r="M223" s="24"/>
      <c r="N223" s="24"/>
      <c r="O223" s="24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  <c r="AA223" s="33"/>
      <c r="AB223" s="33"/>
      <c r="AC223" s="33"/>
      <c r="AD223" s="33"/>
      <c r="AE223" s="33"/>
      <c r="AF223" s="33"/>
      <c r="AG223" s="33"/>
      <c r="AH223" s="33"/>
      <c r="AI223" s="33"/>
    </row>
    <row r="224" spans="2:35" s="25" customFormat="1" ht="12" hidden="1" customHeight="1" x14ac:dyDescent="0.3">
      <c r="B224" s="33"/>
      <c r="C224" s="33"/>
      <c r="D224" s="33"/>
      <c r="E224" s="33"/>
      <c r="F224" s="33"/>
      <c r="G224" s="33"/>
      <c r="H224" s="24"/>
      <c r="I224" s="24"/>
      <c r="J224" s="24"/>
      <c r="K224" s="24"/>
      <c r="L224" s="24"/>
      <c r="M224" s="24"/>
      <c r="N224" s="24"/>
      <c r="O224" s="24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  <c r="AA224" s="33"/>
      <c r="AB224" s="33"/>
      <c r="AC224" s="33"/>
      <c r="AD224" s="33"/>
      <c r="AE224" s="33"/>
      <c r="AF224" s="33"/>
      <c r="AG224" s="33"/>
      <c r="AH224" s="33"/>
      <c r="AI224" s="33"/>
    </row>
    <row r="225" spans="2:35" s="25" customFormat="1" ht="12" hidden="1" customHeight="1" x14ac:dyDescent="0.3">
      <c r="B225" s="33"/>
      <c r="C225" s="33"/>
      <c r="D225" s="33"/>
      <c r="E225" s="33"/>
      <c r="F225" s="33"/>
      <c r="G225" s="33"/>
      <c r="H225" s="24"/>
      <c r="I225" s="24"/>
      <c r="J225" s="24"/>
      <c r="K225" s="24"/>
      <c r="L225" s="24"/>
      <c r="M225" s="24"/>
      <c r="N225" s="24"/>
      <c r="O225" s="24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  <c r="AA225" s="33"/>
      <c r="AB225" s="33"/>
      <c r="AC225" s="33"/>
      <c r="AD225" s="33"/>
      <c r="AE225" s="33"/>
      <c r="AF225" s="33"/>
      <c r="AG225" s="33"/>
      <c r="AH225" s="33"/>
      <c r="AI225" s="33"/>
    </row>
    <row r="226" spans="2:35" s="25" customFormat="1" ht="12" hidden="1" customHeight="1" x14ac:dyDescent="0.3">
      <c r="B226" s="33"/>
      <c r="C226" s="33"/>
      <c r="D226" s="33"/>
      <c r="E226" s="33"/>
      <c r="F226" s="33"/>
      <c r="G226" s="33"/>
      <c r="H226" s="24"/>
      <c r="I226" s="24"/>
      <c r="J226" s="24"/>
      <c r="K226" s="24"/>
      <c r="L226" s="24"/>
      <c r="M226" s="24"/>
      <c r="N226" s="24"/>
      <c r="O226" s="24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  <c r="AA226" s="33"/>
      <c r="AB226" s="33"/>
      <c r="AC226" s="33"/>
      <c r="AD226" s="33"/>
      <c r="AE226" s="33"/>
      <c r="AF226" s="33"/>
      <c r="AG226" s="33"/>
      <c r="AH226" s="33"/>
      <c r="AI226" s="33"/>
    </row>
    <row r="227" spans="2:35" s="25" customFormat="1" ht="12" hidden="1" customHeight="1" x14ac:dyDescent="0.3">
      <c r="B227" s="33"/>
      <c r="C227" s="33"/>
      <c r="D227" s="33"/>
      <c r="E227" s="33"/>
      <c r="F227" s="33"/>
      <c r="G227" s="33"/>
      <c r="H227" s="24"/>
      <c r="I227" s="24"/>
      <c r="J227" s="24"/>
      <c r="K227" s="24"/>
      <c r="L227" s="24"/>
      <c r="M227" s="24"/>
      <c r="N227" s="24"/>
      <c r="O227" s="24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  <c r="AA227" s="33"/>
      <c r="AB227" s="33"/>
      <c r="AC227" s="33"/>
      <c r="AD227" s="33"/>
      <c r="AE227" s="33"/>
      <c r="AF227" s="33"/>
      <c r="AG227" s="33"/>
      <c r="AH227" s="33"/>
      <c r="AI227" s="33"/>
    </row>
    <row r="228" spans="2:35" s="25" customFormat="1" ht="12" hidden="1" customHeight="1" x14ac:dyDescent="0.3">
      <c r="B228" s="33"/>
      <c r="C228" s="33"/>
      <c r="D228" s="33"/>
      <c r="E228" s="33"/>
      <c r="F228" s="33"/>
      <c r="G228" s="33"/>
      <c r="H228" s="24"/>
      <c r="I228" s="24"/>
      <c r="J228" s="24"/>
      <c r="K228" s="24"/>
      <c r="L228" s="24"/>
      <c r="M228" s="24"/>
      <c r="N228" s="24"/>
      <c r="O228" s="24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  <c r="AA228" s="33"/>
      <c r="AB228" s="33"/>
      <c r="AC228" s="33"/>
      <c r="AD228" s="33"/>
      <c r="AE228" s="33"/>
      <c r="AF228" s="33"/>
      <c r="AG228" s="33"/>
      <c r="AH228" s="33"/>
      <c r="AI228" s="33"/>
    </row>
    <row r="229" spans="2:35" s="25" customFormat="1" ht="12" hidden="1" customHeight="1" x14ac:dyDescent="0.3">
      <c r="B229" s="33"/>
      <c r="C229" s="33"/>
      <c r="D229" s="33"/>
      <c r="E229" s="33"/>
      <c r="F229" s="33"/>
      <c r="G229" s="33"/>
      <c r="H229" s="24"/>
      <c r="I229" s="24"/>
      <c r="J229" s="24"/>
      <c r="K229" s="24"/>
      <c r="L229" s="24"/>
      <c r="M229" s="24"/>
      <c r="N229" s="24"/>
      <c r="O229" s="24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  <c r="AA229" s="33"/>
      <c r="AB229" s="33"/>
      <c r="AC229" s="33"/>
      <c r="AD229" s="33"/>
      <c r="AE229" s="33"/>
      <c r="AF229" s="33"/>
      <c r="AG229" s="33"/>
      <c r="AH229" s="33"/>
      <c r="AI229" s="33"/>
    </row>
    <row r="230" spans="2:35" s="25" customFormat="1" ht="12" hidden="1" customHeight="1" x14ac:dyDescent="0.3">
      <c r="B230" s="33"/>
      <c r="C230" s="33"/>
      <c r="D230" s="33"/>
      <c r="E230" s="33"/>
      <c r="F230" s="33"/>
      <c r="G230" s="33"/>
      <c r="H230" s="24"/>
      <c r="I230" s="24"/>
      <c r="J230" s="24"/>
      <c r="K230" s="24"/>
      <c r="L230" s="24"/>
      <c r="M230" s="24"/>
      <c r="N230" s="24"/>
      <c r="O230" s="24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  <c r="AA230" s="33"/>
      <c r="AB230" s="33"/>
      <c r="AC230" s="33"/>
      <c r="AD230" s="33"/>
      <c r="AE230" s="33"/>
      <c r="AF230" s="33"/>
      <c r="AG230" s="33"/>
      <c r="AH230" s="33"/>
      <c r="AI230" s="33"/>
    </row>
    <row r="231" spans="2:35" s="25" customFormat="1" ht="12" hidden="1" customHeight="1" x14ac:dyDescent="0.3">
      <c r="B231" s="33"/>
      <c r="C231" s="33"/>
      <c r="D231" s="33"/>
      <c r="E231" s="33"/>
      <c r="F231" s="33"/>
      <c r="G231" s="33"/>
      <c r="H231" s="24"/>
      <c r="I231" s="24"/>
      <c r="J231" s="24"/>
      <c r="K231" s="24"/>
      <c r="L231" s="24"/>
      <c r="M231" s="24"/>
      <c r="N231" s="24"/>
      <c r="O231" s="24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  <c r="AA231" s="33"/>
      <c r="AB231" s="33"/>
      <c r="AC231" s="33"/>
      <c r="AD231" s="33"/>
      <c r="AE231" s="33"/>
      <c r="AF231" s="33"/>
      <c r="AG231" s="33"/>
      <c r="AH231" s="33"/>
      <c r="AI231" s="33"/>
    </row>
    <row r="232" spans="2:35" s="25" customFormat="1" ht="12" hidden="1" customHeight="1" x14ac:dyDescent="0.3">
      <c r="B232" s="33"/>
      <c r="C232" s="33"/>
      <c r="D232" s="33"/>
      <c r="E232" s="33"/>
      <c r="F232" s="33"/>
      <c r="G232" s="33"/>
      <c r="H232" s="24"/>
      <c r="I232" s="24"/>
      <c r="J232" s="24"/>
      <c r="K232" s="24"/>
      <c r="L232" s="24"/>
      <c r="M232" s="24"/>
      <c r="N232" s="24"/>
      <c r="O232" s="24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  <c r="AA232" s="33"/>
      <c r="AB232" s="33"/>
      <c r="AC232" s="33"/>
      <c r="AD232" s="33"/>
      <c r="AE232" s="33"/>
      <c r="AF232" s="33"/>
      <c r="AG232" s="33"/>
      <c r="AH232" s="33"/>
      <c r="AI232" s="33"/>
    </row>
    <row r="233" spans="2:35" s="25" customFormat="1" ht="12" hidden="1" customHeight="1" x14ac:dyDescent="0.3">
      <c r="B233" s="33"/>
      <c r="C233" s="33"/>
      <c r="D233" s="33"/>
      <c r="E233" s="33"/>
      <c r="F233" s="33"/>
      <c r="G233" s="33"/>
      <c r="H233" s="24"/>
      <c r="I233" s="24"/>
      <c r="J233" s="24"/>
      <c r="K233" s="24"/>
      <c r="L233" s="24"/>
      <c r="M233" s="24"/>
      <c r="N233" s="24"/>
      <c r="O233" s="24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  <c r="AA233" s="33"/>
      <c r="AB233" s="33"/>
      <c r="AC233" s="33"/>
      <c r="AD233" s="33"/>
      <c r="AE233" s="33"/>
      <c r="AF233" s="33"/>
      <c r="AG233" s="33"/>
      <c r="AH233" s="33"/>
      <c r="AI233" s="33"/>
    </row>
    <row r="234" spans="2:35" s="25" customFormat="1" ht="12" hidden="1" customHeight="1" x14ac:dyDescent="0.3">
      <c r="B234" s="33"/>
      <c r="C234" s="33"/>
      <c r="D234" s="33"/>
      <c r="E234" s="33"/>
      <c r="F234" s="33"/>
      <c r="G234" s="33"/>
      <c r="H234" s="24"/>
      <c r="I234" s="24"/>
      <c r="J234" s="24"/>
      <c r="K234" s="24"/>
      <c r="L234" s="24"/>
      <c r="M234" s="24"/>
      <c r="N234" s="24"/>
      <c r="O234" s="24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  <c r="AA234" s="33"/>
      <c r="AB234" s="33"/>
      <c r="AC234" s="33"/>
      <c r="AD234" s="33"/>
      <c r="AE234" s="33"/>
      <c r="AF234" s="33"/>
      <c r="AG234" s="33"/>
      <c r="AH234" s="33"/>
      <c r="AI234" s="33"/>
    </row>
    <row r="235" spans="2:35" s="25" customFormat="1" ht="12" hidden="1" customHeight="1" x14ac:dyDescent="0.3">
      <c r="B235" s="33"/>
      <c r="C235" s="33"/>
      <c r="D235" s="33"/>
      <c r="E235" s="33"/>
      <c r="F235" s="33"/>
      <c r="G235" s="33"/>
      <c r="H235" s="24"/>
      <c r="I235" s="24"/>
      <c r="J235" s="24"/>
      <c r="K235" s="24"/>
      <c r="L235" s="24"/>
      <c r="M235" s="24"/>
      <c r="N235" s="24"/>
      <c r="O235" s="24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  <c r="AA235" s="33"/>
      <c r="AB235" s="33"/>
      <c r="AC235" s="33"/>
      <c r="AD235" s="33"/>
      <c r="AE235" s="33"/>
      <c r="AF235" s="33"/>
      <c r="AG235" s="33"/>
      <c r="AH235" s="33"/>
      <c r="AI235" s="33"/>
    </row>
    <row r="236" spans="2:35" s="25" customFormat="1" ht="12" hidden="1" customHeight="1" x14ac:dyDescent="0.3">
      <c r="B236" s="33"/>
      <c r="C236" s="33"/>
      <c r="D236" s="33"/>
      <c r="E236" s="33"/>
      <c r="F236" s="33"/>
      <c r="G236" s="33"/>
      <c r="H236" s="24"/>
      <c r="I236" s="24"/>
      <c r="J236" s="24"/>
      <c r="K236" s="24"/>
      <c r="L236" s="24"/>
      <c r="M236" s="24"/>
      <c r="N236" s="24"/>
      <c r="O236" s="24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  <c r="AA236" s="33"/>
      <c r="AB236" s="33"/>
      <c r="AC236" s="33"/>
      <c r="AD236" s="33"/>
      <c r="AE236" s="33"/>
      <c r="AF236" s="33"/>
      <c r="AG236" s="33"/>
      <c r="AH236" s="33"/>
      <c r="AI236" s="33"/>
    </row>
    <row r="237" spans="2:35" s="25" customFormat="1" ht="12" hidden="1" customHeight="1" x14ac:dyDescent="0.3">
      <c r="B237" s="33"/>
      <c r="C237" s="33"/>
      <c r="D237" s="33"/>
      <c r="E237" s="33"/>
      <c r="F237" s="33"/>
      <c r="G237" s="33"/>
      <c r="H237" s="24"/>
      <c r="I237" s="24"/>
      <c r="J237" s="24"/>
      <c r="K237" s="24"/>
      <c r="L237" s="24"/>
      <c r="M237" s="24"/>
      <c r="N237" s="24"/>
      <c r="O237" s="24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  <c r="AA237" s="33"/>
      <c r="AB237" s="33"/>
      <c r="AC237" s="33"/>
      <c r="AD237" s="33"/>
      <c r="AE237" s="33"/>
      <c r="AF237" s="33"/>
      <c r="AG237" s="33"/>
      <c r="AH237" s="33"/>
      <c r="AI237" s="33"/>
    </row>
    <row r="238" spans="2:35" s="25" customFormat="1" ht="12" hidden="1" customHeight="1" x14ac:dyDescent="0.3">
      <c r="B238" s="33"/>
      <c r="C238" s="33"/>
      <c r="D238" s="33"/>
      <c r="E238" s="33"/>
      <c r="F238" s="33"/>
      <c r="G238" s="33"/>
      <c r="H238" s="24"/>
      <c r="I238" s="24"/>
      <c r="J238" s="24"/>
      <c r="K238" s="24"/>
      <c r="L238" s="24"/>
      <c r="M238" s="24"/>
      <c r="N238" s="24"/>
      <c r="O238" s="24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  <c r="AA238" s="33"/>
      <c r="AB238" s="33"/>
      <c r="AC238" s="33"/>
      <c r="AD238" s="33"/>
      <c r="AE238" s="33"/>
      <c r="AF238" s="33"/>
      <c r="AG238" s="33"/>
      <c r="AH238" s="33"/>
      <c r="AI238" s="33"/>
    </row>
    <row r="239" spans="2:35" ht="12" hidden="1" customHeight="1" x14ac:dyDescent="0.3"/>
    <row r="240" spans="2:35" ht="12" hidden="1" customHeight="1" x14ac:dyDescent="0.3"/>
    <row r="241" ht="12" hidden="1" customHeight="1" x14ac:dyDescent="0.3"/>
    <row r="242" ht="12" hidden="1" customHeight="1" x14ac:dyDescent="0.3"/>
    <row r="243" ht="12" hidden="1" customHeight="1" x14ac:dyDescent="0.3"/>
    <row r="244" ht="12" hidden="1" customHeight="1" x14ac:dyDescent="0.3"/>
    <row r="245" ht="12" hidden="1" customHeight="1" x14ac:dyDescent="0.3"/>
    <row r="246" ht="12" hidden="1" customHeight="1" x14ac:dyDescent="0.3"/>
    <row r="247" ht="12" hidden="1" customHeight="1" x14ac:dyDescent="0.3"/>
    <row r="248" ht="12" hidden="1" customHeight="1" x14ac:dyDescent="0.3"/>
    <row r="249" ht="12" hidden="1" customHeight="1" x14ac:dyDescent="0.3"/>
    <row r="250" ht="12" hidden="1" customHeight="1" x14ac:dyDescent="0.3"/>
    <row r="251" ht="12" hidden="1" customHeight="1" x14ac:dyDescent="0.3"/>
    <row r="252" ht="12" hidden="1" customHeight="1" x14ac:dyDescent="0.3"/>
    <row r="253" ht="12" hidden="1" customHeight="1" x14ac:dyDescent="0.3"/>
    <row r="254" ht="12" hidden="1" customHeight="1" x14ac:dyDescent="0.3"/>
    <row r="255" ht="12" hidden="1" customHeight="1" x14ac:dyDescent="0.3"/>
    <row r="256" ht="12" hidden="1" customHeight="1" x14ac:dyDescent="0.3"/>
    <row r="257" ht="12" hidden="1" customHeight="1" x14ac:dyDescent="0.3"/>
    <row r="258" ht="12" hidden="1" customHeight="1" x14ac:dyDescent="0.3"/>
    <row r="259" ht="12" hidden="1" customHeight="1" x14ac:dyDescent="0.3"/>
    <row r="260" ht="12" hidden="1" customHeight="1" x14ac:dyDescent="0.3"/>
    <row r="261" ht="12" hidden="1" customHeight="1" x14ac:dyDescent="0.3"/>
    <row r="262" ht="12" hidden="1" customHeight="1" x14ac:dyDescent="0.3"/>
    <row r="263" ht="12" hidden="1" customHeight="1" x14ac:dyDescent="0.3"/>
    <row r="264" ht="12" hidden="1" customHeight="1" x14ac:dyDescent="0.3"/>
    <row r="265" ht="12" hidden="1" customHeight="1" x14ac:dyDescent="0.3"/>
    <row r="266" ht="12" hidden="1" customHeight="1" x14ac:dyDescent="0.3"/>
  </sheetData>
  <pageMargins left="0.7" right="0.7" top="0.75" bottom="0.75" header="0.3" footer="0.3"/>
  <customProperties>
    <customPr name="EpmWorksheetKeyString_GUID" r:id="rId1"/>
  </customProperties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71"/>
  <sheetViews>
    <sheetView workbookViewId="0"/>
  </sheetViews>
  <sheetFormatPr defaultColWidth="9.21875" defaultRowHeight="13.8" outlineLevelCol="1" x14ac:dyDescent="0.3"/>
  <cols>
    <col min="1" max="1" width="39.21875" style="99" customWidth="1"/>
    <col min="2" max="4" width="7" style="122" hidden="1" customWidth="1" outlineLevel="1"/>
    <col min="5" max="5" width="7" style="122" customWidth="1" collapsed="1"/>
    <col min="6" max="8" width="7" style="122" hidden="1" customWidth="1" outlineLevel="1"/>
    <col min="9" max="9" width="7" style="122" customWidth="1" collapsed="1"/>
    <col min="10" max="12" width="7" style="122" hidden="1" customWidth="1" outlineLevel="1"/>
    <col min="13" max="13" width="7" style="122" customWidth="1" collapsed="1"/>
    <col min="14" max="14" width="7" style="122" hidden="1" customWidth="1" outlineLevel="1"/>
    <col min="15" max="16" width="7.21875" style="122" hidden="1" customWidth="1" outlineLevel="1"/>
    <col min="17" max="17" width="7.21875" style="122" customWidth="1" collapsed="1"/>
    <col min="18" max="20" width="7.21875" style="122" hidden="1" customWidth="1" outlineLevel="1"/>
    <col min="21" max="21" width="7.21875" style="122" customWidth="1" collapsed="1"/>
    <col min="22" max="24" width="7.21875" style="122" hidden="1" customWidth="1" outlineLevel="1"/>
    <col min="25" max="25" width="7.21875" style="122" customWidth="1" collapsed="1"/>
    <col min="26" max="28" width="7.21875" style="122" hidden="1" customWidth="1" outlineLevel="1"/>
    <col min="29" max="29" width="7.21875" style="122" customWidth="1" collapsed="1"/>
    <col min="30" max="32" width="7.21875" style="99" hidden="1" customWidth="1" outlineLevel="1"/>
    <col min="33" max="33" width="7.21875" style="99" customWidth="1" collapsed="1"/>
    <col min="34" max="36" width="7.21875" style="99" hidden="1" customWidth="1" outlineLevel="1"/>
    <col min="37" max="37" width="7.21875" style="99" customWidth="1" collapsed="1"/>
    <col min="38" max="16384" width="9.21875" style="99"/>
  </cols>
  <sheetData>
    <row r="1" spans="1:37" x14ac:dyDescent="0.3">
      <c r="A1" s="97" t="s">
        <v>15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  <c r="U1" s="98"/>
      <c r="V1" s="98"/>
      <c r="W1" s="98"/>
      <c r="X1" s="98"/>
      <c r="Y1" s="98"/>
      <c r="Z1" s="98"/>
      <c r="AA1" s="98"/>
      <c r="AB1" s="98"/>
      <c r="AC1" s="98"/>
    </row>
    <row r="3" spans="1:37" ht="14.4" thickBot="1" x14ac:dyDescent="0.35">
      <c r="A3" s="100"/>
      <c r="B3" s="101" t="s">
        <v>319</v>
      </c>
      <c r="C3" s="101" t="s">
        <v>320</v>
      </c>
      <c r="D3" s="101" t="s">
        <v>321</v>
      </c>
      <c r="E3" s="101" t="s">
        <v>322</v>
      </c>
      <c r="F3" s="101" t="s">
        <v>323</v>
      </c>
      <c r="G3" s="101" t="s">
        <v>324</v>
      </c>
      <c r="H3" s="101" t="s">
        <v>325</v>
      </c>
      <c r="I3" s="101" t="s">
        <v>326</v>
      </c>
      <c r="J3" s="101" t="s">
        <v>327</v>
      </c>
      <c r="K3" s="101" t="s">
        <v>328</v>
      </c>
      <c r="L3" s="101" t="s">
        <v>329</v>
      </c>
      <c r="M3" s="101" t="s">
        <v>330</v>
      </c>
      <c r="N3" s="101" t="s">
        <v>331</v>
      </c>
      <c r="O3" s="101" t="s">
        <v>332</v>
      </c>
      <c r="P3" s="101" t="s">
        <v>333</v>
      </c>
      <c r="Q3" s="101" t="s">
        <v>334</v>
      </c>
      <c r="R3" s="101" t="s">
        <v>335</v>
      </c>
      <c r="S3" s="101" t="s">
        <v>336</v>
      </c>
      <c r="T3" s="101" t="s">
        <v>337</v>
      </c>
      <c r="U3" s="101" t="s">
        <v>338</v>
      </c>
      <c r="V3" s="101" t="s">
        <v>339</v>
      </c>
      <c r="W3" s="101" t="s">
        <v>340</v>
      </c>
      <c r="X3" s="101" t="s">
        <v>341</v>
      </c>
      <c r="Y3" s="101" t="s">
        <v>342</v>
      </c>
      <c r="Z3" s="101" t="s">
        <v>343</v>
      </c>
      <c r="AA3" s="101" t="s">
        <v>344</v>
      </c>
      <c r="AB3" s="101" t="s">
        <v>345</v>
      </c>
      <c r="AC3" s="101" t="s">
        <v>346</v>
      </c>
      <c r="AD3" s="101" t="s">
        <v>347</v>
      </c>
      <c r="AE3" s="101" t="s">
        <v>348</v>
      </c>
      <c r="AF3" s="101" t="s">
        <v>349</v>
      </c>
      <c r="AG3" s="101" t="s">
        <v>350</v>
      </c>
      <c r="AH3" s="101" t="s">
        <v>351</v>
      </c>
      <c r="AI3" s="101" t="s">
        <v>352</v>
      </c>
      <c r="AJ3" s="101" t="s">
        <v>353</v>
      </c>
      <c r="AK3" s="101" t="s">
        <v>354</v>
      </c>
    </row>
    <row r="4" spans="1:37" x14ac:dyDescent="0.3">
      <c r="A4" s="99" t="s">
        <v>355</v>
      </c>
      <c r="B4" s="102">
        <v>2290.4549400000001</v>
      </c>
      <c r="C4" s="102">
        <v>4591.1980100000001</v>
      </c>
      <c r="D4" s="102">
        <v>6808.61852</v>
      </c>
      <c r="E4" s="102">
        <v>9125.2492099999999</v>
      </c>
      <c r="F4" s="102">
        <v>2341.08014</v>
      </c>
      <c r="G4" s="102">
        <v>4542.7258200000006</v>
      </c>
      <c r="H4" s="102">
        <v>6773.9708700000001</v>
      </c>
      <c r="I4" s="102">
        <v>9177</v>
      </c>
      <c r="J4" s="102">
        <v>2873</v>
      </c>
      <c r="K4" s="102">
        <v>5892</v>
      </c>
      <c r="L4" s="102">
        <v>8744</v>
      </c>
      <c r="M4" s="102">
        <v>10499.6</v>
      </c>
      <c r="N4" s="102">
        <v>2135.1805470000004</v>
      </c>
      <c r="O4" s="102">
        <v>4788.0343920000005</v>
      </c>
      <c r="P4" s="102">
        <v>7728</v>
      </c>
      <c r="Q4" s="102">
        <v>10614</v>
      </c>
      <c r="R4" s="102">
        <v>2716.0439409999999</v>
      </c>
      <c r="S4" s="102">
        <v>5596.0002679999998</v>
      </c>
      <c r="T4" s="102">
        <v>8557.8620630000005</v>
      </c>
      <c r="U4" s="102">
        <v>11547</v>
      </c>
      <c r="V4" s="102">
        <v>2905.6426590000001</v>
      </c>
      <c r="W4" s="102">
        <v>5902.0611779999999</v>
      </c>
      <c r="X4" s="102">
        <v>8797.0706532200002</v>
      </c>
      <c r="Y4" s="102">
        <v>11968.388174197</v>
      </c>
      <c r="Z4" s="102">
        <v>3635</v>
      </c>
      <c r="AA4" s="102">
        <v>7477.283834928</v>
      </c>
      <c r="AB4" s="102">
        <v>11248.861972508001</v>
      </c>
      <c r="AC4" s="102">
        <v>14923</v>
      </c>
      <c r="AD4" s="103">
        <v>3651.3354315900006</v>
      </c>
      <c r="AE4" s="103">
        <v>7393</v>
      </c>
      <c r="AF4" s="103">
        <v>11245</v>
      </c>
      <c r="AG4" s="103">
        <v>15310</v>
      </c>
      <c r="AH4" s="103">
        <v>3909.0204453032502</v>
      </c>
      <c r="AI4" s="103">
        <v>7682</v>
      </c>
      <c r="AJ4" s="103">
        <v>11813</v>
      </c>
      <c r="AK4" s="103">
        <v>15921</v>
      </c>
    </row>
    <row r="5" spans="1:37" x14ac:dyDescent="0.3">
      <c r="A5" s="99" t="s">
        <v>70</v>
      </c>
      <c r="B5" s="104">
        <v>0.40849128043658084</v>
      </c>
      <c r="C5" s="104">
        <v>0.41671292316831138</v>
      </c>
      <c r="D5" s="104">
        <v>0.44320302340929818</v>
      </c>
      <c r="E5" s="104">
        <v>0.4475414866122196</v>
      </c>
      <c r="F5" s="104">
        <v>0.41486350437615632</v>
      </c>
      <c r="G5" s="104">
        <v>0.42878917308266179</v>
      </c>
      <c r="H5" s="104">
        <v>0.4387553856177116</v>
      </c>
      <c r="I5" s="104">
        <v>0.43218391459790251</v>
      </c>
      <c r="J5" s="104">
        <v>0.36316131664159507</v>
      </c>
      <c r="K5" s="104">
        <v>0.37971189826120533</v>
      </c>
      <c r="L5" s="104">
        <v>0.41699254358479515</v>
      </c>
      <c r="M5" s="104">
        <v>0.3879035387041303</v>
      </c>
      <c r="N5" s="104">
        <v>0.15132766216715662</v>
      </c>
      <c r="O5" s="104">
        <v>0.16522153023225422</v>
      </c>
      <c r="P5" s="104">
        <v>0.20651136294540232</v>
      </c>
      <c r="Q5" s="104">
        <v>0.23024823714412054</v>
      </c>
      <c r="R5" s="104">
        <v>0.22825816728936835</v>
      </c>
      <c r="S5" s="104">
        <v>0.29509556910645063</v>
      </c>
      <c r="T5" s="104">
        <v>0.29871926603333382</v>
      </c>
      <c r="U5" s="104">
        <v>0.27808131678743031</v>
      </c>
      <c r="V5" s="104">
        <v>0.24903916183880642</v>
      </c>
      <c r="W5" s="104">
        <v>0.26420439812062768</v>
      </c>
      <c r="X5" s="104">
        <v>0.21711061649082081</v>
      </c>
      <c r="Y5" s="104">
        <v>0.19221343190073867</v>
      </c>
      <c r="Z5" s="104">
        <v>0.13966172441886657</v>
      </c>
      <c r="AA5" s="104">
        <v>0.16185823659478635</v>
      </c>
      <c r="AB5" s="104">
        <v>0.1615337772377162</v>
      </c>
      <c r="AC5" s="104">
        <v>0.15633411074419543</v>
      </c>
      <c r="AD5" s="105">
        <v>0.11138019106232812</v>
      </c>
      <c r="AE5" s="105">
        <v>0.12625364466359332</v>
      </c>
      <c r="AF5" s="105">
        <v>0.13043562065160164</v>
      </c>
      <c r="AG5" s="105">
        <v>0.13798432587111237</v>
      </c>
      <c r="AH5" s="105">
        <v>0.17748193685034169</v>
      </c>
      <c r="AI5" s="105">
        <v>0.19511334793360066</v>
      </c>
      <c r="AJ5" s="105">
        <v>0.21800256301362719</v>
      </c>
      <c r="AK5" s="105">
        <v>0.22920327218460321</v>
      </c>
    </row>
    <row r="6" spans="1:37" x14ac:dyDescent="0.3">
      <c r="A6" s="99" t="s">
        <v>71</v>
      </c>
      <c r="B6" s="104">
        <v>0.34634328571073664</v>
      </c>
      <c r="C6" s="104">
        <v>0.36260284777447543</v>
      </c>
      <c r="D6" s="104">
        <v>0.39114564323060824</v>
      </c>
      <c r="E6" s="104">
        <v>0.37106916158378994</v>
      </c>
      <c r="F6" s="104">
        <v>0.3657630190507643</v>
      </c>
      <c r="G6" s="104">
        <v>0.3835119707825736</v>
      </c>
      <c r="H6" s="104">
        <v>0.39338176489755672</v>
      </c>
      <c r="I6" s="104">
        <v>0.38843727235735021</v>
      </c>
      <c r="J6" s="104">
        <v>0.32993039443155453</v>
      </c>
      <c r="K6" s="104">
        <v>0.35177618661720955</v>
      </c>
      <c r="L6" s="104">
        <v>0.39216528160547942</v>
      </c>
      <c r="M6" s="104">
        <v>0.34716109818038149</v>
      </c>
      <c r="N6" s="104">
        <v>7.6617187004668588E-2</v>
      </c>
      <c r="O6" s="104">
        <v>7.9095265327049358E-2</v>
      </c>
      <c r="P6" s="104">
        <v>0.125896954475854</v>
      </c>
      <c r="Q6" s="104">
        <v>0.1452664907136034</v>
      </c>
      <c r="R6" s="104">
        <v>0.15579913776140805</v>
      </c>
      <c r="S6" s="104">
        <v>0.23127936575166982</v>
      </c>
      <c r="T6" s="104">
        <v>0.24002060271148512</v>
      </c>
      <c r="U6" s="104">
        <v>0.21490170700876138</v>
      </c>
      <c r="V6" s="104">
        <v>0.19645314424908791</v>
      </c>
      <c r="W6" s="104">
        <v>0.21578069870786132</v>
      </c>
      <c r="X6" s="104">
        <v>0.16408677831088619</v>
      </c>
      <c r="Y6" s="104">
        <v>0.14201910277786967</v>
      </c>
      <c r="Z6" s="104">
        <v>8.2431445015271429E-2</v>
      </c>
      <c r="AA6" s="104">
        <v>0.10706411289078269</v>
      </c>
      <c r="AB6" s="104">
        <v>0.10068907741627721</v>
      </c>
      <c r="AC6" s="104">
        <v>9.3181954284556071E-2</v>
      </c>
      <c r="AD6" s="105">
        <v>3.8809491627979614E-2</v>
      </c>
      <c r="AE6" s="105">
        <v>5.115668816877466E-2</v>
      </c>
      <c r="AF6" s="105">
        <v>5.2332660096910351E-2</v>
      </c>
      <c r="AG6" s="105">
        <v>5.9014567381173118E-2</v>
      </c>
      <c r="AH6" s="105">
        <v>0.10195998300117255</v>
      </c>
      <c r="AI6" s="105">
        <v>0.11956733900487677</v>
      </c>
      <c r="AJ6" s="105">
        <v>0.13078348246993055</v>
      </c>
      <c r="AK6" s="105">
        <v>0.14274983247955461</v>
      </c>
    </row>
    <row r="7" spans="1:37" x14ac:dyDescent="0.3">
      <c r="A7" s="99" t="s">
        <v>72</v>
      </c>
      <c r="B7" s="106">
        <v>0.50229893201105258</v>
      </c>
      <c r="C7" s="106">
        <v>0.37127874476049227</v>
      </c>
      <c r="D7" s="106">
        <v>0.39316993094924485</v>
      </c>
      <c r="E7" s="106">
        <v>0.34172860539646438</v>
      </c>
      <c r="F7" s="106">
        <v>0.26089925184239665</v>
      </c>
      <c r="G7" s="106">
        <v>0.29508359334888484</v>
      </c>
      <c r="H7" s="106">
        <v>0.29887565847758846</v>
      </c>
      <c r="I7" s="106">
        <v>0.29113424547363986</v>
      </c>
      <c r="J7" s="106">
        <v>0.26249713163866295</v>
      </c>
      <c r="K7" s="106">
        <v>0.26018285353768839</v>
      </c>
      <c r="L7" s="106">
        <v>0.2862449528713355</v>
      </c>
      <c r="M7" s="106">
        <v>0.19478648026470721</v>
      </c>
      <c r="N7" s="106">
        <v>-0.19459285593887388</v>
      </c>
      <c r="O7" s="106">
        <v>-0.12380459667450423</v>
      </c>
      <c r="P7" s="106">
        <v>-4.0492392374132755E-2</v>
      </c>
      <c r="Q7" s="106">
        <v>1.5976820450512592E-2</v>
      </c>
      <c r="R7" s="106">
        <v>6.3589801595577339E-2</v>
      </c>
      <c r="S7" s="106">
        <v>0.14545974076127241</v>
      </c>
      <c r="T7" s="106">
        <v>0.17778549119454312</v>
      </c>
      <c r="U7" s="106">
        <v>0.14657106165818917</v>
      </c>
      <c r="V7" s="106">
        <v>0.16147549809697662</v>
      </c>
      <c r="W7" s="106">
        <v>0.18194488260475983</v>
      </c>
      <c r="X7" s="106">
        <v>0.13738765713476833</v>
      </c>
      <c r="Y7" s="106">
        <v>0.11215378943494834</v>
      </c>
      <c r="Z7" s="106">
        <v>5.6111462828434232E-2</v>
      </c>
      <c r="AA7" s="106">
        <v>7.0730399383829037E-2</v>
      </c>
      <c r="AB7" s="106">
        <v>6.5823603280253967E-2</v>
      </c>
      <c r="AC7" s="106">
        <v>5.0214155414609621E-2</v>
      </c>
      <c r="AD7" s="105">
        <v>1.2397131193750872E-2</v>
      </c>
      <c r="AE7" s="105">
        <v>1.2593966182024912E-2</v>
      </c>
      <c r="AF7" s="105">
        <v>2.4899475589478474E-2</v>
      </c>
      <c r="AG7" s="105">
        <v>1.7300609875372179E-2</v>
      </c>
      <c r="AH7" s="105">
        <v>6.5919739300765889E-2</v>
      </c>
      <c r="AI7" s="105">
        <v>6.1015211294709035E-2</v>
      </c>
      <c r="AJ7" s="105">
        <v>7.6135909261370274E-2</v>
      </c>
      <c r="AK7" s="105">
        <v>8.1266414165948264E-2</v>
      </c>
    </row>
    <row r="8" spans="1:37" x14ac:dyDescent="0.3">
      <c r="A8" s="99" t="s">
        <v>358</v>
      </c>
      <c r="B8" s="107">
        <v>159.4</v>
      </c>
      <c r="C8" s="107">
        <v>163.4</v>
      </c>
      <c r="D8" s="107">
        <v>167.2</v>
      </c>
      <c r="E8" s="107">
        <v>169.2</v>
      </c>
      <c r="F8" s="107">
        <v>196.5</v>
      </c>
      <c r="G8" s="107">
        <v>203</v>
      </c>
      <c r="H8" s="107">
        <v>213</v>
      </c>
      <c r="I8" s="107">
        <v>221</v>
      </c>
      <c r="J8" s="107">
        <v>282</v>
      </c>
      <c r="K8" s="107">
        <v>309</v>
      </c>
      <c r="L8" s="107">
        <v>329</v>
      </c>
      <c r="M8" s="107">
        <v>347</v>
      </c>
      <c r="N8" s="107">
        <v>243</v>
      </c>
      <c r="O8" s="107">
        <v>220</v>
      </c>
      <c r="P8" s="107">
        <v>213</v>
      </c>
      <c r="Q8" s="107">
        <v>240</v>
      </c>
      <c r="R8" s="107">
        <v>286</v>
      </c>
      <c r="S8" s="107">
        <v>325</v>
      </c>
      <c r="T8" s="107">
        <v>330</v>
      </c>
      <c r="U8" s="107">
        <v>318</v>
      </c>
      <c r="V8" s="107">
        <v>361</v>
      </c>
      <c r="W8" s="107">
        <v>406</v>
      </c>
      <c r="X8" s="107">
        <v>405</v>
      </c>
      <c r="Y8" s="107">
        <v>405</v>
      </c>
      <c r="Z8" s="107">
        <v>395</v>
      </c>
      <c r="AA8" s="107">
        <v>403.1</v>
      </c>
      <c r="AB8" s="107">
        <v>396</v>
      </c>
      <c r="AC8" s="107">
        <v>388</v>
      </c>
      <c r="AD8" s="108">
        <v>364</v>
      </c>
      <c r="AE8" s="108">
        <v>356</v>
      </c>
      <c r="AF8" s="108">
        <v>347</v>
      </c>
      <c r="AG8" s="108">
        <v>348</v>
      </c>
      <c r="AH8" s="108">
        <v>309.60000000000002</v>
      </c>
      <c r="AI8" s="108">
        <v>309</v>
      </c>
      <c r="AJ8" s="108">
        <v>304.39999999999998</v>
      </c>
      <c r="AK8" s="108">
        <v>284.39999999999998</v>
      </c>
    </row>
    <row r="9" spans="1:37" x14ac:dyDescent="0.3">
      <c r="A9" s="99" t="s">
        <v>77</v>
      </c>
      <c r="B9" s="107">
        <v>164.3380943350931</v>
      </c>
      <c r="C9" s="107">
        <v>200.76045467705714</v>
      </c>
      <c r="D9" s="107">
        <v>246.16520885649501</v>
      </c>
      <c r="E9" s="107">
        <v>245.8393133572294</v>
      </c>
      <c r="F9" s="107">
        <v>273.44044702374009</v>
      </c>
      <c r="G9" s="107">
        <v>304.69041162603116</v>
      </c>
      <c r="H9" s="107">
        <v>322.04463849428981</v>
      </c>
      <c r="I9" s="107">
        <v>326.72670807453414</v>
      </c>
      <c r="J9" s="107">
        <v>270.24434389140271</v>
      </c>
      <c r="K9" s="107">
        <v>351.27562797012899</v>
      </c>
      <c r="L9" s="107">
        <v>432.34549405306495</v>
      </c>
      <c r="M9" s="108">
        <v>386.80711646157948</v>
      </c>
      <c r="N9" s="108">
        <v>46.408721800704932</v>
      </c>
      <c r="O9" s="108">
        <v>42.723377330327239</v>
      </c>
      <c r="P9" s="108">
        <v>70.464026915113877</v>
      </c>
      <c r="Q9" s="108">
        <v>84.032504239683433</v>
      </c>
      <c r="R9" s="108">
        <v>97.369558720257842</v>
      </c>
      <c r="S9" s="108">
        <v>159.24749058643184</v>
      </c>
      <c r="T9" s="108">
        <v>170.65453839390773</v>
      </c>
      <c r="U9" s="108">
        <v>155.41612540053694</v>
      </c>
      <c r="V9" s="108">
        <v>159.48588810968445</v>
      </c>
      <c r="W9" s="108">
        <v>195.27347569625616</v>
      </c>
      <c r="X9" s="108">
        <v>161.81204586312663</v>
      </c>
      <c r="Y9" s="108">
        <v>139.17320993908658</v>
      </c>
      <c r="Z9" s="108">
        <v>70.170839064649243</v>
      </c>
      <c r="AA9" s="108">
        <v>90.94425395803475</v>
      </c>
      <c r="AB9" s="108">
        <v>83.725091684987348</v>
      </c>
      <c r="AC9" s="108">
        <v>75.907994371105005</v>
      </c>
      <c r="AD9" s="108">
        <v>29.989552308099988</v>
      </c>
      <c r="AE9" s="108">
        <v>38.892642165980668</v>
      </c>
      <c r="AF9" s="108">
        <v>38.665703009660248</v>
      </c>
      <c r="AG9" s="108">
        <v>41.727308665356034</v>
      </c>
      <c r="AH9" s="108">
        <v>68.808811113669506</v>
      </c>
      <c r="AI9" s="108">
        <v>84.76233485252385</v>
      </c>
      <c r="AJ9" s="108">
        <v>89.158077801295462</v>
      </c>
      <c r="AK9" s="108">
        <v>93.208430503892785</v>
      </c>
    </row>
    <row r="10" spans="1:37" x14ac:dyDescent="0.3">
      <c r="A10" s="99" t="s">
        <v>78</v>
      </c>
      <c r="B10" s="107">
        <v>193.82699578451431</v>
      </c>
      <c r="C10" s="107">
        <v>230.71930195404488</v>
      </c>
      <c r="D10" s="107">
        <v>278.92721473841658</v>
      </c>
      <c r="E10" s="107">
        <v>296.50346393115109</v>
      </c>
      <c r="F10" s="107">
        <v>310.1474347648774</v>
      </c>
      <c r="G10" s="107">
        <v>340.66198606721105</v>
      </c>
      <c r="H10" s="107">
        <v>359.19005952265042</v>
      </c>
      <c r="I10" s="107">
        <v>363.5233736515201</v>
      </c>
      <c r="J10" s="107">
        <v>297.46362687086668</v>
      </c>
      <c r="K10" s="107">
        <v>379.1715885947047</v>
      </c>
      <c r="L10" s="107">
        <v>459.71649130832571</v>
      </c>
      <c r="M10" s="108">
        <v>446.56015467255895</v>
      </c>
      <c r="N10" s="108">
        <v>91.662506140282829</v>
      </c>
      <c r="O10" s="108">
        <v>89.244555284305477</v>
      </c>
      <c r="P10" s="108">
        <v>115.58359213250517</v>
      </c>
      <c r="Q10" s="108">
        <v>133.19201055210101</v>
      </c>
      <c r="R10" s="108">
        <v>142.65417217710618</v>
      </c>
      <c r="S10" s="108">
        <v>203.18816039055989</v>
      </c>
      <c r="T10" s="108">
        <v>212.38926108173706</v>
      </c>
      <c r="U10" s="108">
        <v>201.10738720013856</v>
      </c>
      <c r="V10" s="108">
        <v>202.17661596494341</v>
      </c>
      <c r="W10" s="108">
        <v>239.09511566232024</v>
      </c>
      <c r="X10" s="108">
        <v>214.10081540161272</v>
      </c>
      <c r="Y10" s="108">
        <v>188.36170478329714</v>
      </c>
      <c r="Z10" s="108">
        <v>118.8888583218707</v>
      </c>
      <c r="AA10" s="108">
        <v>137.4884279767212</v>
      </c>
      <c r="AB10" s="108">
        <v>134.31874297086148</v>
      </c>
      <c r="AC10" s="108">
        <v>127.35307913958319</v>
      </c>
      <c r="AD10" s="108">
        <v>86.06765834422113</v>
      </c>
      <c r="AE10" s="108">
        <v>95.986233664148983</v>
      </c>
      <c r="AF10" s="108">
        <v>96.371653201960797</v>
      </c>
      <c r="AG10" s="108">
        <v>97.564293226384137</v>
      </c>
      <c r="AH10" s="108">
        <v>119.77562872566327</v>
      </c>
      <c r="AI10" s="108">
        <v>138.31756288454585</v>
      </c>
      <c r="AJ10" s="108">
        <v>148.61731089413092</v>
      </c>
      <c r="AK10" s="108">
        <v>149.65815998238196</v>
      </c>
    </row>
    <row r="11" spans="1:37" ht="14.4" thickBot="1" x14ac:dyDescent="0.35">
      <c r="A11" s="109"/>
      <c r="B11" s="110"/>
      <c r="C11" s="110"/>
      <c r="D11" s="110"/>
      <c r="E11" s="110"/>
      <c r="F11" s="110"/>
      <c r="G11" s="110"/>
      <c r="H11" s="110"/>
      <c r="I11" s="110"/>
      <c r="J11" s="110"/>
      <c r="K11" s="110"/>
      <c r="L11" s="110"/>
      <c r="M11" s="110"/>
      <c r="N11" s="110"/>
      <c r="O11" s="110"/>
      <c r="P11" s="110"/>
      <c r="Q11" s="110"/>
      <c r="R11" s="110"/>
      <c r="S11" s="110"/>
      <c r="T11" s="110"/>
      <c r="U11" s="110"/>
      <c r="V11" s="110"/>
      <c r="W11" s="110"/>
      <c r="X11" s="110"/>
      <c r="Y11" s="110"/>
      <c r="Z11" s="110"/>
      <c r="AA11" s="110"/>
      <c r="AB11" s="110"/>
      <c r="AC11" s="110"/>
      <c r="AD11" s="111"/>
      <c r="AE11" s="111"/>
      <c r="AF11" s="111"/>
      <c r="AG11" s="111"/>
      <c r="AH11" s="111"/>
      <c r="AI11" s="111"/>
      <c r="AJ11" s="111"/>
      <c r="AK11" s="111"/>
    </row>
    <row r="12" spans="1:37" x14ac:dyDescent="0.3">
      <c r="A12" s="112" t="s">
        <v>80</v>
      </c>
      <c r="B12" s="106">
        <v>0</v>
      </c>
      <c r="C12" s="106">
        <v>2.7121535589619269E-2</v>
      </c>
      <c r="D12" s="106">
        <v>2.0927282564019111E-2</v>
      </c>
      <c r="E12" s="106">
        <v>4.3606363047074929E-2</v>
      </c>
      <c r="F12" s="106">
        <v>2.0233464716194655E-2</v>
      </c>
      <c r="G12" s="106">
        <v>1.1786830853340565E-2</v>
      </c>
      <c r="H12" s="106">
        <v>8.5993592468086456E-3</v>
      </c>
      <c r="I12" s="106">
        <v>0.17903458265338795</v>
      </c>
      <c r="J12" s="106">
        <v>0.20941753102853206</v>
      </c>
      <c r="K12" s="106">
        <v>0.15892539880725604</v>
      </c>
      <c r="L12" s="106">
        <v>0.31641922382885435</v>
      </c>
      <c r="M12" s="106">
        <v>0.34632781774020138</v>
      </c>
      <c r="N12" s="106">
        <v>0.37466983227961603</v>
      </c>
      <c r="O12" s="106">
        <v>0.34944518704624017</v>
      </c>
      <c r="P12" s="106">
        <v>0.29809761721752498</v>
      </c>
      <c r="Q12" s="106">
        <v>0.28620752306496222</v>
      </c>
      <c r="R12" s="106">
        <v>0.28022620206724674</v>
      </c>
      <c r="S12" s="106">
        <v>0.26547374010934643</v>
      </c>
      <c r="T12" s="106">
        <v>0.27764913172547684</v>
      </c>
      <c r="U12" s="106">
        <v>0.27127196688616112</v>
      </c>
      <c r="V12" s="106">
        <v>0.24453535990682101</v>
      </c>
      <c r="W12" s="106">
        <v>0.22900814988841914</v>
      </c>
      <c r="X12" s="106">
        <v>0.37868232385465345</v>
      </c>
      <c r="Y12" s="106">
        <v>0.43163374798364523</v>
      </c>
      <c r="Z12" s="106">
        <v>0.3996161450578341</v>
      </c>
      <c r="AA12" s="106">
        <v>0.42427428055665312</v>
      </c>
      <c r="AB12" s="106">
        <v>0.48190603307957525</v>
      </c>
      <c r="AC12" s="106">
        <v>0.41640337227788782</v>
      </c>
      <c r="AD12" s="105">
        <v>0.45417494880051917</v>
      </c>
      <c r="AE12" s="105">
        <v>0.46509743754101585</v>
      </c>
      <c r="AF12" s="105">
        <v>0.39679452957476069</v>
      </c>
      <c r="AG12" s="105">
        <v>0.40572144226775469</v>
      </c>
      <c r="AH12" s="105">
        <v>0.40556145302022112</v>
      </c>
      <c r="AI12" s="105">
        <v>0.37575531232907328</v>
      </c>
      <c r="AJ12" s="105">
        <v>0.36975101703212304</v>
      </c>
      <c r="AK12" s="105">
        <v>0.43755602791840958</v>
      </c>
    </row>
    <row r="13" spans="1:37" ht="14.4" thickBot="1" x14ac:dyDescent="0.35">
      <c r="A13" s="113" t="s">
        <v>81</v>
      </c>
      <c r="B13" s="114" t="s">
        <v>176</v>
      </c>
      <c r="C13" s="114" t="s">
        <v>176</v>
      </c>
      <c r="D13" s="114" t="s">
        <v>176</v>
      </c>
      <c r="E13" s="114" t="s">
        <v>176</v>
      </c>
      <c r="F13" s="114" t="s">
        <v>176</v>
      </c>
      <c r="G13" s="114" t="s">
        <v>176</v>
      </c>
      <c r="H13" s="114" t="s">
        <v>176</v>
      </c>
      <c r="I13" s="114">
        <v>9.0433787942281504E-2</v>
      </c>
      <c r="J13" s="114">
        <v>0.21808701716449433</v>
      </c>
      <c r="K13" s="114">
        <v>4.0085646031317604E-2</v>
      </c>
      <c r="L13" s="114">
        <v>0.10959588144668303</v>
      </c>
      <c r="M13" s="114">
        <v>0.18543607336525375</v>
      </c>
      <c r="N13" s="114">
        <v>0.23584372446032764</v>
      </c>
      <c r="O13" s="114">
        <v>0.26931855411959493</v>
      </c>
      <c r="P13" s="114">
        <v>0.53007975735476554</v>
      </c>
      <c r="Q13" s="114">
        <v>0.5513294452687868</v>
      </c>
      <c r="R13" s="114">
        <v>0.58426558511383786</v>
      </c>
      <c r="S13" s="114">
        <v>0.43630954735773908</v>
      </c>
      <c r="T13" s="114">
        <v>0.48161532525505657</v>
      </c>
      <c r="U13" s="114">
        <v>0.61899283589664544</v>
      </c>
      <c r="V13" s="114">
        <v>0.54342939205211072</v>
      </c>
      <c r="W13" s="114">
        <v>0.57486705388340587</v>
      </c>
      <c r="X13" s="114">
        <v>1.2257010439390521</v>
      </c>
      <c r="Y13" s="114">
        <v>1.4701996853093078</v>
      </c>
      <c r="Z13" s="114">
        <v>1.6864768389785707</v>
      </c>
      <c r="AA13" s="114">
        <v>1.9044526931413499</v>
      </c>
      <c r="AB13" s="114">
        <v>1.8439213564884511</v>
      </c>
      <c r="AC13" s="114">
        <v>1.8803413856426501</v>
      </c>
      <c r="AD13" s="114">
        <v>1.9327120130809763</v>
      </c>
      <c r="AE13" s="114">
        <v>2.1531953427388291</v>
      </c>
      <c r="AF13" s="114">
        <v>1.8656935603495968</v>
      </c>
      <c r="AG13" s="114">
        <v>1.7951880382533554</v>
      </c>
      <c r="AH13" s="114">
        <v>1.390132516459599</v>
      </c>
      <c r="AI13" s="114">
        <v>1.1364735526719736</v>
      </c>
      <c r="AJ13" s="114">
        <v>0.83295251593566044</v>
      </c>
      <c r="AK13" s="114">
        <v>0.66719183259265913</v>
      </c>
    </row>
    <row r="14" spans="1:37" x14ac:dyDescent="0.3">
      <c r="A14" s="112"/>
      <c r="B14" s="103"/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P14" s="103"/>
      <c r="Q14" s="103"/>
      <c r="R14" s="103"/>
      <c r="S14" s="103"/>
      <c r="T14" s="103"/>
      <c r="U14" s="103"/>
      <c r="V14" s="103"/>
      <c r="W14" s="103"/>
      <c r="X14" s="103"/>
      <c r="Y14" s="103"/>
      <c r="Z14" s="103"/>
      <c r="AA14" s="103"/>
      <c r="AB14" s="103"/>
      <c r="AC14" s="103"/>
      <c r="AD14" s="103"/>
      <c r="AE14" s="103"/>
      <c r="AF14" s="103"/>
      <c r="AG14" s="103"/>
      <c r="AH14" s="103"/>
      <c r="AI14" s="103"/>
      <c r="AJ14" s="103"/>
      <c r="AK14" s="103"/>
    </row>
    <row r="15" spans="1:37" ht="14.4" thickBot="1" x14ac:dyDescent="0.35">
      <c r="A15" s="115" t="s">
        <v>82</v>
      </c>
      <c r="B15" s="116"/>
      <c r="C15" s="116"/>
      <c r="D15" s="116"/>
      <c r="E15" s="116"/>
      <c r="F15" s="116"/>
      <c r="G15" s="116"/>
      <c r="H15" s="116"/>
      <c r="I15" s="116"/>
      <c r="J15" s="116"/>
      <c r="K15" s="116"/>
      <c r="L15" s="116"/>
      <c r="M15" s="116"/>
      <c r="N15" s="116"/>
      <c r="O15" s="116"/>
      <c r="P15" s="116"/>
      <c r="Q15" s="116"/>
      <c r="R15" s="116"/>
      <c r="S15" s="116"/>
      <c r="T15" s="116"/>
      <c r="U15" s="116"/>
      <c r="V15" s="116"/>
      <c r="W15" s="116"/>
      <c r="X15" s="116"/>
      <c r="Y15" s="116"/>
      <c r="Z15" s="116"/>
      <c r="AA15" s="116"/>
      <c r="AB15" s="116"/>
      <c r="AC15" s="116"/>
      <c r="AD15" s="116"/>
      <c r="AE15" s="116"/>
      <c r="AF15" s="116"/>
      <c r="AG15" s="116"/>
      <c r="AH15" s="116"/>
      <c r="AI15" s="116"/>
      <c r="AJ15" s="116"/>
      <c r="AK15" s="116"/>
    </row>
    <row r="16" spans="1:37" x14ac:dyDescent="0.3">
      <c r="A16" s="99" t="s">
        <v>83</v>
      </c>
      <c r="B16" s="117">
        <v>0.95933672623432842</v>
      </c>
      <c r="C16" s="117">
        <v>1.0021645700188735</v>
      </c>
      <c r="D16" s="117">
        <v>1.0771420374175567</v>
      </c>
      <c r="E16" s="117">
        <v>1.1857346159963058</v>
      </c>
      <c r="F16" s="117">
        <v>1.2607898378303439</v>
      </c>
      <c r="G16" s="117">
        <v>1.3043443351899335</v>
      </c>
      <c r="H16" s="117">
        <v>1.3898059703806591</v>
      </c>
      <c r="I16" s="117">
        <v>1.7688843715527127</v>
      </c>
      <c r="J16" s="117">
        <v>2.0272067975183266</v>
      </c>
      <c r="K16" s="117">
        <v>2.0505453085406451</v>
      </c>
      <c r="L16" s="117">
        <v>2.3164124175608598</v>
      </c>
      <c r="M16" s="117">
        <v>2.3467369810593066</v>
      </c>
      <c r="N16" s="117">
        <v>1.9684227758398829</v>
      </c>
      <c r="O16" s="117">
        <v>2.0588985709809329</v>
      </c>
      <c r="P16" s="117">
        <v>2.0773692538980049</v>
      </c>
      <c r="Q16" s="117">
        <v>2.08601200978323</v>
      </c>
      <c r="R16" s="117">
        <v>2.1739512750395895</v>
      </c>
      <c r="S16" s="117">
        <v>2.1462711966182679</v>
      </c>
      <c r="T16" s="117">
        <v>2.3159825990512584</v>
      </c>
      <c r="U16" s="117">
        <v>2.3191219760924664</v>
      </c>
      <c r="V16" s="117">
        <v>2.5279336813532871</v>
      </c>
      <c r="W16" s="117">
        <v>2.6614267007169246</v>
      </c>
      <c r="X16" s="117">
        <v>2.8505700377881884</v>
      </c>
      <c r="Y16" s="117">
        <v>2.8794462997868906</v>
      </c>
      <c r="Z16" s="117">
        <v>3.1049239841604939</v>
      </c>
      <c r="AA16" s="117">
        <v>2.8536870562578569</v>
      </c>
      <c r="AB16" s="117">
        <v>3.1616601942829052</v>
      </c>
      <c r="AC16" s="117">
        <v>3.0797297117003692</v>
      </c>
      <c r="AD16" s="117">
        <v>3.0885363192068787</v>
      </c>
      <c r="AE16" s="117">
        <v>2.9429589924909969</v>
      </c>
      <c r="AF16" s="117">
        <v>2.7206417088900503</v>
      </c>
      <c r="AG16" s="117">
        <v>2.717080522379792</v>
      </c>
      <c r="AH16" s="117">
        <v>2.5372381842140861</v>
      </c>
      <c r="AI16" s="117">
        <v>2.6468889572757131</v>
      </c>
      <c r="AJ16" s="117">
        <v>2.3382225366779186</v>
      </c>
      <c r="AK16" s="117">
        <v>1.7362527038103763</v>
      </c>
    </row>
    <row r="17" spans="1:37" x14ac:dyDescent="0.3">
      <c r="A17" s="99" t="s">
        <v>85</v>
      </c>
      <c r="B17" s="117">
        <v>9.1086651338119454E-2</v>
      </c>
      <c r="C17" s="117">
        <v>0.15747525702028944</v>
      </c>
      <c r="D17" s="117">
        <v>0.28110380810456304</v>
      </c>
      <c r="E17" s="117">
        <v>0.34471628010554123</v>
      </c>
      <c r="F17" s="117">
        <v>7.6188834782109804E-2</v>
      </c>
      <c r="G17" s="117">
        <v>0.17769725013797408</v>
      </c>
      <c r="H17" s="117">
        <v>0.27655083540600073</v>
      </c>
      <c r="I17" s="117">
        <v>0.37497043078913855</v>
      </c>
      <c r="J17" s="117">
        <v>0.10307034511843405</v>
      </c>
      <c r="K17" s="117">
        <v>0.25542432127102194</v>
      </c>
      <c r="L17" s="117">
        <v>0.46041454620365768</v>
      </c>
      <c r="M17" s="117">
        <v>0.38021935574063098</v>
      </c>
      <c r="N17" s="117">
        <v>-3.2300000000000002E-2</v>
      </c>
      <c r="O17" s="117">
        <v>-4.053258624647111E-2</v>
      </c>
      <c r="P17" s="117">
        <v>-1.3202069074223857E-2</v>
      </c>
      <c r="Q17" s="117">
        <v>3.5883004496255345E-2</v>
      </c>
      <c r="R17" s="117">
        <v>2.1949943616688228E-2</v>
      </c>
      <c r="S17" s="117">
        <v>9.8455302355596991E-2</v>
      </c>
      <c r="T17" s="117">
        <v>0.18462440279504572</v>
      </c>
      <c r="U17" s="117">
        <v>0.20941021418703956</v>
      </c>
      <c r="V17" s="117">
        <v>6.5469735133887569E-2</v>
      </c>
      <c r="W17" s="117">
        <v>0.16341863252960856</v>
      </c>
      <c r="X17" s="117">
        <v>0.2009206312023637</v>
      </c>
      <c r="Y17" s="117">
        <v>0.22652136247048094</v>
      </c>
      <c r="Z17" s="117">
        <v>2.8849898906886766E-2</v>
      </c>
      <c r="AA17" s="117">
        <v>7.5200000000000003E-2</v>
      </c>
      <c r="AB17" s="117">
        <v>0.10299999999999999</v>
      </c>
      <c r="AC17" s="117">
        <v>9.9400000000000002E-2</v>
      </c>
      <c r="AD17" s="117">
        <v>6.3234712254961987E-3</v>
      </c>
      <c r="AE17" s="117">
        <v>1.1946318257740549E-2</v>
      </c>
      <c r="AF17" s="117">
        <v>3.4918081964801319E-2</v>
      </c>
      <c r="AG17" s="117">
        <v>3.1492214868862542E-2</v>
      </c>
      <c r="AH17" s="117">
        <v>2.9013583673159704E-2</v>
      </c>
      <c r="AI17" s="117">
        <v>5.5444251768434531E-2</v>
      </c>
      <c r="AJ17" s="117">
        <v>0.10230281206557421</v>
      </c>
      <c r="AK17" s="117">
        <v>0.14096328508311326</v>
      </c>
    </row>
    <row r="18" spans="1:37" x14ac:dyDescent="0.3">
      <c r="A18" s="99" t="s">
        <v>86</v>
      </c>
      <c r="B18" s="117">
        <v>2.6545130633157835E-2</v>
      </c>
      <c r="C18" s="117">
        <v>8.8062237399828672E-2</v>
      </c>
      <c r="D18" s="117">
        <v>0.17177506521511438</v>
      </c>
      <c r="E18" s="117">
        <v>0.26448004330968766</v>
      </c>
      <c r="F18" s="117">
        <v>7.6638175328055808E-2</v>
      </c>
      <c r="G18" s="117">
        <v>0.22807695174261405</v>
      </c>
      <c r="H18" s="117">
        <v>0.33021274194168548</v>
      </c>
      <c r="I18" s="117">
        <v>0.42112586406785402</v>
      </c>
      <c r="J18" s="117">
        <v>4.1724765303576238E-2</v>
      </c>
      <c r="K18" s="117">
        <v>0.19758386468256123</v>
      </c>
      <c r="L18" s="117">
        <v>0.31503227299620962</v>
      </c>
      <c r="M18" s="117">
        <v>0.46398407546449044</v>
      </c>
      <c r="N18" s="117">
        <v>6.3765811756538698E-2</v>
      </c>
      <c r="O18" s="117">
        <v>0.15470212672930453</v>
      </c>
      <c r="P18" s="117">
        <v>0.20874396212615492</v>
      </c>
      <c r="Q18" s="117">
        <v>0.23263910146680838</v>
      </c>
      <c r="R18" s="117">
        <v>1.7139346780383383E-2</v>
      </c>
      <c r="S18" s="117">
        <v>7.4867343091098937E-2</v>
      </c>
      <c r="T18" s="117">
        <v>0.16796359618761927</v>
      </c>
      <c r="U18" s="117">
        <v>0.23878570638012384</v>
      </c>
      <c r="V18" s="117">
        <v>9.0484805311670441E-2</v>
      </c>
      <c r="W18" s="117">
        <v>0.1379096715178115</v>
      </c>
      <c r="X18" s="117">
        <v>0.24777118245895177</v>
      </c>
      <c r="Y18" s="117">
        <v>0.30119248406806615</v>
      </c>
      <c r="Z18" s="117">
        <v>8.3812773967168977E-2</v>
      </c>
      <c r="AA18" s="117">
        <v>0.13461044737559458</v>
      </c>
      <c r="AB18" s="117">
        <v>0.24880918748543898</v>
      </c>
      <c r="AC18" s="117">
        <v>0.30445316470262856</v>
      </c>
      <c r="AD18" s="117">
        <v>4.1834222191114517E-2</v>
      </c>
      <c r="AE18" s="117">
        <v>9.686300498093578E-2</v>
      </c>
      <c r="AF18" s="117">
        <v>0.17182562228359624</v>
      </c>
      <c r="AG18" s="117">
        <v>0.20331299835712552</v>
      </c>
      <c r="AH18" s="117">
        <v>7.2801511193825511E-2</v>
      </c>
      <c r="AI18" s="117">
        <v>0.17788245920072937</v>
      </c>
      <c r="AJ18" s="117">
        <v>0.2157270112120761</v>
      </c>
      <c r="AK18" s="117">
        <v>0.30129176279990344</v>
      </c>
    </row>
    <row r="19" spans="1:37" ht="14.4" thickBot="1" x14ac:dyDescent="0.35">
      <c r="A19" s="109" t="s">
        <v>356</v>
      </c>
      <c r="B19" s="118">
        <v>0</v>
      </c>
      <c r="C19" s="118">
        <v>5.6099999999999997E-2</v>
      </c>
      <c r="D19" s="118">
        <v>5.6099999999999997E-2</v>
      </c>
      <c r="E19" s="118">
        <v>0.114</v>
      </c>
      <c r="F19" s="118">
        <v>0</v>
      </c>
      <c r="G19" s="118">
        <v>6.0100000000000001E-2</v>
      </c>
      <c r="H19" s="118">
        <v>6.0100000000000001E-2</v>
      </c>
      <c r="I19" s="118">
        <v>0.1231</v>
      </c>
      <c r="J19" s="118">
        <v>0</v>
      </c>
      <c r="K19" s="118">
        <v>7.8600000000000003E-2</v>
      </c>
      <c r="L19" s="118">
        <v>7.8600000000000003E-2</v>
      </c>
      <c r="M19" s="118">
        <v>7.8600000000000003E-2</v>
      </c>
      <c r="N19" s="118" t="s">
        <v>176</v>
      </c>
      <c r="O19" s="118" t="s">
        <v>176</v>
      </c>
      <c r="P19" s="118" t="s">
        <v>176</v>
      </c>
      <c r="Q19" s="118">
        <v>7.1000000000000004E-3</v>
      </c>
      <c r="R19" s="118" t="s">
        <v>176</v>
      </c>
      <c r="S19" s="118" t="s">
        <v>176</v>
      </c>
      <c r="T19" s="118" t="s">
        <v>176</v>
      </c>
      <c r="U19" s="118">
        <v>6.3238049355191811E-2</v>
      </c>
      <c r="V19" s="118" t="s">
        <v>176</v>
      </c>
      <c r="W19" s="118" t="s">
        <v>176</v>
      </c>
      <c r="X19" s="118" t="s">
        <v>176</v>
      </c>
      <c r="Y19" s="118">
        <v>6.2704113318419741E-2</v>
      </c>
      <c r="Z19" s="118" t="s">
        <v>176</v>
      </c>
      <c r="AA19" s="118" t="s">
        <v>176</v>
      </c>
      <c r="AB19" s="118" t="s">
        <v>176</v>
      </c>
      <c r="AC19" s="118">
        <v>1.9300000000000001E-2</v>
      </c>
      <c r="AD19" s="118" t="s">
        <v>176</v>
      </c>
      <c r="AE19" s="118" t="s">
        <v>176</v>
      </c>
      <c r="AF19" s="118" t="s">
        <v>176</v>
      </c>
      <c r="AG19" s="118" t="s">
        <v>176</v>
      </c>
      <c r="AH19" s="118" t="s">
        <v>176</v>
      </c>
      <c r="AI19" s="118" t="s">
        <v>176</v>
      </c>
      <c r="AJ19" s="118" t="s">
        <v>176</v>
      </c>
      <c r="AK19" s="118" t="s">
        <v>176</v>
      </c>
    </row>
    <row r="20" spans="1:37" x14ac:dyDescent="0.3">
      <c r="A20" s="119"/>
      <c r="B20" s="119"/>
      <c r="C20" s="120"/>
      <c r="D20" s="121"/>
      <c r="E20" s="121"/>
      <c r="F20" s="119"/>
      <c r="H20" s="123"/>
      <c r="I20" s="123"/>
      <c r="J20" s="119"/>
      <c r="P20" s="123"/>
      <c r="Q20" s="123"/>
      <c r="R20" s="123"/>
      <c r="S20" s="123"/>
      <c r="T20" s="123"/>
      <c r="U20" s="123"/>
      <c r="V20" s="123"/>
      <c r="W20" s="123"/>
      <c r="X20" s="123"/>
      <c r="Y20" s="123"/>
      <c r="Z20" s="123"/>
      <c r="AA20" s="123"/>
      <c r="AB20" s="123"/>
      <c r="AC20" s="123"/>
    </row>
    <row r="21" spans="1:37" x14ac:dyDescent="0.3">
      <c r="A21" s="99" t="s">
        <v>357</v>
      </c>
    </row>
    <row r="22" spans="1:37" x14ac:dyDescent="0.3">
      <c r="C22" s="123"/>
      <c r="D22" s="123"/>
      <c r="E22" s="123"/>
      <c r="F22" s="123"/>
      <c r="G22" s="123"/>
      <c r="H22" s="123"/>
      <c r="I22" s="123"/>
      <c r="J22" s="123"/>
      <c r="K22" s="123"/>
      <c r="L22" s="123"/>
      <c r="M22" s="123"/>
      <c r="N22" s="123"/>
      <c r="O22" s="123"/>
      <c r="P22" s="123"/>
      <c r="Q22" s="123"/>
      <c r="R22" s="123"/>
      <c r="S22" s="123"/>
      <c r="T22" s="123"/>
      <c r="U22" s="123"/>
      <c r="V22" s="123"/>
      <c r="W22" s="123"/>
      <c r="X22" s="123"/>
      <c r="Y22" s="123"/>
      <c r="Z22" s="123"/>
      <c r="AA22" s="123"/>
      <c r="AB22" s="123"/>
      <c r="AC22" s="123"/>
    </row>
    <row r="23" spans="1:37" x14ac:dyDescent="0.3">
      <c r="C23" s="123"/>
      <c r="D23" s="123"/>
      <c r="E23" s="123"/>
      <c r="F23" s="123"/>
      <c r="G23" s="123"/>
      <c r="H23" s="123"/>
      <c r="I23" s="102"/>
      <c r="J23" s="123"/>
      <c r="K23" s="123"/>
      <c r="L23" s="123"/>
      <c r="M23" s="123"/>
      <c r="N23" s="123"/>
      <c r="O23" s="123"/>
      <c r="P23" s="123"/>
      <c r="Q23" s="123"/>
      <c r="R23" s="123"/>
      <c r="S23" s="123"/>
      <c r="T23" s="123"/>
      <c r="U23" s="123"/>
      <c r="V23" s="123"/>
      <c r="W23" s="123"/>
      <c r="X23" s="123"/>
      <c r="Y23" s="123"/>
      <c r="Z23" s="123"/>
      <c r="AA23" s="123"/>
      <c r="AB23" s="123"/>
      <c r="AC23" s="123"/>
    </row>
    <row r="24" spans="1:37" x14ac:dyDescent="0.3">
      <c r="C24" s="123"/>
      <c r="D24" s="123"/>
      <c r="E24" s="123"/>
      <c r="F24" s="123"/>
      <c r="G24" s="123"/>
      <c r="H24" s="123"/>
      <c r="I24" s="123"/>
      <c r="J24" s="123"/>
      <c r="K24" s="123"/>
      <c r="L24" s="123"/>
      <c r="M24" s="123"/>
      <c r="N24" s="123"/>
      <c r="O24" s="123"/>
      <c r="P24" s="123"/>
      <c r="Q24" s="123"/>
      <c r="R24" s="123"/>
      <c r="S24" s="123"/>
      <c r="T24" s="123"/>
      <c r="U24" s="123"/>
      <c r="V24" s="123"/>
      <c r="W24" s="123"/>
      <c r="X24" s="123"/>
      <c r="Y24" s="123"/>
      <c r="Z24" s="123"/>
      <c r="AA24" s="123"/>
      <c r="AB24" s="123"/>
      <c r="AC24" s="123"/>
    </row>
    <row r="25" spans="1:37" x14ac:dyDescent="0.3">
      <c r="C25" s="123"/>
      <c r="D25" s="123"/>
      <c r="E25" s="123"/>
      <c r="F25" s="123"/>
      <c r="G25" s="123"/>
      <c r="H25" s="123"/>
      <c r="I25" s="123"/>
      <c r="J25" s="123"/>
      <c r="K25" s="123"/>
      <c r="L25" s="123"/>
      <c r="M25" s="123"/>
      <c r="N25" s="123"/>
      <c r="O25" s="123"/>
      <c r="P25" s="123"/>
      <c r="Q25" s="123"/>
      <c r="R25" s="123"/>
      <c r="S25" s="123"/>
      <c r="T25" s="123"/>
      <c r="U25" s="123"/>
      <c r="V25" s="123"/>
      <c r="W25" s="123"/>
      <c r="X25" s="123"/>
      <c r="Y25" s="123"/>
      <c r="Z25" s="123"/>
      <c r="AA25" s="123"/>
      <c r="AB25" s="123"/>
      <c r="AC25" s="123"/>
    </row>
    <row r="26" spans="1:37" x14ac:dyDescent="0.3">
      <c r="C26" s="123"/>
      <c r="D26" s="123"/>
      <c r="E26" s="123"/>
      <c r="F26" s="123"/>
      <c r="G26" s="123"/>
      <c r="H26" s="123"/>
      <c r="I26" s="123"/>
      <c r="J26" s="123"/>
      <c r="K26" s="123"/>
      <c r="L26" s="123"/>
      <c r="M26" s="123"/>
      <c r="N26" s="123"/>
      <c r="O26" s="123"/>
      <c r="P26" s="123"/>
      <c r="Q26" s="123"/>
      <c r="R26" s="123"/>
      <c r="S26" s="123"/>
      <c r="T26" s="123"/>
      <c r="U26" s="123"/>
      <c r="V26" s="123"/>
      <c r="W26" s="123"/>
      <c r="X26" s="123"/>
      <c r="Y26" s="123"/>
      <c r="Z26" s="123"/>
      <c r="AA26" s="123"/>
      <c r="AB26" s="123"/>
      <c r="AC26" s="123"/>
    </row>
    <row r="27" spans="1:37" x14ac:dyDescent="0.3">
      <c r="C27" s="124"/>
      <c r="D27" s="124"/>
      <c r="E27" s="124"/>
      <c r="F27" s="124"/>
      <c r="G27" s="124"/>
      <c r="H27" s="124"/>
      <c r="I27" s="124"/>
      <c r="J27" s="124"/>
      <c r="K27" s="124"/>
      <c r="L27" s="124"/>
      <c r="M27" s="124"/>
      <c r="N27" s="124"/>
      <c r="O27" s="124"/>
      <c r="P27" s="124"/>
      <c r="Q27" s="124"/>
      <c r="R27" s="124"/>
      <c r="S27" s="124"/>
      <c r="T27" s="124"/>
      <c r="U27" s="124"/>
      <c r="V27" s="124"/>
      <c r="W27" s="124"/>
      <c r="X27" s="124"/>
      <c r="Y27" s="124"/>
      <c r="Z27" s="124"/>
      <c r="AA27" s="124"/>
      <c r="AB27" s="124"/>
      <c r="AC27" s="124"/>
    </row>
    <row r="28" spans="1:37" x14ac:dyDescent="0.3">
      <c r="B28" s="124"/>
      <c r="C28" s="124"/>
      <c r="D28" s="124"/>
      <c r="E28" s="124"/>
      <c r="F28" s="124"/>
      <c r="G28" s="124"/>
      <c r="H28" s="124"/>
      <c r="I28" s="124"/>
      <c r="J28" s="124"/>
      <c r="K28" s="124"/>
      <c r="L28" s="124"/>
      <c r="M28" s="124"/>
      <c r="N28" s="124"/>
      <c r="O28" s="124"/>
      <c r="P28" s="124"/>
      <c r="Q28" s="124"/>
      <c r="R28" s="124"/>
      <c r="S28" s="124"/>
      <c r="T28" s="124"/>
      <c r="U28" s="124"/>
      <c r="V28" s="124"/>
      <c r="W28" s="124"/>
      <c r="X28" s="124"/>
      <c r="Y28" s="124"/>
      <c r="Z28" s="124"/>
      <c r="AA28" s="124"/>
      <c r="AB28" s="124"/>
      <c r="AC28" s="124"/>
    </row>
    <row r="29" spans="1:37" x14ac:dyDescent="0.3">
      <c r="B29" s="124"/>
      <c r="C29" s="124"/>
      <c r="D29" s="124"/>
      <c r="E29" s="124"/>
      <c r="F29" s="124"/>
      <c r="G29" s="124"/>
      <c r="H29" s="124"/>
      <c r="I29" s="124"/>
      <c r="J29" s="124"/>
      <c r="K29" s="124"/>
      <c r="L29" s="124"/>
      <c r="M29" s="124"/>
      <c r="N29" s="124"/>
      <c r="O29" s="124"/>
      <c r="P29" s="124"/>
      <c r="Q29" s="124"/>
      <c r="R29" s="124"/>
      <c r="S29" s="124"/>
      <c r="T29" s="124"/>
      <c r="U29" s="124"/>
      <c r="V29" s="124"/>
      <c r="W29" s="124"/>
      <c r="X29" s="124"/>
      <c r="Y29" s="124"/>
      <c r="Z29" s="124"/>
      <c r="AA29" s="124"/>
      <c r="AB29" s="124"/>
      <c r="AC29" s="124"/>
    </row>
    <row r="30" spans="1:37" x14ac:dyDescent="0.3">
      <c r="B30" s="124"/>
      <c r="C30" s="124"/>
      <c r="D30" s="124"/>
      <c r="E30" s="124"/>
      <c r="F30" s="124"/>
      <c r="G30" s="124"/>
      <c r="H30" s="124"/>
      <c r="I30" s="124"/>
      <c r="J30" s="124"/>
      <c r="K30" s="124"/>
      <c r="L30" s="124"/>
      <c r="M30" s="124"/>
      <c r="N30" s="124"/>
      <c r="O30" s="124"/>
      <c r="P30" s="124"/>
      <c r="Q30" s="124"/>
      <c r="R30" s="124"/>
      <c r="S30" s="124"/>
      <c r="T30" s="124"/>
      <c r="U30" s="124"/>
      <c r="V30" s="124"/>
      <c r="W30" s="124"/>
      <c r="X30" s="124"/>
      <c r="Y30" s="124"/>
      <c r="Z30" s="124"/>
      <c r="AA30" s="124"/>
      <c r="AB30" s="124"/>
      <c r="AC30" s="124"/>
    </row>
    <row r="31" spans="1:37" x14ac:dyDescent="0.3">
      <c r="B31" s="124"/>
      <c r="C31" s="124"/>
      <c r="D31" s="124"/>
      <c r="E31" s="124"/>
      <c r="F31" s="124"/>
      <c r="G31" s="124"/>
      <c r="H31" s="124"/>
      <c r="I31" s="124"/>
      <c r="J31" s="124"/>
      <c r="K31" s="124"/>
      <c r="L31" s="124"/>
      <c r="M31" s="124"/>
      <c r="N31" s="124"/>
      <c r="O31" s="124"/>
      <c r="P31" s="124"/>
      <c r="Q31" s="124"/>
      <c r="R31" s="124"/>
      <c r="S31" s="124"/>
      <c r="T31" s="124"/>
      <c r="U31" s="124"/>
      <c r="V31" s="124"/>
      <c r="W31" s="124"/>
      <c r="X31" s="124"/>
      <c r="Y31" s="124"/>
      <c r="Z31" s="124"/>
      <c r="AA31" s="124"/>
      <c r="AB31" s="124"/>
      <c r="AC31" s="124"/>
    </row>
    <row r="32" spans="1:37" x14ac:dyDescent="0.3">
      <c r="B32" s="124"/>
      <c r="C32" s="124"/>
      <c r="D32" s="124"/>
      <c r="E32" s="124"/>
      <c r="F32" s="124"/>
      <c r="G32" s="124"/>
      <c r="H32" s="124"/>
      <c r="I32" s="124"/>
      <c r="J32" s="124"/>
      <c r="K32" s="124"/>
      <c r="L32" s="124"/>
      <c r="M32" s="124"/>
      <c r="N32" s="124"/>
      <c r="O32" s="124"/>
      <c r="P32" s="124"/>
      <c r="Q32" s="124"/>
      <c r="R32" s="124"/>
      <c r="S32" s="124"/>
      <c r="T32" s="124"/>
      <c r="U32" s="124"/>
      <c r="V32" s="124"/>
      <c r="W32" s="124"/>
      <c r="X32" s="124"/>
      <c r="Y32" s="124"/>
      <c r="Z32" s="124"/>
      <c r="AA32" s="124"/>
      <c r="AB32" s="124"/>
      <c r="AC32" s="124"/>
    </row>
    <row r="33" spans="2:29" x14ac:dyDescent="0.3">
      <c r="B33" s="124"/>
      <c r="C33" s="124"/>
      <c r="D33" s="124"/>
      <c r="E33" s="124"/>
      <c r="F33" s="124"/>
      <c r="G33" s="124"/>
      <c r="H33" s="124"/>
      <c r="I33" s="124"/>
      <c r="J33" s="124"/>
      <c r="K33" s="124"/>
      <c r="L33" s="124"/>
      <c r="M33" s="124"/>
      <c r="N33" s="124"/>
      <c r="O33" s="124"/>
      <c r="P33" s="124"/>
      <c r="Q33" s="124"/>
      <c r="R33" s="124"/>
      <c r="S33" s="124"/>
      <c r="T33" s="124"/>
      <c r="U33" s="124"/>
      <c r="V33" s="124"/>
      <c r="W33" s="124"/>
      <c r="X33" s="124"/>
      <c r="Y33" s="124"/>
      <c r="Z33" s="124"/>
      <c r="AA33" s="124"/>
      <c r="AB33" s="124"/>
      <c r="AC33" s="124"/>
    </row>
    <row r="34" spans="2:29" x14ac:dyDescent="0.3">
      <c r="B34" s="124"/>
      <c r="C34" s="124"/>
      <c r="D34" s="124"/>
      <c r="E34" s="124"/>
      <c r="F34" s="124"/>
      <c r="G34" s="124"/>
      <c r="H34" s="124"/>
      <c r="I34" s="124"/>
      <c r="J34" s="124"/>
      <c r="K34" s="124"/>
      <c r="L34" s="124"/>
      <c r="M34" s="124"/>
      <c r="N34" s="124"/>
      <c r="O34" s="124"/>
      <c r="P34" s="124"/>
      <c r="Q34" s="124"/>
      <c r="R34" s="124"/>
      <c r="S34" s="124"/>
      <c r="T34" s="124"/>
      <c r="U34" s="124"/>
      <c r="V34" s="124"/>
      <c r="W34" s="124"/>
      <c r="X34" s="124"/>
      <c r="Y34" s="124"/>
      <c r="Z34" s="124"/>
      <c r="AA34" s="124"/>
      <c r="AB34" s="124"/>
      <c r="AC34" s="124"/>
    </row>
    <row r="35" spans="2:29" x14ac:dyDescent="0.3">
      <c r="B35" s="124"/>
      <c r="C35" s="124"/>
      <c r="D35" s="124"/>
      <c r="E35" s="124"/>
      <c r="F35" s="124"/>
      <c r="G35" s="124"/>
      <c r="H35" s="124"/>
      <c r="I35" s="124"/>
      <c r="J35" s="124"/>
      <c r="K35" s="124"/>
      <c r="L35" s="124"/>
      <c r="M35" s="124"/>
      <c r="N35" s="124"/>
      <c r="O35" s="124"/>
      <c r="P35" s="124"/>
      <c r="Q35" s="124"/>
      <c r="R35" s="124"/>
      <c r="S35" s="124"/>
      <c r="T35" s="124"/>
      <c r="U35" s="124"/>
      <c r="V35" s="124"/>
      <c r="W35" s="124"/>
      <c r="X35" s="124"/>
      <c r="Y35" s="124"/>
      <c r="Z35" s="124"/>
      <c r="AA35" s="124"/>
      <c r="AB35" s="124"/>
      <c r="AC35" s="124"/>
    </row>
    <row r="36" spans="2:29" x14ac:dyDescent="0.3">
      <c r="B36" s="124"/>
      <c r="C36" s="124"/>
      <c r="D36" s="124"/>
      <c r="E36" s="124"/>
      <c r="F36" s="124"/>
      <c r="G36" s="124"/>
      <c r="H36" s="124"/>
      <c r="I36" s="124"/>
      <c r="J36" s="124"/>
      <c r="K36" s="124"/>
      <c r="L36" s="124"/>
      <c r="M36" s="124"/>
      <c r="N36" s="124"/>
      <c r="O36" s="124"/>
      <c r="P36" s="124"/>
      <c r="Q36" s="124"/>
      <c r="R36" s="124"/>
      <c r="S36" s="124"/>
      <c r="T36" s="124"/>
      <c r="U36" s="124"/>
      <c r="V36" s="124"/>
      <c r="W36" s="124"/>
      <c r="X36" s="124"/>
      <c r="Y36" s="124"/>
      <c r="Z36" s="124"/>
      <c r="AA36" s="124"/>
      <c r="AB36" s="124"/>
      <c r="AC36" s="124"/>
    </row>
    <row r="37" spans="2:29" x14ac:dyDescent="0.3">
      <c r="B37" s="124"/>
      <c r="C37" s="124"/>
      <c r="D37" s="124"/>
      <c r="E37" s="124"/>
      <c r="F37" s="124"/>
      <c r="G37" s="124"/>
      <c r="H37" s="124"/>
      <c r="I37" s="124"/>
      <c r="J37" s="124"/>
      <c r="K37" s="124"/>
      <c r="L37" s="124"/>
      <c r="M37" s="124"/>
      <c r="N37" s="124"/>
      <c r="O37" s="124"/>
      <c r="P37" s="124"/>
      <c r="Q37" s="124"/>
      <c r="R37" s="124"/>
      <c r="S37" s="124"/>
      <c r="T37" s="124"/>
      <c r="U37" s="124"/>
      <c r="V37" s="124"/>
      <c r="W37" s="124"/>
      <c r="X37" s="124"/>
      <c r="Y37" s="124"/>
      <c r="Z37" s="124"/>
      <c r="AA37" s="124"/>
      <c r="AB37" s="124"/>
      <c r="AC37" s="124"/>
    </row>
    <row r="38" spans="2:29" x14ac:dyDescent="0.3">
      <c r="B38" s="124"/>
      <c r="C38" s="124"/>
      <c r="D38" s="124"/>
      <c r="E38" s="124"/>
      <c r="F38" s="124"/>
      <c r="G38" s="124"/>
      <c r="H38" s="124"/>
      <c r="I38" s="124"/>
      <c r="J38" s="124"/>
      <c r="K38" s="124"/>
      <c r="L38" s="124"/>
      <c r="M38" s="124"/>
      <c r="N38" s="124"/>
      <c r="O38" s="124"/>
      <c r="P38" s="124"/>
      <c r="Q38" s="124"/>
      <c r="R38" s="124"/>
      <c r="S38" s="124"/>
      <c r="T38" s="124"/>
      <c r="U38" s="124"/>
      <c r="V38" s="124"/>
      <c r="W38" s="124"/>
      <c r="X38" s="124"/>
      <c r="Y38" s="124"/>
      <c r="Z38" s="124"/>
      <c r="AA38" s="124"/>
      <c r="AB38" s="124"/>
      <c r="AC38" s="124"/>
    </row>
    <row r="39" spans="2:29" x14ac:dyDescent="0.3">
      <c r="B39" s="124"/>
      <c r="C39" s="124"/>
      <c r="D39" s="124"/>
      <c r="E39" s="124"/>
      <c r="F39" s="124"/>
      <c r="G39" s="124"/>
      <c r="H39" s="124"/>
      <c r="I39" s="124"/>
      <c r="J39" s="124"/>
      <c r="K39" s="124"/>
      <c r="L39" s="124"/>
      <c r="M39" s="124"/>
      <c r="N39" s="124"/>
      <c r="O39" s="124"/>
      <c r="P39" s="124"/>
      <c r="Q39" s="124"/>
      <c r="R39" s="124"/>
      <c r="S39" s="124"/>
      <c r="T39" s="124"/>
      <c r="U39" s="124"/>
      <c r="V39" s="124"/>
      <c r="W39" s="124"/>
      <c r="X39" s="124"/>
      <c r="Y39" s="124"/>
      <c r="Z39" s="124"/>
      <c r="AA39" s="124"/>
      <c r="AB39" s="124"/>
      <c r="AC39" s="124"/>
    </row>
    <row r="40" spans="2:29" x14ac:dyDescent="0.3">
      <c r="B40" s="124"/>
      <c r="C40" s="124"/>
      <c r="D40" s="124"/>
      <c r="E40" s="124"/>
      <c r="F40" s="124"/>
      <c r="G40" s="124"/>
      <c r="H40" s="124"/>
      <c r="I40" s="124"/>
      <c r="J40" s="124"/>
      <c r="K40" s="124"/>
      <c r="L40" s="124"/>
      <c r="M40" s="124"/>
      <c r="N40" s="124"/>
      <c r="O40" s="124"/>
      <c r="P40" s="124"/>
      <c r="Q40" s="124"/>
      <c r="R40" s="124"/>
      <c r="S40" s="124"/>
      <c r="T40" s="124"/>
      <c r="U40" s="124"/>
      <c r="V40" s="124"/>
      <c r="W40" s="124"/>
      <c r="X40" s="124"/>
      <c r="Y40" s="124"/>
      <c r="Z40" s="124"/>
      <c r="AA40" s="124"/>
      <c r="AB40" s="124"/>
      <c r="AC40" s="124"/>
    </row>
    <row r="41" spans="2:29" x14ac:dyDescent="0.3">
      <c r="B41" s="124"/>
      <c r="C41" s="124"/>
      <c r="D41" s="124"/>
      <c r="E41" s="124"/>
      <c r="F41" s="124"/>
      <c r="G41" s="124"/>
      <c r="H41" s="124"/>
      <c r="I41" s="124"/>
      <c r="J41" s="124"/>
      <c r="K41" s="124"/>
      <c r="L41" s="124"/>
      <c r="M41" s="124"/>
      <c r="N41" s="124"/>
      <c r="O41" s="124"/>
      <c r="P41" s="124"/>
      <c r="Q41" s="124"/>
      <c r="R41" s="124"/>
      <c r="S41" s="124"/>
      <c r="T41" s="124"/>
      <c r="U41" s="124"/>
      <c r="V41" s="124"/>
      <c r="W41" s="124"/>
      <c r="X41" s="124"/>
      <c r="Y41" s="124"/>
      <c r="Z41" s="124"/>
      <c r="AA41" s="124"/>
      <c r="AB41" s="124"/>
      <c r="AC41" s="124"/>
    </row>
    <row r="42" spans="2:29" x14ac:dyDescent="0.3">
      <c r="B42" s="124"/>
      <c r="C42" s="124"/>
      <c r="D42" s="124"/>
      <c r="E42" s="124"/>
      <c r="F42" s="124"/>
      <c r="G42" s="124"/>
      <c r="H42" s="124"/>
      <c r="I42" s="124"/>
      <c r="J42" s="124"/>
      <c r="K42" s="124"/>
      <c r="L42" s="124"/>
      <c r="M42" s="124"/>
      <c r="N42" s="124"/>
      <c r="O42" s="124"/>
      <c r="P42" s="124"/>
      <c r="Q42" s="124"/>
      <c r="R42" s="124"/>
      <c r="S42" s="124"/>
      <c r="T42" s="124"/>
      <c r="U42" s="124"/>
      <c r="V42" s="124"/>
      <c r="W42" s="124"/>
      <c r="X42" s="124"/>
      <c r="Y42" s="124"/>
      <c r="Z42" s="124"/>
      <c r="AA42" s="124"/>
      <c r="AB42" s="124"/>
      <c r="AC42" s="124"/>
    </row>
    <row r="43" spans="2:29" x14ac:dyDescent="0.3">
      <c r="B43" s="124"/>
      <c r="C43" s="124"/>
      <c r="D43" s="124"/>
      <c r="E43" s="124"/>
      <c r="F43" s="124"/>
      <c r="G43" s="124"/>
      <c r="H43" s="124"/>
      <c r="I43" s="124"/>
      <c r="J43" s="124"/>
      <c r="K43" s="124"/>
      <c r="L43" s="124"/>
      <c r="M43" s="124"/>
      <c r="N43" s="124"/>
      <c r="O43" s="124"/>
      <c r="P43" s="124"/>
      <c r="Q43" s="124"/>
      <c r="R43" s="124"/>
      <c r="S43" s="124"/>
      <c r="T43" s="124"/>
      <c r="U43" s="124"/>
      <c r="V43" s="124"/>
      <c r="W43" s="124"/>
      <c r="X43" s="124"/>
      <c r="Y43" s="124"/>
      <c r="Z43" s="124"/>
      <c r="AA43" s="124"/>
      <c r="AB43" s="124"/>
      <c r="AC43" s="124"/>
    </row>
    <row r="44" spans="2:29" x14ac:dyDescent="0.3">
      <c r="B44" s="124"/>
      <c r="C44" s="124"/>
      <c r="D44" s="124"/>
      <c r="E44" s="124"/>
      <c r="F44" s="124"/>
      <c r="G44" s="124"/>
      <c r="H44" s="124"/>
      <c r="I44" s="124"/>
      <c r="J44" s="124"/>
      <c r="K44" s="124"/>
      <c r="L44" s="124"/>
      <c r="M44" s="124"/>
      <c r="N44" s="124"/>
      <c r="O44" s="124"/>
      <c r="P44" s="124"/>
      <c r="Q44" s="124"/>
      <c r="R44" s="124"/>
      <c r="S44" s="124"/>
      <c r="T44" s="124"/>
      <c r="U44" s="124"/>
      <c r="V44" s="124"/>
      <c r="W44" s="124"/>
      <c r="X44" s="124"/>
      <c r="Y44" s="124"/>
      <c r="Z44" s="124"/>
      <c r="AA44" s="124"/>
      <c r="AB44" s="124"/>
      <c r="AC44" s="124"/>
    </row>
    <row r="71" spans="8:15" x14ac:dyDescent="0.3">
      <c r="H71" s="125"/>
      <c r="I71" s="125"/>
      <c r="J71" s="125"/>
      <c r="K71" s="125"/>
      <c r="L71" s="125"/>
      <c r="M71" s="125"/>
      <c r="N71" s="125"/>
      <c r="O71" s="125"/>
    </row>
  </sheetData>
  <pageMargins left="0.7" right="0.7" top="0.75" bottom="0.75" header="0.3" footer="0.3"/>
  <customProperties>
    <customPr name="EpmWorksheetKeyString_GUID" r:id="rId1"/>
  </customPropertie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0"/>
  <sheetViews>
    <sheetView workbookViewId="0">
      <selection activeCell="K20" sqref="K20"/>
    </sheetView>
  </sheetViews>
  <sheetFormatPr defaultColWidth="9.21875" defaultRowHeight="13.8" x14ac:dyDescent="0.3"/>
  <cols>
    <col min="1" max="1" width="22.21875" style="99" bestFit="1" customWidth="1"/>
    <col min="2" max="2" width="7.21875" style="122" customWidth="1"/>
    <col min="3" max="7" width="8.21875" style="122" bestFit="1" customWidth="1"/>
    <col min="8" max="15" width="9.21875" style="122" bestFit="1" customWidth="1"/>
    <col min="16" max="16384" width="9.21875" style="99"/>
  </cols>
  <sheetData>
    <row r="1" spans="1:18" x14ac:dyDescent="0.3">
      <c r="A1" s="97" t="s">
        <v>359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</row>
    <row r="3" spans="1:18" ht="15" thickBot="1" x14ac:dyDescent="0.35">
      <c r="A3" s="126"/>
      <c r="B3" s="101" t="s">
        <v>360</v>
      </c>
      <c r="C3" s="101">
        <v>2006</v>
      </c>
      <c r="D3" s="101">
        <v>2007</v>
      </c>
      <c r="E3" s="101">
        <v>2008</v>
      </c>
      <c r="F3" s="101">
        <v>2009</v>
      </c>
      <c r="G3" s="101">
        <v>2010</v>
      </c>
      <c r="H3" s="101">
        <v>2011</v>
      </c>
      <c r="I3" s="101">
        <v>2012</v>
      </c>
      <c r="J3" s="101">
        <v>2013</v>
      </c>
      <c r="K3" s="101">
        <v>2014</v>
      </c>
      <c r="L3" s="101">
        <v>2015</v>
      </c>
      <c r="M3" s="101">
        <v>2016</v>
      </c>
      <c r="N3" s="101">
        <v>2017</v>
      </c>
      <c r="O3" s="101">
        <v>2018</v>
      </c>
      <c r="P3" s="101">
        <v>2019</v>
      </c>
      <c r="Q3" s="101">
        <v>2020</v>
      </c>
      <c r="R3" s="101">
        <v>2021</v>
      </c>
    </row>
    <row r="4" spans="1:18" x14ac:dyDescent="0.3">
      <c r="A4" s="104" t="s">
        <v>361</v>
      </c>
      <c r="B4" s="102" t="s">
        <v>66</v>
      </c>
      <c r="C4" s="102">
        <v>9125.2000000000007</v>
      </c>
      <c r="D4" s="102">
        <v>9056.4</v>
      </c>
      <c r="E4" s="102">
        <v>8514</v>
      </c>
      <c r="F4" s="102">
        <v>8507</v>
      </c>
      <c r="G4" s="102">
        <v>9285.563924</v>
      </c>
      <c r="H4" s="102">
        <v>9759.8593990000008</v>
      </c>
      <c r="I4" s="102">
        <v>12184.200901</v>
      </c>
      <c r="J4" s="102">
        <v>12399.842214000004</v>
      </c>
      <c r="K4" s="102">
        <v>12556.190270999999</v>
      </c>
      <c r="L4" s="102">
        <v>12881.811597</v>
      </c>
      <c r="M4" s="102">
        <v>12985.082111</v>
      </c>
      <c r="N4" s="102">
        <v>13197.845688000001</v>
      </c>
      <c r="O4" s="102">
        <v>13322.471485</v>
      </c>
      <c r="P4" s="102">
        <v>12011.598567999999</v>
      </c>
      <c r="Q4" s="102">
        <v>12304.13004</v>
      </c>
      <c r="R4" s="102">
        <v>13377.70073</v>
      </c>
    </row>
    <row r="5" spans="1:18" x14ac:dyDescent="0.3">
      <c r="A5" s="104" t="s">
        <v>362</v>
      </c>
      <c r="B5" s="104" t="s">
        <v>66</v>
      </c>
      <c r="C5" s="127">
        <v>9196.9022190000014</v>
      </c>
      <c r="D5" s="127">
        <v>9201.102288</v>
      </c>
      <c r="E5" s="127">
        <v>8486.4624710000007</v>
      </c>
      <c r="F5" s="127">
        <v>8492.6994859999995</v>
      </c>
      <c r="G5" s="127">
        <v>9500.9896420000405</v>
      </c>
      <c r="H5" s="127">
        <v>10172.247680999997</v>
      </c>
      <c r="I5" s="127">
        <v>12110.545423000005</v>
      </c>
      <c r="J5" s="127">
        <v>11839.519911000025</v>
      </c>
      <c r="K5" s="127">
        <v>12259.765239</v>
      </c>
      <c r="L5" s="127">
        <v>13028.912494999993</v>
      </c>
      <c r="M5" s="127">
        <v>12690.549857999991</v>
      </c>
      <c r="N5" s="127">
        <v>13051.009274000005</v>
      </c>
      <c r="O5" s="127">
        <v>13516.195825299999</v>
      </c>
      <c r="P5" s="127">
        <v>12459.562513000001</v>
      </c>
      <c r="Q5" s="127">
        <v>13354.542162</v>
      </c>
      <c r="R5" s="127">
        <v>13181.434586000001</v>
      </c>
    </row>
    <row r="6" spans="1:18" x14ac:dyDescent="0.3">
      <c r="A6" s="104" t="s">
        <v>363</v>
      </c>
      <c r="B6" s="104" t="s">
        <v>120</v>
      </c>
      <c r="C6" s="127">
        <v>5612.79</v>
      </c>
      <c r="D6" s="127">
        <v>6970.482</v>
      </c>
      <c r="E6" s="127">
        <v>9885.625</v>
      </c>
      <c r="F6" s="127">
        <v>5404.098</v>
      </c>
      <c r="G6" s="127">
        <v>7290.6670000000004</v>
      </c>
      <c r="H6" s="127">
        <v>9027.7251283772584</v>
      </c>
      <c r="I6" s="127">
        <v>8675.9850000000006</v>
      </c>
      <c r="J6" s="127">
        <v>7864.5360000000001</v>
      </c>
      <c r="K6" s="127">
        <v>7793.9</v>
      </c>
      <c r="L6" s="127">
        <v>6076</v>
      </c>
      <c r="M6" s="127">
        <v>5587</v>
      </c>
      <c r="N6" s="127">
        <v>7659</v>
      </c>
      <c r="O6" s="127">
        <v>8743</v>
      </c>
      <c r="P6" s="127">
        <v>7327</v>
      </c>
      <c r="Q6" s="127">
        <v>6788</v>
      </c>
      <c r="R6" s="127">
        <v>11569</v>
      </c>
    </row>
    <row r="7" spans="1:18" x14ac:dyDescent="0.3">
      <c r="A7" s="104" t="s">
        <v>158</v>
      </c>
      <c r="B7" s="106" t="s">
        <v>120</v>
      </c>
      <c r="C7" s="128">
        <v>2332.4929999999999</v>
      </c>
      <c r="D7" s="128">
        <v>2628.1550000000002</v>
      </c>
      <c r="E7" s="128">
        <v>3512.2359999999999</v>
      </c>
      <c r="F7" s="128">
        <v>1078.1379999999999</v>
      </c>
      <c r="G7" s="128">
        <v>1392.1310000000001</v>
      </c>
      <c r="H7" s="128">
        <v>1407.8123481093248</v>
      </c>
      <c r="I7" s="128">
        <v>967.96900000000005</v>
      </c>
      <c r="J7" s="128">
        <v>636.947</v>
      </c>
      <c r="K7" s="128">
        <v>1615.3</v>
      </c>
      <c r="L7" s="128">
        <v>1577</v>
      </c>
      <c r="M7" s="128">
        <v>1344</v>
      </c>
      <c r="N7" s="128">
        <v>1722</v>
      </c>
      <c r="O7" s="128">
        <v>2339</v>
      </c>
      <c r="P7" s="128">
        <v>1490</v>
      </c>
      <c r="Q7" s="128">
        <v>1430</v>
      </c>
      <c r="R7" s="128">
        <v>3981</v>
      </c>
    </row>
    <row r="8" spans="1:18" x14ac:dyDescent="0.3">
      <c r="A8" s="104" t="s">
        <v>364</v>
      </c>
      <c r="B8" s="107" t="s">
        <v>168</v>
      </c>
      <c r="C8" s="129">
        <v>0.41556748070032906</v>
      </c>
      <c r="D8" s="129">
        <v>0.37704064080504046</v>
      </c>
      <c r="E8" s="129">
        <v>0.35528719731933994</v>
      </c>
      <c r="F8" s="129">
        <v>0.19950378398023128</v>
      </c>
      <c r="G8" s="129">
        <v>0.19094700114543703</v>
      </c>
      <c r="H8" s="129">
        <v>0.15594320031788345</v>
      </c>
      <c r="I8" s="129">
        <v>0.11156877288284846</v>
      </c>
      <c r="J8" s="129">
        <v>8.0989774857664842E-2</v>
      </c>
      <c r="K8" s="129">
        <v>0.20725182514530593</v>
      </c>
      <c r="L8" s="129">
        <v>0.25954575378538514</v>
      </c>
      <c r="M8" s="129">
        <v>0.24055843923393591</v>
      </c>
      <c r="N8" s="129">
        <v>0.22483352918135527</v>
      </c>
      <c r="O8" s="129">
        <v>0.26752830836097452</v>
      </c>
      <c r="P8" s="129">
        <v>0.20335744506619352</v>
      </c>
      <c r="Q8" s="129">
        <v>0.21066588096641131</v>
      </c>
      <c r="R8" s="129">
        <v>0.34</v>
      </c>
    </row>
    <row r="9" spans="1:18" x14ac:dyDescent="0.3">
      <c r="A9" s="104" t="s">
        <v>365</v>
      </c>
      <c r="B9" s="108" t="s">
        <v>75</v>
      </c>
      <c r="C9" s="108">
        <v>253.61724463931691</v>
      </c>
      <c r="D9" s="108">
        <v>285.63479871619489</v>
      </c>
      <c r="E9" s="108">
        <v>413.86337499305955</v>
      </c>
      <c r="F9" s="108">
        <v>126.94879899816108</v>
      </c>
      <c r="G9" s="108">
        <v>146.52484135399442</v>
      </c>
      <c r="H9" s="108">
        <v>138.39737216966071</v>
      </c>
      <c r="I9" s="108">
        <v>79.927779153667245</v>
      </c>
      <c r="J9" s="108">
        <v>53.798380744156397</v>
      </c>
      <c r="K9" s="108">
        <v>131.75619341074398</v>
      </c>
      <c r="L9" s="108">
        <v>121.03849807919067</v>
      </c>
      <c r="M9" s="108">
        <v>105.90557659349616</v>
      </c>
      <c r="N9" s="108">
        <v>131.94381858501461</v>
      </c>
      <c r="O9" s="108">
        <v>173.05165079228826</v>
      </c>
      <c r="P9" s="108">
        <v>119.58686337865961</v>
      </c>
      <c r="Q9" s="108">
        <v>107.07967241805021</v>
      </c>
      <c r="R9" s="108">
        <v>302.01568532064175</v>
      </c>
    </row>
    <row r="10" spans="1:18" x14ac:dyDescent="0.3">
      <c r="A10" s="104" t="s">
        <v>366</v>
      </c>
      <c r="B10" s="108" t="s">
        <v>75</v>
      </c>
      <c r="C10" s="108">
        <v>255.61006882040937</v>
      </c>
      <c r="D10" s="108">
        <v>290.19864405282453</v>
      </c>
      <c r="E10" s="108">
        <v>412.52478271082919</v>
      </c>
      <c r="F10" s="108">
        <v>126.7353943810979</v>
      </c>
      <c r="G10" s="108">
        <v>149.9242276930342</v>
      </c>
      <c r="H10" s="108">
        <v>144.2451464263481</v>
      </c>
      <c r="I10" s="108">
        <v>79.444602716666907</v>
      </c>
      <c r="J10" s="108">
        <v>51.367347181309853</v>
      </c>
      <c r="K10" s="108">
        <v>128.64570901977535</v>
      </c>
      <c r="L10" s="108">
        <v>122.42066949397568</v>
      </c>
      <c r="M10" s="108">
        <v>103.50338862019693</v>
      </c>
      <c r="N10" s="108">
        <v>130.47583982329101</v>
      </c>
      <c r="O10" s="108">
        <v>175.5680244940678</v>
      </c>
      <c r="P10" s="108">
        <v>124.04676959230861</v>
      </c>
      <c r="Q10" s="108">
        <v>116.22113837802058</v>
      </c>
      <c r="R10" s="108">
        <v>297.5847703837818</v>
      </c>
    </row>
    <row r="11" spans="1:18" x14ac:dyDescent="0.3">
      <c r="B11" s="123"/>
      <c r="C11" s="123"/>
      <c r="D11" s="123"/>
      <c r="E11" s="123"/>
      <c r="F11" s="123"/>
      <c r="G11" s="123"/>
      <c r="H11" s="123"/>
      <c r="I11" s="123"/>
      <c r="J11" s="123"/>
      <c r="K11" s="123"/>
      <c r="L11" s="123"/>
      <c r="M11" s="123"/>
      <c r="N11" s="123"/>
      <c r="O11" s="123"/>
    </row>
    <row r="12" spans="1:18" x14ac:dyDescent="0.3">
      <c r="B12" s="123"/>
      <c r="C12" s="123"/>
      <c r="D12" s="123"/>
      <c r="E12" s="123"/>
      <c r="F12" s="123"/>
      <c r="G12" s="123"/>
      <c r="H12" s="123"/>
      <c r="I12" s="123"/>
      <c r="J12" s="123"/>
      <c r="K12" s="123"/>
      <c r="L12" s="123"/>
      <c r="M12" s="123"/>
      <c r="N12" s="123"/>
      <c r="O12" s="123"/>
    </row>
    <row r="13" spans="1:18" x14ac:dyDescent="0.3">
      <c r="B13" s="123"/>
      <c r="C13" s="123"/>
      <c r="D13" s="123"/>
      <c r="E13" s="123"/>
      <c r="F13" s="123"/>
      <c r="G13" s="123"/>
      <c r="H13" s="123"/>
      <c r="I13" s="123"/>
      <c r="J13" s="123"/>
      <c r="K13" s="123"/>
      <c r="L13" s="123"/>
      <c r="M13" s="123"/>
      <c r="N13" s="123"/>
      <c r="O13" s="123"/>
    </row>
    <row r="14" spans="1:18" x14ac:dyDescent="0.3">
      <c r="B14" s="123"/>
      <c r="C14" s="123"/>
      <c r="D14" s="123"/>
      <c r="E14" s="123"/>
      <c r="F14" s="123"/>
      <c r="G14" s="123"/>
      <c r="H14" s="123"/>
      <c r="I14" s="123"/>
      <c r="J14" s="123"/>
      <c r="K14" s="123"/>
      <c r="L14" s="123"/>
      <c r="M14" s="123"/>
      <c r="N14" s="123"/>
      <c r="O14" s="123"/>
    </row>
    <row r="15" spans="1:18" x14ac:dyDescent="0.3">
      <c r="B15" s="123"/>
      <c r="C15" s="123"/>
      <c r="D15" s="123"/>
      <c r="E15" s="123"/>
      <c r="F15" s="123"/>
      <c r="G15" s="123"/>
      <c r="H15" s="123"/>
      <c r="I15" s="123"/>
      <c r="J15" s="123"/>
      <c r="K15" s="123"/>
      <c r="L15" s="123"/>
      <c r="M15" s="123"/>
      <c r="N15" s="123"/>
      <c r="O15" s="123"/>
    </row>
    <row r="16" spans="1:18" x14ac:dyDescent="0.3">
      <c r="B16" s="124"/>
      <c r="C16" s="124"/>
      <c r="D16" s="124"/>
      <c r="E16" s="124"/>
      <c r="F16" s="124"/>
      <c r="G16" s="124"/>
      <c r="H16" s="124"/>
      <c r="I16" s="124"/>
      <c r="J16" s="124"/>
      <c r="K16" s="124"/>
      <c r="L16" s="124"/>
      <c r="M16" s="124"/>
      <c r="N16" s="124"/>
      <c r="O16" s="124"/>
    </row>
    <row r="17" spans="2:15" x14ac:dyDescent="0.3">
      <c r="B17" s="124"/>
      <c r="C17" s="124"/>
      <c r="D17" s="124"/>
      <c r="E17" s="124"/>
      <c r="F17" s="124"/>
      <c r="G17" s="124"/>
      <c r="H17" s="124"/>
      <c r="I17" s="124"/>
      <c r="J17" s="124"/>
      <c r="K17" s="124"/>
      <c r="L17" s="124"/>
      <c r="M17" s="124"/>
      <c r="N17" s="124"/>
      <c r="O17" s="124"/>
    </row>
    <row r="18" spans="2:15" x14ac:dyDescent="0.3">
      <c r="B18" s="124"/>
      <c r="C18" s="124"/>
      <c r="D18" s="124"/>
      <c r="E18" s="124"/>
      <c r="F18" s="124"/>
      <c r="G18" s="124"/>
      <c r="H18" s="124"/>
      <c r="I18" s="124"/>
      <c r="J18" s="124"/>
      <c r="K18" s="124"/>
      <c r="L18" s="124"/>
      <c r="M18" s="124"/>
      <c r="N18" s="124"/>
      <c r="O18" s="124"/>
    </row>
    <row r="19" spans="2:15" x14ac:dyDescent="0.3">
      <c r="B19" s="124"/>
      <c r="C19" s="124"/>
      <c r="D19" s="124"/>
      <c r="E19" s="124"/>
      <c r="F19" s="124"/>
      <c r="G19" s="124"/>
      <c r="H19" s="124"/>
      <c r="I19" s="124"/>
      <c r="J19" s="124"/>
      <c r="K19" s="124"/>
      <c r="L19" s="124"/>
      <c r="M19" s="124"/>
      <c r="N19" s="124"/>
      <c r="O19" s="124"/>
    </row>
    <row r="20" spans="2:15" x14ac:dyDescent="0.3">
      <c r="B20" s="124"/>
      <c r="C20" s="124"/>
      <c r="D20" s="124"/>
      <c r="E20" s="124"/>
      <c r="F20" s="124"/>
      <c r="G20" s="124"/>
      <c r="H20" s="124"/>
      <c r="I20" s="124"/>
      <c r="J20" s="124"/>
      <c r="K20" s="124"/>
      <c r="L20" s="124"/>
      <c r="M20" s="124"/>
      <c r="N20" s="124"/>
      <c r="O20" s="124"/>
    </row>
    <row r="21" spans="2:15" x14ac:dyDescent="0.3">
      <c r="B21" s="124"/>
      <c r="C21" s="124"/>
      <c r="D21" s="124"/>
      <c r="E21" s="124"/>
      <c r="F21" s="124"/>
      <c r="G21" s="124"/>
      <c r="H21" s="124"/>
      <c r="I21" s="124"/>
      <c r="J21" s="124"/>
      <c r="K21" s="124"/>
      <c r="L21" s="124"/>
      <c r="M21" s="124"/>
      <c r="N21" s="124"/>
      <c r="O21" s="124"/>
    </row>
    <row r="22" spans="2:15" x14ac:dyDescent="0.3">
      <c r="B22" s="124"/>
      <c r="C22" s="124"/>
      <c r="D22" s="124"/>
      <c r="E22" s="124"/>
      <c r="F22" s="124"/>
      <c r="G22" s="124"/>
      <c r="H22" s="124"/>
      <c r="I22" s="124"/>
      <c r="J22" s="124"/>
      <c r="K22" s="124"/>
      <c r="L22" s="124"/>
      <c r="M22" s="124"/>
      <c r="N22" s="124"/>
      <c r="O22" s="124"/>
    </row>
    <row r="23" spans="2:15" x14ac:dyDescent="0.3">
      <c r="B23" s="124"/>
      <c r="C23" s="124"/>
      <c r="D23" s="124"/>
      <c r="E23" s="124"/>
      <c r="F23" s="124"/>
      <c r="G23" s="124"/>
      <c r="H23" s="124"/>
      <c r="I23" s="124"/>
      <c r="J23" s="124"/>
      <c r="K23" s="124"/>
      <c r="L23" s="124"/>
      <c r="M23" s="124"/>
      <c r="N23" s="124"/>
      <c r="O23" s="124"/>
    </row>
    <row r="24" spans="2:15" x14ac:dyDescent="0.3">
      <c r="B24" s="124"/>
      <c r="C24" s="124"/>
      <c r="D24" s="124"/>
      <c r="E24" s="124"/>
      <c r="F24" s="124"/>
      <c r="G24" s="124"/>
      <c r="H24" s="124"/>
      <c r="I24" s="124"/>
      <c r="J24" s="124"/>
      <c r="K24" s="124"/>
      <c r="L24" s="124"/>
      <c r="M24" s="124"/>
      <c r="N24" s="124"/>
      <c r="O24" s="124"/>
    </row>
    <row r="25" spans="2:15" x14ac:dyDescent="0.3">
      <c r="B25" s="124"/>
      <c r="C25" s="124"/>
      <c r="D25" s="124"/>
      <c r="E25" s="124"/>
      <c r="F25" s="124"/>
      <c r="G25" s="124"/>
      <c r="H25" s="124"/>
      <c r="I25" s="124"/>
      <c r="J25" s="124"/>
      <c r="K25" s="124"/>
      <c r="L25" s="124"/>
      <c r="M25" s="124"/>
      <c r="N25" s="124"/>
      <c r="O25" s="124"/>
    </row>
    <row r="26" spans="2:15" x14ac:dyDescent="0.3">
      <c r="B26" s="124"/>
      <c r="C26" s="124"/>
      <c r="D26" s="124"/>
      <c r="E26" s="124"/>
      <c r="F26" s="124"/>
      <c r="G26" s="124"/>
      <c r="H26" s="124"/>
      <c r="I26" s="124"/>
      <c r="J26" s="124"/>
      <c r="K26" s="124"/>
      <c r="L26" s="124"/>
      <c r="M26" s="124"/>
      <c r="N26" s="124"/>
      <c r="O26" s="124"/>
    </row>
    <row r="27" spans="2:15" x14ac:dyDescent="0.3">
      <c r="B27" s="124"/>
      <c r="C27" s="124"/>
      <c r="D27" s="124"/>
      <c r="E27" s="124"/>
      <c r="F27" s="124"/>
      <c r="G27" s="124"/>
      <c r="H27" s="124"/>
      <c r="I27" s="124"/>
      <c r="J27" s="124"/>
      <c r="K27" s="124"/>
      <c r="L27" s="124"/>
      <c r="M27" s="124"/>
      <c r="N27" s="124"/>
      <c r="O27" s="124"/>
    </row>
    <row r="28" spans="2:15" x14ac:dyDescent="0.3">
      <c r="B28" s="124"/>
      <c r="C28" s="124"/>
      <c r="D28" s="124"/>
      <c r="E28" s="124"/>
      <c r="F28" s="124"/>
      <c r="G28" s="124"/>
      <c r="H28" s="124"/>
      <c r="I28" s="124"/>
      <c r="J28" s="124"/>
      <c r="K28" s="124"/>
      <c r="L28" s="124"/>
      <c r="M28" s="124"/>
      <c r="N28" s="124"/>
      <c r="O28" s="124"/>
    </row>
    <row r="29" spans="2:15" x14ac:dyDescent="0.3">
      <c r="B29" s="124"/>
      <c r="C29" s="124"/>
      <c r="D29" s="124"/>
      <c r="E29" s="124"/>
      <c r="F29" s="124"/>
      <c r="G29" s="124"/>
      <c r="H29" s="124"/>
      <c r="I29" s="124"/>
      <c r="J29" s="124"/>
      <c r="K29" s="124"/>
      <c r="L29" s="124"/>
      <c r="M29" s="124"/>
      <c r="N29" s="124"/>
      <c r="O29" s="124"/>
    </row>
    <row r="30" spans="2:15" x14ac:dyDescent="0.3">
      <c r="B30" s="124"/>
      <c r="C30" s="124"/>
      <c r="D30" s="124"/>
      <c r="E30" s="124"/>
      <c r="F30" s="124"/>
      <c r="G30" s="124"/>
      <c r="H30" s="124"/>
      <c r="I30" s="124"/>
      <c r="J30" s="124"/>
      <c r="K30" s="124"/>
      <c r="L30" s="124"/>
      <c r="M30" s="124"/>
      <c r="N30" s="124"/>
      <c r="O30" s="124"/>
    </row>
    <row r="31" spans="2:15" x14ac:dyDescent="0.3">
      <c r="B31" s="124"/>
      <c r="C31" s="124"/>
      <c r="D31" s="124"/>
      <c r="E31" s="124"/>
      <c r="F31" s="124"/>
      <c r="G31" s="124"/>
      <c r="H31" s="124"/>
      <c r="I31" s="124"/>
      <c r="J31" s="124"/>
      <c r="K31" s="124"/>
      <c r="L31" s="124"/>
      <c r="M31" s="124"/>
      <c r="N31" s="124"/>
      <c r="O31" s="124"/>
    </row>
    <row r="32" spans="2:15" x14ac:dyDescent="0.3">
      <c r="B32" s="124"/>
      <c r="C32" s="124"/>
      <c r="D32" s="124"/>
      <c r="E32" s="124"/>
      <c r="F32" s="124"/>
      <c r="G32" s="124"/>
      <c r="H32" s="124"/>
      <c r="I32" s="124"/>
      <c r="J32" s="124"/>
      <c r="K32" s="124"/>
      <c r="L32" s="124"/>
      <c r="M32" s="124"/>
      <c r="N32" s="124"/>
      <c r="O32" s="124"/>
    </row>
    <row r="33" spans="2:15" x14ac:dyDescent="0.3">
      <c r="B33" s="124"/>
      <c r="C33" s="124"/>
      <c r="D33" s="124"/>
      <c r="E33" s="124"/>
      <c r="F33" s="124"/>
      <c r="G33" s="124"/>
      <c r="H33" s="124"/>
      <c r="I33" s="124"/>
      <c r="J33" s="124"/>
      <c r="K33" s="124"/>
      <c r="L33" s="124"/>
      <c r="M33" s="124"/>
      <c r="N33" s="124"/>
      <c r="O33" s="124"/>
    </row>
    <row r="60" spans="1:15" s="122" customFormat="1" x14ac:dyDescent="0.3">
      <c r="A60" s="99"/>
      <c r="B60" s="125"/>
      <c r="C60" s="125"/>
      <c r="D60" s="125"/>
      <c r="E60" s="125"/>
      <c r="F60" s="125"/>
      <c r="G60" s="125"/>
      <c r="H60" s="125"/>
      <c r="I60" s="125"/>
      <c r="J60" s="125"/>
      <c r="K60" s="125"/>
      <c r="L60" s="125"/>
      <c r="M60" s="125"/>
      <c r="N60" s="125"/>
      <c r="O60" s="125"/>
    </row>
  </sheetData>
  <pageMargins left="0.7" right="0.7" top="0.75" bottom="0.75" header="0.3" footer="0.3"/>
  <customProperties>
    <customPr name="EpmWorksheetKeyString_GUID" r:id="rId1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4"/>
  <sheetViews>
    <sheetView zoomScale="90" zoomScaleNormal="90" workbookViewId="0">
      <selection activeCell="E14" sqref="E14"/>
    </sheetView>
  </sheetViews>
  <sheetFormatPr defaultColWidth="9.21875" defaultRowHeight="13.8" x14ac:dyDescent="0.3"/>
  <cols>
    <col min="1" max="1" width="0.77734375" style="9" customWidth="1"/>
    <col min="2" max="2" width="1.77734375" style="9" customWidth="1"/>
    <col min="3" max="3" width="37.21875" style="9" bestFit="1" customWidth="1"/>
    <col min="4" max="4" width="3.77734375" style="9" customWidth="1"/>
    <col min="5" max="16384" width="9.21875" style="9"/>
  </cols>
  <sheetData>
    <row r="2" spans="2:5" x14ac:dyDescent="0.3">
      <c r="B2" s="12" t="s">
        <v>2</v>
      </c>
      <c r="C2" s="13"/>
      <c r="D2" s="13"/>
      <c r="E2" s="14"/>
    </row>
    <row r="4" spans="2:5" x14ac:dyDescent="0.3">
      <c r="C4" s="9" t="s">
        <v>3</v>
      </c>
      <c r="D4" s="10" t="s">
        <v>4</v>
      </c>
      <c r="E4" s="11" t="s">
        <v>5</v>
      </c>
    </row>
    <row r="5" spans="2:5" ht="14.4" x14ac:dyDescent="0.3">
      <c r="C5" s="9" t="s">
        <v>6</v>
      </c>
      <c r="D5" s="10" t="s">
        <v>4</v>
      </c>
      <c r="E5" s="130" t="s">
        <v>5</v>
      </c>
    </row>
    <row r="6" spans="2:5" x14ac:dyDescent="0.3">
      <c r="C6" s="9" t="s">
        <v>7</v>
      </c>
      <c r="D6" s="10" t="s">
        <v>4</v>
      </c>
      <c r="E6" s="11" t="s">
        <v>5</v>
      </c>
    </row>
    <row r="7" spans="2:5" x14ac:dyDescent="0.3">
      <c r="C7" s="9" t="s">
        <v>8</v>
      </c>
      <c r="D7" s="10" t="s">
        <v>4</v>
      </c>
      <c r="E7" s="11" t="s">
        <v>5</v>
      </c>
    </row>
    <row r="8" spans="2:5" x14ac:dyDescent="0.3">
      <c r="C8" s="9" t="s">
        <v>9</v>
      </c>
      <c r="D8" s="10" t="s">
        <v>4</v>
      </c>
      <c r="E8" s="11" t="s">
        <v>5</v>
      </c>
    </row>
    <row r="9" spans="2:5" x14ac:dyDescent="0.3">
      <c r="C9" s="9" t="s">
        <v>10</v>
      </c>
      <c r="D9" s="10" t="s">
        <v>4</v>
      </c>
      <c r="E9" s="11" t="s">
        <v>5</v>
      </c>
    </row>
    <row r="10" spans="2:5" x14ac:dyDescent="0.3">
      <c r="C10" s="9" t="s">
        <v>11</v>
      </c>
      <c r="D10" s="10" t="s">
        <v>4</v>
      </c>
      <c r="E10" s="11" t="s">
        <v>5</v>
      </c>
    </row>
    <row r="11" spans="2:5" x14ac:dyDescent="0.3">
      <c r="C11" s="9" t="s">
        <v>12</v>
      </c>
      <c r="D11" s="10" t="s">
        <v>4</v>
      </c>
      <c r="E11" s="11" t="s">
        <v>5</v>
      </c>
    </row>
    <row r="12" spans="2:5" ht="14.4" x14ac:dyDescent="0.3">
      <c r="C12" s="9" t="s">
        <v>13</v>
      </c>
      <c r="D12" s="10" t="s">
        <v>4</v>
      </c>
      <c r="E12" s="130" t="s">
        <v>5</v>
      </c>
    </row>
    <row r="13" spans="2:5" x14ac:dyDescent="0.3">
      <c r="C13" s="9" t="s">
        <v>14</v>
      </c>
      <c r="D13" s="10" t="s">
        <v>4</v>
      </c>
      <c r="E13" s="11" t="s">
        <v>5</v>
      </c>
    </row>
    <row r="14" spans="2:5" x14ac:dyDescent="0.3">
      <c r="C14" s="9" t="s">
        <v>15</v>
      </c>
      <c r="D14" s="10" t="s">
        <v>4</v>
      </c>
      <c r="E14" s="11" t="s">
        <v>5</v>
      </c>
    </row>
  </sheetData>
  <mergeCells count="1">
    <mergeCell ref="B2:E2"/>
  </mergeCells>
  <hyperlinks>
    <hyperlink ref="E4" location="'Key Indicators'!A1" display="link"/>
    <hyperlink ref="E6" location="RFP!A1" display="link"/>
    <hyperlink ref="E7" location="RLP!A1" display="link"/>
    <hyperlink ref="E8" location="Mining!A1" display="link"/>
    <hyperlink ref="E12" location="PL!A1" display="link"/>
    <hyperlink ref="E13" location="CashFlow!A1" display="link"/>
    <hyperlink ref="E11" location="'Balance Sheet'!A1" display="link"/>
    <hyperlink ref="E14" location="'Historical Data'!A1" display="link"/>
    <hyperlink ref="E5" location="'Consolidated dales'!A1" display="link"/>
    <hyperlink ref="E9" location="'NLMK USA'!A1" display="link"/>
    <hyperlink ref="E10" location="'NLMK Dansteel'!A1" display="link"/>
  </hyperlinks>
  <pageMargins left="0.7" right="0.7" top="0.75" bottom="0.75" header="0.3" footer="0.3"/>
  <customProperties>
    <customPr name="EpmWorksheetKeyString_GUID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120"/>
  <sheetViews>
    <sheetView zoomScale="90" zoomScaleNormal="90" workbookViewId="0"/>
  </sheetViews>
  <sheetFormatPr defaultColWidth="0" defaultRowHeight="12" zeroHeight="1" outlineLevelCol="2" x14ac:dyDescent="0.3"/>
  <cols>
    <col min="1" max="1" width="0.77734375" style="25" customWidth="1"/>
    <col min="2" max="3" width="1.77734375" style="33" customWidth="1"/>
    <col min="4" max="4" width="35.5546875" style="33" customWidth="1"/>
    <col min="5" max="5" width="9.21875" style="24" customWidth="1"/>
    <col min="6" max="7" width="0.77734375" style="33" customWidth="1"/>
    <col min="8" max="8" width="9.21875" style="24" hidden="1" customWidth="1" outlineLevel="2"/>
    <col min="9" max="11" width="9.21875" style="24" hidden="1" customWidth="1" outlineLevel="1"/>
    <col min="12" max="12" width="9.21875" style="24" customWidth="1" collapsed="1"/>
    <col min="13" max="15" width="9.21875" style="24" hidden="1" customWidth="1" outlineLevel="1"/>
    <col min="16" max="16" width="9.21875" style="24" customWidth="1" collapsed="1"/>
    <col min="17" max="19" width="9.21875" style="24" hidden="1" customWidth="1" outlineLevel="1"/>
    <col min="20" max="20" width="9.21875" style="24" customWidth="1" collapsed="1"/>
    <col min="21" max="23" width="9.21875" style="24" hidden="1" customWidth="1" outlineLevel="1"/>
    <col min="24" max="24" width="9.21875" style="24" customWidth="1" collapsed="1"/>
    <col min="25" max="27" width="9.21875" style="24" hidden="1" customWidth="1" outlineLevel="1"/>
    <col min="28" max="28" width="9.21875" style="24" customWidth="1" collapsed="1"/>
    <col min="29" max="36" width="9.21875" style="24" customWidth="1"/>
    <col min="37" max="37" width="2.77734375" style="33" customWidth="1"/>
    <col min="38" max="38" width="9.21875" style="24" customWidth="1"/>
    <col min="39" max="41" width="9.21875" style="24" hidden="1" customWidth="1" outlineLevel="1"/>
    <col min="42" max="42" width="9.21875" style="24" customWidth="1" collapsed="1"/>
    <col min="43" max="45" width="9.21875" style="24" hidden="1" customWidth="1" outlineLevel="1"/>
    <col min="46" max="46" width="9.21875" style="24" customWidth="1" collapsed="1"/>
    <col min="47" max="49" width="9.21875" style="24" hidden="1" customWidth="1" outlineLevel="1"/>
    <col min="50" max="50" width="9.21875" style="24" customWidth="1" collapsed="1"/>
    <col min="51" max="53" width="9.21875" style="24" hidden="1" customWidth="1" outlineLevel="1"/>
    <col min="54" max="54" width="9.21875" style="24" customWidth="1" collapsed="1"/>
    <col min="55" max="57" width="9.21875" style="24" hidden="1" customWidth="1" outlineLevel="1"/>
    <col min="58" max="58" width="9.21875" style="24" customWidth="1" collapsed="1"/>
    <col min="59" max="61" width="9.21875" style="24" hidden="1" customWidth="1" outlineLevel="1"/>
    <col min="62" max="63" width="9.21875" style="24" customWidth="1" collapsed="1"/>
    <col min="64" max="66" width="9.21875" style="24" customWidth="1"/>
    <col min="67" max="77" width="0" style="33" hidden="1" customWidth="1"/>
    <col min="78" max="16384" width="9.21875" style="33" hidden="1"/>
  </cols>
  <sheetData>
    <row r="1" spans="1:66" s="25" customFormat="1" ht="5.0999999999999996" customHeight="1" x14ac:dyDescent="0.3">
      <c r="E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5"/>
      <c r="BG1" s="15"/>
      <c r="BH1" s="15"/>
      <c r="BI1" s="15"/>
      <c r="BJ1" s="15"/>
      <c r="BK1" s="15"/>
      <c r="BL1" s="15"/>
      <c r="BM1" s="15"/>
      <c r="BN1" s="15"/>
    </row>
    <row r="2" spans="1:66" s="16" customFormat="1" ht="32.25" customHeight="1" x14ac:dyDescent="0.3">
      <c r="A2" s="26"/>
      <c r="E2" s="27"/>
      <c r="BL2" s="28"/>
      <c r="BM2" s="28"/>
      <c r="BN2" s="28"/>
    </row>
    <row r="3" spans="1:66" s="25" customFormat="1" ht="5.0999999999999996" customHeight="1" x14ac:dyDescent="0.3">
      <c r="E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  <c r="BC3" s="15"/>
      <c r="BD3" s="15"/>
      <c r="BE3" s="15"/>
      <c r="BF3" s="15"/>
      <c r="BG3" s="15"/>
      <c r="BH3" s="15"/>
      <c r="BI3" s="15"/>
      <c r="BJ3" s="15"/>
      <c r="BK3" s="15"/>
      <c r="BL3" s="15"/>
      <c r="BM3" s="15"/>
      <c r="BN3" s="15"/>
    </row>
    <row r="4" spans="1:66" ht="12" customHeight="1" x14ac:dyDescent="0.3">
      <c r="B4" s="29" t="s">
        <v>16</v>
      </c>
      <c r="C4" s="29"/>
      <c r="D4" s="30"/>
      <c r="E4" s="31"/>
      <c r="F4" s="30"/>
      <c r="G4" s="30"/>
      <c r="H4" s="32" t="s">
        <v>17</v>
      </c>
      <c r="I4" s="32" t="s">
        <v>18</v>
      </c>
      <c r="J4" s="32" t="s">
        <v>19</v>
      </c>
      <c r="K4" s="32" t="s">
        <v>20</v>
      </c>
      <c r="L4" s="32" t="s">
        <v>21</v>
      </c>
      <c r="M4" s="32" t="s">
        <v>22</v>
      </c>
      <c r="N4" s="32" t="s">
        <v>23</v>
      </c>
      <c r="O4" s="32" t="s">
        <v>24</v>
      </c>
      <c r="P4" s="32" t="s">
        <v>25</v>
      </c>
      <c r="Q4" s="32" t="s">
        <v>26</v>
      </c>
      <c r="R4" s="32" t="s">
        <v>27</v>
      </c>
      <c r="S4" s="32" t="s">
        <v>28</v>
      </c>
      <c r="T4" s="32" t="s">
        <v>29</v>
      </c>
      <c r="U4" s="32" t="s">
        <v>30</v>
      </c>
      <c r="V4" s="32" t="s">
        <v>31</v>
      </c>
      <c r="W4" s="32" t="s">
        <v>32</v>
      </c>
      <c r="X4" s="32" t="s">
        <v>33</v>
      </c>
      <c r="Y4" s="32" t="s">
        <v>34</v>
      </c>
      <c r="Z4" s="32" t="s">
        <v>35</v>
      </c>
      <c r="AA4" s="32" t="s">
        <v>36</v>
      </c>
      <c r="AB4" s="32" t="s">
        <v>37</v>
      </c>
      <c r="AC4" s="32" t="s">
        <v>38</v>
      </c>
      <c r="AD4" s="32" t="s">
        <v>39</v>
      </c>
      <c r="AE4" s="32" t="s">
        <v>40</v>
      </c>
      <c r="AF4" s="32" t="s">
        <v>41</v>
      </c>
      <c r="AG4" s="32" t="s">
        <v>42</v>
      </c>
      <c r="AH4" s="32" t="s">
        <v>43</v>
      </c>
      <c r="AI4" s="32" t="s">
        <v>44</v>
      </c>
      <c r="AJ4" s="32" t="s">
        <v>45</v>
      </c>
      <c r="AK4" s="30"/>
      <c r="AL4" s="17" t="s">
        <v>46</v>
      </c>
      <c r="AM4" s="32" t="s">
        <v>18</v>
      </c>
      <c r="AN4" s="17" t="s">
        <v>47</v>
      </c>
      <c r="AO4" s="17" t="s">
        <v>48</v>
      </c>
      <c r="AP4" s="17" t="s">
        <v>49</v>
      </c>
      <c r="AQ4" s="32" t="s">
        <v>22</v>
      </c>
      <c r="AR4" s="17" t="s">
        <v>50</v>
      </c>
      <c r="AS4" s="32" t="s">
        <v>51</v>
      </c>
      <c r="AT4" s="17" t="s">
        <v>52</v>
      </c>
      <c r="AU4" s="32" t="s">
        <v>26</v>
      </c>
      <c r="AV4" s="32" t="s">
        <v>53</v>
      </c>
      <c r="AW4" s="32" t="s">
        <v>54</v>
      </c>
      <c r="AX4" s="17">
        <v>2017</v>
      </c>
      <c r="AY4" s="32" t="s">
        <v>30</v>
      </c>
      <c r="AZ4" s="32" t="s">
        <v>55</v>
      </c>
      <c r="BA4" s="32" t="s">
        <v>56</v>
      </c>
      <c r="BB4" s="17">
        <v>2018</v>
      </c>
      <c r="BC4" s="32" t="s">
        <v>34</v>
      </c>
      <c r="BD4" s="32" t="s">
        <v>57</v>
      </c>
      <c r="BE4" s="32" t="s">
        <v>58</v>
      </c>
      <c r="BF4" s="17">
        <v>2019</v>
      </c>
      <c r="BG4" s="32" t="s">
        <v>38</v>
      </c>
      <c r="BH4" s="32" t="s">
        <v>59</v>
      </c>
      <c r="BI4" s="32" t="s">
        <v>60</v>
      </c>
      <c r="BJ4" s="17">
        <v>2020</v>
      </c>
      <c r="BK4" s="17" t="s">
        <v>42</v>
      </c>
      <c r="BL4" s="17" t="s">
        <v>61</v>
      </c>
      <c r="BM4" s="17" t="s">
        <v>62</v>
      </c>
      <c r="BN4" s="17" t="s">
        <v>63</v>
      </c>
    </row>
    <row r="5" spans="1:66" ht="5.0999999999999996" customHeight="1" x14ac:dyDescent="0.3">
      <c r="B5" s="25"/>
      <c r="C5" s="25"/>
      <c r="D5" s="25"/>
      <c r="E5" s="15"/>
      <c r="F5" s="25"/>
      <c r="G5" s="2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2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</row>
    <row r="6" spans="1:66" ht="5.0999999999999996" customHeight="1" x14ac:dyDescent="0.3">
      <c r="B6" s="25"/>
      <c r="C6" s="25"/>
      <c r="D6" s="25"/>
      <c r="E6" s="15"/>
      <c r="F6" s="25"/>
      <c r="G6" s="2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2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</row>
    <row r="7" spans="1:66" ht="12" customHeight="1" x14ac:dyDescent="0.3">
      <c r="B7" s="34" t="s">
        <v>64</v>
      </c>
      <c r="C7" s="35"/>
      <c r="D7" s="35"/>
      <c r="E7" s="18"/>
      <c r="F7" s="35"/>
      <c r="G7" s="35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35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</row>
    <row r="8" spans="1:66" ht="5.0999999999999996" customHeight="1" x14ac:dyDescent="0.3">
      <c r="B8" s="25"/>
      <c r="C8" s="25"/>
      <c r="D8" s="25"/>
      <c r="E8" s="15"/>
      <c r="F8" s="25"/>
      <c r="G8" s="2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2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</row>
    <row r="9" spans="1:66" s="25" customFormat="1" x14ac:dyDescent="0.3">
      <c r="C9" s="36" t="s">
        <v>65</v>
      </c>
      <c r="D9" s="36"/>
      <c r="E9" s="19" t="s">
        <v>66</v>
      </c>
      <c r="F9" s="36"/>
      <c r="G9" s="36"/>
      <c r="H9" s="19">
        <v>4108.4834531166007</v>
      </c>
      <c r="I9" s="19">
        <v>3874.1256032220995</v>
      </c>
      <c r="J9" s="19">
        <v>4048.9612188985993</v>
      </c>
      <c r="K9" s="19">
        <v>4079.0683633509007</v>
      </c>
      <c r="L9" s="19">
        <v>3864.1184414636</v>
      </c>
      <c r="M9" s="19">
        <v>3994.6483110771001</v>
      </c>
      <c r="N9" s="19">
        <v>4227.5012812801506</v>
      </c>
      <c r="O9" s="19">
        <v>4044.2757362673005</v>
      </c>
      <c r="P9" s="19">
        <v>4171.7831431042996</v>
      </c>
      <c r="Q9" s="19">
        <v>4151.6558877203006</v>
      </c>
      <c r="R9" s="19">
        <v>4082.4245046315996</v>
      </c>
      <c r="S9" s="19">
        <v>4362.9029622473008</v>
      </c>
      <c r="T9" s="19">
        <v>4252.9602491116002</v>
      </c>
      <c r="U9" s="19">
        <v>4268.58005720455</v>
      </c>
      <c r="V9" s="19">
        <v>4326.0992168197017</v>
      </c>
      <c r="W9" s="19">
        <v>4376.6026265537503</v>
      </c>
      <c r="X9" s="19">
        <v>4313.9907968026491</v>
      </c>
      <c r="Y9" s="19">
        <v>4127.6648149442499</v>
      </c>
      <c r="Z9" s="19">
        <v>3939.5290281457501</v>
      </c>
      <c r="AA9" s="19">
        <v>3703.0930099444995</v>
      </c>
      <c r="AB9" s="19">
        <v>3749.2560633719499</v>
      </c>
      <c r="AC9" s="19">
        <v>4170.8746513392507</v>
      </c>
      <c r="AD9" s="19">
        <v>3808.6981183952498</v>
      </c>
      <c r="AE9" s="19">
        <v>3823.5574306461003</v>
      </c>
      <c r="AF9" s="19">
        <v>3863.1988299312998</v>
      </c>
      <c r="AG9" s="19">
        <v>4306.6517738193006</v>
      </c>
      <c r="AH9" s="19">
        <v>4522.565693193249</v>
      </c>
      <c r="AI9" s="19">
        <v>3866.6505353171005</v>
      </c>
      <c r="AJ9" s="19">
        <v>4495.3788843158509</v>
      </c>
      <c r="AK9" s="36"/>
      <c r="AL9" s="19">
        <v>15921.358825814799</v>
      </c>
      <c r="AM9" s="19">
        <v>3874.1256032220995</v>
      </c>
      <c r="AN9" s="19">
        <v>7923.0868221206983</v>
      </c>
      <c r="AO9" s="19">
        <v>12002.155185471598</v>
      </c>
      <c r="AP9" s="19">
        <v>15866.273626935199</v>
      </c>
      <c r="AQ9" s="19">
        <v>3994.6483110771001</v>
      </c>
      <c r="AR9" s="19">
        <v>8222.1495923572511</v>
      </c>
      <c r="AS9" s="19">
        <v>12266.425328624551</v>
      </c>
      <c r="AT9" s="19">
        <v>16438.208471728853</v>
      </c>
      <c r="AU9" s="19">
        <v>4151.6558877203006</v>
      </c>
      <c r="AV9" s="19">
        <v>8234.0803923518997</v>
      </c>
      <c r="AW9" s="19">
        <v>12596.983354599201</v>
      </c>
      <c r="AX9" s="19">
        <v>16849.943603710803</v>
      </c>
      <c r="AY9" s="19">
        <v>4268.58005720455</v>
      </c>
      <c r="AZ9" s="19">
        <v>8594.6792740242527</v>
      </c>
      <c r="BA9" s="19">
        <v>12971.281900578004</v>
      </c>
      <c r="BB9" s="19">
        <v>17285.272697380653</v>
      </c>
      <c r="BC9" s="19">
        <v>4127.6648149442499</v>
      </c>
      <c r="BD9" s="19">
        <v>8067.19384309</v>
      </c>
      <c r="BE9" s="19">
        <v>11770.2868530345</v>
      </c>
      <c r="BF9" s="19">
        <v>15531.094786406449</v>
      </c>
      <c r="BG9" s="19">
        <v>4170.8746513392507</v>
      </c>
      <c r="BH9" s="19">
        <v>7979.572769734501</v>
      </c>
      <c r="BI9" s="19">
        <v>11803.130200380601</v>
      </c>
      <c r="BJ9" s="19">
        <v>15666.793040311901</v>
      </c>
      <c r="BK9" s="19">
        <v>4306.6517738193006</v>
      </c>
      <c r="BL9" s="19">
        <v>8829.2174670125496</v>
      </c>
      <c r="BM9" s="19">
        <v>12695.868002329651</v>
      </c>
      <c r="BN9" s="19">
        <v>17191.246886645502</v>
      </c>
    </row>
    <row r="10" spans="1:66" ht="5.0999999999999996" customHeight="1" x14ac:dyDescent="0.3">
      <c r="B10" s="25"/>
      <c r="C10" s="25"/>
      <c r="D10" s="25"/>
      <c r="E10" s="15"/>
      <c r="F10" s="25"/>
      <c r="G10" s="2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2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  <c r="BL10" s="15"/>
      <c r="BM10" s="15"/>
      <c r="BN10" s="15"/>
    </row>
    <row r="11" spans="1:66" s="25" customFormat="1" x14ac:dyDescent="0.3">
      <c r="C11" s="36" t="s">
        <v>67</v>
      </c>
      <c r="D11" s="36"/>
      <c r="E11" s="19" t="s">
        <v>66</v>
      </c>
      <c r="F11" s="36"/>
      <c r="G11" s="36"/>
      <c r="H11" s="19">
        <v>4108.4834531166007</v>
      </c>
      <c r="I11" s="19">
        <v>3931.2035742220996</v>
      </c>
      <c r="J11" s="19">
        <v>4103.1993328985991</v>
      </c>
      <c r="K11" s="19">
        <v>4121.3265493509007</v>
      </c>
      <c r="L11" s="19">
        <v>3904.1813114636002</v>
      </c>
      <c r="M11" s="19">
        <v>4043.5538610771</v>
      </c>
      <c r="N11" s="19">
        <v>4283.1263712801501</v>
      </c>
      <c r="O11" s="19">
        <v>4091.6812272673005</v>
      </c>
      <c r="P11" s="19">
        <v>4223.0559531043</v>
      </c>
      <c r="Q11" s="19">
        <v>4210.2636087203009</v>
      </c>
      <c r="R11" s="19">
        <v>4144.3136326315998</v>
      </c>
      <c r="S11" s="19">
        <v>4405.824182247301</v>
      </c>
      <c r="T11" s="19">
        <v>4315.3621391116003</v>
      </c>
      <c r="U11" s="19">
        <v>4326.1647442045496</v>
      </c>
      <c r="V11" s="19">
        <v>4381.8476828197017</v>
      </c>
      <c r="W11" s="19">
        <v>4420.9229153567503</v>
      </c>
      <c r="X11" s="19">
        <v>4364.4029059836494</v>
      </c>
      <c r="Y11" s="19">
        <v>4182.5962882799704</v>
      </c>
      <c r="Z11" s="19">
        <v>3991.6596044397502</v>
      </c>
      <c r="AA11" s="19">
        <v>3732.7046030147681</v>
      </c>
      <c r="AB11" s="19">
        <v>3777.5363297585682</v>
      </c>
      <c r="AC11" s="19">
        <v>4210.0558246192504</v>
      </c>
      <c r="AD11" s="19">
        <v>3854.59520200525</v>
      </c>
      <c r="AE11" s="19">
        <v>3863.8119555641001</v>
      </c>
      <c r="AF11" s="19">
        <v>3904.3020435782996</v>
      </c>
      <c r="AG11" s="19">
        <v>4365.4502797813002</v>
      </c>
      <c r="AH11" s="19">
        <v>4582.455519415249</v>
      </c>
      <c r="AI11" s="19">
        <v>3910.5070231741006</v>
      </c>
      <c r="AJ11" s="19">
        <v>4541.5989890018509</v>
      </c>
      <c r="AK11" s="36"/>
      <c r="AL11" s="19">
        <v>15921.358825814799</v>
      </c>
      <c r="AM11" s="19">
        <v>3931.2035742220996</v>
      </c>
      <c r="AN11" s="19">
        <v>8034.4029071206987</v>
      </c>
      <c r="AO11" s="19">
        <v>12155.729456471599</v>
      </c>
      <c r="AP11" s="19">
        <v>16059.9107679352</v>
      </c>
      <c r="AQ11" s="19">
        <v>4043.5538610771</v>
      </c>
      <c r="AR11" s="19">
        <v>8326.6802323572501</v>
      </c>
      <c r="AS11" s="19">
        <v>12418.36145962455</v>
      </c>
      <c r="AT11" s="19">
        <v>16641.41741272885</v>
      </c>
      <c r="AU11" s="19">
        <v>4210.2636087203009</v>
      </c>
      <c r="AV11" s="19">
        <v>8354.5772413519007</v>
      </c>
      <c r="AW11" s="19">
        <v>12760.401423599202</v>
      </c>
      <c r="AX11" s="19">
        <v>17075.763562710803</v>
      </c>
      <c r="AY11" s="19">
        <v>4326.1647442045496</v>
      </c>
      <c r="AZ11" s="19">
        <v>8708.0124270242522</v>
      </c>
      <c r="BA11" s="19">
        <v>13128.935342381003</v>
      </c>
      <c r="BB11" s="19">
        <v>17493.338248364653</v>
      </c>
      <c r="BC11" s="19">
        <v>4182.5962882799704</v>
      </c>
      <c r="BD11" s="19">
        <v>8174.2558927197206</v>
      </c>
      <c r="BE11" s="19">
        <v>11906.960495734489</v>
      </c>
      <c r="BF11" s="19">
        <v>15696.048695493057</v>
      </c>
      <c r="BG11" s="19">
        <v>4210.0558246192504</v>
      </c>
      <c r="BH11" s="19">
        <v>8064.6510266245004</v>
      </c>
      <c r="BI11" s="19">
        <v>11928.462982188601</v>
      </c>
      <c r="BJ11" s="19">
        <v>15833.229035766901</v>
      </c>
      <c r="BK11" s="19">
        <v>4365.4502797813002</v>
      </c>
      <c r="BL11" s="19">
        <v>8947.9057991965492</v>
      </c>
      <c r="BM11" s="19">
        <v>12858.41282237065</v>
      </c>
      <c r="BN11" s="19">
        <v>17400.0118113725</v>
      </c>
    </row>
    <row r="12" spans="1:66" s="25" customFormat="1" ht="5.0999999999999996" customHeight="1" x14ac:dyDescent="0.3">
      <c r="E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5"/>
      <c r="BF12" s="15"/>
      <c r="BG12" s="15"/>
      <c r="BH12" s="15"/>
      <c r="BI12" s="15"/>
      <c r="BJ12" s="15"/>
      <c r="BK12" s="15"/>
      <c r="BL12" s="15"/>
      <c r="BM12" s="15"/>
      <c r="BN12" s="15"/>
    </row>
    <row r="13" spans="1:66" s="25" customFormat="1" x14ac:dyDescent="0.3">
      <c r="C13" s="36" t="s">
        <v>68</v>
      </c>
      <c r="D13" s="36"/>
      <c r="E13" s="19" t="s">
        <v>66</v>
      </c>
      <c r="F13" s="36"/>
      <c r="G13" s="36"/>
      <c r="H13" s="19">
        <v>3842.5929901974509</v>
      </c>
      <c r="I13" s="19">
        <v>3957.765880255698</v>
      </c>
      <c r="J13" s="19">
        <v>4011.5815560090496</v>
      </c>
      <c r="K13" s="19">
        <v>4122.7592052488981</v>
      </c>
      <c r="L13" s="19">
        <v>3736.8284797702968</v>
      </c>
      <c r="M13" s="19">
        <v>4126.3027806553937</v>
      </c>
      <c r="N13" s="19">
        <v>3943.6931355768975</v>
      </c>
      <c r="O13" s="19">
        <v>4219.6336202472985</v>
      </c>
      <c r="P13" s="19">
        <v>3635.1871179770524</v>
      </c>
      <c r="Q13" s="19">
        <v>3674.054396324349</v>
      </c>
      <c r="R13" s="19">
        <v>4195.1828839439495</v>
      </c>
      <c r="S13" s="19">
        <v>4239.9636324377498</v>
      </c>
      <c r="T13" s="19">
        <v>4360.1436750930079</v>
      </c>
      <c r="U13" s="19">
        <v>4146.4804743349996</v>
      </c>
      <c r="V13" s="19">
        <v>4383.922600964549</v>
      </c>
      <c r="W13" s="19">
        <v>4417.6808678133502</v>
      </c>
      <c r="X13" s="19">
        <v>4642.6813534027006</v>
      </c>
      <c r="Y13" s="19">
        <v>4613.8998378061497</v>
      </c>
      <c r="Z13" s="19">
        <v>4267.8911184440994</v>
      </c>
      <c r="AA13" s="19">
        <v>4015.1720562752498</v>
      </c>
      <c r="AB13" s="19">
        <v>4172.2925518683505</v>
      </c>
      <c r="AC13" s="19">
        <v>4504.6063273151503</v>
      </c>
      <c r="AD13" s="19">
        <v>4352.3816721097</v>
      </c>
      <c r="AE13" s="19">
        <v>4443.3249095751507</v>
      </c>
      <c r="AF13" s="19">
        <v>4219.9727213999986</v>
      </c>
      <c r="AG13" s="19">
        <v>3907.5828919999999</v>
      </c>
      <c r="AH13" s="19">
        <v>4329.217122</v>
      </c>
      <c r="AI13" s="19">
        <v>4146.1854209999992</v>
      </c>
      <c r="AJ13" s="19">
        <v>4463.1794110000001</v>
      </c>
      <c r="AK13" s="36"/>
      <c r="AL13" s="19">
        <v>15119.469882068101</v>
      </c>
      <c r="AM13" s="19">
        <v>3957.765880255698</v>
      </c>
      <c r="AN13" s="19">
        <v>7969.3474362647476</v>
      </c>
      <c r="AO13" s="19">
        <v>12092.106641513645</v>
      </c>
      <c r="AP13" s="19">
        <v>15828.935121283941</v>
      </c>
      <c r="AQ13" s="19">
        <v>4126.3027806553937</v>
      </c>
      <c r="AR13" s="19">
        <v>8069.9959162322912</v>
      </c>
      <c r="AS13" s="19">
        <v>12289.62953647959</v>
      </c>
      <c r="AT13" s="19">
        <v>15924.816654456641</v>
      </c>
      <c r="AU13" s="19">
        <v>3674.054396324349</v>
      </c>
      <c r="AV13" s="19">
        <v>7869.2372802682985</v>
      </c>
      <c r="AW13" s="19">
        <v>12109.200912706048</v>
      </c>
      <c r="AX13" s="19">
        <v>16469.344587799056</v>
      </c>
      <c r="AY13" s="19">
        <v>4146.4804743349996</v>
      </c>
      <c r="AZ13" s="19">
        <v>8530.4030752995495</v>
      </c>
      <c r="BA13" s="19">
        <v>12948.083943112899</v>
      </c>
      <c r="BB13" s="19">
        <v>17590.765296515601</v>
      </c>
      <c r="BC13" s="19">
        <v>4613.8998378061497</v>
      </c>
      <c r="BD13" s="19">
        <v>8881.79095625025</v>
      </c>
      <c r="BE13" s="19">
        <v>12896.963012525499</v>
      </c>
      <c r="BF13" s="19">
        <v>17069.211775393851</v>
      </c>
      <c r="BG13" s="19">
        <v>4504.6063273151503</v>
      </c>
      <c r="BH13" s="19">
        <v>8856.9879994248513</v>
      </c>
      <c r="BI13" s="19">
        <v>13300.312909000002</v>
      </c>
      <c r="BJ13" s="19">
        <v>17520.285630400002</v>
      </c>
      <c r="BK13" s="19">
        <v>3907.5828919999999</v>
      </c>
      <c r="BL13" s="19">
        <v>8236.8000140000004</v>
      </c>
      <c r="BM13" s="19">
        <v>12382.985434999999</v>
      </c>
      <c r="BN13" s="19">
        <v>16846.164846</v>
      </c>
    </row>
    <row r="14" spans="1:66" s="25" customFormat="1" ht="5.0999999999999996" customHeight="1" x14ac:dyDescent="0.3">
      <c r="E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15"/>
      <c r="BE14" s="15"/>
      <c r="BF14" s="15"/>
      <c r="BG14" s="15"/>
      <c r="BH14" s="15"/>
      <c r="BI14" s="15"/>
      <c r="BJ14" s="15"/>
      <c r="BK14" s="15"/>
      <c r="BL14" s="15"/>
      <c r="BM14" s="15"/>
      <c r="BN14" s="15"/>
    </row>
    <row r="15" spans="1:66" s="25" customFormat="1" x14ac:dyDescent="0.3">
      <c r="C15" s="36" t="s">
        <v>69</v>
      </c>
      <c r="D15" s="36"/>
      <c r="E15" s="19"/>
      <c r="F15" s="36"/>
      <c r="G15" s="36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36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19"/>
      <c r="BB15" s="19"/>
      <c r="BC15" s="19"/>
      <c r="BD15" s="19"/>
      <c r="BE15" s="19"/>
      <c r="BF15" s="19"/>
      <c r="BG15" s="19"/>
      <c r="BH15" s="19"/>
      <c r="BI15" s="19"/>
      <c r="BJ15" s="19"/>
      <c r="BK15" s="19"/>
      <c r="BL15" s="19"/>
      <c r="BM15" s="19"/>
      <c r="BN15" s="19"/>
    </row>
    <row r="16" spans="1:66" s="25" customFormat="1" ht="5.0999999999999996" customHeight="1" x14ac:dyDescent="0.3">
      <c r="E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15"/>
      <c r="BF16" s="15"/>
      <c r="BG16" s="15"/>
      <c r="BH16" s="15"/>
      <c r="BI16" s="15"/>
      <c r="BJ16" s="15"/>
      <c r="BK16" s="15"/>
      <c r="BL16" s="15"/>
      <c r="BM16" s="15"/>
      <c r="BN16" s="15"/>
    </row>
    <row r="17" spans="2:69" x14ac:dyDescent="0.3">
      <c r="B17" s="25"/>
      <c r="C17" s="25"/>
      <c r="D17" s="25" t="s">
        <v>70</v>
      </c>
      <c r="E17" s="15"/>
      <c r="F17" s="25"/>
      <c r="G17" s="25"/>
      <c r="H17" s="20">
        <v>0.27224996798565798</v>
      </c>
      <c r="I17" s="20">
        <v>0.28925396037369672</v>
      </c>
      <c r="J17" s="20">
        <v>0.22373831775700936</v>
      </c>
      <c r="K17" s="20">
        <v>0.25194740759116852</v>
      </c>
      <c r="L17" s="20">
        <v>0.1927541544477028</v>
      </c>
      <c r="M17" s="20">
        <v>0.18389346861128725</v>
      </c>
      <c r="N17" s="20">
        <v>0.24612092027822366</v>
      </c>
      <c r="O17" s="20">
        <v>0.30292134831460676</v>
      </c>
      <c r="P17" s="20">
        <v>0.26463104325699743</v>
      </c>
      <c r="Q17" s="20">
        <v>0.28664192949907236</v>
      </c>
      <c r="R17" s="20">
        <v>0.23742138364779874</v>
      </c>
      <c r="S17" s="20">
        <v>0.25401803214425717</v>
      </c>
      <c r="T17" s="20">
        <v>0.27921847246891651</v>
      </c>
      <c r="U17" s="20">
        <v>0.29062276306370793</v>
      </c>
      <c r="V17" s="20">
        <v>0.29402313624678661</v>
      </c>
      <c r="W17" s="20">
        <v>0.3245922609529901</v>
      </c>
      <c r="X17" s="20">
        <v>0.2811151676070362</v>
      </c>
      <c r="Y17" s="20">
        <v>0.24224468455907983</v>
      </c>
      <c r="Z17" s="20">
        <v>0.26278155166249551</v>
      </c>
      <c r="AA17" s="20">
        <v>0.25397060689918477</v>
      </c>
      <c r="AB17" s="20">
        <v>0.20761245674740483</v>
      </c>
      <c r="AC17" s="20">
        <v>0.24175824175824176</v>
      </c>
      <c r="AD17" s="20">
        <v>0.26770929162833484</v>
      </c>
      <c r="AE17" s="20">
        <v>0.25975773889636611</v>
      </c>
      <c r="AF17" s="20">
        <v>0.37316561844863733</v>
      </c>
      <c r="AG17" s="20">
        <v>0.40669689570980116</v>
      </c>
      <c r="AH17" s="20">
        <v>0.49577192558589034</v>
      </c>
      <c r="AI17" s="20">
        <v>0.50153508771929822</v>
      </c>
      <c r="AJ17" s="20">
        <v>0.37969762419006481</v>
      </c>
      <c r="AK17" s="25"/>
      <c r="AL17" s="20">
        <v>0.22907548313244902</v>
      </c>
      <c r="AM17" s="20">
        <v>0.28925396037369672</v>
      </c>
      <c r="AN17" s="20">
        <v>0.25706545446196932</v>
      </c>
      <c r="AO17" s="20">
        <v>0.25544638372677042</v>
      </c>
      <c r="AP17" s="20">
        <v>0.24263236763236759</v>
      </c>
      <c r="AQ17" s="20">
        <v>0.18389346861128725</v>
      </c>
      <c r="AR17" s="20">
        <v>0.21764364480557169</v>
      </c>
      <c r="AS17" s="20">
        <v>0.25110209839534475</v>
      </c>
      <c r="AT17" s="20">
        <v>0.25458355159769513</v>
      </c>
      <c r="AU17" s="20">
        <v>0.28664192949907236</v>
      </c>
      <c r="AV17" s="20">
        <v>0.26</v>
      </c>
      <c r="AW17" s="20">
        <v>0.25793103448275861</v>
      </c>
      <c r="AX17" s="20">
        <v>0.26385853367772699</v>
      </c>
      <c r="AY17" s="20">
        <v>0.29062276306370793</v>
      </c>
      <c r="AZ17" s="20">
        <v>0.29241449373518458</v>
      </c>
      <c r="BA17" s="20">
        <v>0.30355363666555962</v>
      </c>
      <c r="BB17" s="20">
        <v>0.29794122530300515</v>
      </c>
      <c r="BC17" s="20">
        <v>0.24224468455907983</v>
      </c>
      <c r="BD17" s="20">
        <v>0.25238263325097071</v>
      </c>
      <c r="BE17" s="20">
        <v>0.25287894726671928</v>
      </c>
      <c r="BF17" s="20">
        <v>0.24294106499905249</v>
      </c>
      <c r="BG17" s="20">
        <v>0.24175824175824176</v>
      </c>
      <c r="BH17" s="20">
        <v>0.24175824175824176</v>
      </c>
      <c r="BI17" s="20">
        <v>0.25394083351328006</v>
      </c>
      <c r="BJ17" s="20">
        <v>0.25583090379008744</v>
      </c>
      <c r="BK17" s="20">
        <v>0.40669689570980116</v>
      </c>
      <c r="BL17" s="20">
        <v>0.4593205823579789</v>
      </c>
      <c r="BM17" s="20">
        <v>0.47596403250907832</v>
      </c>
      <c r="BN17" s="20">
        <v>0.44844406026179301</v>
      </c>
    </row>
    <row r="18" spans="2:69" x14ac:dyDescent="0.3">
      <c r="B18" s="25"/>
      <c r="C18" s="25"/>
      <c r="D18" s="25" t="s">
        <v>71</v>
      </c>
      <c r="E18" s="15"/>
      <c r="F18" s="25"/>
      <c r="G18" s="25"/>
      <c r="H18" s="20">
        <v>0.20105007043155376</v>
      </c>
      <c r="I18" s="20">
        <v>0.22615877600758216</v>
      </c>
      <c r="J18" s="20">
        <v>0.14906542056074767</v>
      </c>
      <c r="K18" s="20">
        <v>0.18169188786901522</v>
      </c>
      <c r="L18" s="20">
        <v>0.12261730205278593</v>
      </c>
      <c r="M18" s="20">
        <v>0.11984781230183894</v>
      </c>
      <c r="N18" s="20">
        <v>0.18512573568753343</v>
      </c>
      <c r="O18" s="20">
        <v>0.25033707865168542</v>
      </c>
      <c r="P18" s="20">
        <v>0.20152671755725191</v>
      </c>
      <c r="Q18" s="20">
        <v>0.21892393320964751</v>
      </c>
      <c r="R18" s="20">
        <v>0.17452830188679244</v>
      </c>
      <c r="S18" s="20">
        <v>0.1963935711485692</v>
      </c>
      <c r="T18" s="20">
        <v>0.21847246891651864</v>
      </c>
      <c r="U18" s="20">
        <v>0.23514674302075877</v>
      </c>
      <c r="V18" s="20">
        <v>0.24517994858611825</v>
      </c>
      <c r="W18" s="20">
        <v>0.2811000959385993</v>
      </c>
      <c r="X18" s="20">
        <v>0.23664122137404581</v>
      </c>
      <c r="Y18" s="20">
        <v>0.19484140815615197</v>
      </c>
      <c r="Z18" s="20">
        <v>0.21201287093314267</v>
      </c>
      <c r="AA18" s="20">
        <v>0.19875776397515527</v>
      </c>
      <c r="AB18" s="20">
        <v>0.14619377162629757</v>
      </c>
      <c r="AC18" s="20">
        <v>0.17867317867317867</v>
      </c>
      <c r="AD18" s="20">
        <v>0.20101195952161913</v>
      </c>
      <c r="AE18" s="20">
        <v>0.19605204127411396</v>
      </c>
      <c r="AF18" s="20">
        <v>0.3178197064989518</v>
      </c>
      <c r="AG18" s="20">
        <v>0.35437739797697942</v>
      </c>
      <c r="AH18" s="20">
        <v>0.45880647499395988</v>
      </c>
      <c r="AI18" s="20">
        <v>0.46754385964912282</v>
      </c>
      <c r="AJ18" s="20">
        <v>0.35010799136069115</v>
      </c>
      <c r="AK18" s="25"/>
      <c r="AL18" s="20">
        <v>0.15274584684052064</v>
      </c>
      <c r="AM18" s="20">
        <v>0.22615877600758216</v>
      </c>
      <c r="AN18" s="20">
        <v>0.18828202125949897</v>
      </c>
      <c r="AO18" s="20">
        <v>0.18619726268206926</v>
      </c>
      <c r="AP18" s="20">
        <v>0.17320179820179818</v>
      </c>
      <c r="AQ18" s="20">
        <v>0.11984781230183894</v>
      </c>
      <c r="AR18" s="20">
        <v>0.15525246662797446</v>
      </c>
      <c r="AS18" s="20">
        <v>0.19255863163463233</v>
      </c>
      <c r="AT18" s="20">
        <v>0.19486642221058145</v>
      </c>
      <c r="AU18" s="20">
        <v>0.21892393320964751</v>
      </c>
      <c r="AV18" s="20">
        <v>0.19489361702127658</v>
      </c>
      <c r="AW18" s="20">
        <v>0.19544827586206898</v>
      </c>
      <c r="AX18" s="20">
        <v>0.20186767335585137</v>
      </c>
      <c r="AY18" s="20">
        <v>0.23514674302075877</v>
      </c>
      <c r="AZ18" s="20">
        <v>0.2404334575008466</v>
      </c>
      <c r="BA18" s="20">
        <v>0.25451123657699548</v>
      </c>
      <c r="BB18" s="20">
        <v>0.25004150755437488</v>
      </c>
      <c r="BC18" s="20">
        <v>0.19484140815615197</v>
      </c>
      <c r="BD18" s="20">
        <v>0.20331803741616661</v>
      </c>
      <c r="BE18" s="20">
        <v>0.20189274447949526</v>
      </c>
      <c r="BF18" s="20">
        <v>0.18969111237445518</v>
      </c>
      <c r="BG18" s="20">
        <v>0.17867317867317867</v>
      </c>
      <c r="BH18" s="20">
        <v>0.17867317867317867</v>
      </c>
      <c r="BI18" s="20">
        <v>0.18916000863744331</v>
      </c>
      <c r="BJ18" s="20">
        <v>0.19139941690962098</v>
      </c>
      <c r="BK18" s="20">
        <v>0.35437739797697942</v>
      </c>
      <c r="BL18" s="20">
        <v>0.41607193833856693</v>
      </c>
      <c r="BM18" s="20">
        <v>0.43636520836935844</v>
      </c>
      <c r="BN18" s="20">
        <v>0.41170659422079525</v>
      </c>
    </row>
    <row r="19" spans="2:69" x14ac:dyDescent="0.3">
      <c r="B19" s="25"/>
      <c r="C19" s="25"/>
      <c r="D19" s="25" t="s">
        <v>72</v>
      </c>
      <c r="E19" s="15"/>
      <c r="F19" s="25"/>
      <c r="G19" s="25"/>
      <c r="H19" s="20">
        <v>4.0508814615614584E-2</v>
      </c>
      <c r="I19" s="20">
        <v>0.14460441395495763</v>
      </c>
      <c r="J19" s="20">
        <v>7.5467289719626199E-2</v>
      </c>
      <c r="K19" s="20">
        <v>0.20317539072190546</v>
      </c>
      <c r="L19" s="20">
        <v>4.6187683284457416E-2</v>
      </c>
      <c r="M19" s="20">
        <v>3.4876347495244132E-2</v>
      </c>
      <c r="N19" s="20">
        <v>9.9518459069020862E-2</v>
      </c>
      <c r="O19" s="20">
        <v>0.17348314606741572</v>
      </c>
      <c r="P19" s="20">
        <v>0.15674300254452928</v>
      </c>
      <c r="Q19" s="20">
        <v>0.14935064935064934</v>
      </c>
      <c r="R19" s="20">
        <v>0.13443396226415094</v>
      </c>
      <c r="S19" s="20">
        <v>0.13994511956095648</v>
      </c>
      <c r="T19" s="20">
        <v>0.15204262877442273</v>
      </c>
      <c r="U19" s="20">
        <v>0.17967072297780959</v>
      </c>
      <c r="V19" s="20">
        <v>0.18669665809768637</v>
      </c>
      <c r="W19" s="20">
        <v>0.20658778381835624</v>
      </c>
      <c r="X19" s="20">
        <v>0.16893461666113507</v>
      </c>
      <c r="Y19" s="20">
        <v>0.13314743813175323</v>
      </c>
      <c r="Z19" s="20">
        <v>0.1480157311405077</v>
      </c>
      <c r="AA19" s="20">
        <v>0.13315217391304349</v>
      </c>
      <c r="AB19" s="20">
        <v>8.6505190311418678E-2</v>
      </c>
      <c r="AC19" s="20">
        <v>0.11762311762311763</v>
      </c>
      <c r="AD19" s="20">
        <v>3.5418583256669731E-2</v>
      </c>
      <c r="AE19" s="20">
        <v>0.13997308209959622</v>
      </c>
      <c r="AF19" s="20">
        <v>0.2339622641509434</v>
      </c>
      <c r="AG19" s="20">
        <v>0.27031740495291245</v>
      </c>
      <c r="AH19" s="20">
        <v>0.32834017878714666</v>
      </c>
      <c r="AI19" s="20">
        <v>0.35570175438596491</v>
      </c>
      <c r="AJ19" s="20">
        <v>0.27645788336933047</v>
      </c>
      <c r="AK19" s="25"/>
      <c r="AL19" s="20">
        <v>7.4309570303106087E-2</v>
      </c>
      <c r="AM19" s="20">
        <v>0.14460441395495763</v>
      </c>
      <c r="AN19" s="20">
        <v>0.11063663705030183</v>
      </c>
      <c r="AO19" s="20">
        <v>0.13991084881968863</v>
      </c>
      <c r="AP19" s="20">
        <v>0.12075424575424576</v>
      </c>
      <c r="AQ19" s="20">
        <v>3.4876347495244132E-2</v>
      </c>
      <c r="AR19" s="20">
        <v>6.9936157864190371E-2</v>
      </c>
      <c r="AS19" s="20">
        <v>0.11056251102098395</v>
      </c>
      <c r="AT19" s="20">
        <v>0.12244630696699843</v>
      </c>
      <c r="AU19" s="20">
        <v>0.14935064935064934</v>
      </c>
      <c r="AV19" s="20">
        <v>0.14148936170212767</v>
      </c>
      <c r="AW19" s="20">
        <v>0.14096551724137932</v>
      </c>
      <c r="AX19" s="20">
        <v>0.14404927478640969</v>
      </c>
      <c r="AY19" s="20">
        <v>0.17967072297780959</v>
      </c>
      <c r="AZ19" s="20">
        <v>0.18337284117846259</v>
      </c>
      <c r="BA19" s="20">
        <v>0.19140927709509575</v>
      </c>
      <c r="BB19" s="20">
        <v>0.18578781338203554</v>
      </c>
      <c r="BC19" s="20">
        <v>0.13314743813175323</v>
      </c>
      <c r="BD19" s="20">
        <v>0.14048711613130957</v>
      </c>
      <c r="BE19" s="20">
        <v>0.13819461295801991</v>
      </c>
      <c r="BF19" s="20">
        <v>0.12687132840629145</v>
      </c>
      <c r="BG19" s="20">
        <v>0.11762311762311763</v>
      </c>
      <c r="BH19" s="20">
        <v>0.11762311762311763</v>
      </c>
      <c r="BI19" s="20">
        <v>7.9032606348520842E-2</v>
      </c>
      <c r="BJ19" s="20">
        <v>9.8833819241982507E-2</v>
      </c>
      <c r="BK19" s="20">
        <v>0.27031740495291245</v>
      </c>
      <c r="BL19" s="20">
        <v>0.30459606051955468</v>
      </c>
      <c r="BM19" s="20">
        <v>0.32474494207158916</v>
      </c>
      <c r="BN19" s="20">
        <v>0.31094097307977281</v>
      </c>
    </row>
    <row r="20" spans="2:69" s="25" customFormat="1" ht="5.0999999999999996" customHeight="1" x14ac:dyDescent="0.3">
      <c r="E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15"/>
      <c r="BE20" s="15"/>
      <c r="BF20" s="15"/>
      <c r="BG20" s="15"/>
      <c r="BH20" s="15"/>
      <c r="BI20" s="15"/>
      <c r="BJ20" s="15"/>
      <c r="BK20" s="15"/>
      <c r="BL20" s="15"/>
      <c r="BM20" s="15"/>
      <c r="BN20" s="15"/>
    </row>
    <row r="21" spans="2:69" s="25" customFormat="1" x14ac:dyDescent="0.3">
      <c r="C21" s="36" t="s">
        <v>73</v>
      </c>
      <c r="D21" s="36"/>
      <c r="E21" s="19"/>
      <c r="F21" s="36"/>
      <c r="G21" s="36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36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  <c r="BG21" s="19"/>
      <c r="BH21" s="19"/>
      <c r="BI21" s="19"/>
      <c r="BJ21" s="19"/>
      <c r="BK21" s="19"/>
      <c r="BL21" s="19"/>
      <c r="BM21" s="19"/>
      <c r="BN21" s="19"/>
    </row>
    <row r="22" spans="2:69" s="25" customFormat="1" ht="5.0999999999999996" customHeight="1" x14ac:dyDescent="0.3">
      <c r="E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BB22" s="15"/>
      <c r="BC22" s="15"/>
      <c r="BD22" s="15"/>
      <c r="BE22" s="15"/>
      <c r="BF22" s="15"/>
      <c r="BG22" s="15"/>
      <c r="BH22" s="15"/>
      <c r="BI22" s="15"/>
      <c r="BJ22" s="15"/>
      <c r="BK22" s="15"/>
      <c r="BL22" s="15"/>
      <c r="BM22" s="15"/>
      <c r="BN22" s="15"/>
    </row>
    <row r="23" spans="2:69" s="25" customFormat="1" x14ac:dyDescent="0.3">
      <c r="D23" s="25" t="s">
        <v>74</v>
      </c>
      <c r="E23" s="15" t="s">
        <v>75</v>
      </c>
      <c r="H23" s="15">
        <v>225.11728324220246</v>
      </c>
      <c r="I23" s="15">
        <v>197.04140073636233</v>
      </c>
      <c r="J23" s="15">
        <v>238.13120752110262</v>
      </c>
      <c r="K23" s="15">
        <v>196.92612960296051</v>
      </c>
      <c r="L23" s="15">
        <v>189.93326445897949</v>
      </c>
      <c r="M23" s="15">
        <v>158.80174402690943</v>
      </c>
      <c r="N23" s="15">
        <v>193.12289955678034</v>
      </c>
      <c r="O23" s="15">
        <v>200.85962640794065</v>
      </c>
      <c r="P23" s="15">
        <v>230</v>
      </c>
      <c r="Q23" s="15">
        <v>264</v>
      </c>
      <c r="R23" s="15">
        <v>261.2</v>
      </c>
      <c r="S23" s="15">
        <v>237.6</v>
      </c>
      <c r="T23" s="15">
        <v>265</v>
      </c>
      <c r="U23" s="15">
        <v>273</v>
      </c>
      <c r="V23" s="15">
        <v>274.94898701193461</v>
      </c>
      <c r="W23" s="15">
        <v>253.72763743506789</v>
      </c>
      <c r="X23" s="15">
        <v>263.74400381303599</v>
      </c>
      <c r="Y23" s="15">
        <v>262</v>
      </c>
      <c r="Z23" s="15">
        <v>265.12121523351919</v>
      </c>
      <c r="AA23" s="15">
        <v>251.6230528518322</v>
      </c>
      <c r="AB23" s="15">
        <v>242.80561600095072</v>
      </c>
      <c r="AC23" s="15">
        <v>215.0058561213246</v>
      </c>
      <c r="AD23" s="15">
        <v>199.61397833194067</v>
      </c>
      <c r="AE23" s="15">
        <v>209.83919791231779</v>
      </c>
      <c r="AF23" s="15">
        <v>204.90462379117548</v>
      </c>
      <c r="AG23" s="15">
        <v>220.27004975133829</v>
      </c>
      <c r="AH23" s="15">
        <v>252.26388338386116</v>
      </c>
      <c r="AI23" s="15">
        <v>305.10277037735682</v>
      </c>
      <c r="AJ23" s="15">
        <v>352.74871853710277</v>
      </c>
      <c r="AL23" s="15">
        <v>275.53692129577411</v>
      </c>
      <c r="AM23" s="15">
        <v>197.04140073636233</v>
      </c>
      <c r="AN23" s="15">
        <v>218.51942005037461</v>
      </c>
      <c r="AO23" s="15">
        <v>211.09830459619505</v>
      </c>
      <c r="AP23" s="15">
        <v>205.34530486997477</v>
      </c>
      <c r="AQ23" s="15">
        <v>158.80174402690943</v>
      </c>
      <c r="AR23" s="15">
        <v>176.26297805807334</v>
      </c>
      <c r="AS23" s="15">
        <v>184.06788743000484</v>
      </c>
      <c r="AT23" s="15">
        <v>194.77185569437827</v>
      </c>
      <c r="AU23" s="15">
        <v>264</v>
      </c>
      <c r="AV23" s="15">
        <v>262.69300041454062</v>
      </c>
      <c r="AW23" s="15">
        <v>254.0801321057823</v>
      </c>
      <c r="AX23" s="15">
        <v>250.07441671429274</v>
      </c>
      <c r="AY23" s="15">
        <v>273</v>
      </c>
      <c r="AZ23" s="15">
        <v>273.942273024283</v>
      </c>
      <c r="BA23" s="15">
        <v>267.09333228059347</v>
      </c>
      <c r="BB23" s="15">
        <v>266.23188086987597</v>
      </c>
      <c r="BC23" s="15">
        <v>262</v>
      </c>
      <c r="BD23" s="15">
        <v>263.41406979777787</v>
      </c>
      <c r="BE23" s="15">
        <v>260.07734293109502</v>
      </c>
      <c r="BF23" s="15">
        <v>255.8432984101492</v>
      </c>
      <c r="BG23" s="15">
        <v>215.0058561213246</v>
      </c>
      <c r="BH23" s="15">
        <v>207.69605253746124</v>
      </c>
      <c r="BI23" s="15">
        <v>207.69605253746124</v>
      </c>
      <c r="BJ23" s="15">
        <v>207.48696346738242</v>
      </c>
      <c r="BK23" s="15">
        <v>220.27004975133829</v>
      </c>
      <c r="BL23" s="15">
        <v>237.99319355170201</v>
      </c>
      <c r="BM23" s="15">
        <v>254.23700107643157</v>
      </c>
      <c r="BN23" s="15">
        <v>282.26621049908755</v>
      </c>
    </row>
    <row r="24" spans="2:69" s="25" customFormat="1" x14ac:dyDescent="0.3">
      <c r="D24" s="25" t="s">
        <v>76</v>
      </c>
      <c r="E24" s="15" t="s">
        <v>75</v>
      </c>
      <c r="H24" s="15"/>
      <c r="I24" s="15"/>
      <c r="J24" s="15"/>
      <c r="K24" s="15"/>
      <c r="L24" s="15"/>
      <c r="M24" s="15">
        <v>179</v>
      </c>
      <c r="N24" s="15">
        <v>224</v>
      </c>
      <c r="O24" s="15">
        <v>231</v>
      </c>
      <c r="P24" s="15">
        <v>269</v>
      </c>
      <c r="Q24" s="15">
        <v>342</v>
      </c>
      <c r="R24" s="15">
        <v>334</v>
      </c>
      <c r="S24" s="15">
        <v>298</v>
      </c>
      <c r="T24" s="15">
        <v>333</v>
      </c>
      <c r="U24" s="15">
        <v>355</v>
      </c>
      <c r="V24" s="15">
        <v>351</v>
      </c>
      <c r="W24" s="15">
        <v>340</v>
      </c>
      <c r="X24" s="15">
        <v>316</v>
      </c>
      <c r="Y24" s="15">
        <v>319</v>
      </c>
      <c r="Z24" s="15">
        <v>340</v>
      </c>
      <c r="AA24" s="15">
        <v>344</v>
      </c>
      <c r="AB24" s="15">
        <v>329</v>
      </c>
      <c r="AC24" s="15">
        <v>394</v>
      </c>
      <c r="AD24" s="15">
        <v>281</v>
      </c>
      <c r="AE24" s="15">
        <v>287</v>
      </c>
      <c r="AF24" s="15">
        <v>309</v>
      </c>
      <c r="AG24" s="15">
        <v>363</v>
      </c>
      <c r="AH24" s="15">
        <v>436</v>
      </c>
      <c r="AI24" s="15">
        <v>527</v>
      </c>
      <c r="AJ24" s="15">
        <v>543</v>
      </c>
      <c r="AL24" s="15">
        <v>330</v>
      </c>
      <c r="AM24" s="15"/>
      <c r="AN24" s="15"/>
      <c r="AO24" s="15"/>
      <c r="AP24" s="15">
        <v>233</v>
      </c>
      <c r="AQ24" s="15">
        <v>179</v>
      </c>
      <c r="AR24" s="15">
        <v>201.5</v>
      </c>
      <c r="AS24" s="15">
        <v>211.33333333333334</v>
      </c>
      <c r="AT24" s="15">
        <v>225.75</v>
      </c>
      <c r="AU24" s="15">
        <v>342</v>
      </c>
      <c r="AV24" s="15">
        <v>338</v>
      </c>
      <c r="AW24" s="15">
        <v>324.66666666666669</v>
      </c>
      <c r="AX24" s="15">
        <v>326.75</v>
      </c>
      <c r="AY24" s="15">
        <v>355</v>
      </c>
      <c r="AZ24" s="15">
        <v>353</v>
      </c>
      <c r="BA24" s="15">
        <v>348.66666666666669</v>
      </c>
      <c r="BB24" s="15">
        <v>340.5</v>
      </c>
      <c r="BC24" s="15">
        <v>319</v>
      </c>
      <c r="BD24" s="15">
        <v>329.5</v>
      </c>
      <c r="BE24" s="15">
        <v>334.33333333333331</v>
      </c>
      <c r="BF24" s="15">
        <v>333</v>
      </c>
      <c r="BG24" s="15">
        <v>394</v>
      </c>
      <c r="BH24" s="15">
        <v>337.5</v>
      </c>
      <c r="BI24" s="15">
        <v>320.66666666666669</v>
      </c>
      <c r="BJ24" s="15">
        <v>317.75</v>
      </c>
      <c r="BK24" s="15">
        <v>363</v>
      </c>
      <c r="BL24" s="15">
        <v>399.5</v>
      </c>
      <c r="BM24" s="15">
        <v>442</v>
      </c>
      <c r="BN24" s="15">
        <v>467.25</v>
      </c>
    </row>
    <row r="25" spans="2:69" s="25" customFormat="1" x14ac:dyDescent="0.3">
      <c r="D25" s="25" t="s">
        <v>77</v>
      </c>
      <c r="E25" s="15" t="s">
        <v>75</v>
      </c>
      <c r="H25" s="15">
        <v>114.64084141380962</v>
      </c>
      <c r="I25" s="15">
        <v>129.34531590386132</v>
      </c>
      <c r="J25" s="15">
        <v>78.785639761394052</v>
      </c>
      <c r="K25" s="15">
        <v>89.775401483875044</v>
      </c>
      <c r="L25" s="15">
        <v>51.939401713572089</v>
      </c>
      <c r="M25" s="15">
        <v>47.313301517909807</v>
      </c>
      <c r="N25" s="15">
        <v>81.845037287658982</v>
      </c>
      <c r="O25" s="15">
        <v>137.72552524177988</v>
      </c>
      <c r="P25" s="15">
        <v>94.923438351430988</v>
      </c>
      <c r="Q25" s="15">
        <v>113.68957658462827</v>
      </c>
      <c r="R25" s="15">
        <v>108.75890037801614</v>
      </c>
      <c r="S25" s="15">
        <v>114.83179991285857</v>
      </c>
      <c r="T25" s="15">
        <v>144.60516063569304</v>
      </c>
      <c r="U25" s="15">
        <v>153.91535152096051</v>
      </c>
      <c r="V25" s="15">
        <v>176.37135945321975</v>
      </c>
      <c r="W25" s="15">
        <v>200.84071481996693</v>
      </c>
      <c r="X25" s="15">
        <v>165.27619867164435</v>
      </c>
      <c r="Y25" s="15">
        <v>135.42766311259945</v>
      </c>
      <c r="Z25" s="15">
        <v>150.52560744275365</v>
      </c>
      <c r="AA25" s="15">
        <v>138.26279778148853</v>
      </c>
      <c r="AB25" s="15">
        <v>90.151217811464875</v>
      </c>
      <c r="AC25" s="15">
        <v>105.25370256788679</v>
      </c>
      <c r="AD25" s="15">
        <v>114.73736862718981</v>
      </c>
      <c r="AE25" s="15">
        <v>114.29147016268466</v>
      </c>
      <c r="AF25" s="15">
        <v>198.19286642845566</v>
      </c>
      <c r="AG25" s="15">
        <v>235.91412850613946</v>
      </c>
      <c r="AH25" s="15">
        <v>419.89439818599357</v>
      </c>
      <c r="AI25" s="15">
        <v>551.38161065418251</v>
      </c>
      <c r="AJ25" s="15">
        <v>360.59251994433367</v>
      </c>
      <c r="AL25" s="15">
        <v>99.733949681819169</v>
      </c>
      <c r="AM25" s="15">
        <v>129.34531590386132</v>
      </c>
      <c r="AN25" s="15">
        <v>103.50763766848276</v>
      </c>
      <c r="AO25" s="15">
        <v>98.840581684529084</v>
      </c>
      <c r="AP25" s="15">
        <v>87.418131857084262</v>
      </c>
      <c r="AQ25" s="15">
        <v>47.313301517909807</v>
      </c>
      <c r="AR25" s="15">
        <v>65.068142338020635</v>
      </c>
      <c r="AS25" s="15">
        <v>89.023490605021053</v>
      </c>
      <c r="AT25" s="15">
        <v>90.520813296602682</v>
      </c>
      <c r="AU25" s="15">
        <v>113.68957658462827</v>
      </c>
      <c r="AV25" s="15">
        <v>111.2449668150936</v>
      </c>
      <c r="AW25" s="15">
        <v>112.487248741394</v>
      </c>
      <c r="AX25" s="15">
        <v>120.5938754330608</v>
      </c>
      <c r="AY25" s="15">
        <v>153.91535152096051</v>
      </c>
      <c r="AZ25" s="15">
        <v>165.21849794810538</v>
      </c>
      <c r="BA25" s="15">
        <v>177.23768688563896</v>
      </c>
      <c r="BB25" s="15">
        <v>174.2523854111036</v>
      </c>
      <c r="BC25" s="15">
        <v>135.42766311259945</v>
      </c>
      <c r="BD25" s="15">
        <v>142.78720205763977</v>
      </c>
      <c r="BE25" s="15">
        <v>141.36385410935546</v>
      </c>
      <c r="BF25" s="15">
        <v>128.9026966567898</v>
      </c>
      <c r="BG25" s="15">
        <v>105.25370256788679</v>
      </c>
      <c r="BH25" s="15">
        <v>109.77419302245039</v>
      </c>
      <c r="BI25" s="15">
        <v>111.23724305225464</v>
      </c>
      <c r="BJ25" s="15">
        <v>132.5174326419629</v>
      </c>
      <c r="BK25" s="15">
        <v>235.91412850613946</v>
      </c>
      <c r="BL25" s="15">
        <v>330.15383423173495</v>
      </c>
      <c r="BM25" s="15">
        <v>397.53091313440655</v>
      </c>
      <c r="BN25" s="15">
        <v>387.87180731956289</v>
      </c>
    </row>
    <row r="26" spans="2:69" s="25" customFormat="1" x14ac:dyDescent="0.3">
      <c r="D26" s="25" t="s">
        <v>78</v>
      </c>
      <c r="E26" s="15" t="s">
        <v>75</v>
      </c>
      <c r="H26" s="15">
        <v>155.23976359602489</v>
      </c>
      <c r="I26" s="15">
        <v>165.4308779939827</v>
      </c>
      <c r="J26" s="15">
        <v>118.25255272023658</v>
      </c>
      <c r="K26" s="15">
        <v>124.48921046835538</v>
      </c>
      <c r="L26" s="15">
        <v>81.648635977239621</v>
      </c>
      <c r="M26" s="15">
        <v>72.597129313194941</v>
      </c>
      <c r="N26" s="15">
        <v>108.8113212494888</v>
      </c>
      <c r="O26" s="15">
        <v>166.65530343439792</v>
      </c>
      <c r="P26" s="15">
        <v>124.64693924935384</v>
      </c>
      <c r="Q26" s="15">
        <v>148.8562676468226</v>
      </c>
      <c r="R26" s="15">
        <v>147.95129691063457</v>
      </c>
      <c r="S26" s="15">
        <v>148.52496276154162</v>
      </c>
      <c r="T26" s="15">
        <v>184.8124492026906</v>
      </c>
      <c r="U26" s="15">
        <v>190.22719244295271</v>
      </c>
      <c r="V26" s="15">
        <v>211.50693826958855</v>
      </c>
      <c r="W26" s="15">
        <v>231.91504612317001</v>
      </c>
      <c r="X26" s="15">
        <v>196.33792464920444</v>
      </c>
      <c r="Y26" s="15">
        <v>168.37607488954671</v>
      </c>
      <c r="Z26" s="15">
        <v>186.57052524523431</v>
      </c>
      <c r="AA26" s="15">
        <v>176.67076727897398</v>
      </c>
      <c r="AB26" s="15">
        <v>128.02539807545307</v>
      </c>
      <c r="AC26" s="15">
        <v>142.41617158388325</v>
      </c>
      <c r="AD26" s="15">
        <v>152.80812023117727</v>
      </c>
      <c r="AE26" s="15">
        <v>151.4296595519323</v>
      </c>
      <c r="AF26" s="15">
        <v>232.70666374845055</v>
      </c>
      <c r="AG26" s="15">
        <v>270.74397031314828</v>
      </c>
      <c r="AH26" s="15">
        <v>453.72475254221104</v>
      </c>
      <c r="AI26" s="15">
        <v>591.46798478710855</v>
      </c>
      <c r="AJ26" s="15">
        <v>391.06826037146124</v>
      </c>
      <c r="AL26" s="15">
        <v>149.57266060349147</v>
      </c>
      <c r="AM26" s="15">
        <v>165.4308779939827</v>
      </c>
      <c r="AN26" s="15">
        <v>141.32118265748099</v>
      </c>
      <c r="AO26" s="15">
        <v>135.60064628809837</v>
      </c>
      <c r="AP26" s="15">
        <v>122.46101672553333</v>
      </c>
      <c r="AQ26" s="15">
        <v>72.597129313194941</v>
      </c>
      <c r="AR26" s="15">
        <v>91.217021969187812</v>
      </c>
      <c r="AS26" s="15">
        <v>116.08924049592488</v>
      </c>
      <c r="AT26" s="15">
        <v>118.26106253265834</v>
      </c>
      <c r="AU26" s="15">
        <v>148.8562676468226</v>
      </c>
      <c r="AV26" s="15">
        <v>148.4075867336729</v>
      </c>
      <c r="AW26" s="15">
        <v>148.44823934114802</v>
      </c>
      <c r="AX26" s="15">
        <v>157.6266403298275</v>
      </c>
      <c r="AY26" s="15">
        <v>190.22719244295271</v>
      </c>
      <c r="AZ26" s="15">
        <v>200.93827180026622</v>
      </c>
      <c r="BA26" s="15">
        <v>211.39005543298043</v>
      </c>
      <c r="BB26" s="15">
        <v>207.63340346628513</v>
      </c>
      <c r="BC26" s="15">
        <v>168.37607488954671</v>
      </c>
      <c r="BD26" s="15">
        <v>177.24453033196605</v>
      </c>
      <c r="BE26" s="15">
        <v>177.06402823391477</v>
      </c>
      <c r="BF26" s="15">
        <v>165.08816894505946</v>
      </c>
      <c r="BG26" s="15">
        <v>142.41617158388325</v>
      </c>
      <c r="BH26" s="15">
        <v>147.36809474246766</v>
      </c>
      <c r="BI26" s="15">
        <v>148.68344368370668</v>
      </c>
      <c r="BJ26" s="15">
        <v>169.24606921197096</v>
      </c>
      <c r="BK26" s="15">
        <v>270.74397031314828</v>
      </c>
      <c r="BL26" s="15">
        <v>364.47171134055679</v>
      </c>
      <c r="BM26" s="15">
        <v>433.60564232314402</v>
      </c>
      <c r="BN26" s="15">
        <v>422.48244399549873</v>
      </c>
    </row>
    <row r="27" spans="2:69" s="25" customFormat="1" ht="5.0999999999999996" customHeight="1" x14ac:dyDescent="0.3">
      <c r="E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15"/>
      <c r="AZ27" s="15"/>
      <c r="BA27" s="15"/>
      <c r="BB27" s="15"/>
      <c r="BC27" s="15"/>
      <c r="BD27" s="15"/>
      <c r="BE27" s="15"/>
      <c r="BF27" s="15"/>
      <c r="BG27" s="15"/>
      <c r="BH27" s="15"/>
      <c r="BI27" s="15"/>
      <c r="BJ27" s="15"/>
      <c r="BK27" s="15"/>
      <c r="BL27" s="15"/>
      <c r="BM27" s="15"/>
      <c r="BN27" s="15"/>
    </row>
    <row r="28" spans="2:69" s="25" customFormat="1" x14ac:dyDescent="0.3">
      <c r="C28" s="36" t="s">
        <v>79</v>
      </c>
      <c r="D28" s="36"/>
      <c r="E28" s="19"/>
      <c r="F28" s="36"/>
      <c r="G28" s="36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36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19"/>
      <c r="BA28" s="19"/>
      <c r="BB28" s="19"/>
      <c r="BC28" s="19"/>
      <c r="BD28" s="19"/>
      <c r="BE28" s="19"/>
      <c r="BF28" s="19"/>
      <c r="BG28" s="19"/>
      <c r="BH28" s="19"/>
      <c r="BI28" s="19"/>
      <c r="BJ28" s="19"/>
      <c r="BK28" s="19"/>
      <c r="BL28" s="19"/>
      <c r="BM28" s="19"/>
      <c r="BN28" s="19"/>
    </row>
    <row r="29" spans="2:69" s="25" customFormat="1" ht="5.0999999999999996" customHeight="1" x14ac:dyDescent="0.3">
      <c r="E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  <c r="AY29" s="15"/>
      <c r="AZ29" s="15"/>
      <c r="BA29" s="15"/>
      <c r="BB29" s="15"/>
      <c r="BC29" s="15"/>
      <c r="BD29" s="15"/>
      <c r="BE29" s="15"/>
      <c r="BF29" s="15"/>
      <c r="BG29" s="15"/>
      <c r="BH29" s="15"/>
      <c r="BI29" s="15"/>
      <c r="BJ29" s="15"/>
      <c r="BK29" s="15"/>
      <c r="BL29" s="15"/>
      <c r="BM29" s="15"/>
      <c r="BN29" s="15"/>
      <c r="BO29" s="33"/>
      <c r="BP29" s="33"/>
      <c r="BQ29" s="33"/>
    </row>
    <row r="30" spans="2:69" s="25" customFormat="1" x14ac:dyDescent="0.3">
      <c r="D30" s="25" t="s">
        <v>80</v>
      </c>
      <c r="E30" s="15"/>
      <c r="H30" s="20">
        <v>0.44248565537743545</v>
      </c>
      <c r="I30" s="20">
        <v>0.39863066988251772</v>
      </c>
      <c r="J30" s="20">
        <v>0.38305678185416353</v>
      </c>
      <c r="K30" s="20">
        <v>0.42285902389161273</v>
      </c>
      <c r="L30" s="20">
        <v>0.52092661086237102</v>
      </c>
      <c r="M30" s="20">
        <v>0.47329829918687638</v>
      </c>
      <c r="N30" s="20">
        <v>0.48625910410401701</v>
      </c>
      <c r="O30" s="20">
        <v>0.40720515119406642</v>
      </c>
      <c r="P30" s="20">
        <v>0.3595879556259905</v>
      </c>
      <c r="Q30" s="20">
        <v>0.33040548161515904</v>
      </c>
      <c r="R30" s="20">
        <v>0.36877482432019554</v>
      </c>
      <c r="S30" s="20">
        <v>0.3817991631799163</v>
      </c>
      <c r="T30" s="20">
        <v>0.3432139632861872</v>
      </c>
      <c r="U30" s="20">
        <v>0.32961672473867598</v>
      </c>
      <c r="V30" s="20">
        <v>0.33498165576646993</v>
      </c>
      <c r="W30" s="20">
        <v>0.34269572235673929</v>
      </c>
      <c r="X30" s="20">
        <v>0.35567363729859447</v>
      </c>
      <c r="Y30" s="20">
        <v>0.31652068861371185</v>
      </c>
      <c r="Z30" s="20">
        <v>0.47075630252100842</v>
      </c>
      <c r="AA30" s="20">
        <v>0.45878320479862894</v>
      </c>
      <c r="AB30" s="20">
        <v>0.44661173701025725</v>
      </c>
      <c r="AC30" s="20">
        <v>0.70556006493506496</v>
      </c>
      <c r="AD30" s="20">
        <v>0.65933634400157082</v>
      </c>
      <c r="AE30" s="20">
        <v>0.74240667748666822</v>
      </c>
      <c r="AF30" s="20">
        <v>0.73528791394220627</v>
      </c>
      <c r="AG30" s="20">
        <v>0.54386617100371748</v>
      </c>
      <c r="AH30" s="20">
        <v>0.48543522960932145</v>
      </c>
      <c r="AI30" s="20">
        <v>0.53652392947103278</v>
      </c>
      <c r="AJ30" s="20">
        <v>0.53803166718410433</v>
      </c>
      <c r="AL30" s="20">
        <v>0.44248565537743545</v>
      </c>
      <c r="AM30" s="20">
        <v>0.39863066988251772</v>
      </c>
      <c r="AN30" s="20">
        <v>0.38305678185416353</v>
      </c>
      <c r="AO30" s="20">
        <v>0.42285902389161273</v>
      </c>
      <c r="AP30" s="20">
        <v>0.52092661086237102</v>
      </c>
      <c r="AQ30" s="20">
        <v>0.47329829918687638</v>
      </c>
      <c r="AR30" s="20">
        <v>0.48625910410401701</v>
      </c>
      <c r="AS30" s="20">
        <v>0.40720515119406642</v>
      </c>
      <c r="AT30" s="20">
        <v>0.3595879556259905</v>
      </c>
      <c r="AU30" s="20">
        <v>0.33040548161515904</v>
      </c>
      <c r="AV30" s="20">
        <v>0.36877482432019554</v>
      </c>
      <c r="AW30" s="20">
        <v>0.3817991631799163</v>
      </c>
      <c r="AX30" s="20">
        <v>0.3432139632861872</v>
      </c>
      <c r="AY30" s="20">
        <v>0.32961672473867598</v>
      </c>
      <c r="AZ30" s="20">
        <v>0.33498165576646993</v>
      </c>
      <c r="BA30" s="20">
        <v>0.34269572235673929</v>
      </c>
      <c r="BB30" s="20">
        <v>0.35567363729859447</v>
      </c>
      <c r="BC30" s="20">
        <v>0.31652068861371185</v>
      </c>
      <c r="BD30" s="20">
        <v>0.47075630252100842</v>
      </c>
      <c r="BE30" s="20">
        <v>0.45878320479862894</v>
      </c>
      <c r="BF30" s="20">
        <v>0.44661173701025725</v>
      </c>
      <c r="BG30" s="20">
        <v>0.70556006493506496</v>
      </c>
      <c r="BH30" s="20">
        <v>0.65933634400157082</v>
      </c>
      <c r="BI30" s="20">
        <v>0.74240667748666822</v>
      </c>
      <c r="BJ30" s="20">
        <v>0.73528791394220627</v>
      </c>
      <c r="BK30" s="20">
        <v>0.54386617100371748</v>
      </c>
      <c r="BL30" s="20">
        <v>0.48543522960932145</v>
      </c>
      <c r="BM30" s="20">
        <v>0.53652392947103278</v>
      </c>
      <c r="BN30" s="20">
        <v>0.53803166718410433</v>
      </c>
      <c r="BO30" s="33"/>
      <c r="BP30" s="33"/>
      <c r="BQ30" s="33"/>
    </row>
    <row r="31" spans="2:69" s="25" customFormat="1" x14ac:dyDescent="0.3">
      <c r="D31" s="25" t="s">
        <v>81</v>
      </c>
      <c r="E31" s="15"/>
      <c r="H31" s="21">
        <v>0.69975686570924667</v>
      </c>
      <c r="I31" s="21">
        <v>0.51337308748528843</v>
      </c>
      <c r="J31" s="21">
        <v>0.49162871002219838</v>
      </c>
      <c r="K31" s="21">
        <v>0.50130225577186216</v>
      </c>
      <c r="L31" s="21">
        <v>0.59752959341224909</v>
      </c>
      <c r="M31" s="21">
        <v>0.65837573016770301</v>
      </c>
      <c r="N31" s="21">
        <v>0.79037691476514338</v>
      </c>
      <c r="O31" s="21">
        <v>0.44294337453291177</v>
      </c>
      <c r="P31" s="21">
        <v>0.39155944415851773</v>
      </c>
      <c r="Q31" s="21">
        <v>0.41303390576838395</v>
      </c>
      <c r="R31" s="21">
        <v>0.43253311258278143</v>
      </c>
      <c r="S31" s="21">
        <v>0.3108786610878661</v>
      </c>
      <c r="T31" s="21">
        <v>0.34764595103578155</v>
      </c>
      <c r="U31" s="21">
        <v>0.30993330993330992</v>
      </c>
      <c r="V31" s="21">
        <v>0.30876304966782664</v>
      </c>
      <c r="W31" s="21">
        <v>0.24518140589569162</v>
      </c>
      <c r="X31" s="21">
        <v>0.24825856784619671</v>
      </c>
      <c r="Y31" s="21">
        <v>0.26353686635944701</v>
      </c>
      <c r="Z31" s="21">
        <v>0.39216281895504251</v>
      </c>
      <c r="AA31" s="21">
        <v>0.59224319369720946</v>
      </c>
      <c r="AB31" s="21">
        <v>0.69656786271450855</v>
      </c>
      <c r="AC31" s="21">
        <v>0.71863580998781973</v>
      </c>
      <c r="AD31" s="21">
        <v>0.79220779220779225</v>
      </c>
      <c r="AE31" s="21">
        <v>0.87069351230425052</v>
      </c>
      <c r="AF31" s="21">
        <v>0.94328922495274103</v>
      </c>
      <c r="AG31" s="21">
        <v>0.6487410631022692</v>
      </c>
      <c r="AH31" s="21">
        <v>0.41881800725410712</v>
      </c>
      <c r="AI31" s="21">
        <v>0.42830336200156371</v>
      </c>
      <c r="AJ31" s="21">
        <v>0.40258846206801596</v>
      </c>
      <c r="AL31" s="21">
        <v>0.69975686570924667</v>
      </c>
      <c r="AM31" s="21">
        <v>0.51337308748528843</v>
      </c>
      <c r="AN31" s="21">
        <v>0.49162871002219838</v>
      </c>
      <c r="AO31" s="21">
        <v>0.50130225577186216</v>
      </c>
      <c r="AP31" s="21">
        <v>0.59752959341224909</v>
      </c>
      <c r="AQ31" s="21">
        <v>0.65837573016770301</v>
      </c>
      <c r="AR31" s="21">
        <v>0.79037691476514338</v>
      </c>
      <c r="AS31" s="21">
        <v>0.44294337453291177</v>
      </c>
      <c r="AT31" s="21">
        <v>0.39155944415851773</v>
      </c>
      <c r="AU31" s="21">
        <v>0.41303390576838395</v>
      </c>
      <c r="AV31" s="21">
        <v>0.43253311258278143</v>
      </c>
      <c r="AW31" s="21">
        <v>0.30753311258278143</v>
      </c>
      <c r="AX31" s="21">
        <v>0.34764595103578155</v>
      </c>
      <c r="AY31" s="21">
        <v>0.30993330993330992</v>
      </c>
      <c r="AZ31" s="21">
        <v>0.30876304966782664</v>
      </c>
      <c r="BA31" s="21">
        <v>0.24518140589569162</v>
      </c>
      <c r="BB31" s="21">
        <v>0.24825856784619671</v>
      </c>
      <c r="BC31" s="21">
        <v>0.26353686635944701</v>
      </c>
      <c r="BD31" s="21">
        <v>0.39216281895504251</v>
      </c>
      <c r="BE31" s="21">
        <v>0.59224319369720946</v>
      </c>
      <c r="BF31" s="21">
        <v>0.69656786271450855</v>
      </c>
      <c r="BG31" s="21">
        <v>0.71863580998781973</v>
      </c>
      <c r="BH31" s="21">
        <v>0.79220779220779225</v>
      </c>
      <c r="BI31" s="21">
        <v>0.87069351230425052</v>
      </c>
      <c r="BJ31" s="21">
        <v>0.94328922495274103</v>
      </c>
      <c r="BK31" s="21">
        <v>0.6487410631022692</v>
      </c>
      <c r="BL31" s="21">
        <v>0.41881800725410712</v>
      </c>
      <c r="BM31" s="21">
        <v>0.42830336200156371</v>
      </c>
      <c r="BN31" s="21">
        <v>0.40258846206801596</v>
      </c>
      <c r="BO31" s="33"/>
      <c r="BP31" s="33"/>
      <c r="BQ31" s="33"/>
    </row>
    <row r="32" spans="2:69" ht="5.0999999999999996" customHeight="1" x14ac:dyDescent="0.3">
      <c r="B32" s="25"/>
      <c r="C32" s="25"/>
      <c r="D32" s="25"/>
      <c r="E32" s="15"/>
      <c r="F32" s="25"/>
      <c r="G32" s="2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2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  <c r="AY32" s="15"/>
      <c r="AZ32" s="15"/>
      <c r="BA32" s="15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N32" s="15"/>
    </row>
    <row r="33" spans="2:66" ht="12" customHeight="1" x14ac:dyDescent="0.3">
      <c r="B33" s="34" t="s">
        <v>82</v>
      </c>
      <c r="C33" s="35"/>
      <c r="D33" s="35"/>
      <c r="E33" s="18"/>
      <c r="F33" s="35"/>
      <c r="G33" s="35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35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18"/>
      <c r="AZ33" s="18"/>
      <c r="BA33" s="18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</row>
    <row r="34" spans="2:66" ht="5.0999999999999996" customHeight="1" x14ac:dyDescent="0.3">
      <c r="B34" s="25"/>
      <c r="C34" s="25"/>
      <c r="D34" s="25"/>
      <c r="E34" s="15"/>
      <c r="F34" s="25"/>
      <c r="G34" s="2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2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  <c r="BG34" s="15"/>
      <c r="BH34" s="15"/>
      <c r="BI34" s="15"/>
      <c r="BJ34" s="15"/>
      <c r="BK34" s="15"/>
      <c r="BL34" s="15"/>
      <c r="BM34" s="15"/>
      <c r="BN34" s="15"/>
    </row>
    <row r="35" spans="2:66" x14ac:dyDescent="0.3">
      <c r="B35" s="25"/>
      <c r="C35" s="25"/>
      <c r="D35" s="25" t="s">
        <v>83</v>
      </c>
      <c r="E35" s="15" t="s">
        <v>84</v>
      </c>
      <c r="F35" s="25"/>
      <c r="G35" s="25"/>
      <c r="H35" s="22">
        <v>1.0439617503974368</v>
      </c>
      <c r="I35" s="22">
        <v>1.0722937313486547</v>
      </c>
      <c r="J35" s="22">
        <v>1.0960705704861609</v>
      </c>
      <c r="K35" s="22">
        <v>0.96307044082646875</v>
      </c>
      <c r="L35" s="21">
        <v>0.85713419403066049</v>
      </c>
      <c r="M35" s="21">
        <v>0.93982753772573457</v>
      </c>
      <c r="N35" s="21">
        <v>0.95990019560813478</v>
      </c>
      <c r="O35" s="21">
        <v>1.0235720679932034</v>
      </c>
      <c r="P35" s="21">
        <v>1.0528551225099216</v>
      </c>
      <c r="Q35" s="21">
        <v>1.1834692255052888</v>
      </c>
      <c r="R35" s="21">
        <v>1.0922329052218618</v>
      </c>
      <c r="S35" s="21">
        <v>1.1165937368995873</v>
      </c>
      <c r="T35" s="21">
        <v>1.1089184063709889</v>
      </c>
      <c r="U35" s="21">
        <v>1.1971847074498714</v>
      </c>
      <c r="V35" s="21">
        <v>1.0460140670387796</v>
      </c>
      <c r="W35" s="21">
        <v>1.0336667961884254</v>
      </c>
      <c r="X35" s="21">
        <v>0.97343213704007658</v>
      </c>
      <c r="Y35" s="21">
        <v>1.1049138860951984</v>
      </c>
      <c r="Z35" s="21">
        <v>0.992787318373064</v>
      </c>
      <c r="AA35" s="21">
        <v>0.97359899205156786</v>
      </c>
      <c r="AB35" s="21">
        <v>0.99228675333859018</v>
      </c>
      <c r="AC35" s="21">
        <v>0.82226149662898484</v>
      </c>
      <c r="AD35" s="21">
        <v>0.84979257352504456</v>
      </c>
      <c r="AE35" s="21">
        <v>0.71964566456185297</v>
      </c>
      <c r="AF35" s="21">
        <v>0.79105960948011711</v>
      </c>
      <c r="AG35" s="21">
        <v>0.89767996182303944</v>
      </c>
      <c r="AH35" s="21">
        <v>0.97376584706305913</v>
      </c>
      <c r="AI35" s="21">
        <v>1.0598630329925551</v>
      </c>
      <c r="AJ35" s="21">
        <v>1.0748799840267695</v>
      </c>
      <c r="AK35" s="25"/>
      <c r="AL35" s="22">
        <v>1.0439617503974368</v>
      </c>
      <c r="AM35" s="22">
        <v>1.0722937313486547</v>
      </c>
      <c r="AN35" s="22">
        <v>1.0960705704861609</v>
      </c>
      <c r="AO35" s="22">
        <v>0.96307044082646875</v>
      </c>
      <c r="AP35" s="22">
        <v>0.85713419403066049</v>
      </c>
      <c r="AQ35" s="22">
        <v>0.93982753772573457</v>
      </c>
      <c r="AR35" s="22">
        <v>0.95990019560813478</v>
      </c>
      <c r="AS35" s="22">
        <v>1.0235720679932034</v>
      </c>
      <c r="AT35" s="22">
        <v>1.0528551225099216</v>
      </c>
      <c r="AU35" s="22">
        <v>1.1834692255052888</v>
      </c>
      <c r="AV35" s="22">
        <v>1.0922329052218618</v>
      </c>
      <c r="AW35" s="22">
        <v>1.1165937368995873</v>
      </c>
      <c r="AX35" s="22">
        <v>1.1089184063709889</v>
      </c>
      <c r="AY35" s="22">
        <v>1.1971847074498714</v>
      </c>
      <c r="AZ35" s="22">
        <v>1.0460140670387796</v>
      </c>
      <c r="BA35" s="22">
        <v>1.0336667961884254</v>
      </c>
      <c r="BB35" s="22">
        <v>0.97343213704007658</v>
      </c>
      <c r="BC35" s="22">
        <v>1.1049138860951984</v>
      </c>
      <c r="BD35" s="22">
        <v>0.992787318373064</v>
      </c>
      <c r="BE35" s="22">
        <v>0.97359899205156786</v>
      </c>
      <c r="BF35" s="22">
        <v>0.99228675333859018</v>
      </c>
      <c r="BG35" s="22">
        <v>0.82226149662898484</v>
      </c>
      <c r="BH35" s="22">
        <v>0.84979257352504456</v>
      </c>
      <c r="BI35" s="22">
        <v>0.71964566456185297</v>
      </c>
      <c r="BJ35" s="22">
        <v>0.79105960948011711</v>
      </c>
      <c r="BK35" s="22">
        <v>0.89767996182303944</v>
      </c>
      <c r="BL35" s="22">
        <v>0.97376584706305913</v>
      </c>
      <c r="BM35" s="22">
        <v>1.0598630329925551</v>
      </c>
      <c r="BN35" s="22">
        <v>1.0748799840267695</v>
      </c>
    </row>
    <row r="36" spans="2:66" x14ac:dyDescent="0.3">
      <c r="B36" s="25"/>
      <c r="C36" s="25"/>
      <c r="D36" s="25" t="s">
        <v>85</v>
      </c>
      <c r="E36" s="15" t="s">
        <v>84</v>
      </c>
      <c r="F36" s="25"/>
      <c r="G36" s="25"/>
      <c r="H36" s="23">
        <v>1.5834540590521695E-2</v>
      </c>
      <c r="I36" s="23">
        <v>5.3460345681803245E-2</v>
      </c>
      <c r="J36" s="23">
        <v>2.6947084355840319E-2</v>
      </c>
      <c r="K36" s="23">
        <v>6.8327127205675658E-2</v>
      </c>
      <c r="L36" s="23">
        <v>1.2614238868740094E-2</v>
      </c>
      <c r="M36" s="23">
        <v>9.1770256320199192E-3</v>
      </c>
      <c r="N36" s="23">
        <v>3.1035032137376458E-2</v>
      </c>
      <c r="O36" s="23">
        <v>6.4406034435630713E-2</v>
      </c>
      <c r="P36" s="23">
        <v>5.1391343539311553E-2</v>
      </c>
      <c r="Q36" s="23">
        <v>5.372731370018935E-2</v>
      </c>
      <c r="R36" s="23">
        <v>5.7231268941506049E-2</v>
      </c>
      <c r="S36" s="23">
        <v>5.9567239102383845E-2</v>
      </c>
      <c r="T36" s="23">
        <v>7.1413944918264111E-2</v>
      </c>
      <c r="U36" s="23">
        <v>8.3761215768618183E-2</v>
      </c>
      <c r="V36" s="23">
        <v>9.694276167642861E-2</v>
      </c>
      <c r="W36" s="23">
        <v>0.10778833742336125</v>
      </c>
      <c r="X36" s="23">
        <v>8.4929200849057071E-2</v>
      </c>
      <c r="Y36" s="23">
        <v>6.3738614389665632E-2</v>
      </c>
      <c r="Z36" s="23">
        <v>6.9077974757386307E-2</v>
      </c>
      <c r="AA36" s="23">
        <v>5.7231268941506049E-2</v>
      </c>
      <c r="AB36" s="23">
        <v>3.3371002298254251E-2</v>
      </c>
      <c r="AC36" s="23">
        <v>4.8221098320977394E-2</v>
      </c>
      <c r="AD36" s="23">
        <v>1.2847835884827888E-2</v>
      </c>
      <c r="AE36" s="23">
        <v>5.2058763585276634E-2</v>
      </c>
      <c r="AF36" s="23">
        <v>9.3105096412129371E-2</v>
      </c>
      <c r="AG36" s="23">
        <v>0.12931263390573525</v>
      </c>
      <c r="AH36" s="23">
        <v>0.22675596061663766</v>
      </c>
      <c r="AI36" s="23">
        <v>0.27063882863884198</v>
      </c>
      <c r="AJ36" s="23">
        <v>0.21357441470882724</v>
      </c>
      <c r="AK36" s="25"/>
      <c r="AL36" s="23">
        <v>0.12889549637700709</v>
      </c>
      <c r="AM36" s="23">
        <v>5.3460345681803245E-2</v>
      </c>
      <c r="AN36" s="23">
        <v>8.0407430037643571E-2</v>
      </c>
      <c r="AO36" s="23">
        <v>0.14873455724331924</v>
      </c>
      <c r="AP36" s="23">
        <v>0.16134879611205932</v>
      </c>
      <c r="AQ36" s="23">
        <v>9.1770256320199192E-3</v>
      </c>
      <c r="AR36" s="23">
        <v>4.0212057769396375E-2</v>
      </c>
      <c r="AS36" s="23">
        <v>0.10461809220502709</v>
      </c>
      <c r="AT36" s="23">
        <v>0.15600943574433865</v>
      </c>
      <c r="AU36" s="23">
        <v>5.372731370018935E-2</v>
      </c>
      <c r="AV36" s="23">
        <v>0.11095858264169539</v>
      </c>
      <c r="AW36" s="23">
        <v>0.17052582174407924</v>
      </c>
      <c r="AX36" s="23">
        <v>0.24193976666234335</v>
      </c>
      <c r="AY36" s="23">
        <v>8.3761215768618183E-2</v>
      </c>
      <c r="AZ36" s="23">
        <v>0.18070397744504679</v>
      </c>
      <c r="BA36" s="23">
        <v>0.28849231486840804</v>
      </c>
      <c r="BB36" s="23">
        <v>0.37342151571746512</v>
      </c>
      <c r="BC36" s="23">
        <v>6.3738614389665632E-2</v>
      </c>
      <c r="BD36" s="23">
        <v>0.13281658914705194</v>
      </c>
      <c r="BE36" s="23">
        <v>0.19004785808855798</v>
      </c>
      <c r="BF36" s="23">
        <v>0.22341886038681222</v>
      </c>
      <c r="BG36" s="23">
        <v>4.8221098320977394E-2</v>
      </c>
      <c r="BH36" s="23">
        <v>6.1068934205805288E-2</v>
      </c>
      <c r="BI36" s="23">
        <v>0.11312769779108192</v>
      </c>
      <c r="BJ36" s="23">
        <v>0.20623279420321128</v>
      </c>
      <c r="BK36" s="23">
        <v>0.12931263390573525</v>
      </c>
      <c r="BL36" s="23">
        <v>0.35606859452237288</v>
      </c>
      <c r="BM36" s="23">
        <v>0.62670742316121486</v>
      </c>
      <c r="BN36" s="23">
        <v>0.84028183787004207</v>
      </c>
    </row>
    <row r="37" spans="2:66" x14ac:dyDescent="0.3">
      <c r="B37" s="25"/>
      <c r="C37" s="25"/>
      <c r="D37" s="25" t="s">
        <v>86</v>
      </c>
      <c r="E37" s="15" t="s">
        <v>84</v>
      </c>
      <c r="F37" s="25"/>
      <c r="G37" s="25"/>
      <c r="H37" s="23"/>
      <c r="I37" s="23">
        <v>8.1592100619231583E-2</v>
      </c>
      <c r="J37" s="23">
        <v>6.3238049355191825E-2</v>
      </c>
      <c r="K37" s="23">
        <v>8.9634512173111011E-2</v>
      </c>
      <c r="L37" s="23">
        <v>2.8498835962709117E-2</v>
      </c>
      <c r="M37" s="23">
        <v>7.0079104826333935E-2</v>
      </c>
      <c r="N37" s="23">
        <v>5.3393603677206809E-2</v>
      </c>
      <c r="O37" s="23">
        <v>9.8945021814323866E-2</v>
      </c>
      <c r="P37" s="23">
        <v>6.1068934205805288E-2</v>
      </c>
      <c r="Q37" s="23">
        <v>5.1725053562294093E-2</v>
      </c>
      <c r="R37" s="23">
        <v>7.5084755171072076E-2</v>
      </c>
      <c r="S37" s="23">
        <v>0.11045801760722158</v>
      </c>
      <c r="T37" s="23">
        <v>7.9422985469845123E-2</v>
      </c>
      <c r="U37" s="23">
        <v>0.12297214346906693</v>
      </c>
      <c r="V37" s="23">
        <v>6.8744264734403759E-2</v>
      </c>
      <c r="W37" s="23">
        <v>0.13865651454924643</v>
      </c>
      <c r="X37" s="23">
        <v>0.12697666374485744</v>
      </c>
      <c r="Y37" s="23">
        <v>0.14199361477907185</v>
      </c>
      <c r="Z37" s="23">
        <v>8.2426375676688007E-2</v>
      </c>
      <c r="AA37" s="23">
        <v>9.477364652704208E-2</v>
      </c>
      <c r="AB37" s="23">
        <v>0.1184670581588026</v>
      </c>
      <c r="AC37" s="23">
        <v>0.10294954209011438</v>
      </c>
      <c r="AD37" s="23">
        <v>9.1603401308707921E-2</v>
      </c>
      <c r="AE37" s="23">
        <v>9.8611311791341319E-2</v>
      </c>
      <c r="AF37" s="23">
        <v>8.7432026021426149E-2</v>
      </c>
      <c r="AG37" s="23">
        <v>0.11529681294046845</v>
      </c>
      <c r="AH37" s="23">
        <v>0.20806819932961526</v>
      </c>
      <c r="AI37" s="23">
        <v>0.23159475594988452</v>
      </c>
      <c r="AJ37" s="23">
        <v>0.1985574636746128</v>
      </c>
      <c r="AK37" s="25"/>
      <c r="AL37" s="23">
        <v>0.30129009424978853</v>
      </c>
      <c r="AM37" s="23">
        <v>8.1592100619231583E-2</v>
      </c>
      <c r="AN37" s="23">
        <v>0.14483014997442342</v>
      </c>
      <c r="AO37" s="23">
        <v>0.23446466214753442</v>
      </c>
      <c r="AP37" s="23">
        <v>0.27063882863884198</v>
      </c>
      <c r="AQ37" s="23">
        <v>7.0079104826333935E-2</v>
      </c>
      <c r="AR37" s="23">
        <v>0.12347270850354074</v>
      </c>
      <c r="AS37" s="23">
        <v>0.18671075785873256</v>
      </c>
      <c r="AT37" s="23">
        <v>0.28348666452366988</v>
      </c>
      <c r="AU37" s="23">
        <v>5.1725053562294093E-2</v>
      </c>
      <c r="AV37" s="23">
        <v>0.12680980873336617</v>
      </c>
      <c r="AW37" s="23">
        <v>0.23743468135207901</v>
      </c>
      <c r="AX37" s="23">
        <v>0.31452169666104635</v>
      </c>
      <c r="AY37" s="23">
        <v>0.12297214346906693</v>
      </c>
      <c r="AZ37" s="23">
        <v>0.19171640820347069</v>
      </c>
      <c r="BA37" s="23">
        <v>0.33037292275271712</v>
      </c>
      <c r="BB37" s="23">
        <v>0.45734958649757457</v>
      </c>
      <c r="BC37" s="23">
        <v>0.14199361477907185</v>
      </c>
      <c r="BD37" s="23">
        <v>0.22441999045575986</v>
      </c>
      <c r="BE37" s="23">
        <v>0.31919363698280195</v>
      </c>
      <c r="BF37" s="23">
        <v>0.43766069514160455</v>
      </c>
      <c r="BG37" s="23">
        <v>0.10294954209011438</v>
      </c>
      <c r="BH37" s="23">
        <v>0.19455294339882231</v>
      </c>
      <c r="BI37" s="23">
        <v>0.29316425519016365</v>
      </c>
      <c r="BJ37" s="23">
        <v>0.38059628121158978</v>
      </c>
      <c r="BK37" s="23">
        <v>0.11529681294046845</v>
      </c>
      <c r="BL37" s="23">
        <v>0.32336501227008374</v>
      </c>
      <c r="BM37" s="23">
        <v>0.55495976821996829</v>
      </c>
      <c r="BN37" s="23">
        <v>0.75351723189458109</v>
      </c>
    </row>
    <row r="38" spans="2:66" x14ac:dyDescent="0.3">
      <c r="B38" s="25"/>
      <c r="C38" s="25"/>
      <c r="D38" s="25"/>
      <c r="E38" s="15"/>
      <c r="F38" s="25"/>
      <c r="G38" s="2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2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15"/>
      <c r="BE38" s="15"/>
      <c r="BF38" s="15"/>
      <c r="BG38" s="15"/>
      <c r="BH38" s="15"/>
      <c r="BI38" s="15"/>
      <c r="BJ38" s="15"/>
      <c r="BK38" s="15"/>
      <c r="BL38" s="15"/>
      <c r="BM38" s="15"/>
      <c r="BN38" s="15"/>
    </row>
    <row r="39" spans="2:66" x14ac:dyDescent="0.3">
      <c r="B39" s="25"/>
      <c r="C39" s="25"/>
      <c r="D39" s="37" t="s">
        <v>87</v>
      </c>
      <c r="E39" s="15"/>
      <c r="F39" s="25"/>
      <c r="G39" s="2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2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  <c r="BC39" s="15"/>
      <c r="BD39" s="15"/>
      <c r="BE39" s="15"/>
      <c r="BF39" s="15"/>
      <c r="BG39" s="15"/>
      <c r="BH39" s="15"/>
      <c r="BI39" s="15"/>
      <c r="BJ39" s="15"/>
      <c r="BK39" s="15"/>
      <c r="BL39" s="15"/>
      <c r="BM39" s="15"/>
      <c r="BN39" s="15"/>
    </row>
    <row r="40" spans="2:66" s="25" customFormat="1" x14ac:dyDescent="0.3">
      <c r="D40" s="37" t="s">
        <v>88</v>
      </c>
      <c r="E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15"/>
      <c r="BA40" s="15"/>
      <c r="BB40" s="15"/>
      <c r="BC40" s="15"/>
      <c r="BD40" s="15"/>
      <c r="BE40" s="15"/>
      <c r="BF40" s="15"/>
      <c r="BG40" s="15"/>
      <c r="BH40" s="15"/>
      <c r="BI40" s="15"/>
      <c r="BJ40" s="15"/>
      <c r="BK40" s="15"/>
      <c r="BL40" s="15"/>
      <c r="BM40" s="15"/>
      <c r="BN40" s="15"/>
    </row>
    <row r="41" spans="2:66" s="25" customFormat="1" hidden="1" x14ac:dyDescent="0.3">
      <c r="E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5"/>
    </row>
    <row r="42" spans="2:66" s="25" customFormat="1" hidden="1" x14ac:dyDescent="0.3">
      <c r="E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15"/>
      <c r="AW42" s="15"/>
      <c r="AX42" s="15"/>
      <c r="AY42" s="15"/>
      <c r="AZ42" s="15"/>
      <c r="BA42" s="15"/>
      <c r="BB42" s="15"/>
      <c r="BC42" s="15"/>
      <c r="BD42" s="15"/>
      <c r="BE42" s="15"/>
      <c r="BF42" s="15"/>
      <c r="BG42" s="15"/>
      <c r="BH42" s="15"/>
      <c r="BI42" s="15"/>
      <c r="BJ42" s="15"/>
      <c r="BK42" s="15"/>
      <c r="BL42" s="15"/>
      <c r="BM42" s="15"/>
      <c r="BN42" s="15"/>
    </row>
    <row r="43" spans="2:66" ht="12" hidden="1" customHeight="1" x14ac:dyDescent="0.3"/>
    <row r="44" spans="2:66" ht="12" hidden="1" customHeight="1" x14ac:dyDescent="0.3"/>
    <row r="45" spans="2:66" ht="12" hidden="1" customHeight="1" x14ac:dyDescent="0.3"/>
    <row r="46" spans="2:66" ht="12" hidden="1" customHeight="1" x14ac:dyDescent="0.3"/>
    <row r="47" spans="2:66" ht="12" hidden="1" customHeight="1" x14ac:dyDescent="0.3"/>
    <row r="48" spans="2:66" ht="12" hidden="1" customHeight="1" x14ac:dyDescent="0.3"/>
    <row r="49" ht="12" hidden="1" customHeight="1" x14ac:dyDescent="0.3"/>
    <row r="50" ht="12" hidden="1" customHeight="1" x14ac:dyDescent="0.3"/>
    <row r="51" ht="12" hidden="1" customHeight="1" x14ac:dyDescent="0.3"/>
    <row r="52" ht="12" hidden="1" customHeight="1" x14ac:dyDescent="0.3"/>
    <row r="53" ht="12" hidden="1" customHeight="1" x14ac:dyDescent="0.3"/>
    <row r="54" ht="12" hidden="1" customHeight="1" x14ac:dyDescent="0.3"/>
    <row r="55" ht="12" hidden="1" customHeight="1" x14ac:dyDescent="0.3"/>
    <row r="56" ht="12" hidden="1" customHeight="1" x14ac:dyDescent="0.3"/>
    <row r="57" ht="12" hidden="1" customHeight="1" x14ac:dyDescent="0.3"/>
    <row r="58" ht="12" hidden="1" customHeight="1" x14ac:dyDescent="0.3"/>
    <row r="59" ht="12" hidden="1" customHeight="1" x14ac:dyDescent="0.3"/>
    <row r="60" ht="12" hidden="1" customHeight="1" x14ac:dyDescent="0.3"/>
    <row r="61" ht="12" hidden="1" customHeight="1" x14ac:dyDescent="0.3"/>
    <row r="62" ht="12" hidden="1" customHeight="1" x14ac:dyDescent="0.3"/>
    <row r="63" ht="12" hidden="1" customHeight="1" x14ac:dyDescent="0.3"/>
    <row r="64" ht="12" hidden="1" customHeight="1" x14ac:dyDescent="0.3"/>
    <row r="65" ht="12" hidden="1" customHeight="1" x14ac:dyDescent="0.3"/>
    <row r="66" ht="12" hidden="1" customHeight="1" x14ac:dyDescent="0.3"/>
    <row r="67" ht="12" hidden="1" customHeight="1" x14ac:dyDescent="0.3"/>
    <row r="68" ht="12" hidden="1" customHeight="1" x14ac:dyDescent="0.3"/>
    <row r="69" ht="12" hidden="1" customHeight="1" x14ac:dyDescent="0.3"/>
    <row r="70" ht="12" hidden="1" customHeight="1" x14ac:dyDescent="0.3"/>
    <row r="71" ht="12" hidden="1" customHeight="1" x14ac:dyDescent="0.3"/>
    <row r="72" ht="12" hidden="1" customHeight="1" x14ac:dyDescent="0.3"/>
    <row r="73" ht="12" hidden="1" customHeight="1" x14ac:dyDescent="0.3"/>
    <row r="74" ht="12" hidden="1" customHeight="1" x14ac:dyDescent="0.3"/>
    <row r="75" ht="12" hidden="1" customHeight="1" x14ac:dyDescent="0.3"/>
    <row r="76" ht="12" hidden="1" customHeight="1" x14ac:dyDescent="0.3"/>
    <row r="77" ht="12" hidden="1" customHeight="1" x14ac:dyDescent="0.3"/>
    <row r="78" ht="12" hidden="1" customHeight="1" x14ac:dyDescent="0.3"/>
    <row r="79" ht="12" hidden="1" customHeight="1" x14ac:dyDescent="0.3"/>
    <row r="80" ht="12" hidden="1" customHeight="1" x14ac:dyDescent="0.3"/>
    <row r="81" ht="12" hidden="1" customHeight="1" x14ac:dyDescent="0.3"/>
    <row r="82" ht="12" hidden="1" customHeight="1" x14ac:dyDescent="0.3"/>
    <row r="83" ht="12" hidden="1" customHeight="1" x14ac:dyDescent="0.3"/>
    <row r="84" ht="12" hidden="1" customHeight="1" x14ac:dyDescent="0.3"/>
    <row r="85" ht="12" hidden="1" customHeight="1" x14ac:dyDescent="0.3"/>
    <row r="86" ht="12" hidden="1" customHeight="1" x14ac:dyDescent="0.3"/>
    <row r="87" ht="12" hidden="1" customHeight="1" x14ac:dyDescent="0.3"/>
    <row r="88" ht="12" hidden="1" customHeight="1" x14ac:dyDescent="0.3"/>
    <row r="89" ht="12" hidden="1" customHeight="1" x14ac:dyDescent="0.3"/>
    <row r="90" ht="12" hidden="1" customHeight="1" x14ac:dyDescent="0.3"/>
    <row r="91" ht="12" hidden="1" customHeight="1" x14ac:dyDescent="0.3"/>
    <row r="92" ht="12" hidden="1" customHeight="1" x14ac:dyDescent="0.3"/>
    <row r="93" ht="12" hidden="1" customHeight="1" x14ac:dyDescent="0.3"/>
    <row r="94" ht="12" hidden="1" customHeight="1" x14ac:dyDescent="0.3"/>
    <row r="95" ht="12" hidden="1" customHeight="1" x14ac:dyDescent="0.3"/>
    <row r="96" ht="12" hidden="1" customHeight="1" x14ac:dyDescent="0.3"/>
    <row r="97" ht="12" hidden="1" customHeight="1" x14ac:dyDescent="0.3"/>
    <row r="98" ht="12" hidden="1" customHeight="1" x14ac:dyDescent="0.3"/>
    <row r="99" ht="12" hidden="1" customHeight="1" x14ac:dyDescent="0.3"/>
    <row r="100" ht="12" hidden="1" customHeight="1" x14ac:dyDescent="0.3"/>
    <row r="101" ht="12" hidden="1" customHeight="1" x14ac:dyDescent="0.3"/>
    <row r="102" ht="12" hidden="1" customHeight="1" x14ac:dyDescent="0.3"/>
    <row r="103" ht="12" hidden="1" customHeight="1" x14ac:dyDescent="0.3"/>
    <row r="104" ht="12" hidden="1" customHeight="1" x14ac:dyDescent="0.3"/>
    <row r="105" ht="12" hidden="1" customHeight="1" x14ac:dyDescent="0.3"/>
    <row r="106" ht="12" hidden="1" customHeight="1" x14ac:dyDescent="0.3"/>
    <row r="107" ht="12" hidden="1" customHeight="1" x14ac:dyDescent="0.3"/>
    <row r="108" ht="12" hidden="1" customHeight="1" x14ac:dyDescent="0.3"/>
    <row r="109" ht="12" hidden="1" customHeight="1" x14ac:dyDescent="0.3"/>
    <row r="110" ht="12" hidden="1" customHeight="1" x14ac:dyDescent="0.3"/>
    <row r="111" ht="12" hidden="1" customHeight="1" x14ac:dyDescent="0.3"/>
    <row r="112" ht="12" hidden="1" customHeight="1" x14ac:dyDescent="0.3"/>
    <row r="113" spans="5:66" ht="12" hidden="1" customHeight="1" x14ac:dyDescent="0.3"/>
    <row r="114" spans="5:66" ht="12" hidden="1" customHeight="1" x14ac:dyDescent="0.3"/>
    <row r="115" spans="5:66" ht="12" hidden="1" customHeight="1" x14ac:dyDescent="0.3"/>
    <row r="116" spans="5:66" ht="12" hidden="1" customHeight="1" x14ac:dyDescent="0.3"/>
    <row r="117" spans="5:66" ht="12" hidden="1" customHeight="1" x14ac:dyDescent="0.3"/>
    <row r="118" spans="5:66" ht="12" hidden="1" customHeight="1" x14ac:dyDescent="0.3"/>
    <row r="119" spans="5:66" ht="12" hidden="1" customHeight="1" x14ac:dyDescent="0.3"/>
    <row r="120" spans="5:66" s="25" customFormat="1" ht="12" hidden="1" customHeight="1" x14ac:dyDescent="0.3">
      <c r="E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  <c r="AH120" s="15"/>
      <c r="AI120" s="15"/>
      <c r="AJ120" s="15"/>
      <c r="AL120" s="15"/>
      <c r="AM120" s="15"/>
      <c r="AN120" s="15"/>
      <c r="AO120" s="15"/>
      <c r="AP120" s="15"/>
      <c r="AQ120" s="15"/>
      <c r="AR120" s="15"/>
      <c r="AS120" s="15"/>
      <c r="AT120" s="15"/>
      <c r="AU120" s="15"/>
      <c r="AV120" s="15"/>
      <c r="AW120" s="15"/>
      <c r="AX120" s="15"/>
      <c r="AY120" s="15"/>
      <c r="AZ120" s="15"/>
      <c r="BA120" s="15"/>
      <c r="BB120" s="15"/>
      <c r="BC120" s="15"/>
      <c r="BD120" s="15"/>
      <c r="BE120" s="15"/>
      <c r="BF120" s="15"/>
      <c r="BG120" s="15"/>
      <c r="BH120" s="15"/>
      <c r="BI120" s="15"/>
      <c r="BJ120" s="15"/>
      <c r="BK120" s="15"/>
      <c r="BL120" s="15"/>
      <c r="BM120" s="15"/>
      <c r="BN120" s="15"/>
    </row>
  </sheetData>
  <pageMargins left="0.7" right="0.7" top="0.75" bottom="0.75" header="0.3" footer="0.3"/>
  <customProperties>
    <customPr name="EpmWorksheetKeyString_GUID" r:id="rId1"/>
  </customPropertie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75"/>
  <sheetViews>
    <sheetView zoomScale="90" zoomScaleNormal="90" workbookViewId="0"/>
  </sheetViews>
  <sheetFormatPr defaultColWidth="0" defaultRowHeight="12" zeroHeight="1" outlineLevelRow="2" outlineLevelCol="1" x14ac:dyDescent="0.3"/>
  <cols>
    <col min="1" max="1" width="0.77734375" style="25" customWidth="1"/>
    <col min="2" max="3" width="1.77734375" style="33" customWidth="1"/>
    <col min="4" max="4" width="35.5546875" style="33" customWidth="1"/>
    <col min="5" max="5" width="9.21875" style="33" customWidth="1"/>
    <col min="6" max="7" width="0.77734375" style="33" customWidth="1"/>
    <col min="8" max="10" width="9.21875" style="24" hidden="1" customWidth="1" outlineLevel="1"/>
    <col min="11" max="11" width="9.21875" style="24" customWidth="1" collapsed="1"/>
    <col min="12" max="14" width="9.21875" style="24" hidden="1" customWidth="1" outlineLevel="1"/>
    <col min="15" max="15" width="9.21875" style="24" customWidth="1" collapsed="1"/>
    <col min="16" max="18" width="9.21875" style="24" hidden="1" customWidth="1" outlineLevel="1"/>
    <col min="19" max="19" width="9.21875" style="24" customWidth="1" collapsed="1"/>
    <col min="20" max="22" width="9.21875" style="24" hidden="1" customWidth="1" outlineLevel="1"/>
    <col min="23" max="23" width="9.21875" style="24" customWidth="1" collapsed="1"/>
    <col min="24" max="26" width="9.21875" style="24" hidden="1" customWidth="1" outlineLevel="1"/>
    <col min="27" max="27" width="9.21875" style="24" customWidth="1" collapsed="1"/>
    <col min="28" max="35" width="9.21875" style="24" customWidth="1"/>
    <col min="36" max="36" width="2.77734375" style="33" customWidth="1"/>
    <col min="37" max="39" width="9.21875" style="24" hidden="1" customWidth="1" outlineLevel="1"/>
    <col min="40" max="40" width="9.21875" style="24" customWidth="1" collapsed="1"/>
    <col min="41" max="43" width="9.21875" style="24" hidden="1" customWidth="1" outlineLevel="1"/>
    <col min="44" max="44" width="9.21875" style="24" customWidth="1" collapsed="1"/>
    <col min="45" max="47" width="9.21875" style="24" hidden="1" customWidth="1" outlineLevel="1"/>
    <col min="48" max="48" width="9.21875" style="24" customWidth="1" collapsed="1"/>
    <col min="49" max="51" width="9.21875" style="24" hidden="1" customWidth="1" outlineLevel="1"/>
    <col min="52" max="52" width="9.21875" style="24" customWidth="1" collapsed="1"/>
    <col min="53" max="55" width="9.21875" style="24" hidden="1" customWidth="1" outlineLevel="1"/>
    <col min="56" max="56" width="9.21875" style="24" customWidth="1" collapsed="1"/>
    <col min="57" max="59" width="9.21875" style="24" hidden="1" customWidth="1" outlineLevel="1"/>
    <col min="60" max="60" width="9.21875" style="24" customWidth="1" collapsed="1"/>
    <col min="61" max="64" width="9.21875" style="24" customWidth="1"/>
    <col min="65" max="16384" width="9.21875" style="33" hidden="1"/>
  </cols>
  <sheetData>
    <row r="1" spans="1:64" s="25" customFormat="1" ht="5.0999999999999996" customHeight="1" x14ac:dyDescent="0.3"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5"/>
      <c r="BG1" s="15"/>
      <c r="BH1" s="15"/>
      <c r="BI1" s="15"/>
      <c r="BJ1" s="15"/>
      <c r="BK1" s="15"/>
      <c r="BL1" s="15"/>
    </row>
    <row r="2" spans="1:64" s="16" customFormat="1" ht="32.25" customHeight="1" x14ac:dyDescent="0.3">
      <c r="A2" s="26"/>
      <c r="AD2" s="28"/>
      <c r="AE2" s="28"/>
      <c r="AF2" s="28"/>
      <c r="BJ2" s="28"/>
      <c r="BK2" s="28"/>
      <c r="BL2" s="28"/>
    </row>
    <row r="3" spans="1:64" s="25" customFormat="1" ht="5.0999999999999996" customHeight="1" x14ac:dyDescent="0.3"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  <c r="BC3" s="15"/>
      <c r="BD3" s="15"/>
      <c r="BE3" s="15"/>
      <c r="BF3" s="15"/>
      <c r="BG3" s="15"/>
      <c r="BH3" s="15"/>
      <c r="BI3" s="15"/>
      <c r="BJ3" s="15"/>
      <c r="BK3" s="15"/>
      <c r="BL3" s="15"/>
    </row>
    <row r="4" spans="1:64" ht="12" customHeight="1" x14ac:dyDescent="0.3">
      <c r="B4" s="29" t="s">
        <v>91</v>
      </c>
      <c r="C4" s="29"/>
      <c r="D4" s="30"/>
      <c r="E4" s="30"/>
      <c r="F4" s="30"/>
      <c r="G4" s="30"/>
      <c r="H4" s="32" t="s">
        <v>18</v>
      </c>
      <c r="I4" s="32" t="s">
        <v>19</v>
      </c>
      <c r="J4" s="32" t="s">
        <v>20</v>
      </c>
      <c r="K4" s="32" t="s">
        <v>21</v>
      </c>
      <c r="L4" s="32" t="s">
        <v>22</v>
      </c>
      <c r="M4" s="32" t="s">
        <v>23</v>
      </c>
      <c r="N4" s="32" t="s">
        <v>24</v>
      </c>
      <c r="O4" s="32" t="s">
        <v>25</v>
      </c>
      <c r="P4" s="32" t="s">
        <v>26</v>
      </c>
      <c r="Q4" s="32" t="s">
        <v>27</v>
      </c>
      <c r="R4" s="32" t="s">
        <v>28</v>
      </c>
      <c r="S4" s="32" t="s">
        <v>29</v>
      </c>
      <c r="T4" s="32" t="s">
        <v>30</v>
      </c>
      <c r="U4" s="32" t="s">
        <v>31</v>
      </c>
      <c r="V4" s="32" t="s">
        <v>32</v>
      </c>
      <c r="W4" s="32" t="s">
        <v>33</v>
      </c>
      <c r="X4" s="32" t="s">
        <v>34</v>
      </c>
      <c r="Y4" s="32" t="s">
        <v>35</v>
      </c>
      <c r="Z4" s="32" t="s">
        <v>36</v>
      </c>
      <c r="AA4" s="32" t="s">
        <v>37</v>
      </c>
      <c r="AB4" s="32" t="s">
        <v>38</v>
      </c>
      <c r="AC4" s="32" t="s">
        <v>39</v>
      </c>
      <c r="AD4" s="32" t="s">
        <v>40</v>
      </c>
      <c r="AE4" s="32" t="s">
        <v>41</v>
      </c>
      <c r="AF4" s="32" t="s">
        <v>42</v>
      </c>
      <c r="AG4" s="32" t="s">
        <v>43</v>
      </c>
      <c r="AH4" s="32" t="s">
        <v>44</v>
      </c>
      <c r="AI4" s="32" t="s">
        <v>45</v>
      </c>
      <c r="AJ4" s="30"/>
      <c r="AK4" s="32" t="s">
        <v>18</v>
      </c>
      <c r="AL4" s="17" t="s">
        <v>47</v>
      </c>
      <c r="AM4" s="17" t="s">
        <v>48</v>
      </c>
      <c r="AN4" s="17">
        <v>2015</v>
      </c>
      <c r="AO4" s="32" t="s">
        <v>22</v>
      </c>
      <c r="AP4" s="17" t="s">
        <v>50</v>
      </c>
      <c r="AQ4" s="32" t="s">
        <v>51</v>
      </c>
      <c r="AR4" s="17">
        <v>2016</v>
      </c>
      <c r="AS4" s="32" t="s">
        <v>26</v>
      </c>
      <c r="AT4" s="32" t="s">
        <v>53</v>
      </c>
      <c r="AU4" s="32" t="s">
        <v>54</v>
      </c>
      <c r="AV4" s="17">
        <v>2017</v>
      </c>
      <c r="AW4" s="32" t="s">
        <v>30</v>
      </c>
      <c r="AX4" s="32" t="s">
        <v>55</v>
      </c>
      <c r="AY4" s="32" t="s">
        <v>56</v>
      </c>
      <c r="AZ4" s="17">
        <v>2018</v>
      </c>
      <c r="BA4" s="32" t="s">
        <v>34</v>
      </c>
      <c r="BB4" s="32" t="s">
        <v>57</v>
      </c>
      <c r="BC4" s="32" t="s">
        <v>58</v>
      </c>
      <c r="BD4" s="17">
        <v>2019</v>
      </c>
      <c r="BE4" s="32" t="s">
        <v>38</v>
      </c>
      <c r="BF4" s="32" t="s">
        <v>59</v>
      </c>
      <c r="BG4" s="32" t="s">
        <v>60</v>
      </c>
      <c r="BH4" s="17">
        <v>2020</v>
      </c>
      <c r="BI4" s="17" t="s">
        <v>42</v>
      </c>
      <c r="BJ4" s="17" t="s">
        <v>61</v>
      </c>
      <c r="BK4" s="17" t="s">
        <v>62</v>
      </c>
      <c r="BL4" s="17" t="s">
        <v>63</v>
      </c>
    </row>
    <row r="5" spans="1:64" ht="5.0999999999999996" customHeight="1" x14ac:dyDescent="0.3">
      <c r="B5" s="25"/>
      <c r="C5" s="25"/>
      <c r="D5" s="25"/>
      <c r="E5" s="25"/>
      <c r="F5" s="25"/>
      <c r="G5" s="2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2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</row>
    <row r="6" spans="1:64" ht="5.0999999999999996" customHeight="1" x14ac:dyDescent="0.3">
      <c r="B6" s="25"/>
      <c r="C6" s="25"/>
      <c r="D6" s="25"/>
      <c r="E6" s="25"/>
      <c r="F6" s="25"/>
      <c r="G6" s="2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2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</row>
    <row r="7" spans="1:64" ht="12" customHeight="1" x14ac:dyDescent="0.3">
      <c r="B7" s="44" t="s">
        <v>92</v>
      </c>
      <c r="C7" s="45"/>
      <c r="D7" s="45"/>
      <c r="E7" s="45"/>
      <c r="F7" s="45"/>
      <c r="G7" s="45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/>
      <c r="AG7" s="38"/>
      <c r="AH7" s="38"/>
      <c r="AI7" s="38"/>
      <c r="AJ7" s="45"/>
      <c r="AK7" s="38"/>
      <c r="AL7" s="38"/>
      <c r="AM7" s="38"/>
      <c r="AN7" s="38"/>
      <c r="AO7" s="38"/>
      <c r="AP7" s="38"/>
      <c r="AQ7" s="38"/>
      <c r="AR7" s="38"/>
      <c r="AS7" s="38"/>
      <c r="AT7" s="38"/>
      <c r="AU7" s="38"/>
      <c r="AV7" s="38"/>
      <c r="AW7" s="38"/>
      <c r="AX7" s="38"/>
      <c r="AY7" s="38"/>
      <c r="AZ7" s="38"/>
      <c r="BA7" s="38"/>
      <c r="BB7" s="38"/>
      <c r="BC7" s="38"/>
      <c r="BD7" s="38"/>
      <c r="BE7" s="38"/>
      <c r="BF7" s="38"/>
      <c r="BG7" s="38"/>
      <c r="BH7" s="38"/>
      <c r="BI7" s="38"/>
      <c r="BJ7" s="38"/>
      <c r="BK7" s="38"/>
      <c r="BL7" s="38"/>
    </row>
    <row r="8" spans="1:64" ht="5.0999999999999996" customHeight="1" x14ac:dyDescent="0.3">
      <c r="B8" s="25"/>
      <c r="C8" s="25"/>
      <c r="D8" s="25"/>
      <c r="E8" s="25"/>
      <c r="F8" s="25"/>
      <c r="G8" s="2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2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</row>
    <row r="9" spans="1:64" x14ac:dyDescent="0.3">
      <c r="C9" s="46" t="s">
        <v>93</v>
      </c>
      <c r="D9" s="47"/>
      <c r="E9" s="39" t="s">
        <v>66</v>
      </c>
      <c r="F9" s="47"/>
      <c r="G9" s="47"/>
      <c r="H9" s="39">
        <v>3957.765880255698</v>
      </c>
      <c r="I9" s="39">
        <v>4011.5815560090496</v>
      </c>
      <c r="J9" s="39">
        <v>4122.7592052488972</v>
      </c>
      <c r="K9" s="39">
        <v>3736.8284797702968</v>
      </c>
      <c r="L9" s="39">
        <v>4126.3027806553937</v>
      </c>
      <c r="M9" s="39">
        <v>3943.6931355768975</v>
      </c>
      <c r="N9" s="39">
        <v>4219.6336202472985</v>
      </c>
      <c r="O9" s="39">
        <v>3635.1871179770524</v>
      </c>
      <c r="P9" s="39">
        <v>3674.054396324349</v>
      </c>
      <c r="Q9" s="39">
        <v>4195.1828839439495</v>
      </c>
      <c r="R9" s="39">
        <v>4239.9636324377507</v>
      </c>
      <c r="S9" s="39">
        <v>4360.143675093007</v>
      </c>
      <c r="T9" s="39">
        <v>4146.4804743349996</v>
      </c>
      <c r="U9" s="39">
        <v>4383.922600964549</v>
      </c>
      <c r="V9" s="39">
        <v>4417.6808678133502</v>
      </c>
      <c r="W9" s="39">
        <v>4642.6813534026996</v>
      </c>
      <c r="X9" s="39">
        <v>4613.8998378061497</v>
      </c>
      <c r="Y9" s="39">
        <v>4267.8911184440994</v>
      </c>
      <c r="Z9" s="39">
        <v>4015.1720562752498</v>
      </c>
      <c r="AA9" s="39">
        <v>4172.2925518683505</v>
      </c>
      <c r="AB9" s="39">
        <v>4504.6063273151503</v>
      </c>
      <c r="AC9" s="39">
        <v>4352.3816721097</v>
      </c>
      <c r="AD9" s="39">
        <v>4443.3249095751507</v>
      </c>
      <c r="AE9" s="39">
        <v>4219.9727213999986</v>
      </c>
      <c r="AF9" s="39">
        <v>3907.5828919999994</v>
      </c>
      <c r="AG9" s="39">
        <v>4329.217122</v>
      </c>
      <c r="AH9" s="39">
        <v>4146.1854210000001</v>
      </c>
      <c r="AI9" s="39">
        <v>4463.1794110000001</v>
      </c>
      <c r="AJ9" s="46"/>
      <c r="AK9" s="39">
        <v>3957.765880255698</v>
      </c>
      <c r="AL9" s="39">
        <v>7969.3474362647476</v>
      </c>
      <c r="AM9" s="39">
        <v>12092.106641513645</v>
      </c>
      <c r="AN9" s="39">
        <v>15828.935121283941</v>
      </c>
      <c r="AO9" s="39">
        <v>4126.3027806553937</v>
      </c>
      <c r="AP9" s="39">
        <v>8069.9959162322912</v>
      </c>
      <c r="AQ9" s="39">
        <v>12289.62953647959</v>
      </c>
      <c r="AR9" s="39">
        <v>15924.816654456641</v>
      </c>
      <c r="AS9" s="39">
        <v>3674.054396324349</v>
      </c>
      <c r="AT9" s="39">
        <v>7869.2372802682985</v>
      </c>
      <c r="AU9" s="39">
        <v>12109.200912706048</v>
      </c>
      <c r="AV9" s="39">
        <v>16469.344587799056</v>
      </c>
      <c r="AW9" s="39">
        <v>4146.4804743349996</v>
      </c>
      <c r="AX9" s="39">
        <v>8530.4030752995495</v>
      </c>
      <c r="AY9" s="39">
        <v>12948.083943112899</v>
      </c>
      <c r="AZ9" s="39">
        <v>17590.765296515598</v>
      </c>
      <c r="BA9" s="39">
        <v>4613.8998378061497</v>
      </c>
      <c r="BB9" s="39">
        <v>8881.79095625025</v>
      </c>
      <c r="BC9" s="39">
        <v>12896.963012525499</v>
      </c>
      <c r="BD9" s="39">
        <v>17069.211775393847</v>
      </c>
      <c r="BE9" s="39">
        <v>4504.6063273151503</v>
      </c>
      <c r="BF9" s="39">
        <v>8856.9879994248513</v>
      </c>
      <c r="BG9" s="39">
        <v>13300.312909000002</v>
      </c>
      <c r="BH9" s="39">
        <v>17520.285630400002</v>
      </c>
      <c r="BI9" s="39">
        <v>3907.5828919999994</v>
      </c>
      <c r="BJ9" s="39">
        <v>8236.8000140000004</v>
      </c>
      <c r="BK9" s="39">
        <v>12382.985435000001</v>
      </c>
      <c r="BL9" s="39">
        <v>16846.164846</v>
      </c>
    </row>
    <row r="10" spans="1:64" s="25" customFormat="1" ht="5.0999999999999996" customHeight="1" outlineLevel="1" x14ac:dyDescent="0.3"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  <c r="BL10" s="15"/>
    </row>
    <row r="11" spans="1:64" outlineLevel="1" x14ac:dyDescent="0.3">
      <c r="B11" s="25"/>
      <c r="C11" s="25"/>
      <c r="D11" s="48" t="s">
        <v>94</v>
      </c>
      <c r="E11" s="40" t="s">
        <v>66</v>
      </c>
      <c r="F11" s="25"/>
      <c r="G11" s="25"/>
      <c r="H11" s="40">
        <v>1625.5186227982983</v>
      </c>
      <c r="I11" s="40">
        <v>1426.9450151082995</v>
      </c>
      <c r="J11" s="40">
        <v>1362.1501874389483</v>
      </c>
      <c r="K11" s="40">
        <v>1621.3220698855985</v>
      </c>
      <c r="L11" s="40">
        <v>1556.2557608961456</v>
      </c>
      <c r="M11" s="40">
        <v>1362.6679131597984</v>
      </c>
      <c r="N11" s="40">
        <v>1442.9618648264006</v>
      </c>
      <c r="O11" s="40">
        <v>1352.1676221094529</v>
      </c>
      <c r="P11" s="40">
        <v>1235.9026230278994</v>
      </c>
      <c r="Q11" s="40">
        <v>1256.5200017579505</v>
      </c>
      <c r="R11" s="40">
        <v>1460.6455613706007</v>
      </c>
      <c r="S11" s="40">
        <v>1756.8554611203585</v>
      </c>
      <c r="T11" s="40">
        <v>1643.1873489298</v>
      </c>
      <c r="U11" s="40">
        <v>1650.9187646733997</v>
      </c>
      <c r="V11" s="40">
        <v>1511.5791096317002</v>
      </c>
      <c r="W11" s="40">
        <v>2022.6516872306997</v>
      </c>
      <c r="X11" s="40">
        <v>1779.3810418130997</v>
      </c>
      <c r="Y11" s="40">
        <v>1521.3564303147496</v>
      </c>
      <c r="Z11" s="40">
        <v>1286.8343581896997</v>
      </c>
      <c r="AA11" s="40">
        <v>1425.2361126160001</v>
      </c>
      <c r="AB11" s="40">
        <v>1751.4709089999999</v>
      </c>
      <c r="AC11" s="40">
        <v>1928.34753</v>
      </c>
      <c r="AD11" s="40">
        <v>1689.8635050000003</v>
      </c>
      <c r="AE11" s="40">
        <v>1615.6485769999992</v>
      </c>
      <c r="AF11" s="40">
        <v>1217.3267139999998</v>
      </c>
      <c r="AG11" s="40">
        <v>1609.0773430000002</v>
      </c>
      <c r="AH11" s="40">
        <v>1403.8964469999999</v>
      </c>
      <c r="AI11" s="40">
        <v>1401.6469550000002</v>
      </c>
      <c r="AJ11" s="48"/>
      <c r="AK11" s="40">
        <v>1625.5186227982983</v>
      </c>
      <c r="AL11" s="40">
        <v>3052.4636379065978</v>
      </c>
      <c r="AM11" s="40">
        <v>4414.6138253455465</v>
      </c>
      <c r="AN11" s="40">
        <v>6035.935895231145</v>
      </c>
      <c r="AO11" s="40">
        <v>1556.2557608961456</v>
      </c>
      <c r="AP11" s="40">
        <v>2918.923674055944</v>
      </c>
      <c r="AQ11" s="40">
        <v>4361.8855388823449</v>
      </c>
      <c r="AR11" s="40">
        <v>5714.053160991798</v>
      </c>
      <c r="AS11" s="40">
        <v>1235.9026230278994</v>
      </c>
      <c r="AT11" s="40">
        <v>2492.4226247858496</v>
      </c>
      <c r="AU11" s="40">
        <v>3953.0681861564503</v>
      </c>
      <c r="AV11" s="40">
        <v>5709.9236472768089</v>
      </c>
      <c r="AW11" s="40">
        <v>1643.1873489298</v>
      </c>
      <c r="AX11" s="40">
        <v>3294.1061136031994</v>
      </c>
      <c r="AY11" s="40">
        <v>4805.6852232348992</v>
      </c>
      <c r="AZ11" s="40">
        <v>6828.3369104655994</v>
      </c>
      <c r="BA11" s="40">
        <v>1779.3810418130997</v>
      </c>
      <c r="BB11" s="40">
        <v>3300.7374721278493</v>
      </c>
      <c r="BC11" s="40">
        <v>4587.571830317549</v>
      </c>
      <c r="BD11" s="40">
        <v>6012.8079429335494</v>
      </c>
      <c r="BE11" s="40">
        <v>1751.4709089999999</v>
      </c>
      <c r="BF11" s="40">
        <v>3679.8184389999997</v>
      </c>
      <c r="BG11" s="40">
        <v>5369.6819439999999</v>
      </c>
      <c r="BH11" s="40">
        <v>6985.330520999999</v>
      </c>
      <c r="BI11" s="40">
        <v>1217.3267139999998</v>
      </c>
      <c r="BJ11" s="40">
        <v>2826.4040569999997</v>
      </c>
      <c r="BK11" s="40">
        <v>4230.3005039999998</v>
      </c>
      <c r="BL11" s="40">
        <v>5631.947459</v>
      </c>
    </row>
    <row r="12" spans="1:64" outlineLevel="2" x14ac:dyDescent="0.3">
      <c r="B12" s="25"/>
      <c r="C12" s="25"/>
      <c r="D12" s="49" t="s">
        <v>95</v>
      </c>
      <c r="E12" s="15" t="s">
        <v>66</v>
      </c>
      <c r="F12" s="25"/>
      <c r="G12" s="25"/>
      <c r="H12" s="15">
        <v>154.62864000000002</v>
      </c>
      <c r="I12" s="15">
        <v>120.19350499999999</v>
      </c>
      <c r="J12" s="15">
        <v>221.62259899999998</v>
      </c>
      <c r="K12" s="15">
        <v>152.820065</v>
      </c>
      <c r="L12" s="15">
        <v>134.584934</v>
      </c>
      <c r="M12" s="15">
        <v>83.864377999999988</v>
      </c>
      <c r="N12" s="15">
        <v>105.322378</v>
      </c>
      <c r="O12" s="15">
        <v>41.076400000000007</v>
      </c>
      <c r="P12" s="15">
        <v>54.10575</v>
      </c>
      <c r="Q12" s="15">
        <v>57.056750000000001</v>
      </c>
      <c r="R12" s="15">
        <v>176.28574600000002</v>
      </c>
      <c r="S12" s="15">
        <v>141.48294999999999</v>
      </c>
      <c r="T12" s="15">
        <v>258.17861999999997</v>
      </c>
      <c r="U12" s="15">
        <v>200.89639999999997</v>
      </c>
      <c r="V12" s="15">
        <v>142.14005</v>
      </c>
      <c r="W12" s="15">
        <v>294.64881499999996</v>
      </c>
      <c r="X12" s="15">
        <v>47.195999999999998</v>
      </c>
      <c r="Y12" s="15">
        <v>155.81900999999999</v>
      </c>
      <c r="Z12" s="15">
        <v>54.032134000000006</v>
      </c>
      <c r="AA12" s="15">
        <v>252.89821000000001</v>
      </c>
      <c r="AB12" s="15">
        <v>291.57652500000006</v>
      </c>
      <c r="AC12" s="15">
        <v>367.61543599999999</v>
      </c>
      <c r="AD12" s="15">
        <v>388.85348999999997</v>
      </c>
      <c r="AE12" s="15">
        <v>436.56046299999997</v>
      </c>
      <c r="AF12" s="15">
        <v>30.083880000000001</v>
      </c>
      <c r="AG12" s="15">
        <v>133.185304</v>
      </c>
      <c r="AH12" s="15">
        <v>245.24572599999999</v>
      </c>
      <c r="AI12" s="15">
        <v>199.980436</v>
      </c>
      <c r="AJ12" s="25"/>
      <c r="AK12" s="15">
        <v>154.62864000000002</v>
      </c>
      <c r="AL12" s="15">
        <v>274.82214499999998</v>
      </c>
      <c r="AM12" s="15">
        <v>496.44474399999996</v>
      </c>
      <c r="AN12" s="15">
        <v>649.26480900000001</v>
      </c>
      <c r="AO12" s="15">
        <v>134.584934</v>
      </c>
      <c r="AP12" s="15">
        <v>218.44931199999999</v>
      </c>
      <c r="AQ12" s="15">
        <v>323.77168999999998</v>
      </c>
      <c r="AR12" s="15">
        <v>364.84808999999996</v>
      </c>
      <c r="AS12" s="15">
        <v>54.10575</v>
      </c>
      <c r="AT12" s="15">
        <v>111.16249999999999</v>
      </c>
      <c r="AU12" s="15">
        <v>287.44824600000004</v>
      </c>
      <c r="AV12" s="15">
        <v>428.931196</v>
      </c>
      <c r="AW12" s="15">
        <v>258.17861999999997</v>
      </c>
      <c r="AX12" s="15">
        <v>459.07501999999994</v>
      </c>
      <c r="AY12" s="15">
        <v>601.21506999999997</v>
      </c>
      <c r="AZ12" s="15">
        <v>895.86388499999998</v>
      </c>
      <c r="BA12" s="15">
        <v>47.195999999999998</v>
      </c>
      <c r="BB12" s="15">
        <v>203.01500999999999</v>
      </c>
      <c r="BC12" s="15">
        <v>257.047144</v>
      </c>
      <c r="BD12" s="15">
        <v>509.94535400000001</v>
      </c>
      <c r="BE12" s="15">
        <v>291.57652500000006</v>
      </c>
      <c r="BF12" s="15">
        <v>659.19196099999999</v>
      </c>
      <c r="BG12" s="15">
        <v>1048.045451</v>
      </c>
      <c r="BH12" s="15">
        <v>1484.605914</v>
      </c>
      <c r="BI12" s="15">
        <v>30.083880000000001</v>
      </c>
      <c r="BJ12" s="15">
        <v>163.269184</v>
      </c>
      <c r="BK12" s="15">
        <v>408.51490999999999</v>
      </c>
      <c r="BL12" s="15">
        <v>608.49534599999993</v>
      </c>
    </row>
    <row r="13" spans="1:64" outlineLevel="2" x14ac:dyDescent="0.3">
      <c r="B13" s="25"/>
      <c r="C13" s="25"/>
      <c r="D13" s="49" t="s">
        <v>96</v>
      </c>
      <c r="E13" s="15" t="s">
        <v>66</v>
      </c>
      <c r="F13" s="25"/>
      <c r="G13" s="25"/>
      <c r="H13" s="15">
        <v>1418.4938587982981</v>
      </c>
      <c r="I13" s="15">
        <v>1234.7378061082995</v>
      </c>
      <c r="J13" s="15">
        <v>1096.2618604389481</v>
      </c>
      <c r="K13" s="15">
        <v>1351.0060048855985</v>
      </c>
      <c r="L13" s="15">
        <v>1312.6798928961452</v>
      </c>
      <c r="M13" s="15">
        <v>1109.8073291597984</v>
      </c>
      <c r="N13" s="15">
        <v>1144.8620358264004</v>
      </c>
      <c r="O13" s="15">
        <v>1170.016949109453</v>
      </c>
      <c r="P13" s="15">
        <v>1121.9184870278993</v>
      </c>
      <c r="Q13" s="15">
        <v>973.83290575795024</v>
      </c>
      <c r="R13" s="15">
        <v>1136.3400453706006</v>
      </c>
      <c r="S13" s="15">
        <v>1363.1821031203576</v>
      </c>
      <c r="T13" s="15">
        <v>1170.1458089297998</v>
      </c>
      <c r="U13" s="15">
        <v>1293.2796126733992</v>
      </c>
      <c r="V13" s="15">
        <v>1171.9312986317002</v>
      </c>
      <c r="W13" s="15">
        <v>1526.6635662306999</v>
      </c>
      <c r="X13" s="15">
        <v>1559.3863818130999</v>
      </c>
      <c r="Y13" s="15">
        <v>1287.9650933147495</v>
      </c>
      <c r="Z13" s="15">
        <v>1172.6185051896996</v>
      </c>
      <c r="AA13" s="15">
        <v>1171.5100826160001</v>
      </c>
      <c r="AB13" s="15">
        <v>1429.7381820000001</v>
      </c>
      <c r="AC13" s="15">
        <v>1444.9486299999999</v>
      </c>
      <c r="AD13" s="15">
        <v>1215.4328760000003</v>
      </c>
      <c r="AE13" s="15">
        <v>1083.2651219999993</v>
      </c>
      <c r="AF13" s="15">
        <v>1082.4465459999999</v>
      </c>
      <c r="AG13" s="15">
        <v>1336.764171</v>
      </c>
      <c r="AH13" s="15">
        <v>1068.3832159999999</v>
      </c>
      <c r="AI13" s="15">
        <v>1188.589109</v>
      </c>
      <c r="AJ13" s="25"/>
      <c r="AK13" s="15">
        <v>1418.4938587982981</v>
      </c>
      <c r="AL13" s="15">
        <v>2653.2316649065979</v>
      </c>
      <c r="AM13" s="15">
        <v>3749.493525345546</v>
      </c>
      <c r="AN13" s="15">
        <v>5100.4995302311445</v>
      </c>
      <c r="AO13" s="15">
        <v>1312.6798928961452</v>
      </c>
      <c r="AP13" s="15">
        <v>2422.4872220559437</v>
      </c>
      <c r="AQ13" s="15">
        <v>3567.3492578823443</v>
      </c>
      <c r="AR13" s="15">
        <v>4737.3662069917973</v>
      </c>
      <c r="AS13" s="15">
        <v>1121.9184870278993</v>
      </c>
      <c r="AT13" s="15">
        <v>2095.7513927858495</v>
      </c>
      <c r="AU13" s="15">
        <v>3232.0914381564498</v>
      </c>
      <c r="AV13" s="15">
        <v>4595.273541276807</v>
      </c>
      <c r="AW13" s="15">
        <v>1170.1458089297998</v>
      </c>
      <c r="AX13" s="15">
        <v>2463.4254216031991</v>
      </c>
      <c r="AY13" s="15">
        <v>3635.3567202348995</v>
      </c>
      <c r="AZ13" s="15">
        <v>5162.0202864655994</v>
      </c>
      <c r="BA13" s="15">
        <v>1559.3863818130999</v>
      </c>
      <c r="BB13" s="15">
        <v>2847.3514751278494</v>
      </c>
      <c r="BC13" s="15">
        <v>4019.969980317549</v>
      </c>
      <c r="BD13" s="15">
        <v>5191.4800629335496</v>
      </c>
      <c r="BE13" s="15">
        <v>1429.7381820000001</v>
      </c>
      <c r="BF13" s="15">
        <v>2874.6868119999999</v>
      </c>
      <c r="BG13" s="15">
        <v>4090.1196880000002</v>
      </c>
      <c r="BH13" s="15">
        <v>5173.3848099999996</v>
      </c>
      <c r="BI13" s="15">
        <v>1082.4465459999999</v>
      </c>
      <c r="BJ13" s="15">
        <v>2419.2107169999999</v>
      </c>
      <c r="BK13" s="15">
        <v>3487.5939330000001</v>
      </c>
      <c r="BL13" s="15">
        <v>4676.1830420000006</v>
      </c>
    </row>
    <row r="14" spans="1:64" outlineLevel="2" x14ac:dyDescent="0.3">
      <c r="B14" s="25"/>
      <c r="C14" s="25"/>
      <c r="D14" s="49" t="s">
        <v>97</v>
      </c>
      <c r="E14" s="15" t="s">
        <v>66</v>
      </c>
      <c r="F14" s="25"/>
      <c r="G14" s="25"/>
      <c r="H14" s="15">
        <v>52.396123999999993</v>
      </c>
      <c r="I14" s="15">
        <v>72.013704000000018</v>
      </c>
      <c r="J14" s="15">
        <v>44.265728000000003</v>
      </c>
      <c r="K14" s="15">
        <v>117.496</v>
      </c>
      <c r="L14" s="15">
        <v>108.99093400000032</v>
      </c>
      <c r="M14" s="15">
        <v>168.99620599999992</v>
      </c>
      <c r="N14" s="15">
        <v>192.77745100000016</v>
      </c>
      <c r="O14" s="15">
        <v>141.07427299999998</v>
      </c>
      <c r="P14" s="15">
        <v>59.87838600000002</v>
      </c>
      <c r="Q14" s="15">
        <v>225.63034600000015</v>
      </c>
      <c r="R14" s="15">
        <v>148.01977000000022</v>
      </c>
      <c r="S14" s="15">
        <v>252.19040800000082</v>
      </c>
      <c r="T14" s="15">
        <v>214.8629200000002</v>
      </c>
      <c r="U14" s="15">
        <v>156.74275200000034</v>
      </c>
      <c r="V14" s="15">
        <v>197.50776100000007</v>
      </c>
      <c r="W14" s="15">
        <v>201.33930599999997</v>
      </c>
      <c r="X14" s="15">
        <v>172.79866000000001</v>
      </c>
      <c r="Y14" s="15">
        <v>77.572327000000001</v>
      </c>
      <c r="Z14" s="15">
        <v>60.183719000000018</v>
      </c>
      <c r="AA14" s="15">
        <v>0.82781999999999889</v>
      </c>
      <c r="AB14" s="15">
        <v>30.156202</v>
      </c>
      <c r="AC14" s="15">
        <v>115.78346400000001</v>
      </c>
      <c r="AD14" s="15">
        <v>85.577139000000017</v>
      </c>
      <c r="AE14" s="15">
        <v>95.822991999999942</v>
      </c>
      <c r="AF14" s="15">
        <v>104.79628799999999</v>
      </c>
      <c r="AG14" s="15">
        <v>139.12786799999998</v>
      </c>
      <c r="AH14" s="15">
        <v>90.267505</v>
      </c>
      <c r="AI14" s="15">
        <v>13.07741</v>
      </c>
      <c r="AJ14" s="25"/>
      <c r="AK14" s="15">
        <v>52.396123999999993</v>
      </c>
      <c r="AL14" s="15">
        <v>124.409828</v>
      </c>
      <c r="AM14" s="15">
        <v>168.675556</v>
      </c>
      <c r="AN14" s="15">
        <v>286.17155600000001</v>
      </c>
      <c r="AO14" s="15">
        <v>108.99093400000032</v>
      </c>
      <c r="AP14" s="15">
        <v>277.98714000000024</v>
      </c>
      <c r="AQ14" s="15">
        <v>470.76459100000039</v>
      </c>
      <c r="AR14" s="15">
        <v>611.8388640000004</v>
      </c>
      <c r="AS14" s="15">
        <v>59.87838600000002</v>
      </c>
      <c r="AT14" s="15">
        <v>285.50873200000018</v>
      </c>
      <c r="AU14" s="15">
        <v>433.5285020000004</v>
      </c>
      <c r="AV14" s="15">
        <v>685.71891000000119</v>
      </c>
      <c r="AW14" s="15">
        <v>214.8629200000002</v>
      </c>
      <c r="AX14" s="15">
        <v>371.60567200000054</v>
      </c>
      <c r="AY14" s="15">
        <v>569.11343300000067</v>
      </c>
      <c r="AZ14" s="15">
        <v>770.45273900000063</v>
      </c>
      <c r="BA14" s="15">
        <v>172.79866000000001</v>
      </c>
      <c r="BB14" s="15">
        <v>250.37098700000001</v>
      </c>
      <c r="BC14" s="15">
        <v>310.55470600000001</v>
      </c>
      <c r="BD14" s="15">
        <v>311.38252599999998</v>
      </c>
      <c r="BE14" s="15">
        <v>30.156202</v>
      </c>
      <c r="BF14" s="15">
        <v>145.93966600000002</v>
      </c>
      <c r="BG14" s="15">
        <v>231.51680500000003</v>
      </c>
      <c r="BH14" s="15">
        <v>327.33979699999998</v>
      </c>
      <c r="BI14" s="15">
        <v>104.79628799999999</v>
      </c>
      <c r="BJ14" s="15">
        <v>243.92415599999998</v>
      </c>
      <c r="BK14" s="15">
        <v>334.19166099999995</v>
      </c>
      <c r="BL14" s="15">
        <v>347.26907099999994</v>
      </c>
    </row>
    <row r="15" spans="1:64" outlineLevel="1" x14ac:dyDescent="0.3">
      <c r="B15" s="25"/>
      <c r="C15" s="25"/>
      <c r="D15" s="48" t="s">
        <v>98</v>
      </c>
      <c r="E15" s="40" t="s">
        <v>66</v>
      </c>
      <c r="F15" s="25"/>
      <c r="G15" s="25"/>
      <c r="H15" s="40">
        <v>1816.2941484573998</v>
      </c>
      <c r="I15" s="40">
        <v>1981.7614199007498</v>
      </c>
      <c r="J15" s="40">
        <v>2167.0309648099492</v>
      </c>
      <c r="K15" s="40">
        <v>1738.9276268846984</v>
      </c>
      <c r="L15" s="40">
        <v>2054.1693187592482</v>
      </c>
      <c r="M15" s="40">
        <v>2114.5664384170991</v>
      </c>
      <c r="N15" s="40">
        <v>2100.7231044208979</v>
      </c>
      <c r="O15" s="40">
        <v>1745.9453178675992</v>
      </c>
      <c r="P15" s="40">
        <v>2024.9581112964493</v>
      </c>
      <c r="Q15" s="40">
        <v>2229.0965811859987</v>
      </c>
      <c r="R15" s="40">
        <v>2190.7525487721496</v>
      </c>
      <c r="S15" s="40">
        <v>2037.8982579726485</v>
      </c>
      <c r="T15" s="40">
        <v>1947.7695494051998</v>
      </c>
      <c r="U15" s="40">
        <v>2250.9223022911497</v>
      </c>
      <c r="V15" s="40">
        <v>2169.2566261816501</v>
      </c>
      <c r="W15" s="40">
        <v>1980.187050172</v>
      </c>
      <c r="X15" s="40">
        <v>2239.2391779930504</v>
      </c>
      <c r="Y15" s="40">
        <v>2108.7281361293499</v>
      </c>
      <c r="Z15" s="40">
        <v>2095.8204780855499</v>
      </c>
      <c r="AA15" s="40">
        <v>2073.5205532523505</v>
      </c>
      <c r="AB15" s="40">
        <v>2213.9810263151498</v>
      </c>
      <c r="AC15" s="40">
        <v>1945.7351421097003</v>
      </c>
      <c r="AD15" s="40">
        <v>2037.2039045751499</v>
      </c>
      <c r="AE15" s="40">
        <v>2017.6973433999995</v>
      </c>
      <c r="AF15" s="40">
        <v>2055.5212609999999</v>
      </c>
      <c r="AG15" s="40">
        <v>2040.9984360000001</v>
      </c>
      <c r="AH15" s="40">
        <v>2085.7431350000002</v>
      </c>
      <c r="AI15" s="40">
        <v>2330.4338900000002</v>
      </c>
      <c r="AJ15" s="48"/>
      <c r="AK15" s="40">
        <v>1816.2941484573998</v>
      </c>
      <c r="AL15" s="40">
        <v>3798.0555683581497</v>
      </c>
      <c r="AM15" s="40">
        <v>5965.0865331680989</v>
      </c>
      <c r="AN15" s="40">
        <v>7704.0141600527968</v>
      </c>
      <c r="AO15" s="40">
        <v>2054.1693187592482</v>
      </c>
      <c r="AP15" s="40">
        <v>4168.7357571763478</v>
      </c>
      <c r="AQ15" s="40">
        <v>6269.4588615972461</v>
      </c>
      <c r="AR15" s="40">
        <v>8015.4041794648456</v>
      </c>
      <c r="AS15" s="40">
        <v>2024.9581112964493</v>
      </c>
      <c r="AT15" s="40">
        <v>4254.0546924824484</v>
      </c>
      <c r="AU15" s="40">
        <v>6444.807241254598</v>
      </c>
      <c r="AV15" s="40">
        <v>8482.705499227246</v>
      </c>
      <c r="AW15" s="40">
        <v>1947.7695494051998</v>
      </c>
      <c r="AX15" s="40">
        <v>4198.6918516963497</v>
      </c>
      <c r="AY15" s="40">
        <v>6367.9484778779997</v>
      </c>
      <c r="AZ15" s="40">
        <v>8348.1355280499993</v>
      </c>
      <c r="BA15" s="40">
        <v>2239.2391779930504</v>
      </c>
      <c r="BB15" s="40">
        <v>4347.9673141224002</v>
      </c>
      <c r="BC15" s="40">
        <v>6443.7877922079497</v>
      </c>
      <c r="BD15" s="40">
        <v>8517.2940734602998</v>
      </c>
      <c r="BE15" s="40">
        <v>2213.9810263151498</v>
      </c>
      <c r="BF15" s="40">
        <v>4159.7161684248504</v>
      </c>
      <c r="BG15" s="40">
        <v>6196.9200730000002</v>
      </c>
      <c r="BH15" s="40">
        <v>8214.6174164000004</v>
      </c>
      <c r="BI15" s="40">
        <v>2055.5212609999999</v>
      </c>
      <c r="BJ15" s="40">
        <v>4096.5196969999997</v>
      </c>
      <c r="BK15" s="40">
        <v>6182.2628320000003</v>
      </c>
      <c r="BL15" s="40">
        <v>8512.6967220000006</v>
      </c>
    </row>
    <row r="16" spans="1:64" outlineLevel="2" x14ac:dyDescent="0.3">
      <c r="B16" s="25"/>
      <c r="C16" s="25"/>
      <c r="D16" s="49" t="s">
        <v>99</v>
      </c>
      <c r="E16" s="15" t="s">
        <v>66</v>
      </c>
      <c r="F16" s="25"/>
      <c r="G16" s="25"/>
      <c r="H16" s="15">
        <v>108.57015099999998</v>
      </c>
      <c r="I16" s="15">
        <v>120.974886</v>
      </c>
      <c r="J16" s="15">
        <v>94.268202000000002</v>
      </c>
      <c r="K16" s="15">
        <v>111.19446399999998</v>
      </c>
      <c r="L16" s="15">
        <v>121.30112700000001</v>
      </c>
      <c r="M16" s="15">
        <v>141.22184099999998</v>
      </c>
      <c r="N16" s="15">
        <v>96.864962999999918</v>
      </c>
      <c r="O16" s="15">
        <v>121.42706599999985</v>
      </c>
      <c r="P16" s="15">
        <v>134.14877799999977</v>
      </c>
      <c r="Q16" s="15">
        <v>112.22410099999989</v>
      </c>
      <c r="R16" s="15">
        <v>106.80012199999999</v>
      </c>
      <c r="S16" s="15">
        <v>122.0625269999999</v>
      </c>
      <c r="T16" s="15">
        <v>141.72891899999985</v>
      </c>
      <c r="U16" s="15">
        <v>136.72214699999984</v>
      </c>
      <c r="V16" s="15">
        <v>121.48098099999984</v>
      </c>
      <c r="W16" s="15">
        <v>119.63379699999984</v>
      </c>
      <c r="X16" s="15">
        <v>146.07287000000002</v>
      </c>
      <c r="Y16" s="15">
        <v>136.97766899999988</v>
      </c>
      <c r="Z16" s="15">
        <v>117.60055699999998</v>
      </c>
      <c r="AA16" s="15">
        <v>128.07542799999999</v>
      </c>
      <c r="AB16" s="15">
        <v>164.37830500000013</v>
      </c>
      <c r="AC16" s="15">
        <v>121.82573200000006</v>
      </c>
      <c r="AD16" s="15">
        <v>96.540365999999835</v>
      </c>
      <c r="AE16" s="15">
        <v>145.36518340000003</v>
      </c>
      <c r="AF16" s="15">
        <v>175.45355000000001</v>
      </c>
      <c r="AG16" s="15">
        <v>162.54361099999997</v>
      </c>
      <c r="AH16" s="15">
        <v>130.551211</v>
      </c>
      <c r="AI16" s="15">
        <v>124.13829600000001</v>
      </c>
      <c r="AJ16" s="25"/>
      <c r="AK16" s="15">
        <v>108.57015099999998</v>
      </c>
      <c r="AL16" s="15">
        <v>229.54503699999998</v>
      </c>
      <c r="AM16" s="15">
        <v>323.81323899999995</v>
      </c>
      <c r="AN16" s="15">
        <v>435.00770299999994</v>
      </c>
      <c r="AO16" s="15">
        <v>121.30112700000001</v>
      </c>
      <c r="AP16" s="15">
        <v>262.52296799999999</v>
      </c>
      <c r="AQ16" s="15">
        <v>359.38793099999992</v>
      </c>
      <c r="AR16" s="15">
        <v>480.81499699999978</v>
      </c>
      <c r="AS16" s="15">
        <v>134.14877799999977</v>
      </c>
      <c r="AT16" s="15">
        <v>246.37287899999967</v>
      </c>
      <c r="AU16" s="15">
        <v>353.17300099999966</v>
      </c>
      <c r="AV16" s="15">
        <v>475.23552799999959</v>
      </c>
      <c r="AW16" s="15">
        <v>141.72891899999985</v>
      </c>
      <c r="AX16" s="15">
        <v>278.45106599999968</v>
      </c>
      <c r="AY16" s="15">
        <v>399.93204699999956</v>
      </c>
      <c r="AZ16" s="15">
        <v>519.5658439999994</v>
      </c>
      <c r="BA16" s="15">
        <v>146.07287000000002</v>
      </c>
      <c r="BB16" s="15">
        <v>283.0505389999999</v>
      </c>
      <c r="BC16" s="15">
        <v>400.65109599999988</v>
      </c>
      <c r="BD16" s="15">
        <v>528.71225199999969</v>
      </c>
      <c r="BE16" s="15">
        <v>164.37830500000013</v>
      </c>
      <c r="BF16" s="15">
        <v>286.2040370000002</v>
      </c>
      <c r="BG16" s="15">
        <v>382.74440300000003</v>
      </c>
      <c r="BH16" s="15">
        <v>528.10958640000013</v>
      </c>
      <c r="BI16" s="15">
        <v>175.45355000000001</v>
      </c>
      <c r="BJ16" s="15">
        <v>337.99716100000001</v>
      </c>
      <c r="BK16" s="15">
        <v>468.54837199999997</v>
      </c>
      <c r="BL16" s="15">
        <v>592.68666799999994</v>
      </c>
    </row>
    <row r="17" spans="1:64" s="51" customFormat="1" ht="12" customHeight="1" outlineLevel="2" x14ac:dyDescent="0.3">
      <c r="A17" s="50"/>
      <c r="B17" s="50"/>
      <c r="C17" s="50"/>
      <c r="D17" s="49" t="s">
        <v>100</v>
      </c>
      <c r="E17" s="15" t="s">
        <v>66</v>
      </c>
      <c r="F17" s="50"/>
      <c r="G17" s="50"/>
      <c r="H17" s="15">
        <v>793.40260177870005</v>
      </c>
      <c r="I17" s="15">
        <v>908.27663059250006</v>
      </c>
      <c r="J17" s="15">
        <v>990.11287367049988</v>
      </c>
      <c r="K17" s="15">
        <v>754.01949934354866</v>
      </c>
      <c r="L17" s="15">
        <v>989.63752779954893</v>
      </c>
      <c r="M17" s="15">
        <v>895.77861702795008</v>
      </c>
      <c r="N17" s="15">
        <v>940.12385978144891</v>
      </c>
      <c r="O17" s="15">
        <v>716.70154799474972</v>
      </c>
      <c r="P17" s="15">
        <v>962.32371807610002</v>
      </c>
      <c r="Q17" s="15">
        <v>1045.7454388626998</v>
      </c>
      <c r="R17" s="15">
        <v>979.3407717278501</v>
      </c>
      <c r="S17" s="15">
        <v>901.02839452104854</v>
      </c>
      <c r="T17" s="15">
        <v>833.32208804799996</v>
      </c>
      <c r="U17" s="15">
        <v>1035.7657003104</v>
      </c>
      <c r="V17" s="15">
        <v>875.38971252154988</v>
      </c>
      <c r="W17" s="15">
        <v>826.58372478355011</v>
      </c>
      <c r="X17" s="15">
        <v>1015.6207103424999</v>
      </c>
      <c r="Y17" s="15">
        <v>901.23298748549996</v>
      </c>
      <c r="Z17" s="15">
        <v>852.36699141445001</v>
      </c>
      <c r="AA17" s="15">
        <v>912.35134849460019</v>
      </c>
      <c r="AB17" s="15">
        <v>920.97096598249993</v>
      </c>
      <c r="AC17" s="15">
        <v>903.75358275464998</v>
      </c>
      <c r="AD17" s="15">
        <v>887.21151026285008</v>
      </c>
      <c r="AE17" s="15">
        <v>947.13992699999937</v>
      </c>
      <c r="AF17" s="15">
        <v>957.205512</v>
      </c>
      <c r="AG17" s="15">
        <v>903.53565299999991</v>
      </c>
      <c r="AH17" s="15">
        <v>1022.819932</v>
      </c>
      <c r="AI17" s="15">
        <v>1073.4808129999999</v>
      </c>
      <c r="AJ17" s="50"/>
      <c r="AK17" s="15">
        <v>793.40260177870005</v>
      </c>
      <c r="AL17" s="15">
        <v>1701.6792323712002</v>
      </c>
      <c r="AM17" s="15">
        <v>2691.7921060417002</v>
      </c>
      <c r="AN17" s="15">
        <v>3445.8116053852491</v>
      </c>
      <c r="AO17" s="15">
        <v>989.63752779954893</v>
      </c>
      <c r="AP17" s="15">
        <v>1885.416144827499</v>
      </c>
      <c r="AQ17" s="15">
        <v>2825.540004608948</v>
      </c>
      <c r="AR17" s="15">
        <v>3542.2415526036975</v>
      </c>
      <c r="AS17" s="15">
        <v>962.32371807610002</v>
      </c>
      <c r="AT17" s="15">
        <v>2008.0691569387998</v>
      </c>
      <c r="AU17" s="15">
        <v>2987.4099286666496</v>
      </c>
      <c r="AV17" s="15">
        <v>3888.4383231876982</v>
      </c>
      <c r="AW17" s="15">
        <v>833.32208804799996</v>
      </c>
      <c r="AX17" s="15">
        <v>1869.0877883583998</v>
      </c>
      <c r="AY17" s="15">
        <v>2744.4775008799497</v>
      </c>
      <c r="AZ17" s="15">
        <v>3571.0612256635</v>
      </c>
      <c r="BA17" s="15">
        <v>1015.6207103424999</v>
      </c>
      <c r="BB17" s="15">
        <v>1916.8536978279999</v>
      </c>
      <c r="BC17" s="15">
        <v>2769.2206892424501</v>
      </c>
      <c r="BD17" s="15">
        <v>3681.4509677370502</v>
      </c>
      <c r="BE17" s="15">
        <v>920.97096598249993</v>
      </c>
      <c r="BF17" s="15">
        <v>1824.7245487371499</v>
      </c>
      <c r="BG17" s="15">
        <v>2711.9360590000001</v>
      </c>
      <c r="BH17" s="15">
        <v>3659.0759859999994</v>
      </c>
      <c r="BI17" s="15">
        <v>957.205512</v>
      </c>
      <c r="BJ17" s="15">
        <v>1860.7411649999999</v>
      </c>
      <c r="BK17" s="15">
        <v>2883.5610969999998</v>
      </c>
      <c r="BL17" s="15">
        <v>3957.0419099999999</v>
      </c>
    </row>
    <row r="18" spans="1:64" s="51" customFormat="1" ht="12" customHeight="1" outlineLevel="2" x14ac:dyDescent="0.3">
      <c r="A18" s="50"/>
      <c r="B18" s="50"/>
      <c r="C18" s="50"/>
      <c r="D18" s="49" t="s">
        <v>101</v>
      </c>
      <c r="E18" s="15" t="s">
        <v>66</v>
      </c>
      <c r="F18" s="50"/>
      <c r="G18" s="50"/>
      <c r="H18" s="15">
        <v>471.87630712190003</v>
      </c>
      <c r="I18" s="15">
        <v>494.43514127855002</v>
      </c>
      <c r="J18" s="15">
        <v>538.70599835354983</v>
      </c>
      <c r="K18" s="15">
        <v>434.6338750563001</v>
      </c>
      <c r="L18" s="15">
        <v>527.89619288729989</v>
      </c>
      <c r="M18" s="15">
        <v>554.98466879149987</v>
      </c>
      <c r="N18" s="15">
        <v>527.36610534814963</v>
      </c>
      <c r="O18" s="15">
        <v>413.27177100289975</v>
      </c>
      <c r="P18" s="15">
        <v>460.31465370824986</v>
      </c>
      <c r="Q18" s="15">
        <v>515.00387361439982</v>
      </c>
      <c r="R18" s="15">
        <v>488.62809733649976</v>
      </c>
      <c r="S18" s="15">
        <v>476.28847596544983</v>
      </c>
      <c r="T18" s="15">
        <v>441.11230197115003</v>
      </c>
      <c r="U18" s="15">
        <v>490.58796759224998</v>
      </c>
      <c r="V18" s="15">
        <v>516.49919232549996</v>
      </c>
      <c r="W18" s="15">
        <v>475.54606689274999</v>
      </c>
      <c r="X18" s="15">
        <v>508.62634728644997</v>
      </c>
      <c r="Y18" s="15">
        <v>498.15160651550002</v>
      </c>
      <c r="Z18" s="15">
        <v>533.24994828814999</v>
      </c>
      <c r="AA18" s="15">
        <v>472.89285566424991</v>
      </c>
      <c r="AB18" s="15">
        <v>527.78329723789989</v>
      </c>
      <c r="AC18" s="15">
        <v>405.28642823625</v>
      </c>
      <c r="AD18" s="15">
        <v>479.74325152585004</v>
      </c>
      <c r="AE18" s="15">
        <v>424.47480299999984</v>
      </c>
      <c r="AF18" s="15">
        <v>431.09858700000001</v>
      </c>
      <c r="AG18" s="15">
        <v>405.57329600000003</v>
      </c>
      <c r="AH18" s="15">
        <v>390.02383399999997</v>
      </c>
      <c r="AI18" s="15">
        <v>485.33581000000004</v>
      </c>
      <c r="AJ18" s="50"/>
      <c r="AK18" s="15">
        <v>471.87630712190003</v>
      </c>
      <c r="AL18" s="15">
        <v>966.31144840044999</v>
      </c>
      <c r="AM18" s="15">
        <v>1505.0174467539998</v>
      </c>
      <c r="AN18" s="15">
        <v>1939.6513218103</v>
      </c>
      <c r="AO18" s="15">
        <v>527.89619288729989</v>
      </c>
      <c r="AP18" s="15">
        <v>1082.8808616787996</v>
      </c>
      <c r="AQ18" s="15">
        <v>1610.2469670269493</v>
      </c>
      <c r="AR18" s="15">
        <v>2023.5187380298489</v>
      </c>
      <c r="AS18" s="15">
        <v>460.31465370824986</v>
      </c>
      <c r="AT18" s="15">
        <v>975.31852732264974</v>
      </c>
      <c r="AU18" s="15">
        <v>1463.9466246591496</v>
      </c>
      <c r="AV18" s="15">
        <v>1940.2351006245995</v>
      </c>
      <c r="AW18" s="15">
        <v>441.11230197115003</v>
      </c>
      <c r="AX18" s="15">
        <v>931.70026956340007</v>
      </c>
      <c r="AY18" s="15">
        <v>1448.1994618889</v>
      </c>
      <c r="AZ18" s="15">
        <v>1923.7455287816501</v>
      </c>
      <c r="BA18" s="15">
        <v>508.62634728644997</v>
      </c>
      <c r="BB18" s="15">
        <v>1006.7779538019499</v>
      </c>
      <c r="BC18" s="15">
        <v>1540.0279020900998</v>
      </c>
      <c r="BD18" s="15">
        <v>2013.0418277543499</v>
      </c>
      <c r="BE18" s="15">
        <v>527.78329723789989</v>
      </c>
      <c r="BF18" s="15">
        <v>933.06972547414989</v>
      </c>
      <c r="BG18" s="15">
        <v>1412.812977</v>
      </c>
      <c r="BH18" s="15">
        <v>1837.2877799999999</v>
      </c>
      <c r="BI18" s="15">
        <v>431.09858700000001</v>
      </c>
      <c r="BJ18" s="15">
        <v>836.67188299999998</v>
      </c>
      <c r="BK18" s="15">
        <v>1226.6957170000001</v>
      </c>
      <c r="BL18" s="15">
        <v>1712.0315270000001</v>
      </c>
    </row>
    <row r="19" spans="1:64" s="51" customFormat="1" ht="12" customHeight="1" outlineLevel="2" x14ac:dyDescent="0.3">
      <c r="A19" s="50"/>
      <c r="B19" s="50"/>
      <c r="C19" s="50"/>
      <c r="D19" s="49" t="s">
        <v>102</v>
      </c>
      <c r="E19" s="15" t="s">
        <v>66</v>
      </c>
      <c r="F19" s="50"/>
      <c r="G19" s="50"/>
      <c r="H19" s="15">
        <v>236.02762255679991</v>
      </c>
      <c r="I19" s="15">
        <v>225.02068302969988</v>
      </c>
      <c r="J19" s="15">
        <v>297.07447978589971</v>
      </c>
      <c r="K19" s="15">
        <v>217.89104848484982</v>
      </c>
      <c r="L19" s="15">
        <v>193.81071507239989</v>
      </c>
      <c r="M19" s="15">
        <v>266.77813459764968</v>
      </c>
      <c r="N19" s="15">
        <v>263.84146829129963</v>
      </c>
      <c r="O19" s="15">
        <v>254.67700486994971</v>
      </c>
      <c r="P19" s="15">
        <v>255.59495451209983</v>
      </c>
      <c r="Q19" s="15">
        <v>300.24211670889991</v>
      </c>
      <c r="R19" s="15">
        <v>358.15119570779984</v>
      </c>
      <c r="S19" s="15">
        <v>302.15703548614999</v>
      </c>
      <c r="T19" s="15">
        <v>305.24142538604997</v>
      </c>
      <c r="U19" s="15">
        <v>336.36617938850003</v>
      </c>
      <c r="V19" s="15">
        <v>378.93132633460004</v>
      </c>
      <c r="W19" s="15">
        <v>325.14915319569997</v>
      </c>
      <c r="X19" s="15">
        <v>347.99001436410003</v>
      </c>
      <c r="Y19" s="15">
        <v>330.62896712835004</v>
      </c>
      <c r="Z19" s="15">
        <v>337.93004838294996</v>
      </c>
      <c r="AA19" s="15">
        <v>330.87752709350002</v>
      </c>
      <c r="AB19" s="15">
        <v>361.63485009475005</v>
      </c>
      <c r="AC19" s="15">
        <v>291.60239711880001</v>
      </c>
      <c r="AD19" s="15">
        <v>314.86284278645002</v>
      </c>
      <c r="AE19" s="15">
        <v>272.61291399999999</v>
      </c>
      <c r="AF19" s="15">
        <v>278.99546399999991</v>
      </c>
      <c r="AG19" s="15">
        <v>333.615002</v>
      </c>
      <c r="AH19" s="15">
        <v>320.01273200000003</v>
      </c>
      <c r="AI19" s="15">
        <v>395.07437400000003</v>
      </c>
      <c r="AJ19" s="50"/>
      <c r="AK19" s="15">
        <v>236.02762255679991</v>
      </c>
      <c r="AL19" s="15">
        <v>461.04830558649979</v>
      </c>
      <c r="AM19" s="15">
        <v>758.12278537239945</v>
      </c>
      <c r="AN19" s="15">
        <v>976.01383385724921</v>
      </c>
      <c r="AO19" s="15">
        <v>193.81071507239989</v>
      </c>
      <c r="AP19" s="15">
        <v>460.58884967004957</v>
      </c>
      <c r="AQ19" s="15">
        <v>724.43031796134915</v>
      </c>
      <c r="AR19" s="15">
        <v>979.10732283129892</v>
      </c>
      <c r="AS19" s="15">
        <v>255.59495451209983</v>
      </c>
      <c r="AT19" s="15">
        <v>555.83707122099975</v>
      </c>
      <c r="AU19" s="15">
        <v>913.98826692879959</v>
      </c>
      <c r="AV19" s="15">
        <v>1216.1453024149496</v>
      </c>
      <c r="AW19" s="15">
        <v>305.24142538604997</v>
      </c>
      <c r="AX19" s="15">
        <v>641.60760477455005</v>
      </c>
      <c r="AY19" s="15">
        <v>1020.5389311091501</v>
      </c>
      <c r="AZ19" s="15">
        <v>1345.68808430485</v>
      </c>
      <c r="BA19" s="15">
        <v>347.99001436410003</v>
      </c>
      <c r="BB19" s="15">
        <v>678.61898149245008</v>
      </c>
      <c r="BC19" s="15">
        <v>1016.5490298754</v>
      </c>
      <c r="BD19" s="15">
        <v>1347.4265569689001</v>
      </c>
      <c r="BE19" s="15">
        <v>361.63485009475005</v>
      </c>
      <c r="BF19" s="15">
        <v>653.23724721355006</v>
      </c>
      <c r="BG19" s="15">
        <v>968.10009000000014</v>
      </c>
      <c r="BH19" s="15">
        <v>1240.7130040000002</v>
      </c>
      <c r="BI19" s="15">
        <v>278.99546399999991</v>
      </c>
      <c r="BJ19" s="15">
        <v>612.61046599999986</v>
      </c>
      <c r="BK19" s="15">
        <v>932.62319799999989</v>
      </c>
      <c r="BL19" s="15">
        <v>1327.697572</v>
      </c>
    </row>
    <row r="20" spans="1:64" s="51" customFormat="1" ht="12" customHeight="1" outlineLevel="2" x14ac:dyDescent="0.3">
      <c r="A20" s="50"/>
      <c r="B20" s="50"/>
      <c r="C20" s="50"/>
      <c r="D20" s="49" t="s">
        <v>103</v>
      </c>
      <c r="E20" s="15" t="s">
        <v>66</v>
      </c>
      <c r="F20" s="50"/>
      <c r="G20" s="50"/>
      <c r="H20" s="15">
        <v>88.69156000000001</v>
      </c>
      <c r="I20" s="15">
        <v>91.007969999999872</v>
      </c>
      <c r="J20" s="15">
        <v>111.40560999999975</v>
      </c>
      <c r="K20" s="15">
        <v>83.84460499999993</v>
      </c>
      <c r="L20" s="15">
        <v>91.270189999999843</v>
      </c>
      <c r="M20" s="15">
        <v>118.73580199999979</v>
      </c>
      <c r="N20" s="15">
        <v>137.91984699999989</v>
      </c>
      <c r="O20" s="15">
        <v>111.516029</v>
      </c>
      <c r="P20" s="15">
        <v>74.784224000000066</v>
      </c>
      <c r="Q20" s="15">
        <v>102.17222999999993</v>
      </c>
      <c r="R20" s="15">
        <v>132.58834999999999</v>
      </c>
      <c r="S20" s="15">
        <v>96.364889999999946</v>
      </c>
      <c r="T20" s="15">
        <v>86.709264999999903</v>
      </c>
      <c r="U20" s="15">
        <v>101.32657999999995</v>
      </c>
      <c r="V20" s="15">
        <v>128.444299</v>
      </c>
      <c r="W20" s="15">
        <v>110.87821100000002</v>
      </c>
      <c r="X20" s="15">
        <v>89.065519999999964</v>
      </c>
      <c r="Y20" s="15">
        <v>99.907555000000016</v>
      </c>
      <c r="Z20" s="15">
        <v>117.24782999999999</v>
      </c>
      <c r="AA20" s="15">
        <v>112.885013</v>
      </c>
      <c r="AB20" s="15">
        <v>97.150450000000006</v>
      </c>
      <c r="AC20" s="15">
        <v>96.316880000000012</v>
      </c>
      <c r="AD20" s="15">
        <v>128.94727599999993</v>
      </c>
      <c r="AE20" s="15">
        <v>82.131710000000083</v>
      </c>
      <c r="AF20" s="15">
        <v>80.546198000000004</v>
      </c>
      <c r="AG20" s="15">
        <v>96.470378999999994</v>
      </c>
      <c r="AH20" s="15">
        <v>68.739485999999999</v>
      </c>
      <c r="AI20" s="15">
        <v>117.06456599999999</v>
      </c>
      <c r="AJ20" s="50"/>
      <c r="AK20" s="15">
        <v>88.69156000000001</v>
      </c>
      <c r="AL20" s="15">
        <v>179.69952999999987</v>
      </c>
      <c r="AM20" s="15">
        <v>291.10513999999961</v>
      </c>
      <c r="AN20" s="15">
        <v>374.94974499999955</v>
      </c>
      <c r="AO20" s="15">
        <v>91.270189999999843</v>
      </c>
      <c r="AP20" s="15">
        <v>210.00599199999965</v>
      </c>
      <c r="AQ20" s="15">
        <v>347.92583899999954</v>
      </c>
      <c r="AR20" s="15">
        <v>459.44186799999954</v>
      </c>
      <c r="AS20" s="15">
        <v>74.784224000000066</v>
      </c>
      <c r="AT20" s="15">
        <v>176.95645400000001</v>
      </c>
      <c r="AU20" s="15">
        <v>309.544804</v>
      </c>
      <c r="AV20" s="15">
        <v>405.90969399999994</v>
      </c>
      <c r="AW20" s="15">
        <v>86.709264999999903</v>
      </c>
      <c r="AX20" s="15">
        <v>188.03584499999985</v>
      </c>
      <c r="AY20" s="15">
        <v>316.48014399999988</v>
      </c>
      <c r="AZ20" s="15">
        <v>427.3583549999999</v>
      </c>
      <c r="BA20" s="15">
        <v>89.065519999999964</v>
      </c>
      <c r="BB20" s="15">
        <v>188.97307499999999</v>
      </c>
      <c r="BC20" s="15">
        <v>306.22090500000002</v>
      </c>
      <c r="BD20" s="15">
        <v>419.10591800000003</v>
      </c>
      <c r="BE20" s="15">
        <v>97.150450000000006</v>
      </c>
      <c r="BF20" s="15">
        <v>193.46733</v>
      </c>
      <c r="BG20" s="15">
        <v>322.41460599999994</v>
      </c>
      <c r="BH20" s="15">
        <v>404.54631600000005</v>
      </c>
      <c r="BI20" s="15">
        <v>80.546198000000004</v>
      </c>
      <c r="BJ20" s="15">
        <v>177.01657699999998</v>
      </c>
      <c r="BK20" s="15">
        <v>245.75606299999998</v>
      </c>
      <c r="BL20" s="15">
        <v>362.82062899999994</v>
      </c>
    </row>
    <row r="21" spans="1:64" s="51" customFormat="1" ht="12" customHeight="1" outlineLevel="2" x14ac:dyDescent="0.3">
      <c r="A21" s="50"/>
      <c r="B21" s="50"/>
      <c r="C21" s="50"/>
      <c r="D21" s="49" t="s">
        <v>104</v>
      </c>
      <c r="E21" s="15" t="s">
        <v>66</v>
      </c>
      <c r="F21" s="50"/>
      <c r="G21" s="50"/>
      <c r="H21" s="15">
        <v>54.146259999999998</v>
      </c>
      <c r="I21" s="15">
        <v>71.266759999999991</v>
      </c>
      <c r="J21" s="15">
        <v>66.923980000000014</v>
      </c>
      <c r="K21" s="15">
        <v>63.644349999999967</v>
      </c>
      <c r="L21" s="15">
        <v>58.07859000000002</v>
      </c>
      <c r="M21" s="15">
        <v>73.250149999999991</v>
      </c>
      <c r="N21" s="15">
        <v>79.227289999999982</v>
      </c>
      <c r="O21" s="15">
        <v>74.717159999999964</v>
      </c>
      <c r="P21" s="15">
        <v>81.798109999999994</v>
      </c>
      <c r="Q21" s="15">
        <v>87.239362</v>
      </c>
      <c r="R21" s="15">
        <v>61.973980000000012</v>
      </c>
      <c r="S21" s="15">
        <v>68.093180000000004</v>
      </c>
      <c r="T21" s="15">
        <v>71.996420000000015</v>
      </c>
      <c r="U21" s="15">
        <v>77.193610000000007</v>
      </c>
      <c r="V21" s="15">
        <v>79.181789999999978</v>
      </c>
      <c r="W21" s="15">
        <v>52.704203299999989</v>
      </c>
      <c r="X21" s="15">
        <v>60.755070000000003</v>
      </c>
      <c r="Y21" s="15">
        <v>68.002641999999994</v>
      </c>
      <c r="Z21" s="15">
        <v>74.539929999999998</v>
      </c>
      <c r="AA21" s="15">
        <v>50.150760000000005</v>
      </c>
      <c r="AB21" s="15">
        <v>72.338240000000013</v>
      </c>
      <c r="AC21" s="15">
        <v>61.506179999999993</v>
      </c>
      <c r="AD21" s="15">
        <v>66.291920000000005</v>
      </c>
      <c r="AE21" s="15">
        <v>68.029429999999948</v>
      </c>
      <c r="AF21" s="15">
        <v>64.975059999999999</v>
      </c>
      <c r="AG21" s="15">
        <v>62.079499999999996</v>
      </c>
      <c r="AH21" s="15">
        <v>55.333760000000012</v>
      </c>
      <c r="AI21" s="15">
        <v>60.044039999999995</v>
      </c>
      <c r="AJ21" s="50"/>
      <c r="AK21" s="15">
        <v>54.146259999999998</v>
      </c>
      <c r="AL21" s="15">
        <v>125.41301999999999</v>
      </c>
      <c r="AM21" s="15">
        <v>192.33699999999999</v>
      </c>
      <c r="AN21" s="15">
        <v>255.98134999999996</v>
      </c>
      <c r="AO21" s="15">
        <v>58.07859000000002</v>
      </c>
      <c r="AP21" s="15">
        <v>131.32874000000001</v>
      </c>
      <c r="AQ21" s="15">
        <v>210.55602999999999</v>
      </c>
      <c r="AR21" s="15">
        <v>285.27318999999994</v>
      </c>
      <c r="AS21" s="15">
        <v>81.798109999999994</v>
      </c>
      <c r="AT21" s="15">
        <v>169.03747199999998</v>
      </c>
      <c r="AU21" s="15">
        <v>231.01145199999999</v>
      </c>
      <c r="AV21" s="15">
        <v>299.10463199999998</v>
      </c>
      <c r="AW21" s="15">
        <v>71.996420000000015</v>
      </c>
      <c r="AX21" s="15">
        <v>149.19003000000004</v>
      </c>
      <c r="AY21" s="15">
        <v>228.37182000000001</v>
      </c>
      <c r="AZ21" s="15">
        <v>281.07602329999997</v>
      </c>
      <c r="BA21" s="15">
        <v>60.755070000000003</v>
      </c>
      <c r="BB21" s="15">
        <v>128.757712</v>
      </c>
      <c r="BC21" s="15">
        <v>203.297642</v>
      </c>
      <c r="BD21" s="15">
        <v>253.44840199999999</v>
      </c>
      <c r="BE21" s="15">
        <v>72.338240000000013</v>
      </c>
      <c r="BF21" s="15">
        <v>133.84442000000001</v>
      </c>
      <c r="BG21" s="15">
        <v>200.13634000000002</v>
      </c>
      <c r="BH21" s="15">
        <v>268.16576999999995</v>
      </c>
      <c r="BI21" s="15">
        <v>64.975059999999999</v>
      </c>
      <c r="BJ21" s="15">
        <v>127.05456</v>
      </c>
      <c r="BK21" s="15">
        <v>182.38832000000002</v>
      </c>
      <c r="BL21" s="15">
        <v>242.43236000000002</v>
      </c>
    </row>
    <row r="22" spans="1:64" s="51" customFormat="1" ht="12" customHeight="1" outlineLevel="2" x14ac:dyDescent="0.3">
      <c r="A22" s="50"/>
      <c r="B22" s="50"/>
      <c r="C22" s="50"/>
      <c r="D22" s="49" t="s">
        <v>105</v>
      </c>
      <c r="E22" s="15" t="s">
        <v>66</v>
      </c>
      <c r="F22" s="50"/>
      <c r="G22" s="50"/>
      <c r="H22" s="15">
        <v>63.579646000000011</v>
      </c>
      <c r="I22" s="15">
        <v>70.779348999999996</v>
      </c>
      <c r="J22" s="15">
        <v>68.539821000000003</v>
      </c>
      <c r="K22" s="15">
        <v>73.699784999999991</v>
      </c>
      <c r="L22" s="15">
        <v>72.174976000000001</v>
      </c>
      <c r="M22" s="15">
        <v>63.817225000000001</v>
      </c>
      <c r="N22" s="15">
        <v>55.379571000000006</v>
      </c>
      <c r="O22" s="15">
        <v>53.634738999999996</v>
      </c>
      <c r="P22" s="15">
        <v>55.993673000000001</v>
      </c>
      <c r="Q22" s="15">
        <v>66.469459000000001</v>
      </c>
      <c r="R22" s="15">
        <v>63.270032000000015</v>
      </c>
      <c r="S22" s="15">
        <v>71.90375499999999</v>
      </c>
      <c r="T22" s="15">
        <v>67.659130000000005</v>
      </c>
      <c r="U22" s="15">
        <v>72.960118000000008</v>
      </c>
      <c r="V22" s="15">
        <v>69.329324999999997</v>
      </c>
      <c r="W22" s="15">
        <v>69.691893999999991</v>
      </c>
      <c r="X22" s="15">
        <v>71.108645999999993</v>
      </c>
      <c r="Y22" s="15">
        <v>73.826709000000022</v>
      </c>
      <c r="Z22" s="15">
        <v>62.885172999999995</v>
      </c>
      <c r="AA22" s="15">
        <v>66.287621000000016</v>
      </c>
      <c r="AB22" s="15">
        <v>69.724917999999974</v>
      </c>
      <c r="AC22" s="15">
        <v>65.443942000000021</v>
      </c>
      <c r="AD22" s="15">
        <v>63.606737999999993</v>
      </c>
      <c r="AE22" s="15">
        <v>77.943376000000015</v>
      </c>
      <c r="AF22" s="15">
        <v>67.246890000000008</v>
      </c>
      <c r="AG22" s="15">
        <v>77.180994999999996</v>
      </c>
      <c r="AH22" s="15">
        <v>69.36885199999999</v>
      </c>
      <c r="AI22" s="15">
        <v>68.448808999999997</v>
      </c>
      <c r="AJ22" s="50"/>
      <c r="AK22" s="15">
        <v>63.579646000000011</v>
      </c>
      <c r="AL22" s="15">
        <v>134.35899499999999</v>
      </c>
      <c r="AM22" s="15">
        <v>202.89881600000001</v>
      </c>
      <c r="AN22" s="15">
        <v>276.59860100000003</v>
      </c>
      <c r="AO22" s="15">
        <v>72.174976000000001</v>
      </c>
      <c r="AP22" s="15">
        <v>135.99220099999999</v>
      </c>
      <c r="AQ22" s="15">
        <v>191.37177199999999</v>
      </c>
      <c r="AR22" s="15">
        <v>245.00651099999999</v>
      </c>
      <c r="AS22" s="15">
        <v>55.993673000000001</v>
      </c>
      <c r="AT22" s="15">
        <v>122.463132</v>
      </c>
      <c r="AU22" s="15">
        <v>185.73316400000002</v>
      </c>
      <c r="AV22" s="15">
        <v>257.63691900000003</v>
      </c>
      <c r="AW22" s="15">
        <v>67.659130000000005</v>
      </c>
      <c r="AX22" s="15">
        <v>140.61924800000003</v>
      </c>
      <c r="AY22" s="15">
        <v>209.94857300000001</v>
      </c>
      <c r="AZ22" s="15">
        <v>279.640467</v>
      </c>
      <c r="BA22" s="15">
        <v>71.108645999999993</v>
      </c>
      <c r="BB22" s="15">
        <v>144.93535500000002</v>
      </c>
      <c r="BC22" s="15">
        <v>207.82052800000002</v>
      </c>
      <c r="BD22" s="15">
        <v>274.10814900000003</v>
      </c>
      <c r="BE22" s="15">
        <v>69.724917999999974</v>
      </c>
      <c r="BF22" s="15">
        <v>135.16886</v>
      </c>
      <c r="BG22" s="15">
        <v>198.775598</v>
      </c>
      <c r="BH22" s="15">
        <v>276.718974</v>
      </c>
      <c r="BI22" s="15">
        <v>67.246890000000008</v>
      </c>
      <c r="BJ22" s="15">
        <v>144.427885</v>
      </c>
      <c r="BK22" s="15">
        <v>213.79673700000001</v>
      </c>
      <c r="BL22" s="15">
        <v>282.24554599999999</v>
      </c>
    </row>
    <row r="23" spans="1:64" s="51" customFormat="1" ht="12" customHeight="1" outlineLevel="2" x14ac:dyDescent="0.3">
      <c r="A23" s="50"/>
      <c r="B23" s="50"/>
      <c r="C23" s="50"/>
      <c r="D23" s="49" t="s">
        <v>106</v>
      </c>
      <c r="E23" s="15" t="s">
        <v>66</v>
      </c>
      <c r="F23" s="50"/>
      <c r="G23" s="50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>
        <v>28.893328</v>
      </c>
      <c r="AI23" s="15">
        <v>6.8471820000000001</v>
      </c>
      <c r="AJ23" s="50"/>
      <c r="AK23" s="15"/>
      <c r="AL23" s="15"/>
      <c r="AM23" s="15"/>
      <c r="AN23" s="15">
        <v>0</v>
      </c>
      <c r="AO23" s="15">
        <v>0</v>
      </c>
      <c r="AP23" s="15">
        <v>0</v>
      </c>
      <c r="AQ23" s="15">
        <v>0</v>
      </c>
      <c r="AR23" s="15">
        <v>0</v>
      </c>
      <c r="AS23" s="15">
        <v>0</v>
      </c>
      <c r="AT23" s="15">
        <v>0</v>
      </c>
      <c r="AU23" s="15">
        <v>0</v>
      </c>
      <c r="AV23" s="15">
        <v>0</v>
      </c>
      <c r="AW23" s="15">
        <v>0</v>
      </c>
      <c r="AX23" s="15">
        <v>0</v>
      </c>
      <c r="AY23" s="15">
        <v>0</v>
      </c>
      <c r="AZ23" s="15">
        <v>0</v>
      </c>
      <c r="BA23" s="15"/>
      <c r="BB23" s="15"/>
      <c r="BC23" s="15"/>
      <c r="BD23" s="15"/>
      <c r="BE23" s="15"/>
      <c r="BF23" s="15"/>
      <c r="BG23" s="15"/>
      <c r="BH23" s="15"/>
      <c r="BI23" s="15"/>
      <c r="BJ23" s="15"/>
      <c r="BK23" s="15">
        <v>28.893328</v>
      </c>
      <c r="BL23" s="15">
        <v>35.74051</v>
      </c>
    </row>
    <row r="24" spans="1:64" outlineLevel="1" x14ac:dyDescent="0.3">
      <c r="B24" s="25"/>
      <c r="C24" s="25"/>
      <c r="D24" s="48" t="s">
        <v>107</v>
      </c>
      <c r="E24" s="40" t="s">
        <v>66</v>
      </c>
      <c r="F24" s="25"/>
      <c r="G24" s="25"/>
      <c r="H24" s="40">
        <v>515.95310899999993</v>
      </c>
      <c r="I24" s="40">
        <v>602.87512099999992</v>
      </c>
      <c r="J24" s="40">
        <v>593.57805299999995</v>
      </c>
      <c r="K24" s="40">
        <v>376.57878299999993</v>
      </c>
      <c r="L24" s="40">
        <v>515.877701</v>
      </c>
      <c r="M24" s="40">
        <v>466.45878399999987</v>
      </c>
      <c r="N24" s="40">
        <v>675.94865099999993</v>
      </c>
      <c r="O24" s="40">
        <v>537.0741780000003</v>
      </c>
      <c r="P24" s="40">
        <v>413.19366200000042</v>
      </c>
      <c r="Q24" s="40">
        <v>709.56630100000007</v>
      </c>
      <c r="R24" s="40">
        <v>588.56552229500016</v>
      </c>
      <c r="S24" s="40">
        <v>565.38995600000021</v>
      </c>
      <c r="T24" s="40">
        <v>555.52357599999982</v>
      </c>
      <c r="U24" s="40">
        <v>482.08153400000003</v>
      </c>
      <c r="V24" s="40">
        <v>736.84513200000004</v>
      </c>
      <c r="W24" s="40">
        <v>639.84261600000013</v>
      </c>
      <c r="X24" s="40">
        <v>595.27961799999935</v>
      </c>
      <c r="Y24" s="40">
        <v>637.80655200000001</v>
      </c>
      <c r="Z24" s="40">
        <v>632.51722000000018</v>
      </c>
      <c r="AA24" s="40">
        <v>673.53588599999955</v>
      </c>
      <c r="AB24" s="40">
        <v>539.15439199999992</v>
      </c>
      <c r="AC24" s="40">
        <v>478.29899999999992</v>
      </c>
      <c r="AD24" s="40">
        <v>716.25750000000028</v>
      </c>
      <c r="AE24" s="40">
        <v>586.62680100000023</v>
      </c>
      <c r="AF24" s="40">
        <v>634.73491699999988</v>
      </c>
      <c r="AG24" s="40">
        <v>679.14134300000012</v>
      </c>
      <c r="AH24" s="40">
        <v>656.545839</v>
      </c>
      <c r="AI24" s="40">
        <v>731.09856600000001</v>
      </c>
      <c r="AJ24" s="48"/>
      <c r="AK24" s="40">
        <v>515.95310899999993</v>
      </c>
      <c r="AL24" s="40">
        <v>1118.8282299999998</v>
      </c>
      <c r="AM24" s="40">
        <v>1712.4062829999998</v>
      </c>
      <c r="AN24" s="40">
        <v>2088.9850659999997</v>
      </c>
      <c r="AO24" s="40">
        <v>515.877701</v>
      </c>
      <c r="AP24" s="40">
        <v>982.33648499999981</v>
      </c>
      <c r="AQ24" s="40">
        <v>1658.2851359999997</v>
      </c>
      <c r="AR24" s="40">
        <v>2195.3593140000003</v>
      </c>
      <c r="AS24" s="40">
        <v>413.19366200000042</v>
      </c>
      <c r="AT24" s="40">
        <v>1122.7599630000004</v>
      </c>
      <c r="AU24" s="40">
        <v>1711.3254852950006</v>
      </c>
      <c r="AV24" s="40">
        <v>2276.7154412950008</v>
      </c>
      <c r="AW24" s="40">
        <v>555.52357599999982</v>
      </c>
      <c r="AX24" s="40">
        <v>1037.60511</v>
      </c>
      <c r="AY24" s="40">
        <v>1774.4502419999999</v>
      </c>
      <c r="AZ24" s="40">
        <v>2414.2928579999998</v>
      </c>
      <c r="BA24" s="40">
        <v>595.27961799999935</v>
      </c>
      <c r="BB24" s="40">
        <v>1233.0861699999994</v>
      </c>
      <c r="BC24" s="40">
        <v>1865.6033899999995</v>
      </c>
      <c r="BD24" s="40">
        <v>2539.109758999999</v>
      </c>
      <c r="BE24" s="40">
        <v>539.15439199999992</v>
      </c>
      <c r="BF24" s="40">
        <v>1017.4533919999999</v>
      </c>
      <c r="BG24" s="40">
        <v>1733.7108920000001</v>
      </c>
      <c r="BH24" s="40">
        <v>2320.3376930000004</v>
      </c>
      <c r="BI24" s="40">
        <v>634.73491699999988</v>
      </c>
      <c r="BJ24" s="40">
        <v>1313.87626</v>
      </c>
      <c r="BK24" s="40">
        <v>1970.4220989999999</v>
      </c>
      <c r="BL24" s="40">
        <v>2701.520665</v>
      </c>
    </row>
    <row r="25" spans="1:64" s="51" customFormat="1" ht="12" customHeight="1" outlineLevel="2" x14ac:dyDescent="0.3">
      <c r="A25" s="50"/>
      <c r="B25" s="50"/>
      <c r="C25" s="50"/>
      <c r="D25" s="49" t="s">
        <v>107</v>
      </c>
      <c r="E25" s="15" t="s">
        <v>66</v>
      </c>
      <c r="F25" s="50"/>
      <c r="G25" s="50"/>
      <c r="H25" s="15">
        <v>441.168409</v>
      </c>
      <c r="I25" s="15">
        <v>539.00172099999997</v>
      </c>
      <c r="J25" s="15">
        <v>520.65130299999998</v>
      </c>
      <c r="K25" s="15">
        <v>316.82415299999997</v>
      </c>
      <c r="L25" s="15">
        <v>455.69752100000011</v>
      </c>
      <c r="M25" s="15">
        <v>401.13261399999993</v>
      </c>
      <c r="N25" s="15">
        <v>606.65010100000006</v>
      </c>
      <c r="O25" s="15">
        <v>472.37128800000033</v>
      </c>
      <c r="P25" s="15">
        <v>354.68254200000047</v>
      </c>
      <c r="Q25" s="15">
        <v>637.90848100000017</v>
      </c>
      <c r="R25" s="15">
        <v>513.6386422950003</v>
      </c>
      <c r="S25" s="15">
        <v>499.90659600000032</v>
      </c>
      <c r="T25" s="15">
        <v>493.56550799999991</v>
      </c>
      <c r="U25" s="15">
        <v>426.28532800000011</v>
      </c>
      <c r="V25" s="15">
        <v>664.19499200000007</v>
      </c>
      <c r="W25" s="15">
        <v>578.16856500000017</v>
      </c>
      <c r="X25" s="15">
        <v>525.79538199999945</v>
      </c>
      <c r="Y25" s="15">
        <v>569.8344330000001</v>
      </c>
      <c r="Z25" s="15">
        <v>567.57467500000018</v>
      </c>
      <c r="AA25" s="15">
        <v>596.24881399999958</v>
      </c>
      <c r="AB25" s="15">
        <v>474.19945199999995</v>
      </c>
      <c r="AC25" s="15">
        <v>425.53795499999995</v>
      </c>
      <c r="AD25" s="15">
        <v>642.26029600000015</v>
      </c>
      <c r="AE25" s="15">
        <v>522.08373800000027</v>
      </c>
      <c r="AF25" s="15">
        <v>571.75358499999993</v>
      </c>
      <c r="AG25" s="15">
        <v>599.0483210000001</v>
      </c>
      <c r="AH25" s="15">
        <v>599.62728800000002</v>
      </c>
      <c r="AI25" s="15">
        <v>656.04868999999997</v>
      </c>
      <c r="AJ25" s="50"/>
      <c r="AK25" s="15">
        <v>441.168409</v>
      </c>
      <c r="AL25" s="15">
        <v>980.17012999999997</v>
      </c>
      <c r="AM25" s="15">
        <v>1500.8214330000001</v>
      </c>
      <c r="AN25" s="15">
        <v>1817.6455860000001</v>
      </c>
      <c r="AO25" s="15">
        <v>455.69752100000011</v>
      </c>
      <c r="AP25" s="15">
        <v>856.83013500000004</v>
      </c>
      <c r="AQ25" s="15">
        <v>1463.4802360000001</v>
      </c>
      <c r="AR25" s="15">
        <v>1935.8515240000004</v>
      </c>
      <c r="AS25" s="15">
        <v>354.68254200000047</v>
      </c>
      <c r="AT25" s="15">
        <v>992.59102300000063</v>
      </c>
      <c r="AU25" s="15">
        <v>1506.2296652950008</v>
      </c>
      <c r="AV25" s="15">
        <v>2006.1362612950011</v>
      </c>
      <c r="AW25" s="15">
        <v>493.56550799999991</v>
      </c>
      <c r="AX25" s="15">
        <v>919.85083600000007</v>
      </c>
      <c r="AY25" s="15">
        <v>1584.0458280000003</v>
      </c>
      <c r="AZ25" s="15">
        <v>2162.2143930000002</v>
      </c>
      <c r="BA25" s="15">
        <v>525.79538199999945</v>
      </c>
      <c r="BB25" s="15">
        <v>1095.6298149999996</v>
      </c>
      <c r="BC25" s="15">
        <v>1663.2044899999996</v>
      </c>
      <c r="BD25" s="15">
        <v>2259.4838279999994</v>
      </c>
      <c r="BE25" s="15">
        <v>474.19945199999995</v>
      </c>
      <c r="BF25" s="15">
        <v>899.73740699999985</v>
      </c>
      <c r="BG25" s="15">
        <v>1541.997703</v>
      </c>
      <c r="BH25" s="15">
        <v>2064.0814410000003</v>
      </c>
      <c r="BI25" s="15">
        <v>571.75358499999993</v>
      </c>
      <c r="BJ25" s="15">
        <v>1170.8019060000001</v>
      </c>
      <c r="BK25" s="15">
        <v>1770.4291940000003</v>
      </c>
      <c r="BL25" s="15">
        <v>2426.4778840000004</v>
      </c>
    </row>
    <row r="26" spans="1:64" s="51" customFormat="1" ht="12" customHeight="1" outlineLevel="2" x14ac:dyDescent="0.3">
      <c r="A26" s="50"/>
      <c r="B26" s="50"/>
      <c r="C26" s="50"/>
      <c r="D26" s="49" t="s">
        <v>108</v>
      </c>
      <c r="E26" s="15" t="s">
        <v>66</v>
      </c>
      <c r="F26" s="50"/>
      <c r="G26" s="50"/>
      <c r="H26" s="15">
        <v>74.784699999999901</v>
      </c>
      <c r="I26" s="15">
        <v>63.873399999999933</v>
      </c>
      <c r="J26" s="15">
        <v>72.926749999999927</v>
      </c>
      <c r="K26" s="15">
        <v>59.754629999999935</v>
      </c>
      <c r="L26" s="15">
        <v>60.180179999999936</v>
      </c>
      <c r="M26" s="15">
        <v>65.326169999999948</v>
      </c>
      <c r="N26" s="15">
        <v>69.298549999999906</v>
      </c>
      <c r="O26" s="15">
        <v>64.70288999999994</v>
      </c>
      <c r="P26" s="15">
        <v>58.511119999999949</v>
      </c>
      <c r="Q26" s="15">
        <v>71.65781999999993</v>
      </c>
      <c r="R26" s="15">
        <v>74.926879999999883</v>
      </c>
      <c r="S26" s="15">
        <v>65.483359999999919</v>
      </c>
      <c r="T26" s="15">
        <v>61.958067999999926</v>
      </c>
      <c r="U26" s="15">
        <v>55.796205999999955</v>
      </c>
      <c r="V26" s="15">
        <v>72.650139999999936</v>
      </c>
      <c r="W26" s="15">
        <v>61.674050999999935</v>
      </c>
      <c r="X26" s="15">
        <v>69.484235999999925</v>
      </c>
      <c r="Y26" s="15">
        <v>67.972118999999921</v>
      </c>
      <c r="Z26" s="15">
        <v>64.942544999999953</v>
      </c>
      <c r="AA26" s="15">
        <v>77.287071999999938</v>
      </c>
      <c r="AB26" s="15">
        <v>64.954939999999951</v>
      </c>
      <c r="AC26" s="15">
        <v>52.761044999999953</v>
      </c>
      <c r="AD26" s="15">
        <v>73.997204000000082</v>
      </c>
      <c r="AE26" s="15">
        <v>64.543062999999989</v>
      </c>
      <c r="AF26" s="15">
        <v>62.981331999999988</v>
      </c>
      <c r="AG26" s="15">
        <v>80.093022000000005</v>
      </c>
      <c r="AH26" s="15">
        <v>56.918551000000008</v>
      </c>
      <c r="AI26" s="15">
        <v>75.049876000000012</v>
      </c>
      <c r="AJ26" s="50"/>
      <c r="AK26" s="15">
        <v>74.784699999999901</v>
      </c>
      <c r="AL26" s="15">
        <v>138.65809999999982</v>
      </c>
      <c r="AM26" s="15">
        <v>211.58484999999973</v>
      </c>
      <c r="AN26" s="15">
        <v>271.33947999999964</v>
      </c>
      <c r="AO26" s="15">
        <v>60.180179999999936</v>
      </c>
      <c r="AP26" s="15">
        <v>125.50634999999988</v>
      </c>
      <c r="AQ26" s="15">
        <v>194.8048999999998</v>
      </c>
      <c r="AR26" s="15">
        <v>259.50778999999977</v>
      </c>
      <c r="AS26" s="15">
        <v>58.511119999999949</v>
      </c>
      <c r="AT26" s="15">
        <v>130.16893999999988</v>
      </c>
      <c r="AU26" s="15">
        <v>205.09581999999978</v>
      </c>
      <c r="AV26" s="15">
        <v>270.57917999999972</v>
      </c>
      <c r="AW26" s="15">
        <v>61.958067999999926</v>
      </c>
      <c r="AX26" s="15">
        <v>117.75427399999988</v>
      </c>
      <c r="AY26" s="15">
        <v>190.4044139999998</v>
      </c>
      <c r="AZ26" s="15">
        <v>252.07846499999974</v>
      </c>
      <c r="BA26" s="15">
        <v>69.484235999999925</v>
      </c>
      <c r="BB26" s="15">
        <v>137.45635499999986</v>
      </c>
      <c r="BC26" s="15">
        <v>202.3988999999998</v>
      </c>
      <c r="BD26" s="15">
        <v>279.62593099999975</v>
      </c>
      <c r="BE26" s="15">
        <v>64.954939999999951</v>
      </c>
      <c r="BF26" s="15">
        <v>117.7159849999999</v>
      </c>
      <c r="BG26" s="15">
        <v>191.713189</v>
      </c>
      <c r="BH26" s="15">
        <v>256.25625200000002</v>
      </c>
      <c r="BI26" s="15">
        <v>62.981331999999988</v>
      </c>
      <c r="BJ26" s="15">
        <v>143.074354</v>
      </c>
      <c r="BK26" s="15">
        <v>199.99290500000001</v>
      </c>
      <c r="BL26" s="15">
        <v>275.04278099999999</v>
      </c>
    </row>
    <row r="27" spans="1:64" s="25" customFormat="1" ht="13.2" customHeight="1" outlineLevel="1" x14ac:dyDescent="0.3">
      <c r="D27" s="52" t="s">
        <v>109</v>
      </c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15"/>
      <c r="AZ27" s="15"/>
      <c r="BA27" s="15"/>
      <c r="BB27" s="15"/>
      <c r="BC27" s="15"/>
      <c r="BD27" s="15"/>
      <c r="BE27" s="15"/>
      <c r="BF27" s="15"/>
      <c r="BG27" s="15"/>
      <c r="BH27" s="15"/>
      <c r="BI27" s="15"/>
      <c r="BJ27" s="15"/>
      <c r="BK27" s="15"/>
      <c r="BL27" s="15"/>
    </row>
    <row r="28" spans="1:64" s="51" customFormat="1" ht="12" customHeight="1" outlineLevel="1" x14ac:dyDescent="0.3">
      <c r="A28" s="50"/>
      <c r="B28" s="50"/>
      <c r="C28" s="50"/>
      <c r="D28" s="53" t="s">
        <v>110</v>
      </c>
      <c r="E28" s="50"/>
      <c r="F28" s="50"/>
      <c r="G28" s="50"/>
      <c r="H28" s="41">
        <v>1097.6762466786997</v>
      </c>
      <c r="I28" s="41">
        <v>1137.3581893082496</v>
      </c>
      <c r="J28" s="41">
        <v>1249.8448411394493</v>
      </c>
      <c r="K28" s="41">
        <v>1044.6627575411496</v>
      </c>
      <c r="L28" s="41">
        <v>1124.7119709596996</v>
      </c>
      <c r="M28" s="41">
        <v>1284.1139913891495</v>
      </c>
      <c r="N28" s="41">
        <v>1229.8977946394491</v>
      </c>
      <c r="O28" s="41">
        <v>1093.9466598728493</v>
      </c>
      <c r="P28" s="41">
        <v>1121.1455132203494</v>
      </c>
      <c r="Q28" s="41">
        <v>1255.0089623232993</v>
      </c>
      <c r="R28" s="41">
        <v>1286.3386570442995</v>
      </c>
      <c r="S28" s="41">
        <v>1202.3532234515997</v>
      </c>
      <c r="T28" s="41">
        <v>1176.4055293571996</v>
      </c>
      <c r="U28" s="41">
        <v>1270.9528079807499</v>
      </c>
      <c r="V28" s="41">
        <v>1366.5170536600999</v>
      </c>
      <c r="W28" s="41">
        <v>1215.2773763884497</v>
      </c>
      <c r="X28" s="41">
        <v>1293.1027036505498</v>
      </c>
      <c r="Y28" s="41">
        <v>1275.4672676438499</v>
      </c>
      <c r="Z28" s="41">
        <v>1308.3960316710995</v>
      </c>
      <c r="AA28" s="41">
        <v>1238.4562767577497</v>
      </c>
      <c r="AB28" s="41">
        <v>1357.9650003326499</v>
      </c>
      <c r="AC28" s="41">
        <v>1094.7426043550499</v>
      </c>
      <c r="AD28" s="41">
        <v>1223.9895983122999</v>
      </c>
      <c r="AE28" s="41">
        <v>1135.1004794</v>
      </c>
      <c r="AF28" s="41">
        <v>1161.2970809999999</v>
      </c>
      <c r="AG28" s="41">
        <v>1217.555805</v>
      </c>
      <c r="AH28" s="41">
        <v>1090.9484259999999</v>
      </c>
      <c r="AI28" s="41">
        <v>1325.155771</v>
      </c>
      <c r="AJ28" s="50"/>
      <c r="AK28" s="41">
        <v>1097.6762466786997</v>
      </c>
      <c r="AL28" s="41">
        <v>2235.0344359869491</v>
      </c>
      <c r="AM28" s="41">
        <v>3484.8792771263984</v>
      </c>
      <c r="AN28" s="41">
        <v>4529.5420346675483</v>
      </c>
      <c r="AO28" s="41">
        <v>1124.7119709596996</v>
      </c>
      <c r="AP28" s="41">
        <v>2408.8259623488484</v>
      </c>
      <c r="AQ28" s="41">
        <v>3638.7237569882977</v>
      </c>
      <c r="AR28" s="41">
        <v>4732.6704168611468</v>
      </c>
      <c r="AS28" s="41">
        <v>1121.1455132203494</v>
      </c>
      <c r="AT28" s="41">
        <v>2376.1544755436494</v>
      </c>
      <c r="AU28" s="41">
        <v>3662.4931325879488</v>
      </c>
      <c r="AV28" s="41">
        <v>4864.8463560395476</v>
      </c>
      <c r="AW28" s="41">
        <v>1176.4055293571996</v>
      </c>
      <c r="AX28" s="41">
        <v>2447.3583373379497</v>
      </c>
      <c r="AY28" s="41">
        <v>3813.8753909980496</v>
      </c>
      <c r="AZ28" s="41">
        <v>5029.1527673864994</v>
      </c>
      <c r="BA28" s="41">
        <v>1293.1027036505498</v>
      </c>
      <c r="BB28" s="41">
        <v>2568.5699712943997</v>
      </c>
      <c r="BC28" s="41">
        <v>3876.9660029654992</v>
      </c>
      <c r="BD28" s="41">
        <v>5115.4690367232488</v>
      </c>
      <c r="BE28" s="41">
        <v>1357.9650003326499</v>
      </c>
      <c r="BF28" s="41">
        <v>2452.7076046877</v>
      </c>
      <c r="BG28" s="41">
        <v>3676.6972029999997</v>
      </c>
      <c r="BH28" s="41">
        <v>4811.7976823999998</v>
      </c>
      <c r="BI28" s="41">
        <v>1161.2970809999999</v>
      </c>
      <c r="BJ28" s="41">
        <v>2378.8528859999997</v>
      </c>
      <c r="BK28" s="41">
        <v>3469.8013119999996</v>
      </c>
      <c r="BL28" s="41">
        <v>4794.9570829999993</v>
      </c>
    </row>
    <row r="29" spans="1:64" s="25" customFormat="1" ht="5.0999999999999996" customHeight="1" x14ac:dyDescent="0.3"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  <c r="AY29" s="15"/>
      <c r="AZ29" s="15"/>
      <c r="BA29" s="15"/>
      <c r="BB29" s="15"/>
      <c r="BC29" s="15"/>
      <c r="BD29" s="15"/>
      <c r="BE29" s="15"/>
      <c r="BF29" s="15"/>
      <c r="BG29" s="15"/>
      <c r="BH29" s="15"/>
      <c r="BI29" s="15"/>
      <c r="BJ29" s="15"/>
      <c r="BK29" s="15"/>
      <c r="BL29" s="15"/>
    </row>
    <row r="30" spans="1:64" x14ac:dyDescent="0.3">
      <c r="C30" s="46" t="s">
        <v>111</v>
      </c>
      <c r="D30" s="47"/>
      <c r="E30" s="39" t="s">
        <v>66</v>
      </c>
      <c r="F30" s="47"/>
      <c r="G30" s="47"/>
      <c r="H30" s="39">
        <v>3957.7797082556981</v>
      </c>
      <c r="I30" s="39">
        <v>4011.5825390090477</v>
      </c>
      <c r="J30" s="39">
        <v>4122.7592052489026</v>
      </c>
      <c r="K30" s="39">
        <v>3736.8287297702964</v>
      </c>
      <c r="L30" s="39">
        <v>4126.5064750253932</v>
      </c>
      <c r="M30" s="39">
        <v>3943.4345269612973</v>
      </c>
      <c r="N30" s="39">
        <v>4219.9110542919989</v>
      </c>
      <c r="O30" s="39">
        <v>3635.185562977053</v>
      </c>
      <c r="P30" s="39">
        <v>3674.054396324349</v>
      </c>
      <c r="Q30" s="39">
        <v>4195.1828839439495</v>
      </c>
      <c r="R30" s="39">
        <v>4239.9657081427504</v>
      </c>
      <c r="S30" s="39">
        <v>4360.4886430930001</v>
      </c>
      <c r="T30" s="39">
        <v>4146.4981443349989</v>
      </c>
      <c r="U30" s="39">
        <v>4383.922600964549</v>
      </c>
      <c r="V30" s="39">
        <v>4417.6562458133485</v>
      </c>
      <c r="W30" s="39">
        <v>4642.6829344027019</v>
      </c>
      <c r="X30" s="39">
        <v>4613.8998378061488</v>
      </c>
      <c r="Y30" s="39">
        <v>4267.7607624441007</v>
      </c>
      <c r="Z30" s="39">
        <v>4015.1311752752476</v>
      </c>
      <c r="AA30" s="39">
        <v>4172.2925518683505</v>
      </c>
      <c r="AB30" s="39">
        <v>4504.6643157868457</v>
      </c>
      <c r="AC30" s="39">
        <v>4352.3816721096982</v>
      </c>
      <c r="AD30" s="39">
        <v>4442.931283103454</v>
      </c>
      <c r="AE30" s="39">
        <v>4220.3083594000009</v>
      </c>
      <c r="AF30" s="39">
        <v>3907.5828920000004</v>
      </c>
      <c r="AG30" s="39">
        <v>4329.2171219999991</v>
      </c>
      <c r="AH30" s="39">
        <v>4146.185421000001</v>
      </c>
      <c r="AI30" s="39">
        <v>4463.1794109999992</v>
      </c>
      <c r="AJ30" s="46"/>
      <c r="AK30" s="39">
        <v>3957.7797082556981</v>
      </c>
      <c r="AL30" s="39">
        <v>7969.3622472647457</v>
      </c>
      <c r="AM30" s="39">
        <v>12092.121452513649</v>
      </c>
      <c r="AN30" s="39">
        <v>15828.950182283945</v>
      </c>
      <c r="AO30" s="39">
        <v>4126.5064750253932</v>
      </c>
      <c r="AP30" s="39">
        <v>8069.94100198669</v>
      </c>
      <c r="AQ30" s="39">
        <v>12289.852056278689</v>
      </c>
      <c r="AR30" s="39">
        <v>15925.037619255741</v>
      </c>
      <c r="AS30" s="39">
        <v>3674.054396324349</v>
      </c>
      <c r="AT30" s="39">
        <v>7869.2372802682985</v>
      </c>
      <c r="AU30" s="39">
        <v>12109.202988411049</v>
      </c>
      <c r="AV30" s="39">
        <v>16469.691631504051</v>
      </c>
      <c r="AW30" s="39">
        <v>4146.4981443349989</v>
      </c>
      <c r="AX30" s="39">
        <v>8530.420745299547</v>
      </c>
      <c r="AY30" s="39">
        <v>12948.076991112895</v>
      </c>
      <c r="AZ30" s="39">
        <v>17590.759925515598</v>
      </c>
      <c r="BA30" s="39">
        <v>4613.8998378061488</v>
      </c>
      <c r="BB30" s="39">
        <v>8881.6606002502485</v>
      </c>
      <c r="BC30" s="39">
        <v>12896.791775525497</v>
      </c>
      <c r="BD30" s="39">
        <v>17069.084327393848</v>
      </c>
      <c r="BE30" s="39">
        <v>4504.6643157868457</v>
      </c>
      <c r="BF30" s="39">
        <v>8857.0459878965448</v>
      </c>
      <c r="BG30" s="39">
        <v>13299.977271</v>
      </c>
      <c r="BH30" s="39">
        <v>17520.285630400002</v>
      </c>
      <c r="BI30" s="39">
        <v>3907.5828920000004</v>
      </c>
      <c r="BJ30" s="39">
        <v>8236.8000140000004</v>
      </c>
      <c r="BK30" s="39">
        <v>12382.985435000002</v>
      </c>
      <c r="BL30" s="39">
        <v>16846.164846</v>
      </c>
    </row>
    <row r="31" spans="1:64" s="25" customFormat="1" ht="5.0999999999999996" customHeight="1" outlineLevel="1" x14ac:dyDescent="0.3"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AZ31" s="15"/>
      <c r="BA31" s="15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</row>
    <row r="32" spans="1:64" outlineLevel="1" x14ac:dyDescent="0.3">
      <c r="B32" s="25"/>
      <c r="C32" s="25"/>
      <c r="D32" s="25" t="s">
        <v>112</v>
      </c>
      <c r="E32" s="15" t="s">
        <v>66</v>
      </c>
      <c r="F32" s="25"/>
      <c r="G32" s="25"/>
      <c r="H32" s="15">
        <v>1409.9978309999919</v>
      </c>
      <c r="I32" s="15">
        <v>1544.5518920000006</v>
      </c>
      <c r="J32" s="15">
        <v>1764.6905909999973</v>
      </c>
      <c r="K32" s="15">
        <v>1413.2641879999999</v>
      </c>
      <c r="L32" s="15">
        <v>1548.2759449999828</v>
      </c>
      <c r="M32" s="15">
        <v>1327.1882029999958</v>
      </c>
      <c r="N32" s="15">
        <v>1714.2039049999962</v>
      </c>
      <c r="O32" s="15">
        <v>1356.9771470000014</v>
      </c>
      <c r="P32" s="15">
        <v>1008.4176399999994</v>
      </c>
      <c r="Q32" s="15">
        <v>1493.3083739999995</v>
      </c>
      <c r="R32" s="15">
        <v>1800.3914950000019</v>
      </c>
      <c r="S32" s="15">
        <v>1706.552124</v>
      </c>
      <c r="T32" s="15">
        <v>1343.2561279999998</v>
      </c>
      <c r="U32" s="15">
        <v>1404.4400650000014</v>
      </c>
      <c r="V32" s="15">
        <v>1618.4572520000002</v>
      </c>
      <c r="W32" s="15">
        <v>1406.5638129999998</v>
      </c>
      <c r="X32" s="15">
        <v>1451.2643219999998</v>
      </c>
      <c r="Y32" s="15">
        <v>1704.2464350000002</v>
      </c>
      <c r="Z32" s="15">
        <v>1681.5056659999996</v>
      </c>
      <c r="AA32" s="15">
        <v>1804.8930079999998</v>
      </c>
      <c r="AB32" s="15">
        <v>1766.9019560000006</v>
      </c>
      <c r="AC32" s="15">
        <v>1446.6979080000001</v>
      </c>
      <c r="AD32" s="15">
        <v>1816.9146219999993</v>
      </c>
      <c r="AE32" s="15">
        <v>1643.4807339999998</v>
      </c>
      <c r="AF32" s="15">
        <v>1676.874808</v>
      </c>
      <c r="AG32" s="15">
        <v>1817.8693009999995</v>
      </c>
      <c r="AH32" s="15">
        <v>1695.010229</v>
      </c>
      <c r="AI32" s="15">
        <v>2097.2283679999996</v>
      </c>
      <c r="AJ32" s="25"/>
      <c r="AK32" s="15">
        <v>1409.9978309999919</v>
      </c>
      <c r="AL32" s="15">
        <v>2954.5497229999928</v>
      </c>
      <c r="AM32" s="15">
        <v>4719.2403139999897</v>
      </c>
      <c r="AN32" s="15">
        <v>6132.5045019999898</v>
      </c>
      <c r="AO32" s="15">
        <v>1548.2759449999828</v>
      </c>
      <c r="AP32" s="15">
        <v>2875.4641479999786</v>
      </c>
      <c r="AQ32" s="15">
        <v>4589.6680529999749</v>
      </c>
      <c r="AR32" s="15">
        <v>5946.6451999999763</v>
      </c>
      <c r="AS32" s="15">
        <v>1008.4176399999994</v>
      </c>
      <c r="AT32" s="15">
        <v>2501.7260139999989</v>
      </c>
      <c r="AU32" s="15">
        <v>4302.1175090000006</v>
      </c>
      <c r="AV32" s="15">
        <v>6008.6696330000004</v>
      </c>
      <c r="AW32" s="15">
        <v>1343.2561279999998</v>
      </c>
      <c r="AX32" s="15">
        <v>2747.6961930000011</v>
      </c>
      <c r="AY32" s="15">
        <v>4366.1534450000017</v>
      </c>
      <c r="AZ32" s="15">
        <v>5772.7172580000015</v>
      </c>
      <c r="BA32" s="15">
        <v>1451.2643219999998</v>
      </c>
      <c r="BB32" s="15">
        <v>3155.510757</v>
      </c>
      <c r="BC32" s="15">
        <v>4837.0164229999991</v>
      </c>
      <c r="BD32" s="15">
        <v>6641.9094309999991</v>
      </c>
      <c r="BE32" s="15">
        <v>1766.9019560000006</v>
      </c>
      <c r="BF32" s="15">
        <v>3213.5998640000007</v>
      </c>
      <c r="BG32" s="15">
        <v>5030.514486</v>
      </c>
      <c r="BH32" s="15">
        <v>6673.9952199999998</v>
      </c>
      <c r="BI32" s="15">
        <v>1676.874808</v>
      </c>
      <c r="BJ32" s="15">
        <v>3494.7441089999993</v>
      </c>
      <c r="BK32" s="15">
        <v>5189.7543379999988</v>
      </c>
      <c r="BL32" s="15">
        <v>7286.9827059999989</v>
      </c>
    </row>
    <row r="33" spans="1:64" outlineLevel="1" x14ac:dyDescent="0.3">
      <c r="B33" s="25"/>
      <c r="C33" s="25"/>
      <c r="D33" s="25" t="s">
        <v>113</v>
      </c>
      <c r="E33" s="15" t="s">
        <v>66</v>
      </c>
      <c r="F33" s="25"/>
      <c r="G33" s="25"/>
      <c r="H33" s="15">
        <v>809.16021099999602</v>
      </c>
      <c r="I33" s="15">
        <v>1121.7193039999961</v>
      </c>
      <c r="J33" s="15">
        <v>784.95889800000191</v>
      </c>
      <c r="K33" s="15">
        <v>773.30627100000254</v>
      </c>
      <c r="L33" s="15">
        <v>819.26561300000083</v>
      </c>
      <c r="M33" s="15">
        <v>958.19198000000074</v>
      </c>
      <c r="N33" s="15">
        <v>873.21766900000091</v>
      </c>
      <c r="O33" s="15">
        <v>773.62492100000122</v>
      </c>
      <c r="P33" s="15">
        <v>909.87299499999938</v>
      </c>
      <c r="Q33" s="15">
        <v>865.92526899999984</v>
      </c>
      <c r="R33" s="15">
        <v>625.94737499999962</v>
      </c>
      <c r="S33" s="15">
        <v>649.01535399999966</v>
      </c>
      <c r="T33" s="15">
        <v>919.51321299999859</v>
      </c>
      <c r="U33" s="15">
        <v>912.90896699999826</v>
      </c>
      <c r="V33" s="15">
        <v>809.59389629521252</v>
      </c>
      <c r="W33" s="15">
        <v>885.70882499999755</v>
      </c>
      <c r="X33" s="15">
        <v>987.0972519999998</v>
      </c>
      <c r="Y33" s="15">
        <v>1130.2094899999979</v>
      </c>
      <c r="Z33" s="15">
        <v>673.52372199999991</v>
      </c>
      <c r="AA33" s="15">
        <v>787.20475399999964</v>
      </c>
      <c r="AB33" s="15">
        <v>1026.1712770000013</v>
      </c>
      <c r="AC33" s="15">
        <v>766.50834499999883</v>
      </c>
      <c r="AD33" s="15">
        <v>481.9988129999997</v>
      </c>
      <c r="AE33" s="15">
        <v>852.35284100000058</v>
      </c>
      <c r="AF33" s="15">
        <v>805.06058099999996</v>
      </c>
      <c r="AG33" s="15">
        <v>890.374506</v>
      </c>
      <c r="AH33" s="15">
        <v>869.28007800000012</v>
      </c>
      <c r="AI33" s="15">
        <v>882.00258900000006</v>
      </c>
      <c r="AJ33" s="25"/>
      <c r="AK33" s="15">
        <v>809.16021099999602</v>
      </c>
      <c r="AL33" s="15">
        <v>1930.8795149999921</v>
      </c>
      <c r="AM33" s="15">
        <v>2715.838412999994</v>
      </c>
      <c r="AN33" s="15">
        <v>3489.1446839999967</v>
      </c>
      <c r="AO33" s="15">
        <v>819.26561300000083</v>
      </c>
      <c r="AP33" s="15">
        <v>1777.4575930000015</v>
      </c>
      <c r="AQ33" s="15">
        <v>2650.6752620000025</v>
      </c>
      <c r="AR33" s="15">
        <v>3424.3001830000039</v>
      </c>
      <c r="AS33" s="15">
        <v>909.87299499999938</v>
      </c>
      <c r="AT33" s="15">
        <v>1775.7982639999991</v>
      </c>
      <c r="AU33" s="15">
        <v>2401.7456389999988</v>
      </c>
      <c r="AV33" s="15">
        <v>3050.7609929999985</v>
      </c>
      <c r="AW33" s="15">
        <v>919.51321299999859</v>
      </c>
      <c r="AX33" s="15">
        <v>1832.4221799999968</v>
      </c>
      <c r="AY33" s="15">
        <v>2642.0160762952091</v>
      </c>
      <c r="AZ33" s="15">
        <v>3527.7249012952066</v>
      </c>
      <c r="BA33" s="15">
        <v>987.0972519999998</v>
      </c>
      <c r="BB33" s="15">
        <v>2117.3067419999979</v>
      </c>
      <c r="BC33" s="15">
        <v>2790.8304639999978</v>
      </c>
      <c r="BD33" s="15">
        <v>3578.0352179999973</v>
      </c>
      <c r="BE33" s="15">
        <v>1026.1712770000013</v>
      </c>
      <c r="BF33" s="15">
        <v>1792.6796220000001</v>
      </c>
      <c r="BG33" s="15">
        <v>2274.6784349999998</v>
      </c>
      <c r="BH33" s="15">
        <v>3127.0312760000006</v>
      </c>
      <c r="BI33" s="15">
        <v>805.06058099999996</v>
      </c>
      <c r="BJ33" s="15">
        <v>1695.4350869999998</v>
      </c>
      <c r="BK33" s="15">
        <v>2564.7151650000001</v>
      </c>
      <c r="BL33" s="15">
        <v>3446.7177540000002</v>
      </c>
    </row>
    <row r="34" spans="1:64" outlineLevel="1" x14ac:dyDescent="0.3">
      <c r="B34" s="25"/>
      <c r="C34" s="25"/>
      <c r="D34" s="25" t="s">
        <v>114</v>
      </c>
      <c r="E34" s="15" t="s">
        <v>66</v>
      </c>
      <c r="F34" s="25"/>
      <c r="G34" s="25"/>
      <c r="H34" s="15">
        <v>322.89560199999966</v>
      </c>
      <c r="I34" s="15">
        <v>403.85674299999982</v>
      </c>
      <c r="J34" s="15">
        <v>339.58323300000018</v>
      </c>
      <c r="K34" s="15">
        <v>336.38480299999992</v>
      </c>
      <c r="L34" s="15">
        <v>396.01864</v>
      </c>
      <c r="M34" s="15">
        <v>398.05982899999981</v>
      </c>
      <c r="N34" s="15">
        <v>321.06012200000004</v>
      </c>
      <c r="O34" s="15">
        <v>468.14107199999978</v>
      </c>
      <c r="P34" s="15">
        <v>703.91337600000043</v>
      </c>
      <c r="Q34" s="15">
        <v>571.45217800000034</v>
      </c>
      <c r="R34" s="15">
        <v>494.1356999999997</v>
      </c>
      <c r="S34" s="15">
        <v>450.86973499999999</v>
      </c>
      <c r="T34" s="15">
        <v>542.15879199999983</v>
      </c>
      <c r="U34" s="15">
        <v>664.52148000000102</v>
      </c>
      <c r="V34" s="15">
        <v>546.73883816860439</v>
      </c>
      <c r="W34" s="15">
        <v>521.45606600000042</v>
      </c>
      <c r="X34" s="15">
        <v>709.41838299999995</v>
      </c>
      <c r="Y34" s="15">
        <v>409.21606199999957</v>
      </c>
      <c r="Z34" s="15">
        <v>632.63252799999975</v>
      </c>
      <c r="AA34" s="15">
        <v>555.98658499999988</v>
      </c>
      <c r="AB34" s="15">
        <v>528.77214799999967</v>
      </c>
      <c r="AC34" s="15">
        <v>552.56352400000003</v>
      </c>
      <c r="AD34" s="15">
        <v>579.63175200000023</v>
      </c>
      <c r="AE34" s="15">
        <v>566.66219799999976</v>
      </c>
      <c r="AF34" s="15">
        <v>536.00652200000002</v>
      </c>
      <c r="AG34" s="15">
        <v>506.72828999999996</v>
      </c>
      <c r="AH34" s="15">
        <v>413.24370300000004</v>
      </c>
      <c r="AI34" s="15">
        <v>532.4777049999999</v>
      </c>
      <c r="AJ34" s="25"/>
      <c r="AK34" s="15">
        <v>322.89560199999966</v>
      </c>
      <c r="AL34" s="15">
        <v>726.75234499999942</v>
      </c>
      <c r="AM34" s="15">
        <v>1066.3355779999997</v>
      </c>
      <c r="AN34" s="15">
        <v>1402.7203809999996</v>
      </c>
      <c r="AO34" s="15">
        <v>396.01864</v>
      </c>
      <c r="AP34" s="15">
        <v>794.07846899999981</v>
      </c>
      <c r="AQ34" s="15">
        <v>1115.1385909999999</v>
      </c>
      <c r="AR34" s="15">
        <v>1583.2796629999998</v>
      </c>
      <c r="AS34" s="15">
        <v>703.91337600000043</v>
      </c>
      <c r="AT34" s="15">
        <v>1275.3655540000009</v>
      </c>
      <c r="AU34" s="15">
        <v>1769.5012540000007</v>
      </c>
      <c r="AV34" s="15">
        <v>2220.3709890000009</v>
      </c>
      <c r="AW34" s="15">
        <v>542.15879199999983</v>
      </c>
      <c r="AX34" s="15">
        <v>1206.680272000001</v>
      </c>
      <c r="AY34" s="15">
        <v>1753.4191101686054</v>
      </c>
      <c r="AZ34" s="15">
        <v>2274.8751761686058</v>
      </c>
      <c r="BA34" s="15">
        <v>709.41838299999995</v>
      </c>
      <c r="BB34" s="15">
        <v>1118.6344449999995</v>
      </c>
      <c r="BC34" s="15">
        <v>1751.2669729999993</v>
      </c>
      <c r="BD34" s="15">
        <v>2307.2535579999994</v>
      </c>
      <c r="BE34" s="15">
        <v>528.77214799999967</v>
      </c>
      <c r="BF34" s="15">
        <v>1081.3356719999997</v>
      </c>
      <c r="BG34" s="15">
        <v>1660.9674239999999</v>
      </c>
      <c r="BH34" s="15">
        <v>2227.6296219999995</v>
      </c>
      <c r="BI34" s="15">
        <v>536.00652200000002</v>
      </c>
      <c r="BJ34" s="15">
        <v>1042.7348119999999</v>
      </c>
      <c r="BK34" s="15">
        <v>1455.978515</v>
      </c>
      <c r="BL34" s="15">
        <v>1988.45622</v>
      </c>
    </row>
    <row r="35" spans="1:64" outlineLevel="1" x14ac:dyDescent="0.3">
      <c r="B35" s="25"/>
      <c r="C35" s="25"/>
      <c r="D35" s="25" t="s">
        <v>115</v>
      </c>
      <c r="E35" s="15" t="s">
        <v>66</v>
      </c>
      <c r="F35" s="25"/>
      <c r="G35" s="25"/>
      <c r="H35" s="15">
        <v>529.98554425570012</v>
      </c>
      <c r="I35" s="15">
        <v>616.64845400905028</v>
      </c>
      <c r="J35" s="15">
        <v>769.39375324890011</v>
      </c>
      <c r="K35" s="15">
        <v>454.35716177030008</v>
      </c>
      <c r="L35" s="15">
        <v>602.97158002540004</v>
      </c>
      <c r="M35" s="15">
        <v>622.17444196129998</v>
      </c>
      <c r="N35" s="15">
        <v>567.07467529200005</v>
      </c>
      <c r="O35" s="15">
        <v>455.77559597704999</v>
      </c>
      <c r="P35" s="15">
        <v>644.58025969434993</v>
      </c>
      <c r="Q35" s="15">
        <v>648.64988694394992</v>
      </c>
      <c r="R35" s="15">
        <v>776.03061614274952</v>
      </c>
      <c r="S35" s="15">
        <v>696.15009409300001</v>
      </c>
      <c r="T35" s="15">
        <v>813.32940433499971</v>
      </c>
      <c r="U35" s="15">
        <v>840.54318196455029</v>
      </c>
      <c r="V35" s="15">
        <v>738.22228149153716</v>
      </c>
      <c r="W35" s="15">
        <v>805.72330110269991</v>
      </c>
      <c r="X35" s="15">
        <v>654.12560980615001</v>
      </c>
      <c r="Y35" s="15">
        <v>747.50261244410001</v>
      </c>
      <c r="Z35" s="15">
        <v>606.43518627524998</v>
      </c>
      <c r="AA35" s="15">
        <v>726.98827986834999</v>
      </c>
      <c r="AB35" s="15">
        <v>825.80298178684995</v>
      </c>
      <c r="AC35" s="15">
        <v>472.37633610969993</v>
      </c>
      <c r="AD35" s="15">
        <v>561.62473510344989</v>
      </c>
      <c r="AE35" s="15">
        <v>604.30045900000005</v>
      </c>
      <c r="AF35" s="15">
        <v>468.45579900000001</v>
      </c>
      <c r="AG35" s="15">
        <v>623.66121299999986</v>
      </c>
      <c r="AH35" s="15">
        <v>712.61651199999994</v>
      </c>
      <c r="AI35" s="15">
        <v>534.38532800000007</v>
      </c>
      <c r="AJ35" s="25"/>
      <c r="AK35" s="15">
        <v>529.98554425570012</v>
      </c>
      <c r="AL35" s="15">
        <v>1146.6339982647505</v>
      </c>
      <c r="AM35" s="15">
        <v>1916.0277515136506</v>
      </c>
      <c r="AN35" s="15">
        <v>2370.3849132839505</v>
      </c>
      <c r="AO35" s="15">
        <v>602.97158002540004</v>
      </c>
      <c r="AP35" s="15">
        <v>1225.1460219866999</v>
      </c>
      <c r="AQ35" s="15">
        <v>1792.2206972786998</v>
      </c>
      <c r="AR35" s="15">
        <v>2247.9962932557501</v>
      </c>
      <c r="AS35" s="15">
        <v>644.58025969434993</v>
      </c>
      <c r="AT35" s="15">
        <v>1293.2301466382999</v>
      </c>
      <c r="AU35" s="15">
        <v>2069.2607627810494</v>
      </c>
      <c r="AV35" s="15">
        <v>2765.4108568740494</v>
      </c>
      <c r="AW35" s="15">
        <v>813.32940433499971</v>
      </c>
      <c r="AX35" s="15">
        <v>1653.87258629955</v>
      </c>
      <c r="AY35" s="15">
        <v>2392.0948677910874</v>
      </c>
      <c r="AZ35" s="15">
        <v>3197.8181688937875</v>
      </c>
      <c r="BA35" s="15">
        <v>654.12560980615001</v>
      </c>
      <c r="BB35" s="15">
        <v>1401.62822225025</v>
      </c>
      <c r="BC35" s="15">
        <v>2008.0634085255001</v>
      </c>
      <c r="BD35" s="15">
        <v>2735.0516883938499</v>
      </c>
      <c r="BE35" s="15">
        <v>825.80298178684995</v>
      </c>
      <c r="BF35" s="15">
        <v>1298.1793178965499</v>
      </c>
      <c r="BG35" s="15">
        <v>1859.8040529999998</v>
      </c>
      <c r="BH35" s="15">
        <v>2464.1045119999999</v>
      </c>
      <c r="BI35" s="15">
        <v>468.45579900000001</v>
      </c>
      <c r="BJ35" s="15">
        <v>1092.1170119999999</v>
      </c>
      <c r="BK35" s="15">
        <v>1804.7335239999998</v>
      </c>
      <c r="BL35" s="15">
        <v>2339.1188519999996</v>
      </c>
    </row>
    <row r="36" spans="1:64" outlineLevel="1" x14ac:dyDescent="0.3">
      <c r="B36" s="25"/>
      <c r="C36" s="25"/>
      <c r="D36" s="25" t="s">
        <v>116</v>
      </c>
      <c r="E36" s="15" t="s">
        <v>66</v>
      </c>
      <c r="F36" s="25"/>
      <c r="G36" s="25"/>
      <c r="H36" s="15">
        <v>331.23575800000219</v>
      </c>
      <c r="I36" s="15">
        <v>23.265340000000077</v>
      </c>
      <c r="J36" s="15">
        <v>61.063819999999907</v>
      </c>
      <c r="K36" s="15">
        <v>209.61223599999997</v>
      </c>
      <c r="L36" s="15">
        <v>155.30407899999909</v>
      </c>
      <c r="M36" s="15">
        <v>199.77697100000344</v>
      </c>
      <c r="N36" s="15">
        <v>151.64205000000004</v>
      </c>
      <c r="O36" s="15">
        <v>115.2086840000029</v>
      </c>
      <c r="P36" s="15">
        <v>45.209796000001916</v>
      </c>
      <c r="Q36" s="15">
        <v>309.2835170000003</v>
      </c>
      <c r="R36" s="15">
        <v>15.424111000001176</v>
      </c>
      <c r="S36" s="15">
        <v>167.25164800000042</v>
      </c>
      <c r="T36" s="15">
        <v>21.104683000002041</v>
      </c>
      <c r="U36" s="15">
        <v>30.854465000001419</v>
      </c>
      <c r="V36" s="15">
        <v>69.247537904585116</v>
      </c>
      <c r="W36" s="15">
        <v>638.53425030000108</v>
      </c>
      <c r="X36" s="15">
        <v>180.11263499999922</v>
      </c>
      <c r="Y36" s="15">
        <v>61.118307000002204</v>
      </c>
      <c r="Z36" s="15">
        <v>21.004705999999903</v>
      </c>
      <c r="AA36" s="15">
        <v>69.171681000000021</v>
      </c>
      <c r="AB36" s="15">
        <v>23.238491999998455</v>
      </c>
      <c r="AC36" s="15">
        <v>898.70188400000166</v>
      </c>
      <c r="AD36" s="15">
        <v>793.61188899999968</v>
      </c>
      <c r="AE36" s="15">
        <v>189.61864200000011</v>
      </c>
      <c r="AF36" s="15">
        <v>22.783379999999998</v>
      </c>
      <c r="AG36" s="15">
        <v>67.930919999999972</v>
      </c>
      <c r="AH36" s="15">
        <v>114.454633</v>
      </c>
      <c r="AI36" s="15">
        <v>204.82678600000003</v>
      </c>
      <c r="AJ36" s="25"/>
      <c r="AK36" s="15">
        <v>331.23575800000219</v>
      </c>
      <c r="AL36" s="15">
        <v>354.50109800000229</v>
      </c>
      <c r="AM36" s="15">
        <v>415.56491800000219</v>
      </c>
      <c r="AN36" s="15">
        <v>625.17715400000213</v>
      </c>
      <c r="AO36" s="15">
        <v>155.30407899999909</v>
      </c>
      <c r="AP36" s="15">
        <v>355.08105000000251</v>
      </c>
      <c r="AQ36" s="15">
        <v>506.72310000000255</v>
      </c>
      <c r="AR36" s="15">
        <v>621.93178400000545</v>
      </c>
      <c r="AS36" s="15">
        <v>45.209796000001916</v>
      </c>
      <c r="AT36" s="15">
        <v>354.49331300000222</v>
      </c>
      <c r="AU36" s="15">
        <v>369.91742400000339</v>
      </c>
      <c r="AV36" s="15">
        <v>537.16907200000378</v>
      </c>
      <c r="AW36" s="15">
        <v>21.104683000002041</v>
      </c>
      <c r="AX36" s="15">
        <v>51.959148000003459</v>
      </c>
      <c r="AY36" s="15">
        <v>121.20668590458857</v>
      </c>
      <c r="AZ36" s="15">
        <v>759.74093620458962</v>
      </c>
      <c r="BA36" s="15">
        <v>180.11263499999922</v>
      </c>
      <c r="BB36" s="15">
        <v>241.23094200000142</v>
      </c>
      <c r="BC36" s="15">
        <v>262.23564800000133</v>
      </c>
      <c r="BD36" s="15">
        <v>335.70203700000138</v>
      </c>
      <c r="BE36" s="15">
        <v>23.238491999998455</v>
      </c>
      <c r="BF36" s="15">
        <v>921.94037600000013</v>
      </c>
      <c r="BG36" s="15">
        <v>1715.5522649999998</v>
      </c>
      <c r="BH36" s="15">
        <v>1905.1709069999999</v>
      </c>
      <c r="BI36" s="15">
        <v>22.783379999999998</v>
      </c>
      <c r="BJ36" s="15">
        <v>90.714299999999966</v>
      </c>
      <c r="BK36" s="15">
        <v>205.16893299999998</v>
      </c>
      <c r="BL36" s="15">
        <v>409.99571900000001</v>
      </c>
    </row>
    <row r="37" spans="1:64" outlineLevel="1" x14ac:dyDescent="0.3">
      <c r="B37" s="25"/>
      <c r="C37" s="25"/>
      <c r="D37" s="25" t="s">
        <v>117</v>
      </c>
      <c r="E37" s="15" t="s">
        <v>66</v>
      </c>
      <c r="F37" s="25"/>
      <c r="G37" s="25"/>
      <c r="H37" s="15">
        <v>306.35622209945234</v>
      </c>
      <c r="I37" s="15">
        <v>166.5971303867407</v>
      </c>
      <c r="J37" s="15">
        <v>222.69000552486347</v>
      </c>
      <c r="K37" s="15">
        <v>303.81440331491382</v>
      </c>
      <c r="L37" s="15">
        <v>334.07216464088981</v>
      </c>
      <c r="M37" s="15">
        <v>145.20765812154596</v>
      </c>
      <c r="N37" s="15">
        <v>199.99506021472467</v>
      </c>
      <c r="O37" s="15">
        <v>222.33938080803458</v>
      </c>
      <c r="P37" s="15">
        <v>142.36352767004769</v>
      </c>
      <c r="Q37" s="15">
        <v>119.63459863414631</v>
      </c>
      <c r="R37" s="15">
        <v>197.05706642391229</v>
      </c>
      <c r="S37" s="15">
        <v>230.21656266666662</v>
      </c>
      <c r="T37" s="15">
        <v>213.3667669999999</v>
      </c>
      <c r="U37" s="15">
        <v>297.47953799999982</v>
      </c>
      <c r="V37" s="15">
        <v>309.79455799999982</v>
      </c>
      <c r="W37" s="15">
        <v>123.53549100000001</v>
      </c>
      <c r="X37" s="15">
        <v>245.83899599999998</v>
      </c>
      <c r="Y37" s="15">
        <v>24.293583000000002</v>
      </c>
      <c r="Z37" s="15">
        <v>164.39407500000004</v>
      </c>
      <c r="AA37" s="15">
        <v>73.466389000000021</v>
      </c>
      <c r="AB37" s="15">
        <v>134.41168800000003</v>
      </c>
      <c r="AC37" s="15">
        <v>43.971854999999998</v>
      </c>
      <c r="AD37" s="15">
        <v>48.815720999999996</v>
      </c>
      <c r="AE37" s="15">
        <v>184.31840739999996</v>
      </c>
      <c r="AF37" s="15">
        <v>225.242243</v>
      </c>
      <c r="AG37" s="15">
        <v>324.99503699999997</v>
      </c>
      <c r="AH37" s="15">
        <v>237.91957800000003</v>
      </c>
      <c r="AI37" s="15">
        <v>100.40070300000001</v>
      </c>
      <c r="AJ37" s="25"/>
      <c r="AK37" s="15">
        <v>306.35622209945234</v>
      </c>
      <c r="AL37" s="15">
        <v>472.95335248619301</v>
      </c>
      <c r="AM37" s="15">
        <v>695.64335801105653</v>
      </c>
      <c r="AN37" s="15">
        <v>999.4577613259703</v>
      </c>
      <c r="AO37" s="15">
        <v>334.07216464088981</v>
      </c>
      <c r="AP37" s="15">
        <v>479.27982276243574</v>
      </c>
      <c r="AQ37" s="15">
        <v>679.27488297716036</v>
      </c>
      <c r="AR37" s="15">
        <v>901.61426378519491</v>
      </c>
      <c r="AS37" s="15">
        <v>142.36352767004769</v>
      </c>
      <c r="AT37" s="15">
        <v>261.99812630419399</v>
      </c>
      <c r="AU37" s="15">
        <v>459.05519272810625</v>
      </c>
      <c r="AV37" s="15">
        <v>689.27175539477287</v>
      </c>
      <c r="AW37" s="15">
        <v>213.3667669999999</v>
      </c>
      <c r="AX37" s="15">
        <v>510.84630499999969</v>
      </c>
      <c r="AY37" s="15">
        <v>820.64086299999951</v>
      </c>
      <c r="AZ37" s="15">
        <v>944.17635399999949</v>
      </c>
      <c r="BA37" s="15">
        <v>245.83899599999998</v>
      </c>
      <c r="BB37" s="15">
        <v>270.13257899999996</v>
      </c>
      <c r="BC37" s="15">
        <v>434.52665400000001</v>
      </c>
      <c r="BD37" s="15">
        <v>503.69833500000004</v>
      </c>
      <c r="BE37" s="15">
        <v>134.41168800000003</v>
      </c>
      <c r="BF37" s="15">
        <v>178.38354300000003</v>
      </c>
      <c r="BG37" s="15">
        <v>227.19926400000003</v>
      </c>
      <c r="BH37" s="15">
        <v>411.51767139999998</v>
      </c>
      <c r="BI37" s="15">
        <v>225.242243</v>
      </c>
      <c r="BJ37" s="15">
        <v>550.23727999999994</v>
      </c>
      <c r="BK37" s="15">
        <v>788.15685799999994</v>
      </c>
      <c r="BL37" s="15">
        <v>888.55756099999996</v>
      </c>
    </row>
    <row r="38" spans="1:64" outlineLevel="1" x14ac:dyDescent="0.3">
      <c r="B38" s="25"/>
      <c r="C38" s="25"/>
      <c r="D38" s="25" t="s">
        <v>118</v>
      </c>
      <c r="E38" s="15" t="s">
        <v>66</v>
      </c>
      <c r="F38" s="25"/>
      <c r="G38" s="25"/>
      <c r="H38" s="15">
        <v>76.589055524863085</v>
      </c>
      <c r="I38" s="15">
        <v>41.649282596685175</v>
      </c>
      <c r="J38" s="15">
        <v>55.672501381215866</v>
      </c>
      <c r="K38" s="15">
        <v>75.953600828728455</v>
      </c>
      <c r="L38" s="15">
        <v>83.518041160222452</v>
      </c>
      <c r="M38" s="15">
        <v>128.26676467403226</v>
      </c>
      <c r="N38" s="15">
        <v>274.53867356748572</v>
      </c>
      <c r="O38" s="15">
        <v>182.8585561785705</v>
      </c>
      <c r="P38" s="15">
        <v>154.66654857980487</v>
      </c>
      <c r="Q38" s="15">
        <v>120.70276469337975</v>
      </c>
      <c r="R38" s="15">
        <v>202.79659263043399</v>
      </c>
      <c r="S38" s="15">
        <v>223.07806459948316</v>
      </c>
      <c r="T38" s="15">
        <v>90.554237000000001</v>
      </c>
      <c r="U38" s="15">
        <v>86.780350999999996</v>
      </c>
      <c r="V38" s="15">
        <v>117.82183400000002</v>
      </c>
      <c r="W38" s="15">
        <v>135.063424</v>
      </c>
      <c r="X38" s="15">
        <v>121.99069099999991</v>
      </c>
      <c r="Y38" s="15">
        <v>106.17022699999995</v>
      </c>
      <c r="Z38" s="15">
        <v>113.85713299999995</v>
      </c>
      <c r="AA38" s="15">
        <v>90.940401000000421</v>
      </c>
      <c r="AB38" s="15">
        <v>91.279302999999899</v>
      </c>
      <c r="AC38" s="15">
        <v>76.337625999999801</v>
      </c>
      <c r="AD38" s="15">
        <v>135.30689000000029</v>
      </c>
      <c r="AE38" s="15">
        <v>101.01654799999999</v>
      </c>
      <c r="AF38" s="15">
        <v>91.271794999999983</v>
      </c>
      <c r="AG38" s="15">
        <v>76.202901999999995</v>
      </c>
      <c r="AH38" s="15">
        <v>85.645043000000001</v>
      </c>
      <c r="AI38" s="15">
        <v>82.107935000000012</v>
      </c>
      <c r="AJ38" s="25"/>
      <c r="AK38" s="15">
        <v>76.589055524863085</v>
      </c>
      <c r="AL38" s="15">
        <v>118.23833812154825</v>
      </c>
      <c r="AM38" s="15">
        <v>173.91083950276413</v>
      </c>
      <c r="AN38" s="15">
        <v>249.86444033149257</v>
      </c>
      <c r="AO38" s="15">
        <v>83.518041160222452</v>
      </c>
      <c r="AP38" s="15">
        <v>211.78480583425471</v>
      </c>
      <c r="AQ38" s="15">
        <v>486.32347940174043</v>
      </c>
      <c r="AR38" s="15">
        <v>669.18203558031087</v>
      </c>
      <c r="AS38" s="15">
        <v>154.66654857980487</v>
      </c>
      <c r="AT38" s="15">
        <v>275.36931327318462</v>
      </c>
      <c r="AU38" s="15">
        <v>478.16590590361864</v>
      </c>
      <c r="AV38" s="15">
        <v>701.24397050310176</v>
      </c>
      <c r="AW38" s="15">
        <v>90.554237000000001</v>
      </c>
      <c r="AX38" s="15">
        <v>177.334588</v>
      </c>
      <c r="AY38" s="15">
        <v>295.15642200000002</v>
      </c>
      <c r="AZ38" s="15">
        <v>430.21984600000002</v>
      </c>
      <c r="BA38" s="15">
        <v>121.99069099999991</v>
      </c>
      <c r="BB38" s="15">
        <v>228.16091799999987</v>
      </c>
      <c r="BC38" s="15">
        <v>342.01805099999979</v>
      </c>
      <c r="BD38" s="15">
        <v>432.95845200000019</v>
      </c>
      <c r="BE38" s="15">
        <v>91.279302999999899</v>
      </c>
      <c r="BF38" s="15">
        <v>167.61692899999969</v>
      </c>
      <c r="BG38" s="15">
        <v>302.92381899999998</v>
      </c>
      <c r="BH38" s="15">
        <v>403.94036699999998</v>
      </c>
      <c r="BI38" s="15">
        <v>91.271794999999983</v>
      </c>
      <c r="BJ38" s="15">
        <v>167.47469699999999</v>
      </c>
      <c r="BK38" s="15">
        <v>253.11973999999998</v>
      </c>
      <c r="BL38" s="15">
        <v>335.22767499999998</v>
      </c>
    </row>
    <row r="39" spans="1:64" outlineLevel="1" x14ac:dyDescent="0.3">
      <c r="B39" s="25"/>
      <c r="C39" s="25"/>
      <c r="D39" s="25" t="s">
        <v>79</v>
      </c>
      <c r="E39" s="15" t="s">
        <v>66</v>
      </c>
      <c r="F39" s="25"/>
      <c r="G39" s="25"/>
      <c r="H39" s="15">
        <v>171.55948437569324</v>
      </c>
      <c r="I39" s="15">
        <v>93.294393016574787</v>
      </c>
      <c r="J39" s="15">
        <v>124.70640309392353</v>
      </c>
      <c r="K39" s="15">
        <v>170.13606585635188</v>
      </c>
      <c r="L39" s="15">
        <v>187.0804121988983</v>
      </c>
      <c r="M39" s="15">
        <v>164.56867920441883</v>
      </c>
      <c r="N39" s="15">
        <v>118.17889921779187</v>
      </c>
      <c r="O39" s="15">
        <v>60.260206013392548</v>
      </c>
      <c r="P39" s="15">
        <v>65.03025338014524</v>
      </c>
      <c r="Q39" s="15">
        <v>66.226295672473867</v>
      </c>
      <c r="R39" s="15">
        <v>128.18275194565175</v>
      </c>
      <c r="S39" s="15">
        <v>237.35506073385008</v>
      </c>
      <c r="T39" s="15">
        <v>203.21491999999944</v>
      </c>
      <c r="U39" s="15">
        <v>146.39455299999736</v>
      </c>
      <c r="V39" s="15">
        <v>207.78004795341019</v>
      </c>
      <c r="W39" s="15">
        <v>126.09776400000362</v>
      </c>
      <c r="X39" s="15">
        <v>264.05194899999975</v>
      </c>
      <c r="Y39" s="15">
        <v>85.004046000000812</v>
      </c>
      <c r="Z39" s="15">
        <v>121.77815899999868</v>
      </c>
      <c r="AA39" s="15">
        <v>63.641454000000302</v>
      </c>
      <c r="AB39" s="15">
        <v>108.086469999996</v>
      </c>
      <c r="AC39" s="15">
        <v>95.224193999998789</v>
      </c>
      <c r="AD39" s="15">
        <v>25.026861000005169</v>
      </c>
      <c r="AE39" s="15">
        <v>78.558530000000047</v>
      </c>
      <c r="AF39" s="15">
        <v>81.88776399999999</v>
      </c>
      <c r="AG39" s="15">
        <v>21.454953</v>
      </c>
      <c r="AH39" s="15">
        <v>18.015644999999999</v>
      </c>
      <c r="AI39" s="15">
        <v>29.749997</v>
      </c>
      <c r="AJ39" s="25"/>
      <c r="AK39" s="15">
        <v>171.55948437569324</v>
      </c>
      <c r="AL39" s="15">
        <v>264.85387739226803</v>
      </c>
      <c r="AM39" s="15">
        <v>389.56028048619157</v>
      </c>
      <c r="AN39" s="15">
        <v>559.69634634254339</v>
      </c>
      <c r="AO39" s="15">
        <v>187.0804121988983</v>
      </c>
      <c r="AP39" s="15">
        <v>351.64909140331713</v>
      </c>
      <c r="AQ39" s="15">
        <v>469.827990621109</v>
      </c>
      <c r="AR39" s="15">
        <v>530.08819663450151</v>
      </c>
      <c r="AS39" s="15">
        <v>65.03025338014524</v>
      </c>
      <c r="AT39" s="15">
        <v>131.25654905261911</v>
      </c>
      <c r="AU39" s="15">
        <v>259.43930099827082</v>
      </c>
      <c r="AV39" s="15">
        <v>496.79436173212093</v>
      </c>
      <c r="AW39" s="15">
        <v>203.21491999999944</v>
      </c>
      <c r="AX39" s="15">
        <v>349.6094729999968</v>
      </c>
      <c r="AY39" s="15">
        <v>557.38952095340699</v>
      </c>
      <c r="AZ39" s="15">
        <v>683.48728495341061</v>
      </c>
      <c r="BA39" s="15">
        <v>264.05194899999975</v>
      </c>
      <c r="BB39" s="15">
        <v>349.05599500000056</v>
      </c>
      <c r="BC39" s="15">
        <v>470.83415399999922</v>
      </c>
      <c r="BD39" s="15">
        <v>534.47560799999951</v>
      </c>
      <c r="BE39" s="15">
        <v>108.086469999996</v>
      </c>
      <c r="BF39" s="15">
        <v>203.3106639999948</v>
      </c>
      <c r="BG39" s="15">
        <v>228.33752499999997</v>
      </c>
      <c r="BH39" s="15">
        <v>306.89605500000005</v>
      </c>
      <c r="BI39" s="15">
        <v>81.88776399999999</v>
      </c>
      <c r="BJ39" s="15">
        <v>103.34271699999999</v>
      </c>
      <c r="BK39" s="15">
        <v>121.358362</v>
      </c>
      <c r="BL39" s="15">
        <v>151.10835900000001</v>
      </c>
    </row>
    <row r="40" spans="1:64" s="25" customFormat="1" ht="5.0999999999999996" customHeight="1" x14ac:dyDescent="0.3"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15"/>
      <c r="BA40" s="15"/>
      <c r="BB40" s="15"/>
      <c r="BC40" s="15"/>
      <c r="BD40" s="15"/>
      <c r="BE40" s="15"/>
      <c r="BF40" s="15"/>
      <c r="BG40" s="15"/>
      <c r="BH40" s="15"/>
      <c r="BI40" s="15"/>
      <c r="BJ40" s="15"/>
      <c r="BK40" s="15"/>
      <c r="BL40" s="15"/>
    </row>
    <row r="41" spans="1:64" x14ac:dyDescent="0.3">
      <c r="C41" s="54" t="s">
        <v>119</v>
      </c>
      <c r="D41" s="55"/>
      <c r="E41" s="42" t="s">
        <v>120</v>
      </c>
      <c r="F41" s="55"/>
      <c r="G41" s="55"/>
      <c r="H41" s="42">
        <v>2215.6759999999995</v>
      </c>
      <c r="I41" s="42">
        <v>2140.0045886428197</v>
      </c>
      <c r="J41" s="42">
        <v>2015.545804275745</v>
      </c>
      <c r="K41" s="42">
        <v>1637.1729324006214</v>
      </c>
      <c r="L41" s="42">
        <v>1576.816</v>
      </c>
      <c r="M41" s="42">
        <v>1869.3999999999999</v>
      </c>
      <c r="N41" s="42">
        <v>2224.6999999999989</v>
      </c>
      <c r="O41" s="42">
        <v>1965.3718073719997</v>
      </c>
      <c r="P41" s="42">
        <v>2155</v>
      </c>
      <c r="Q41" s="42">
        <v>2543.9999999999995</v>
      </c>
      <c r="R41" s="42">
        <v>2551.0000000000005</v>
      </c>
      <c r="S41" s="42">
        <v>2815.0000000000005</v>
      </c>
      <c r="T41" s="42">
        <v>2793.9232557964001</v>
      </c>
      <c r="U41" s="42">
        <v>3112.2669822071007</v>
      </c>
      <c r="V41" s="42">
        <v>3127.3165651190989</v>
      </c>
      <c r="W41" s="42">
        <v>3013.1807528846016</v>
      </c>
      <c r="X41" s="42">
        <v>2868.6189787556996</v>
      </c>
      <c r="Y41" s="42">
        <v>2797</v>
      </c>
      <c r="Z41" s="42">
        <v>2576</v>
      </c>
      <c r="AA41" s="42">
        <v>2312</v>
      </c>
      <c r="AB41" s="42">
        <v>2457</v>
      </c>
      <c r="AC41" s="42">
        <v>2174</v>
      </c>
      <c r="AD41" s="42">
        <v>2229</v>
      </c>
      <c r="AE41" s="42">
        <v>2385</v>
      </c>
      <c r="AF41" s="42">
        <v>2867</v>
      </c>
      <c r="AG41" s="42">
        <v>4139</v>
      </c>
      <c r="AH41" s="42">
        <v>4560</v>
      </c>
      <c r="AI41" s="42">
        <v>4630</v>
      </c>
      <c r="AJ41" s="55"/>
      <c r="AK41" s="42">
        <v>2215.6759999999995</v>
      </c>
      <c r="AL41" s="42">
        <v>4355.6805886428192</v>
      </c>
      <c r="AM41" s="42">
        <v>6371.2263929185647</v>
      </c>
      <c r="AN41" s="42">
        <v>8008.3993253191857</v>
      </c>
      <c r="AO41" s="42">
        <v>1576.816</v>
      </c>
      <c r="AP41" s="42">
        <v>3446.2159999999999</v>
      </c>
      <c r="AQ41" s="42">
        <v>5670.9159999999993</v>
      </c>
      <c r="AR41" s="42">
        <v>7636.2878073719985</v>
      </c>
      <c r="AS41" s="42">
        <v>2155</v>
      </c>
      <c r="AT41" s="42">
        <v>4699</v>
      </c>
      <c r="AU41" s="42">
        <v>7250</v>
      </c>
      <c r="AV41" s="42">
        <v>10065</v>
      </c>
      <c r="AW41" s="42">
        <v>2793.9232557964001</v>
      </c>
      <c r="AX41" s="42">
        <v>5906.1902380035008</v>
      </c>
      <c r="AY41" s="42">
        <v>9033.5068031226001</v>
      </c>
      <c r="AZ41" s="42">
        <v>12046.687556007202</v>
      </c>
      <c r="BA41" s="42">
        <v>2868.6189787556996</v>
      </c>
      <c r="BB41" s="42">
        <v>5665.6189787556996</v>
      </c>
      <c r="BC41" s="42">
        <v>8241.6189787556996</v>
      </c>
      <c r="BD41" s="42">
        <v>10554</v>
      </c>
      <c r="BE41" s="42">
        <v>2457</v>
      </c>
      <c r="BF41" s="42">
        <v>4631</v>
      </c>
      <c r="BG41" s="42">
        <v>6860</v>
      </c>
      <c r="BH41" s="42">
        <v>9245</v>
      </c>
      <c r="BI41" s="42">
        <v>2867</v>
      </c>
      <c r="BJ41" s="42">
        <v>7006</v>
      </c>
      <c r="BK41" s="42">
        <v>11566</v>
      </c>
      <c r="BL41" s="42">
        <v>16196</v>
      </c>
    </row>
    <row r="42" spans="1:64" s="25" customFormat="1" ht="5.0999999999999996" customHeight="1" outlineLevel="1" x14ac:dyDescent="0.3"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15"/>
      <c r="AW42" s="15"/>
      <c r="AX42" s="15"/>
      <c r="AY42" s="15"/>
      <c r="AZ42" s="15"/>
      <c r="BA42" s="15"/>
      <c r="BB42" s="15"/>
      <c r="BC42" s="15"/>
      <c r="BD42" s="15"/>
      <c r="BE42" s="15"/>
      <c r="BF42" s="15"/>
      <c r="BG42" s="15"/>
      <c r="BH42" s="15"/>
      <c r="BI42" s="15"/>
      <c r="BJ42" s="15"/>
      <c r="BK42" s="15"/>
      <c r="BL42" s="15"/>
    </row>
    <row r="43" spans="1:64" outlineLevel="1" x14ac:dyDescent="0.3">
      <c r="B43" s="25"/>
      <c r="C43" s="25"/>
      <c r="D43" s="56" t="s">
        <v>95</v>
      </c>
      <c r="E43" s="15" t="s">
        <v>120</v>
      </c>
      <c r="F43" s="25"/>
      <c r="G43" s="25"/>
      <c r="H43" s="15">
        <v>44.468194723149026</v>
      </c>
      <c r="I43" s="15">
        <v>30.116722223175614</v>
      </c>
      <c r="J43" s="15">
        <v>57.530855129888273</v>
      </c>
      <c r="K43" s="15">
        <v>26.117907692389466</v>
      </c>
      <c r="L43" s="15">
        <v>21.128935828413205</v>
      </c>
      <c r="M43" s="15">
        <v>23.040777187226464</v>
      </c>
      <c r="N43" s="15">
        <v>24.516325836314312</v>
      </c>
      <c r="O43" s="15">
        <v>8.4222283539118923</v>
      </c>
      <c r="P43" s="15">
        <v>15.011656999131244</v>
      </c>
      <c r="Q43" s="15">
        <v>19.41189916515513</v>
      </c>
      <c r="R43" s="15">
        <v>56.523079846114435</v>
      </c>
      <c r="S43" s="15">
        <v>44.340040202680548</v>
      </c>
      <c r="T43" s="15">
        <v>91.353337658370066</v>
      </c>
      <c r="U43" s="15">
        <v>78.650142161426857</v>
      </c>
      <c r="V43" s="15">
        <v>55.578799016473539</v>
      </c>
      <c r="W43" s="15">
        <v>107.0835558153392</v>
      </c>
      <c r="X43" s="15">
        <v>17.271115460000001</v>
      </c>
      <c r="Y43" s="15">
        <v>56</v>
      </c>
      <c r="Z43" s="15">
        <v>18</v>
      </c>
      <c r="AA43" s="15">
        <v>74</v>
      </c>
      <c r="AB43" s="15">
        <v>99</v>
      </c>
      <c r="AC43" s="15">
        <v>115</v>
      </c>
      <c r="AD43" s="15">
        <v>123</v>
      </c>
      <c r="AE43" s="15">
        <v>162</v>
      </c>
      <c r="AF43" s="15">
        <v>15</v>
      </c>
      <c r="AG43" s="15">
        <v>79</v>
      </c>
      <c r="AH43" s="15">
        <v>137</v>
      </c>
      <c r="AI43" s="15">
        <v>97</v>
      </c>
      <c r="AJ43" s="25"/>
      <c r="AK43" s="15">
        <v>44.468194723149026</v>
      </c>
      <c r="AL43" s="15">
        <v>74.58491694632464</v>
      </c>
      <c r="AM43" s="15">
        <v>132.11577207621292</v>
      </c>
      <c r="AN43" s="15">
        <v>158.23367976860237</v>
      </c>
      <c r="AO43" s="15">
        <v>21.128935828413205</v>
      </c>
      <c r="AP43" s="15">
        <v>44.169713015639672</v>
      </c>
      <c r="AQ43" s="15">
        <v>68.686038851953981</v>
      </c>
      <c r="AR43" s="15">
        <v>77.108267205865872</v>
      </c>
      <c r="AS43" s="15">
        <v>15.011656999131244</v>
      </c>
      <c r="AT43" s="15">
        <v>34.423556164286374</v>
      </c>
      <c r="AU43" s="15">
        <v>90.946636010400809</v>
      </c>
      <c r="AV43" s="15">
        <v>135.28667621308136</v>
      </c>
      <c r="AW43" s="15">
        <v>91.353337658370066</v>
      </c>
      <c r="AX43" s="15">
        <v>170.00347981979692</v>
      </c>
      <c r="AY43" s="15">
        <v>225.58227883627046</v>
      </c>
      <c r="AZ43" s="15">
        <v>332.66583465160966</v>
      </c>
      <c r="BA43" s="15">
        <v>17.271115460000001</v>
      </c>
      <c r="BB43" s="15">
        <v>73.271115460000004</v>
      </c>
      <c r="BC43" s="15">
        <v>91.271115460000004</v>
      </c>
      <c r="BD43" s="15">
        <v>165</v>
      </c>
      <c r="BE43" s="15">
        <v>99</v>
      </c>
      <c r="BF43" s="15">
        <v>214</v>
      </c>
      <c r="BG43" s="15">
        <v>337</v>
      </c>
      <c r="BH43" s="15">
        <v>499</v>
      </c>
      <c r="BI43" s="15">
        <v>15</v>
      </c>
      <c r="BJ43" s="15">
        <v>94</v>
      </c>
      <c r="BK43" s="15">
        <v>231</v>
      </c>
      <c r="BL43" s="15">
        <v>328</v>
      </c>
    </row>
    <row r="44" spans="1:64" outlineLevel="1" x14ac:dyDescent="0.3">
      <c r="B44" s="25"/>
      <c r="C44" s="25"/>
      <c r="D44" s="56" t="s">
        <v>96</v>
      </c>
      <c r="E44" s="15" t="s">
        <v>120</v>
      </c>
      <c r="F44" s="25"/>
      <c r="G44" s="25"/>
      <c r="H44" s="15">
        <v>603.82947519086224</v>
      </c>
      <c r="I44" s="15">
        <v>440.99248247948816</v>
      </c>
      <c r="J44" s="15">
        <v>360.02316713129181</v>
      </c>
      <c r="K44" s="15">
        <v>378.76329194405901</v>
      </c>
      <c r="L44" s="15">
        <v>316.35149919848919</v>
      </c>
      <c r="M44" s="15">
        <v>347.98027834367826</v>
      </c>
      <c r="N44" s="15">
        <v>415.93656065774258</v>
      </c>
      <c r="O44" s="15">
        <v>410.17158735051117</v>
      </c>
      <c r="P44" s="15">
        <v>450.46338162111078</v>
      </c>
      <c r="Q44" s="15">
        <v>418.45867035934714</v>
      </c>
      <c r="R44" s="15">
        <v>480.81021576175056</v>
      </c>
      <c r="S44" s="15">
        <v>683.71041281357452</v>
      </c>
      <c r="T44" s="15">
        <v>643.52789817310361</v>
      </c>
      <c r="U44" s="15">
        <v>715.49276498667666</v>
      </c>
      <c r="V44" s="15">
        <v>647.34591525086194</v>
      </c>
      <c r="W44" s="15">
        <v>747.09344048934076</v>
      </c>
      <c r="X44" s="15">
        <v>700.24867128530025</v>
      </c>
      <c r="Y44" s="15">
        <v>635</v>
      </c>
      <c r="Z44" s="15">
        <v>534</v>
      </c>
      <c r="AA44" s="15">
        <v>457</v>
      </c>
      <c r="AB44" s="15">
        <v>594</v>
      </c>
      <c r="AC44" s="15">
        <v>523</v>
      </c>
      <c r="AD44" s="15">
        <v>456</v>
      </c>
      <c r="AE44" s="15">
        <v>484</v>
      </c>
      <c r="AF44" s="15">
        <v>579</v>
      </c>
      <c r="AG44" s="15">
        <v>964</v>
      </c>
      <c r="AH44" s="15">
        <v>883</v>
      </c>
      <c r="AI44" s="15">
        <v>853</v>
      </c>
      <c r="AJ44" s="25"/>
      <c r="AK44" s="15">
        <v>603.82947519086224</v>
      </c>
      <c r="AL44" s="15">
        <v>1044.8219576703505</v>
      </c>
      <c r="AM44" s="15">
        <v>1404.8451248016422</v>
      </c>
      <c r="AN44" s="15">
        <v>1783.6084167457011</v>
      </c>
      <c r="AO44" s="15">
        <v>316.35149919848919</v>
      </c>
      <c r="AP44" s="15">
        <v>664.3317775421674</v>
      </c>
      <c r="AQ44" s="15">
        <v>1080.26833819991</v>
      </c>
      <c r="AR44" s="15">
        <v>1490.4399255504211</v>
      </c>
      <c r="AS44" s="15">
        <v>450.46338162111078</v>
      </c>
      <c r="AT44" s="15">
        <v>868.92205198045792</v>
      </c>
      <c r="AU44" s="15">
        <v>1349.7322677422085</v>
      </c>
      <c r="AV44" s="15">
        <v>2033.442680555783</v>
      </c>
      <c r="AW44" s="15">
        <v>643.52789817310361</v>
      </c>
      <c r="AX44" s="15">
        <v>1359.0206631597803</v>
      </c>
      <c r="AY44" s="15">
        <v>2006.3665784106422</v>
      </c>
      <c r="AZ44" s="15">
        <v>2753.460018899983</v>
      </c>
      <c r="BA44" s="15">
        <v>700.24867128530025</v>
      </c>
      <c r="BB44" s="15">
        <v>1335.2486712853001</v>
      </c>
      <c r="BC44" s="15">
        <v>1869.2486712853001</v>
      </c>
      <c r="BD44" s="15">
        <v>2327</v>
      </c>
      <c r="BE44" s="15">
        <v>594</v>
      </c>
      <c r="BF44" s="15">
        <v>1117</v>
      </c>
      <c r="BG44" s="15">
        <v>1573</v>
      </c>
      <c r="BH44" s="15">
        <v>2057</v>
      </c>
      <c r="BI44" s="15">
        <v>579</v>
      </c>
      <c r="BJ44" s="15">
        <v>1543</v>
      </c>
      <c r="BK44" s="15">
        <v>2426</v>
      </c>
      <c r="BL44" s="15">
        <v>3279</v>
      </c>
    </row>
    <row r="45" spans="1:64" outlineLevel="1" x14ac:dyDescent="0.3">
      <c r="B45" s="25"/>
      <c r="C45" s="25"/>
      <c r="D45" s="56" t="s">
        <v>97</v>
      </c>
      <c r="E45" s="15" t="s">
        <v>120</v>
      </c>
      <c r="F45" s="25"/>
      <c r="G45" s="25"/>
      <c r="H45" s="15">
        <v>13.187329361219224</v>
      </c>
      <c r="I45" s="15">
        <v>21.301389510324931</v>
      </c>
      <c r="J45" s="15">
        <v>9.1186847342463189</v>
      </c>
      <c r="K45" s="15">
        <v>26.043249455140646</v>
      </c>
      <c r="L45" s="15">
        <v>23.546298836976501</v>
      </c>
      <c r="M45" s="15">
        <v>44.870120701403728</v>
      </c>
      <c r="N45" s="15">
        <v>57.220741305531519</v>
      </c>
      <c r="O45" s="15">
        <v>41.094669657570307</v>
      </c>
      <c r="P45" s="15">
        <v>19.728945145356032</v>
      </c>
      <c r="Q45" s="15">
        <v>83.414450486312276</v>
      </c>
      <c r="R45" s="15">
        <v>52.399257465359184</v>
      </c>
      <c r="S45" s="15">
        <v>111.96575031603277</v>
      </c>
      <c r="T45" s="15">
        <v>105.08726175312222</v>
      </c>
      <c r="U45" s="15">
        <v>83.013168710777762</v>
      </c>
      <c r="V45" s="15">
        <v>101.4321185739</v>
      </c>
      <c r="W45" s="15">
        <v>101.03028787990002</v>
      </c>
      <c r="X45" s="15">
        <v>73.863906478899992</v>
      </c>
      <c r="Y45" s="15">
        <v>34</v>
      </c>
      <c r="Z45" s="15">
        <v>27</v>
      </c>
      <c r="AA45" s="15">
        <v>1</v>
      </c>
      <c r="AB45" s="15">
        <v>12</v>
      </c>
      <c r="AC45" s="15">
        <v>43</v>
      </c>
      <c r="AD45" s="15">
        <v>32</v>
      </c>
      <c r="AE45" s="15">
        <v>40</v>
      </c>
      <c r="AF45" s="15">
        <v>53</v>
      </c>
      <c r="AG45" s="15">
        <v>84</v>
      </c>
      <c r="AH45" s="15">
        <v>61</v>
      </c>
      <c r="AI45" s="15">
        <v>8</v>
      </c>
      <c r="AJ45" s="25"/>
      <c r="AK45" s="15">
        <v>13.187329361219224</v>
      </c>
      <c r="AL45" s="15">
        <v>34.488718871544151</v>
      </c>
      <c r="AM45" s="15">
        <v>43.607403605790466</v>
      </c>
      <c r="AN45" s="15">
        <v>69.65065306093112</v>
      </c>
      <c r="AO45" s="15">
        <v>23.546298836976501</v>
      </c>
      <c r="AP45" s="15">
        <v>68.416419538380225</v>
      </c>
      <c r="AQ45" s="15">
        <v>125.63716084391174</v>
      </c>
      <c r="AR45" s="15">
        <v>166.73183050148205</v>
      </c>
      <c r="AS45" s="15">
        <v>19.728945145356032</v>
      </c>
      <c r="AT45" s="15">
        <v>103.14339563166831</v>
      </c>
      <c r="AU45" s="15">
        <v>155.54265309702748</v>
      </c>
      <c r="AV45" s="15">
        <v>267.50840341306025</v>
      </c>
      <c r="AW45" s="15">
        <v>105.08726175312222</v>
      </c>
      <c r="AX45" s="15">
        <v>188.10043046389998</v>
      </c>
      <c r="AY45" s="15">
        <v>289.53254903779998</v>
      </c>
      <c r="AZ45" s="15">
        <v>390.5628369177</v>
      </c>
      <c r="BA45" s="15">
        <v>73.863906478899992</v>
      </c>
      <c r="BB45" s="15">
        <v>107.86390647889999</v>
      </c>
      <c r="BC45" s="15">
        <v>134.86390647889999</v>
      </c>
      <c r="BD45" s="15">
        <v>136</v>
      </c>
      <c r="BE45" s="15">
        <v>12</v>
      </c>
      <c r="BF45" s="15">
        <v>55</v>
      </c>
      <c r="BG45" s="15">
        <v>87</v>
      </c>
      <c r="BH45" s="15">
        <v>127</v>
      </c>
      <c r="BI45" s="15">
        <v>53</v>
      </c>
      <c r="BJ45" s="15">
        <v>137</v>
      </c>
      <c r="BK45" s="15">
        <v>198</v>
      </c>
      <c r="BL45" s="15">
        <v>206</v>
      </c>
    </row>
    <row r="46" spans="1:64" s="51" customFormat="1" ht="12" customHeight="1" outlineLevel="1" x14ac:dyDescent="0.3">
      <c r="A46" s="50"/>
      <c r="B46" s="50"/>
      <c r="C46" s="50"/>
      <c r="D46" s="56" t="s">
        <v>100</v>
      </c>
      <c r="E46" s="15" t="s">
        <v>120</v>
      </c>
      <c r="F46" s="50"/>
      <c r="G46" s="50"/>
      <c r="H46" s="15">
        <v>366.36782903839594</v>
      </c>
      <c r="I46" s="15">
        <v>428.26416326628447</v>
      </c>
      <c r="J46" s="15">
        <v>384.86030608004842</v>
      </c>
      <c r="K46" s="15">
        <v>257.42877285390631</v>
      </c>
      <c r="L46" s="15">
        <v>290.17636574776986</v>
      </c>
      <c r="M46" s="15">
        <v>354.00700016129099</v>
      </c>
      <c r="N46" s="15">
        <v>433.87599754816335</v>
      </c>
      <c r="O46" s="15">
        <v>325.12076562902558</v>
      </c>
      <c r="P46" s="15">
        <v>490.45485231742026</v>
      </c>
      <c r="Q46" s="15">
        <v>518.14238935536832</v>
      </c>
      <c r="R46" s="15">
        <v>492.24268473492469</v>
      </c>
      <c r="S46" s="15">
        <v>511.1863169529617</v>
      </c>
      <c r="T46" s="15">
        <v>524.73509697579937</v>
      </c>
      <c r="U46" s="15">
        <v>718.32570899448513</v>
      </c>
      <c r="V46" s="15">
        <v>612.25617775090336</v>
      </c>
      <c r="W46" s="15">
        <v>525.58746979731154</v>
      </c>
      <c r="X46" s="15">
        <v>601.00822053226295</v>
      </c>
      <c r="Y46" s="15">
        <v>541</v>
      </c>
      <c r="Z46" s="15">
        <v>471</v>
      </c>
      <c r="AA46" s="15">
        <v>447</v>
      </c>
      <c r="AB46" s="15">
        <v>462</v>
      </c>
      <c r="AC46" s="15">
        <v>398</v>
      </c>
      <c r="AD46" s="15">
        <v>377</v>
      </c>
      <c r="AE46" s="15">
        <v>496</v>
      </c>
      <c r="AF46" s="15">
        <v>701</v>
      </c>
      <c r="AG46" s="15">
        <v>924</v>
      </c>
      <c r="AH46" s="15">
        <v>1159</v>
      </c>
      <c r="AI46" s="15">
        <v>1136</v>
      </c>
      <c r="AJ46" s="50"/>
      <c r="AK46" s="15">
        <v>366.36782903839594</v>
      </c>
      <c r="AL46" s="15">
        <v>794.63199230468035</v>
      </c>
      <c r="AM46" s="15">
        <v>1179.4922983847287</v>
      </c>
      <c r="AN46" s="15">
        <v>1436.921071238635</v>
      </c>
      <c r="AO46" s="15">
        <v>290.17636574776986</v>
      </c>
      <c r="AP46" s="15">
        <v>644.18336590906085</v>
      </c>
      <c r="AQ46" s="15">
        <v>1078.0593634572242</v>
      </c>
      <c r="AR46" s="15">
        <v>1403.1801290862497</v>
      </c>
      <c r="AS46" s="15">
        <v>490.45485231742026</v>
      </c>
      <c r="AT46" s="15">
        <v>1008.5972416727886</v>
      </c>
      <c r="AU46" s="15">
        <v>1500.8399264077134</v>
      </c>
      <c r="AV46" s="15">
        <v>2012.0262433606752</v>
      </c>
      <c r="AW46" s="15">
        <v>524.73509697579937</v>
      </c>
      <c r="AX46" s="15">
        <v>1243.0608059702845</v>
      </c>
      <c r="AY46" s="15">
        <v>1855.3169837211879</v>
      </c>
      <c r="AZ46" s="15">
        <v>2380.9044535184994</v>
      </c>
      <c r="BA46" s="15">
        <v>601.00822053226295</v>
      </c>
      <c r="BB46" s="15">
        <v>1142.0082205322628</v>
      </c>
      <c r="BC46" s="15">
        <v>1613.0082205322628</v>
      </c>
      <c r="BD46" s="15">
        <v>2060</v>
      </c>
      <c r="BE46" s="15">
        <v>462</v>
      </c>
      <c r="BF46" s="15">
        <v>860</v>
      </c>
      <c r="BG46" s="15">
        <v>1237</v>
      </c>
      <c r="BH46" s="15">
        <v>1733</v>
      </c>
      <c r="BI46" s="15">
        <v>701</v>
      </c>
      <c r="BJ46" s="15">
        <v>1625</v>
      </c>
      <c r="BK46" s="15">
        <v>2784</v>
      </c>
      <c r="BL46" s="15">
        <v>3920</v>
      </c>
    </row>
    <row r="47" spans="1:64" s="51" customFormat="1" ht="12" customHeight="1" outlineLevel="1" x14ac:dyDescent="0.3">
      <c r="A47" s="50"/>
      <c r="B47" s="50"/>
      <c r="C47" s="50"/>
      <c r="D47" s="56" t="s">
        <v>121</v>
      </c>
      <c r="E47" s="15" t="s">
        <v>120</v>
      </c>
      <c r="F47" s="50"/>
      <c r="G47" s="50"/>
      <c r="H47" s="15">
        <v>152.5458335063343</v>
      </c>
      <c r="I47" s="15">
        <v>189.11483830866646</v>
      </c>
      <c r="J47" s="15">
        <v>145.56395902794517</v>
      </c>
      <c r="K47" s="15">
        <v>74.559463387862507</v>
      </c>
      <c r="L47" s="15">
        <v>95.683458787341223</v>
      </c>
      <c r="M47" s="15">
        <v>130.19014096238351</v>
      </c>
      <c r="N47" s="15">
        <v>197.05724216366244</v>
      </c>
      <c r="O47" s="15">
        <v>161.63596647961174</v>
      </c>
      <c r="P47" s="15">
        <v>133.01376770877033</v>
      </c>
      <c r="Q47" s="15">
        <v>228.53556839033484</v>
      </c>
      <c r="R47" s="15">
        <v>209.52481401739431</v>
      </c>
      <c r="S47" s="15">
        <v>193.48759711046995</v>
      </c>
      <c r="T47" s="15">
        <v>257.76526696339056</v>
      </c>
      <c r="U47" s="15">
        <v>234.63150221872604</v>
      </c>
      <c r="V47" s="15">
        <v>333.82346962899476</v>
      </c>
      <c r="W47" s="15">
        <v>282.65451321468845</v>
      </c>
      <c r="X47" s="15">
        <v>243.15282628760687</v>
      </c>
      <c r="Y47" s="15">
        <v>287</v>
      </c>
      <c r="Z47" s="15">
        <v>276</v>
      </c>
      <c r="AA47" s="15">
        <v>265</v>
      </c>
      <c r="AB47" s="15">
        <v>203</v>
      </c>
      <c r="AC47" s="15">
        <v>172</v>
      </c>
      <c r="AD47" s="15">
        <v>251</v>
      </c>
      <c r="AE47" s="15">
        <v>234</v>
      </c>
      <c r="AF47" s="15">
        <v>336</v>
      </c>
      <c r="AG47" s="15">
        <v>420</v>
      </c>
      <c r="AH47" s="15">
        <v>461</v>
      </c>
      <c r="AI47" s="15">
        <v>474</v>
      </c>
      <c r="AJ47" s="50"/>
      <c r="AK47" s="15">
        <v>152.5458335063343</v>
      </c>
      <c r="AL47" s="15">
        <v>341.6606718150008</v>
      </c>
      <c r="AM47" s="15">
        <v>487.224630842946</v>
      </c>
      <c r="AN47" s="15">
        <v>561.78409423080848</v>
      </c>
      <c r="AO47" s="15">
        <v>95.683458787341223</v>
      </c>
      <c r="AP47" s="15">
        <v>225.87359974972475</v>
      </c>
      <c r="AQ47" s="15">
        <v>422.93084191338721</v>
      </c>
      <c r="AR47" s="15">
        <v>584.56680839299895</v>
      </c>
      <c r="AS47" s="15">
        <v>133.01376770877033</v>
      </c>
      <c r="AT47" s="15">
        <v>361.54933609910518</v>
      </c>
      <c r="AU47" s="15">
        <v>571.07415011649948</v>
      </c>
      <c r="AV47" s="15">
        <v>764.56174722696937</v>
      </c>
      <c r="AW47" s="15">
        <v>257.76526696339056</v>
      </c>
      <c r="AX47" s="15">
        <v>492.3967691821166</v>
      </c>
      <c r="AY47" s="15">
        <v>826.22023881111136</v>
      </c>
      <c r="AZ47" s="15">
        <v>1108.8747520257998</v>
      </c>
      <c r="BA47" s="15">
        <v>243.15282628760687</v>
      </c>
      <c r="BB47" s="15">
        <v>530.1528262876069</v>
      </c>
      <c r="BC47" s="15">
        <v>806.1528262876069</v>
      </c>
      <c r="BD47" s="15">
        <v>1071</v>
      </c>
      <c r="BE47" s="15">
        <v>203</v>
      </c>
      <c r="BF47" s="15">
        <v>375</v>
      </c>
      <c r="BG47" s="15">
        <v>626</v>
      </c>
      <c r="BH47" s="15">
        <v>860</v>
      </c>
      <c r="BI47" s="15">
        <v>336</v>
      </c>
      <c r="BJ47" s="15">
        <v>756</v>
      </c>
      <c r="BK47" s="15">
        <v>1217</v>
      </c>
      <c r="BL47" s="15">
        <v>1691</v>
      </c>
    </row>
    <row r="48" spans="1:64" outlineLevel="1" x14ac:dyDescent="0.3">
      <c r="B48" s="25"/>
      <c r="C48" s="25"/>
      <c r="D48" s="56" t="s">
        <v>110</v>
      </c>
      <c r="E48" s="15" t="s">
        <v>120</v>
      </c>
      <c r="F48" s="25"/>
      <c r="G48" s="25"/>
      <c r="H48" s="15">
        <v>704.00507812071839</v>
      </c>
      <c r="I48" s="15">
        <v>761.60347367793736</v>
      </c>
      <c r="J48" s="15">
        <v>748.34863608377941</v>
      </c>
      <c r="K48" s="15">
        <v>607.40561235458006</v>
      </c>
      <c r="L48" s="15">
        <v>566.82740198532554</v>
      </c>
      <c r="M48" s="15">
        <v>741.37709597179185</v>
      </c>
      <c r="N48" s="15">
        <v>792.07211031111331</v>
      </c>
      <c r="O48" s="15">
        <v>698.43923110319815</v>
      </c>
      <c r="P48" s="15">
        <v>769.32913421967373</v>
      </c>
      <c r="Q48" s="15">
        <v>900.02487868191974</v>
      </c>
      <c r="R48" s="15">
        <v>908.23489429367498</v>
      </c>
      <c r="S48" s="15">
        <v>915.86808961329791</v>
      </c>
      <c r="T48" s="15">
        <v>944.67664950032486</v>
      </c>
      <c r="U48" s="15">
        <v>1090.5658657266604</v>
      </c>
      <c r="V48" s="15">
        <v>1181.5492216633993</v>
      </c>
      <c r="W48" s="15">
        <v>977.36718389557154</v>
      </c>
      <c r="X48" s="15">
        <v>1014.3270418632832</v>
      </c>
      <c r="Y48" s="15">
        <v>1014</v>
      </c>
      <c r="Z48" s="15">
        <v>999</v>
      </c>
      <c r="AA48" s="15">
        <v>877</v>
      </c>
      <c r="AB48" s="15">
        <v>913</v>
      </c>
      <c r="AC48" s="15">
        <v>726</v>
      </c>
      <c r="AD48" s="15">
        <v>812</v>
      </c>
      <c r="AE48" s="15">
        <v>767</v>
      </c>
      <c r="AF48" s="15">
        <v>1018</v>
      </c>
      <c r="AG48" s="15">
        <v>1390</v>
      </c>
      <c r="AH48" s="15">
        <v>1515</v>
      </c>
      <c r="AI48" s="15">
        <v>1749</v>
      </c>
      <c r="AJ48" s="50"/>
      <c r="AK48" s="15">
        <v>704.00507812071839</v>
      </c>
      <c r="AL48" s="15">
        <v>1465.6085517986558</v>
      </c>
      <c r="AM48" s="15">
        <v>2213.9571878824354</v>
      </c>
      <c r="AN48" s="15">
        <v>2821.3628002370156</v>
      </c>
      <c r="AO48" s="15">
        <v>566.82740198532554</v>
      </c>
      <c r="AP48" s="15">
        <v>1308.2044979571174</v>
      </c>
      <c r="AQ48" s="15">
        <v>2100.2766082682306</v>
      </c>
      <c r="AR48" s="15">
        <v>2798.715839371429</v>
      </c>
      <c r="AS48" s="15">
        <v>769.32913421967373</v>
      </c>
      <c r="AT48" s="15">
        <v>1669.3540129015935</v>
      </c>
      <c r="AU48" s="15">
        <v>2577.5889071952683</v>
      </c>
      <c r="AV48" s="15">
        <v>3493.4569968085661</v>
      </c>
      <c r="AW48" s="15">
        <v>944.67664950032486</v>
      </c>
      <c r="AX48" s="15">
        <v>2035.2425152269852</v>
      </c>
      <c r="AY48" s="15">
        <v>3216.7917368903845</v>
      </c>
      <c r="AZ48" s="15">
        <v>4194.1589207859561</v>
      </c>
      <c r="BA48" s="15">
        <v>1014.3270418632832</v>
      </c>
      <c r="BB48" s="15">
        <v>2028.3270418632833</v>
      </c>
      <c r="BC48" s="15">
        <v>3027.3270418632833</v>
      </c>
      <c r="BD48" s="15">
        <v>3904</v>
      </c>
      <c r="BE48" s="15">
        <v>913</v>
      </c>
      <c r="BF48" s="15">
        <v>1639</v>
      </c>
      <c r="BG48" s="15">
        <v>2451</v>
      </c>
      <c r="BH48" s="15">
        <v>3218</v>
      </c>
      <c r="BI48" s="15">
        <v>1018</v>
      </c>
      <c r="BJ48" s="15">
        <v>2408</v>
      </c>
      <c r="BK48" s="15">
        <v>3923</v>
      </c>
      <c r="BL48" s="15">
        <v>5672</v>
      </c>
    </row>
    <row r="49" spans="1:64" outlineLevel="1" x14ac:dyDescent="0.3">
      <c r="B49" s="25"/>
      <c r="C49" s="25"/>
      <c r="D49" s="56" t="s">
        <v>106</v>
      </c>
      <c r="E49" s="15" t="s">
        <v>120</v>
      </c>
      <c r="F49" s="25"/>
      <c r="G49" s="2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>
        <v>28</v>
      </c>
      <c r="AI49" s="15">
        <v>1</v>
      </c>
      <c r="AJ49" s="50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15"/>
      <c r="AW49" s="15"/>
      <c r="AX49" s="15"/>
      <c r="AY49" s="15"/>
      <c r="AZ49" s="15"/>
      <c r="BA49" s="15"/>
      <c r="BB49" s="15"/>
      <c r="BC49" s="15"/>
      <c r="BD49" s="15"/>
      <c r="BE49" s="15"/>
      <c r="BF49" s="15"/>
      <c r="BG49" s="15"/>
      <c r="BH49" s="15"/>
      <c r="BI49" s="15"/>
      <c r="BJ49" s="15"/>
      <c r="BK49" s="15">
        <v>28</v>
      </c>
      <c r="BL49" s="15"/>
    </row>
    <row r="50" spans="1:64" outlineLevel="1" x14ac:dyDescent="0.3">
      <c r="B50" s="25"/>
      <c r="C50" s="25"/>
      <c r="D50" s="56" t="s">
        <v>122</v>
      </c>
      <c r="E50" s="15" t="s">
        <v>120</v>
      </c>
      <c r="F50" s="25"/>
      <c r="G50" s="25"/>
      <c r="H50" s="15">
        <v>173.07264772422133</v>
      </c>
      <c r="I50" s="15">
        <v>193.24835882349592</v>
      </c>
      <c r="J50" s="15">
        <v>174.46086118415201</v>
      </c>
      <c r="K50" s="15">
        <v>150.8508426318094</v>
      </c>
      <c r="L50" s="15">
        <v>138</v>
      </c>
      <c r="M50" s="15">
        <v>169</v>
      </c>
      <c r="N50" s="15">
        <v>180</v>
      </c>
      <c r="O50" s="15">
        <v>162</v>
      </c>
      <c r="P50" s="15">
        <v>171</v>
      </c>
      <c r="Q50" s="15">
        <v>178</v>
      </c>
      <c r="R50" s="15">
        <v>183</v>
      </c>
      <c r="S50" s="15">
        <v>201</v>
      </c>
      <c r="T50" s="15">
        <v>61.584918980158207</v>
      </c>
      <c r="U50" s="15">
        <v>61.092105159268115</v>
      </c>
      <c r="V50" s="15">
        <v>52.40523633904624</v>
      </c>
      <c r="W50" s="15">
        <v>123.38693780055007</v>
      </c>
      <c r="X50" s="15">
        <v>83.283959433178651</v>
      </c>
      <c r="Y50" s="15">
        <v>68</v>
      </c>
      <c r="Z50" s="15">
        <v>71</v>
      </c>
      <c r="AA50" s="15">
        <v>72</v>
      </c>
      <c r="AB50" s="15">
        <v>72</v>
      </c>
      <c r="AC50" s="15">
        <v>81</v>
      </c>
      <c r="AD50" s="15">
        <v>67</v>
      </c>
      <c r="AE50" s="15">
        <v>76</v>
      </c>
      <c r="AF50" s="15">
        <v>70</v>
      </c>
      <c r="AG50" s="15">
        <v>80</v>
      </c>
      <c r="AH50" s="15">
        <v>122</v>
      </c>
      <c r="AI50" s="15">
        <v>126</v>
      </c>
      <c r="AJ50" s="50"/>
      <c r="AK50" s="15">
        <v>173.07264772422133</v>
      </c>
      <c r="AL50" s="15">
        <v>366.32100654771727</v>
      </c>
      <c r="AM50" s="15">
        <v>540.78186773186928</v>
      </c>
      <c r="AN50" s="15">
        <v>691.63271036367871</v>
      </c>
      <c r="AO50" s="15">
        <v>138</v>
      </c>
      <c r="AP50" s="15">
        <v>307</v>
      </c>
      <c r="AQ50" s="15">
        <v>487</v>
      </c>
      <c r="AR50" s="15">
        <v>649</v>
      </c>
      <c r="AS50" s="15">
        <v>171</v>
      </c>
      <c r="AT50" s="15">
        <v>349</v>
      </c>
      <c r="AU50" s="15">
        <v>532</v>
      </c>
      <c r="AV50" s="15">
        <v>733</v>
      </c>
      <c r="AW50" s="15">
        <v>61.584918980158207</v>
      </c>
      <c r="AX50" s="15">
        <v>122.67702413942632</v>
      </c>
      <c r="AY50" s="15">
        <v>175.08226047847256</v>
      </c>
      <c r="AZ50" s="15">
        <v>298.46919827902263</v>
      </c>
      <c r="BA50" s="15">
        <v>83.283959433178651</v>
      </c>
      <c r="BB50" s="15">
        <v>151.28395943317867</v>
      </c>
      <c r="BC50" s="15">
        <v>222.28395943317867</v>
      </c>
      <c r="BD50" s="15">
        <v>295</v>
      </c>
      <c r="BE50" s="15">
        <v>72</v>
      </c>
      <c r="BF50" s="15">
        <v>153</v>
      </c>
      <c r="BG50" s="15">
        <v>220</v>
      </c>
      <c r="BH50" s="15">
        <v>296</v>
      </c>
      <c r="BI50" s="15">
        <v>70</v>
      </c>
      <c r="BJ50" s="15">
        <v>150</v>
      </c>
      <c r="BK50" s="15">
        <v>272</v>
      </c>
      <c r="BL50" s="15">
        <v>398</v>
      </c>
    </row>
    <row r="51" spans="1:64" outlineLevel="1" x14ac:dyDescent="0.3">
      <c r="B51" s="25"/>
      <c r="C51" s="25"/>
      <c r="D51" s="56" t="s">
        <v>123</v>
      </c>
      <c r="E51" s="15" t="s">
        <v>120</v>
      </c>
      <c r="F51" s="25"/>
      <c r="G51" s="25"/>
      <c r="H51" s="15">
        <v>158.19961233509875</v>
      </c>
      <c r="I51" s="15">
        <v>75.363160353446602</v>
      </c>
      <c r="J51" s="15">
        <v>135.63933490439348</v>
      </c>
      <c r="K51" s="15">
        <v>116.00379208087401</v>
      </c>
      <c r="L51" s="15">
        <v>125.10203961568428</v>
      </c>
      <c r="M51" s="15">
        <v>58.934586672224981</v>
      </c>
      <c r="N51" s="15">
        <v>124.02102217747145</v>
      </c>
      <c r="O51" s="15">
        <v>158.48735879817093</v>
      </c>
      <c r="P51" s="15">
        <v>105.99826198853785</v>
      </c>
      <c r="Q51" s="15">
        <v>198.01214356156186</v>
      </c>
      <c r="R51" s="15">
        <v>168.2650538807822</v>
      </c>
      <c r="S51" s="15">
        <v>153.44179299098278</v>
      </c>
      <c r="T51" s="15">
        <v>165.19282579213112</v>
      </c>
      <c r="U51" s="15">
        <v>130.49572424907947</v>
      </c>
      <c r="V51" s="15">
        <v>142.92562689551988</v>
      </c>
      <c r="W51" s="15">
        <v>148.97736399190001</v>
      </c>
      <c r="X51" s="15">
        <v>135.4632374151679</v>
      </c>
      <c r="Y51" s="15">
        <v>162</v>
      </c>
      <c r="Z51" s="15">
        <v>180</v>
      </c>
      <c r="AA51" s="15">
        <v>119</v>
      </c>
      <c r="AB51" s="15">
        <v>102</v>
      </c>
      <c r="AC51" s="15">
        <v>116</v>
      </c>
      <c r="AD51" s="15">
        <v>111</v>
      </c>
      <c r="AE51" s="15">
        <v>126</v>
      </c>
      <c r="AF51" s="15">
        <v>95</v>
      </c>
      <c r="AG51" s="15">
        <v>198</v>
      </c>
      <c r="AH51" s="15">
        <v>194</v>
      </c>
      <c r="AI51" s="15">
        <v>186</v>
      </c>
      <c r="AJ51" s="48"/>
      <c r="AK51" s="15">
        <v>158.19961233509875</v>
      </c>
      <c r="AL51" s="15">
        <v>233.56277268854535</v>
      </c>
      <c r="AM51" s="15">
        <v>369.20210759293883</v>
      </c>
      <c r="AN51" s="15">
        <v>485.20589967381284</v>
      </c>
      <c r="AO51" s="15">
        <v>125.10203961568428</v>
      </c>
      <c r="AP51" s="15">
        <v>184.03662628790926</v>
      </c>
      <c r="AQ51" s="15">
        <v>308.05764846538068</v>
      </c>
      <c r="AR51" s="15">
        <v>466.54500726355161</v>
      </c>
      <c r="AS51" s="15">
        <v>105.99826198853785</v>
      </c>
      <c r="AT51" s="15">
        <v>304.01040555009968</v>
      </c>
      <c r="AU51" s="15">
        <v>472.27545943088188</v>
      </c>
      <c r="AV51" s="15">
        <v>625.71725242186471</v>
      </c>
      <c r="AW51" s="15">
        <v>165.19282579213112</v>
      </c>
      <c r="AX51" s="15">
        <v>295.68855004121059</v>
      </c>
      <c r="AY51" s="15">
        <v>438.61417693673047</v>
      </c>
      <c r="AZ51" s="15">
        <v>587.59154092863048</v>
      </c>
      <c r="BA51" s="15">
        <v>135.4632374151679</v>
      </c>
      <c r="BB51" s="15">
        <v>297.4632374151679</v>
      </c>
      <c r="BC51" s="15">
        <v>477.4632374151679</v>
      </c>
      <c r="BD51" s="15">
        <v>596</v>
      </c>
      <c r="BE51" s="15">
        <v>102</v>
      </c>
      <c r="BF51" s="15">
        <v>218</v>
      </c>
      <c r="BG51" s="15">
        <v>329</v>
      </c>
      <c r="BH51" s="15">
        <v>455</v>
      </c>
      <c r="BI51" s="15">
        <v>95</v>
      </c>
      <c r="BJ51" s="15">
        <v>293</v>
      </c>
      <c r="BK51" s="15">
        <v>487</v>
      </c>
      <c r="BL51" s="15">
        <v>673</v>
      </c>
    </row>
    <row r="52" spans="1:64" s="25" customFormat="1" ht="5.0999999999999996" customHeight="1" x14ac:dyDescent="0.3"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15"/>
      <c r="AW52" s="15"/>
      <c r="AX52" s="15"/>
      <c r="AY52" s="15"/>
      <c r="AZ52" s="15"/>
      <c r="BA52" s="15"/>
      <c r="BB52" s="15"/>
      <c r="BC52" s="15"/>
      <c r="BD52" s="15"/>
      <c r="BE52" s="15"/>
      <c r="BF52" s="15"/>
      <c r="BG52" s="15"/>
      <c r="BH52" s="15"/>
      <c r="BI52" s="15"/>
      <c r="BJ52" s="15"/>
      <c r="BK52" s="15"/>
      <c r="BL52" s="15"/>
    </row>
    <row r="53" spans="1:64" x14ac:dyDescent="0.3">
      <c r="C53" s="54" t="s">
        <v>124</v>
      </c>
      <c r="D53" s="55"/>
      <c r="E53" s="42" t="s">
        <v>120</v>
      </c>
      <c r="F53" s="55"/>
      <c r="G53" s="55"/>
      <c r="H53" s="42">
        <v>2215.6759999999999</v>
      </c>
      <c r="I53" s="42">
        <v>2139.9809999999998</v>
      </c>
      <c r="J53" s="42">
        <v>2015.545804275745</v>
      </c>
      <c r="K53" s="42">
        <v>1637.1729324006214</v>
      </c>
      <c r="L53" s="42">
        <v>1577</v>
      </c>
      <c r="M53" s="42">
        <v>1869</v>
      </c>
      <c r="N53" s="42">
        <v>2225</v>
      </c>
      <c r="O53" s="42">
        <v>1965</v>
      </c>
      <c r="P53" s="42">
        <v>2156</v>
      </c>
      <c r="Q53" s="42">
        <v>2543</v>
      </c>
      <c r="R53" s="42">
        <v>2551</v>
      </c>
      <c r="S53" s="42">
        <v>2815</v>
      </c>
      <c r="T53" s="42">
        <v>2794</v>
      </c>
      <c r="U53" s="42">
        <v>3112</v>
      </c>
      <c r="V53" s="42">
        <v>3127</v>
      </c>
      <c r="W53" s="42">
        <v>3013</v>
      </c>
      <c r="X53" s="42">
        <v>2868.9999999999995</v>
      </c>
      <c r="Y53" s="42">
        <v>2797</v>
      </c>
      <c r="Z53" s="42">
        <v>2576</v>
      </c>
      <c r="AA53" s="42">
        <v>2312.0000000000005</v>
      </c>
      <c r="AB53" s="42">
        <v>2457</v>
      </c>
      <c r="AC53" s="42">
        <v>2174</v>
      </c>
      <c r="AD53" s="42">
        <v>2229</v>
      </c>
      <c r="AE53" s="42">
        <v>2385</v>
      </c>
      <c r="AF53" s="42">
        <v>2867</v>
      </c>
      <c r="AG53" s="42">
        <v>4139</v>
      </c>
      <c r="AH53" s="42">
        <v>4560</v>
      </c>
      <c r="AI53" s="42">
        <v>4630</v>
      </c>
      <c r="AJ53" s="55"/>
      <c r="AK53" s="42">
        <v>2215.6759999999999</v>
      </c>
      <c r="AL53" s="42">
        <v>4355.6569999999992</v>
      </c>
      <c r="AM53" s="42">
        <v>6371.2028042757447</v>
      </c>
      <c r="AN53" s="42">
        <v>8008.3757366763657</v>
      </c>
      <c r="AO53" s="42">
        <v>1577</v>
      </c>
      <c r="AP53" s="42">
        <v>3446</v>
      </c>
      <c r="AQ53" s="42">
        <v>5671</v>
      </c>
      <c r="AR53" s="42">
        <v>7636</v>
      </c>
      <c r="AS53" s="42">
        <v>2156</v>
      </c>
      <c r="AT53" s="42">
        <v>4699</v>
      </c>
      <c r="AU53" s="42">
        <v>7250</v>
      </c>
      <c r="AV53" s="42">
        <v>10065</v>
      </c>
      <c r="AW53" s="42">
        <v>2794</v>
      </c>
      <c r="AX53" s="42">
        <v>5906</v>
      </c>
      <c r="AY53" s="42">
        <v>9033</v>
      </c>
      <c r="AZ53" s="42">
        <v>12046</v>
      </c>
      <c r="BA53" s="42">
        <v>2868.9999999999995</v>
      </c>
      <c r="BB53" s="42">
        <v>5666</v>
      </c>
      <c r="BC53" s="42">
        <v>8242</v>
      </c>
      <c r="BD53" s="42">
        <v>10554</v>
      </c>
      <c r="BE53" s="42">
        <v>2457</v>
      </c>
      <c r="BF53" s="42">
        <v>4631</v>
      </c>
      <c r="BG53" s="42">
        <v>6860</v>
      </c>
      <c r="BH53" s="42">
        <v>9245</v>
      </c>
      <c r="BI53" s="42">
        <v>2867</v>
      </c>
      <c r="BJ53" s="42">
        <v>7006</v>
      </c>
      <c r="BK53" s="42">
        <v>11566</v>
      </c>
      <c r="BL53" s="42">
        <v>16196</v>
      </c>
    </row>
    <row r="54" spans="1:64" s="25" customFormat="1" ht="5.0999999999999996" customHeight="1" outlineLevel="1" x14ac:dyDescent="0.3"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15"/>
      <c r="AW54" s="15"/>
      <c r="AX54" s="15"/>
      <c r="AY54" s="15"/>
      <c r="AZ54" s="15"/>
      <c r="BA54" s="15"/>
      <c r="BB54" s="15"/>
      <c r="BC54" s="15"/>
      <c r="BD54" s="15"/>
      <c r="BE54" s="15"/>
      <c r="BF54" s="15"/>
      <c r="BG54" s="15"/>
      <c r="BH54" s="15"/>
      <c r="BI54" s="15"/>
      <c r="BJ54" s="15"/>
      <c r="BK54" s="15"/>
      <c r="BL54" s="15"/>
    </row>
    <row r="55" spans="1:64" outlineLevel="1" x14ac:dyDescent="0.3">
      <c r="A55" s="33"/>
      <c r="B55" s="25"/>
      <c r="C55" s="25"/>
      <c r="D55" s="25" t="s">
        <v>112</v>
      </c>
      <c r="E55" s="15" t="s">
        <v>120</v>
      </c>
      <c r="F55" s="25"/>
      <c r="G55" s="25"/>
      <c r="H55" s="15">
        <v>783.65775518033797</v>
      </c>
      <c r="I55" s="15">
        <v>873.87938892549801</v>
      </c>
      <c r="J55" s="15">
        <v>826.21179452447006</v>
      </c>
      <c r="K55" s="15">
        <v>606.05682187659011</v>
      </c>
      <c r="L55" s="15">
        <v>588</v>
      </c>
      <c r="M55" s="15">
        <v>720</v>
      </c>
      <c r="N55" s="15">
        <v>941</v>
      </c>
      <c r="O55" s="15">
        <v>828</v>
      </c>
      <c r="P55" s="15">
        <v>710</v>
      </c>
      <c r="Q55" s="15">
        <v>927</v>
      </c>
      <c r="R55" s="15">
        <v>1116</v>
      </c>
      <c r="S55" s="15">
        <v>1134</v>
      </c>
      <c r="T55" s="15">
        <v>968.87989885269997</v>
      </c>
      <c r="U55" s="15">
        <v>1024.0759902086995</v>
      </c>
      <c r="V55" s="15">
        <v>1117.7079235837002</v>
      </c>
      <c r="W55" s="15">
        <v>940.36095082419922</v>
      </c>
      <c r="X55" s="15">
        <v>935.47529201049997</v>
      </c>
      <c r="Y55" s="15">
        <v>1157.8305502232001</v>
      </c>
      <c r="Z55" s="15">
        <v>1170.6866133747001</v>
      </c>
      <c r="AA55" s="15">
        <v>1073.0075443916003</v>
      </c>
      <c r="AB55" s="15">
        <v>1009.1827578973999</v>
      </c>
      <c r="AC55" s="15">
        <v>797</v>
      </c>
      <c r="AD55" s="15">
        <v>1022</v>
      </c>
      <c r="AE55" s="15">
        <v>992</v>
      </c>
      <c r="AF55" s="15">
        <v>1306</v>
      </c>
      <c r="AG55" s="15">
        <v>1769</v>
      </c>
      <c r="AH55" s="15">
        <v>1697</v>
      </c>
      <c r="AI55" s="15">
        <v>1874</v>
      </c>
      <c r="AJ55" s="25"/>
      <c r="AK55" s="15">
        <v>783.65775518033797</v>
      </c>
      <c r="AL55" s="15">
        <v>1657.537144105836</v>
      </c>
      <c r="AM55" s="15">
        <v>2483.7489386303059</v>
      </c>
      <c r="AN55" s="15">
        <v>3089.8057605068961</v>
      </c>
      <c r="AO55" s="15">
        <v>588</v>
      </c>
      <c r="AP55" s="15">
        <v>1308</v>
      </c>
      <c r="AQ55" s="15">
        <v>2249</v>
      </c>
      <c r="AR55" s="15">
        <v>3077</v>
      </c>
      <c r="AS55" s="15">
        <v>710</v>
      </c>
      <c r="AT55" s="15">
        <v>1637</v>
      </c>
      <c r="AU55" s="15">
        <v>2753</v>
      </c>
      <c r="AV55" s="15">
        <v>3887</v>
      </c>
      <c r="AW55" s="15">
        <v>968.87989885269997</v>
      </c>
      <c r="AX55" s="15">
        <v>1992.9558890613994</v>
      </c>
      <c r="AY55" s="15">
        <v>3110.6638126450998</v>
      </c>
      <c r="AZ55" s="15">
        <v>4051.0247634692992</v>
      </c>
      <c r="BA55" s="15">
        <v>935.47529201049997</v>
      </c>
      <c r="BB55" s="15">
        <v>2093.3058422336999</v>
      </c>
      <c r="BC55" s="15">
        <v>3263.9924556083997</v>
      </c>
      <c r="BD55" s="15">
        <v>4337</v>
      </c>
      <c r="BE55" s="15">
        <v>1009.1827578973999</v>
      </c>
      <c r="BF55" s="15">
        <v>1806.1827578973998</v>
      </c>
      <c r="BG55" s="15">
        <v>2828.1827578973998</v>
      </c>
      <c r="BH55" s="15">
        <v>3820.1827578973998</v>
      </c>
      <c r="BI55" s="15">
        <v>1306</v>
      </c>
      <c r="BJ55" s="15">
        <v>3075</v>
      </c>
      <c r="BK55" s="15">
        <v>4772</v>
      </c>
      <c r="BL55" s="15">
        <v>6646</v>
      </c>
    </row>
    <row r="56" spans="1:64" outlineLevel="1" x14ac:dyDescent="0.3">
      <c r="A56" s="33"/>
      <c r="B56" s="25"/>
      <c r="C56" s="25"/>
      <c r="D56" s="25" t="s">
        <v>113</v>
      </c>
      <c r="E56" s="15" t="s">
        <v>120</v>
      </c>
      <c r="F56" s="25"/>
      <c r="G56" s="25"/>
      <c r="H56" s="15">
        <v>387.55005555385401</v>
      </c>
      <c r="I56" s="15">
        <v>508.70247463170602</v>
      </c>
      <c r="J56" s="15">
        <v>396.781647195228</v>
      </c>
      <c r="K56" s="15">
        <v>369.77926011572225</v>
      </c>
      <c r="L56" s="15">
        <v>316</v>
      </c>
      <c r="M56" s="15">
        <v>351</v>
      </c>
      <c r="N56" s="15">
        <v>355</v>
      </c>
      <c r="O56" s="15">
        <v>351</v>
      </c>
      <c r="P56" s="15">
        <v>413</v>
      </c>
      <c r="Q56" s="15">
        <v>460</v>
      </c>
      <c r="R56" s="15">
        <v>388</v>
      </c>
      <c r="S56" s="15">
        <v>469</v>
      </c>
      <c r="T56" s="15">
        <v>593.96806586920002</v>
      </c>
      <c r="U56" s="15">
        <v>662.14827013449997</v>
      </c>
      <c r="V56" s="15">
        <v>489.06786890859996</v>
      </c>
      <c r="W56" s="15">
        <v>522.44858580990024</v>
      </c>
      <c r="X56" s="15">
        <v>539.4355516462</v>
      </c>
      <c r="Y56" s="15">
        <v>624.54328539129995</v>
      </c>
      <c r="Z56" s="15">
        <v>375.88195456849991</v>
      </c>
      <c r="AA56" s="15">
        <v>377.13920839400021</v>
      </c>
      <c r="AB56" s="15">
        <v>504.53820416620005</v>
      </c>
      <c r="AC56" s="15">
        <v>357.50000000000011</v>
      </c>
      <c r="AD56" s="15">
        <v>252</v>
      </c>
      <c r="AE56" s="15">
        <v>447</v>
      </c>
      <c r="AF56" s="15">
        <v>501</v>
      </c>
      <c r="AG56" s="15">
        <v>723</v>
      </c>
      <c r="AH56" s="15">
        <v>834</v>
      </c>
      <c r="AI56" s="15">
        <v>779</v>
      </c>
      <c r="AJ56" s="25"/>
      <c r="AK56" s="15">
        <v>387.55005555385401</v>
      </c>
      <c r="AL56" s="15">
        <v>896.25253018556009</v>
      </c>
      <c r="AM56" s="15">
        <v>1293.0341773807882</v>
      </c>
      <c r="AN56" s="15">
        <v>1662.8134374965105</v>
      </c>
      <c r="AO56" s="15">
        <v>316</v>
      </c>
      <c r="AP56" s="15">
        <v>667</v>
      </c>
      <c r="AQ56" s="15">
        <v>1022</v>
      </c>
      <c r="AR56" s="15">
        <v>1373</v>
      </c>
      <c r="AS56" s="15">
        <v>413</v>
      </c>
      <c r="AT56" s="15">
        <v>873</v>
      </c>
      <c r="AU56" s="15">
        <v>1261</v>
      </c>
      <c r="AV56" s="15">
        <v>1730</v>
      </c>
      <c r="AW56" s="15">
        <v>593.96806586920002</v>
      </c>
      <c r="AX56" s="15">
        <v>1256.1163360036999</v>
      </c>
      <c r="AY56" s="15">
        <v>1745.1842049122997</v>
      </c>
      <c r="AZ56" s="15">
        <v>2267.6327907221998</v>
      </c>
      <c r="BA56" s="15">
        <v>539.4355516462</v>
      </c>
      <c r="BB56" s="15">
        <v>1163.9788370374999</v>
      </c>
      <c r="BC56" s="15">
        <v>1539.8607916059998</v>
      </c>
      <c r="BD56" s="15">
        <v>1917</v>
      </c>
      <c r="BE56" s="15">
        <v>504.53820416620005</v>
      </c>
      <c r="BF56" s="15">
        <v>862.0382041662001</v>
      </c>
      <c r="BG56" s="15">
        <v>1114.0382041662001</v>
      </c>
      <c r="BH56" s="15">
        <v>1561.0382041662001</v>
      </c>
      <c r="BI56" s="15">
        <v>501</v>
      </c>
      <c r="BJ56" s="15">
        <v>1224</v>
      </c>
      <c r="BK56" s="15">
        <v>2058</v>
      </c>
      <c r="BL56" s="15">
        <v>2837</v>
      </c>
    </row>
    <row r="57" spans="1:64" outlineLevel="1" x14ac:dyDescent="0.3">
      <c r="A57" s="33"/>
      <c r="B57" s="25"/>
      <c r="C57" s="25"/>
      <c r="D57" s="25" t="s">
        <v>114</v>
      </c>
      <c r="E57" s="15" t="s">
        <v>120</v>
      </c>
      <c r="F57" s="25"/>
      <c r="G57" s="25"/>
      <c r="H57" s="15">
        <v>171.04774930497499</v>
      </c>
      <c r="I57" s="15">
        <v>212.18790602096999</v>
      </c>
      <c r="J57" s="15">
        <v>162.27583473063905</v>
      </c>
      <c r="K57" s="15">
        <v>139.0947418728619</v>
      </c>
      <c r="L57" s="15">
        <v>283</v>
      </c>
      <c r="M57" s="15">
        <v>359</v>
      </c>
      <c r="N57" s="15">
        <v>378</v>
      </c>
      <c r="O57" s="15">
        <v>308</v>
      </c>
      <c r="P57" s="15">
        <v>448</v>
      </c>
      <c r="Q57" s="15">
        <v>486</v>
      </c>
      <c r="R57" s="15">
        <v>520</v>
      </c>
      <c r="S57" s="15">
        <v>478</v>
      </c>
      <c r="T57" s="15">
        <v>322.64737994090001</v>
      </c>
      <c r="U57" s="15">
        <v>413.22074815849993</v>
      </c>
      <c r="V57" s="15">
        <v>339.32097183069993</v>
      </c>
      <c r="W57" s="15">
        <v>299.52150235650015</v>
      </c>
      <c r="X57" s="15">
        <v>372.07784122079977</v>
      </c>
      <c r="Y57" s="15">
        <v>229.89867622439988</v>
      </c>
      <c r="Z57" s="15">
        <v>321.10551338389996</v>
      </c>
      <c r="AA57" s="15">
        <v>245.91796917090039</v>
      </c>
      <c r="AB57" s="15">
        <v>241.44659360679998</v>
      </c>
      <c r="AC57" s="15">
        <v>249.7</v>
      </c>
      <c r="AD57" s="15">
        <v>246</v>
      </c>
      <c r="AE57" s="15">
        <v>296</v>
      </c>
      <c r="AF57" s="15">
        <v>343</v>
      </c>
      <c r="AG57" s="15">
        <v>407</v>
      </c>
      <c r="AH57" s="15">
        <v>398</v>
      </c>
      <c r="AI57" s="15">
        <v>466</v>
      </c>
      <c r="AJ57" s="25"/>
      <c r="AK57" s="15">
        <v>171.04774930497499</v>
      </c>
      <c r="AL57" s="15">
        <v>383.235655325945</v>
      </c>
      <c r="AM57" s="15">
        <v>545.51149005658408</v>
      </c>
      <c r="AN57" s="15">
        <v>684.60623192944604</v>
      </c>
      <c r="AO57" s="15">
        <v>283</v>
      </c>
      <c r="AP57" s="15">
        <v>642</v>
      </c>
      <c r="AQ57" s="15">
        <v>1020</v>
      </c>
      <c r="AR57" s="15">
        <v>1328</v>
      </c>
      <c r="AS57" s="15">
        <v>448</v>
      </c>
      <c r="AT57" s="15">
        <v>934</v>
      </c>
      <c r="AU57" s="15">
        <v>1454</v>
      </c>
      <c r="AV57" s="15">
        <v>1932</v>
      </c>
      <c r="AW57" s="15">
        <v>322.64737994090001</v>
      </c>
      <c r="AX57" s="15">
        <v>735.86812809939988</v>
      </c>
      <c r="AY57" s="15">
        <v>1075.1890999300999</v>
      </c>
      <c r="AZ57" s="15">
        <v>1374.7106022866001</v>
      </c>
      <c r="BA57" s="15">
        <v>372.07784122079977</v>
      </c>
      <c r="BB57" s="15">
        <v>601.97651744519965</v>
      </c>
      <c r="BC57" s="15">
        <v>923.08203082909961</v>
      </c>
      <c r="BD57" s="15">
        <v>1169</v>
      </c>
      <c r="BE57" s="15">
        <v>241.44659360679998</v>
      </c>
      <c r="BF57" s="15">
        <v>491.14659360679997</v>
      </c>
      <c r="BG57" s="15">
        <v>737.14659360680002</v>
      </c>
      <c r="BH57" s="15">
        <v>1033.1465936068</v>
      </c>
      <c r="BI57" s="15">
        <v>343</v>
      </c>
      <c r="BJ57" s="15">
        <v>750</v>
      </c>
      <c r="BK57" s="15">
        <v>1148</v>
      </c>
      <c r="BL57" s="15">
        <v>1614</v>
      </c>
    </row>
    <row r="58" spans="1:64" outlineLevel="1" x14ac:dyDescent="0.3">
      <c r="A58" s="33"/>
      <c r="B58" s="25"/>
      <c r="C58" s="25"/>
      <c r="D58" s="25" t="s">
        <v>115</v>
      </c>
      <c r="E58" s="15" t="s">
        <v>120</v>
      </c>
      <c r="F58" s="25"/>
      <c r="G58" s="25"/>
      <c r="H58" s="15">
        <v>392.62586478303501</v>
      </c>
      <c r="I58" s="15">
        <v>337.94717544436099</v>
      </c>
      <c r="J58" s="15">
        <v>390.33433748713304</v>
      </c>
      <c r="K58" s="15">
        <v>235.5375962341123</v>
      </c>
      <c r="L58" s="15">
        <v>133</v>
      </c>
      <c r="M58" s="15">
        <v>164</v>
      </c>
      <c r="N58" s="15">
        <v>147</v>
      </c>
      <c r="O58" s="15">
        <v>185</v>
      </c>
      <c r="P58" s="15">
        <v>336</v>
      </c>
      <c r="Q58" s="15">
        <v>284</v>
      </c>
      <c r="R58" s="15">
        <v>226</v>
      </c>
      <c r="S58" s="15">
        <v>237</v>
      </c>
      <c r="T58" s="15">
        <v>540.77346746000001</v>
      </c>
      <c r="U58" s="15">
        <v>696.17267795000021</v>
      </c>
      <c r="V58" s="15">
        <v>681.7483061503998</v>
      </c>
      <c r="W58" s="15">
        <v>637.14781329480002</v>
      </c>
      <c r="X58" s="15">
        <v>561.12462512000002</v>
      </c>
      <c r="Y58" s="15">
        <v>551.34140113000012</v>
      </c>
      <c r="Z58" s="15">
        <v>426.87287448999984</v>
      </c>
      <c r="AA58" s="15">
        <v>408.6610992599999</v>
      </c>
      <c r="AB58" s="15">
        <v>484.38651328999998</v>
      </c>
      <c r="AC58" s="15">
        <v>299</v>
      </c>
      <c r="AD58" s="15">
        <v>300</v>
      </c>
      <c r="AE58" s="15">
        <v>342</v>
      </c>
      <c r="AF58" s="15">
        <v>430</v>
      </c>
      <c r="AG58" s="15">
        <v>781</v>
      </c>
      <c r="AH58" s="15">
        <v>1133</v>
      </c>
      <c r="AI58" s="15">
        <v>1107</v>
      </c>
      <c r="AJ58" s="25"/>
      <c r="AK58" s="15">
        <v>392.62586478303501</v>
      </c>
      <c r="AL58" s="15">
        <v>730.57304022739595</v>
      </c>
      <c r="AM58" s="15">
        <v>1120.907377714529</v>
      </c>
      <c r="AN58" s="15">
        <v>1356.4449739486413</v>
      </c>
      <c r="AO58" s="15">
        <v>133</v>
      </c>
      <c r="AP58" s="15">
        <v>297</v>
      </c>
      <c r="AQ58" s="15">
        <v>444</v>
      </c>
      <c r="AR58" s="15">
        <v>629</v>
      </c>
      <c r="AS58" s="15">
        <v>336</v>
      </c>
      <c r="AT58" s="15">
        <v>620</v>
      </c>
      <c r="AU58" s="15">
        <v>846</v>
      </c>
      <c r="AV58" s="15">
        <v>1083</v>
      </c>
      <c r="AW58" s="15">
        <v>540.77346746000001</v>
      </c>
      <c r="AX58" s="15">
        <v>1236.9461454100001</v>
      </c>
      <c r="AY58" s="15">
        <v>1918.6944515604</v>
      </c>
      <c r="AZ58" s="15">
        <v>2555.8422648552</v>
      </c>
      <c r="BA58" s="15">
        <v>561.12462512000002</v>
      </c>
      <c r="BB58" s="15">
        <v>1112.4660262500001</v>
      </c>
      <c r="BC58" s="15">
        <v>1539.3389007400001</v>
      </c>
      <c r="BD58" s="15">
        <v>1948</v>
      </c>
      <c r="BE58" s="15">
        <v>484.38651328999998</v>
      </c>
      <c r="BF58" s="15">
        <v>783.38651329000004</v>
      </c>
      <c r="BG58" s="15">
        <v>1083.38651329</v>
      </c>
      <c r="BH58" s="15">
        <v>1425.38651329</v>
      </c>
      <c r="BI58" s="15">
        <v>430</v>
      </c>
      <c r="BJ58" s="15">
        <v>1211</v>
      </c>
      <c r="BK58" s="15">
        <v>2344</v>
      </c>
      <c r="BL58" s="15">
        <v>3451</v>
      </c>
    </row>
    <row r="59" spans="1:64" outlineLevel="1" x14ac:dyDescent="0.3">
      <c r="A59" s="33"/>
      <c r="B59" s="25"/>
      <c r="C59" s="25"/>
      <c r="D59" s="25" t="s">
        <v>116</v>
      </c>
      <c r="E59" s="15" t="s">
        <v>120</v>
      </c>
      <c r="F59" s="25"/>
      <c r="G59" s="25"/>
      <c r="H59" s="15">
        <v>175.03195078458901</v>
      </c>
      <c r="I59" s="15">
        <v>45.073104001000999</v>
      </c>
      <c r="J59" s="15">
        <v>64.163051141345008</v>
      </c>
      <c r="K59" s="15">
        <v>93.473418955555459</v>
      </c>
      <c r="L59" s="15">
        <v>76</v>
      </c>
      <c r="M59" s="15">
        <v>94</v>
      </c>
      <c r="N59" s="15">
        <v>78</v>
      </c>
      <c r="O59" s="15">
        <v>69</v>
      </c>
      <c r="P59" s="15">
        <v>43</v>
      </c>
      <c r="Q59" s="15">
        <v>99</v>
      </c>
      <c r="R59" s="15">
        <v>25</v>
      </c>
      <c r="S59" s="15">
        <v>110</v>
      </c>
      <c r="T59" s="15">
        <v>35.675890859599996</v>
      </c>
      <c r="U59" s="15">
        <v>45.861010157199999</v>
      </c>
      <c r="V59" s="15">
        <v>55.073200564800004</v>
      </c>
      <c r="W59" s="15">
        <v>352.59117968940001</v>
      </c>
      <c r="X59" s="15">
        <v>105.97090672830001</v>
      </c>
      <c r="Y59" s="15">
        <v>55.282808115899996</v>
      </c>
      <c r="Z59" s="15">
        <v>29.437112536300003</v>
      </c>
      <c r="AA59" s="15">
        <v>53.309172619500004</v>
      </c>
      <c r="AB59" s="15">
        <v>28.6981405047</v>
      </c>
      <c r="AC59" s="15">
        <v>332.7</v>
      </c>
      <c r="AD59" s="15">
        <v>315</v>
      </c>
      <c r="AE59" s="15">
        <v>103</v>
      </c>
      <c r="AF59" s="15">
        <v>33</v>
      </c>
      <c r="AG59" s="15">
        <v>98</v>
      </c>
      <c r="AH59" s="15">
        <v>105</v>
      </c>
      <c r="AI59" s="15">
        <v>156</v>
      </c>
      <c r="AJ59" s="25"/>
      <c r="AK59" s="15">
        <v>175.03195078458901</v>
      </c>
      <c r="AL59" s="15">
        <v>220.10505478559003</v>
      </c>
      <c r="AM59" s="15">
        <v>284.26810592693505</v>
      </c>
      <c r="AN59" s="15">
        <v>377.74152488249052</v>
      </c>
      <c r="AO59" s="15">
        <v>76</v>
      </c>
      <c r="AP59" s="15">
        <v>170</v>
      </c>
      <c r="AQ59" s="15">
        <v>248</v>
      </c>
      <c r="AR59" s="15">
        <v>317</v>
      </c>
      <c r="AS59" s="15">
        <v>43</v>
      </c>
      <c r="AT59" s="15">
        <v>142</v>
      </c>
      <c r="AU59" s="15">
        <v>167</v>
      </c>
      <c r="AV59" s="15">
        <v>277</v>
      </c>
      <c r="AW59" s="15">
        <v>35.675890859599996</v>
      </c>
      <c r="AX59" s="15">
        <v>81.536901016799987</v>
      </c>
      <c r="AY59" s="15">
        <v>136.61010158159999</v>
      </c>
      <c r="AZ59" s="15">
        <v>489.20128127099997</v>
      </c>
      <c r="BA59" s="15">
        <v>105.97090672830001</v>
      </c>
      <c r="BB59" s="15">
        <v>161.2537148442</v>
      </c>
      <c r="BC59" s="15">
        <v>190.6908273805</v>
      </c>
      <c r="BD59" s="15">
        <v>244</v>
      </c>
      <c r="BE59" s="15">
        <v>28.6981405047</v>
      </c>
      <c r="BF59" s="15">
        <v>361.3981405047</v>
      </c>
      <c r="BG59" s="15">
        <v>676.3981405047</v>
      </c>
      <c r="BH59" s="15">
        <v>779.3981405047</v>
      </c>
      <c r="BI59" s="15">
        <v>33</v>
      </c>
      <c r="BJ59" s="15">
        <v>131</v>
      </c>
      <c r="BK59" s="15">
        <v>236</v>
      </c>
      <c r="BL59" s="15">
        <v>392</v>
      </c>
    </row>
    <row r="60" spans="1:64" outlineLevel="1" x14ac:dyDescent="0.3">
      <c r="A60" s="33"/>
      <c r="B60" s="25"/>
      <c r="C60" s="25"/>
      <c r="D60" s="25" t="s">
        <v>117</v>
      </c>
      <c r="E60" s="15" t="s">
        <v>120</v>
      </c>
      <c r="F60" s="25"/>
      <c r="G60" s="25"/>
      <c r="H60" s="15">
        <v>168.92962673657962</v>
      </c>
      <c r="I60" s="15">
        <v>89.608260207991194</v>
      </c>
      <c r="J60" s="15">
        <v>97.115546517640851</v>
      </c>
      <c r="K60" s="15">
        <v>106.75751013578976</v>
      </c>
      <c r="L60" s="15">
        <v>100</v>
      </c>
      <c r="M60" s="15">
        <v>60</v>
      </c>
      <c r="N60" s="15">
        <v>110</v>
      </c>
      <c r="O60" s="15">
        <v>107</v>
      </c>
      <c r="P60" s="15">
        <v>81</v>
      </c>
      <c r="Q60" s="15">
        <v>112</v>
      </c>
      <c r="R60" s="15">
        <v>103</v>
      </c>
      <c r="S60" s="15">
        <v>129</v>
      </c>
      <c r="T60" s="15">
        <v>121.1770498281</v>
      </c>
      <c r="U60" s="15">
        <v>171.91068328699998</v>
      </c>
      <c r="V60" s="15">
        <v>185.22648330080003</v>
      </c>
      <c r="W60" s="15">
        <v>78.384145180000004</v>
      </c>
      <c r="X60" s="15">
        <v>126.55215339590001</v>
      </c>
      <c r="Y60" s="15">
        <v>24.712379641999991</v>
      </c>
      <c r="Z60" s="15">
        <v>94.03898604310001</v>
      </c>
      <c r="AA60" s="15">
        <v>39.696480918999981</v>
      </c>
      <c r="AB60" s="15">
        <v>70.29887032260001</v>
      </c>
      <c r="AC60" s="15">
        <v>22.599999999999994</v>
      </c>
      <c r="AD60" s="15">
        <v>22</v>
      </c>
      <c r="AE60" s="15">
        <v>95</v>
      </c>
      <c r="AF60" s="15">
        <v>140</v>
      </c>
      <c r="AG60" s="15">
        <v>255</v>
      </c>
      <c r="AH60" s="15">
        <v>218</v>
      </c>
      <c r="AI60" s="15">
        <v>92</v>
      </c>
      <c r="AJ60" s="25"/>
      <c r="AK60" s="15">
        <v>168.92962673657962</v>
      </c>
      <c r="AL60" s="15">
        <v>258.5378869445708</v>
      </c>
      <c r="AM60" s="15">
        <v>355.65343346221164</v>
      </c>
      <c r="AN60" s="15">
        <v>462.41094359800138</v>
      </c>
      <c r="AO60" s="15">
        <v>100</v>
      </c>
      <c r="AP60" s="15">
        <v>160</v>
      </c>
      <c r="AQ60" s="15">
        <v>270</v>
      </c>
      <c r="AR60" s="15">
        <v>377</v>
      </c>
      <c r="AS60" s="15">
        <v>81</v>
      </c>
      <c r="AT60" s="15">
        <v>193</v>
      </c>
      <c r="AU60" s="15">
        <v>296</v>
      </c>
      <c r="AV60" s="15">
        <v>425</v>
      </c>
      <c r="AW60" s="15">
        <v>121.1770498281</v>
      </c>
      <c r="AX60" s="15">
        <v>293.08773311509998</v>
      </c>
      <c r="AY60" s="15">
        <v>478.31421641589998</v>
      </c>
      <c r="AZ60" s="15">
        <v>556.6983615959</v>
      </c>
      <c r="BA60" s="15">
        <v>126.55215339590001</v>
      </c>
      <c r="BB60" s="15">
        <v>151.26453303790001</v>
      </c>
      <c r="BC60" s="15">
        <v>245.30351908100002</v>
      </c>
      <c r="BD60" s="15">
        <v>285</v>
      </c>
      <c r="BE60" s="15">
        <v>70.29887032260001</v>
      </c>
      <c r="BF60" s="15">
        <v>92.898870322600004</v>
      </c>
      <c r="BG60" s="15">
        <v>114.8988703226</v>
      </c>
      <c r="BH60" s="15">
        <v>209.8988703226</v>
      </c>
      <c r="BI60" s="15">
        <v>140</v>
      </c>
      <c r="BJ60" s="15">
        <v>395</v>
      </c>
      <c r="BK60" s="15">
        <v>613</v>
      </c>
      <c r="BL60" s="15">
        <v>705</v>
      </c>
    </row>
    <row r="61" spans="1:64" outlineLevel="1" x14ac:dyDescent="0.3">
      <c r="A61" s="33"/>
      <c r="B61" s="25"/>
      <c r="C61" s="25"/>
      <c r="D61" s="25" t="s">
        <v>118</v>
      </c>
      <c r="E61" s="15" t="s">
        <v>120</v>
      </c>
      <c r="F61" s="25"/>
      <c r="G61" s="25"/>
      <c r="H61" s="15">
        <v>42.232406684144905</v>
      </c>
      <c r="I61" s="15">
        <v>22.402065051997798</v>
      </c>
      <c r="J61" s="15">
        <v>24.278886629410213</v>
      </c>
      <c r="K61" s="15">
        <v>26.68937753394744</v>
      </c>
      <c r="L61" s="15">
        <v>25</v>
      </c>
      <c r="M61" s="15">
        <v>53</v>
      </c>
      <c r="N61" s="15">
        <v>151</v>
      </c>
      <c r="O61" s="15">
        <v>88</v>
      </c>
      <c r="P61" s="15">
        <v>88</v>
      </c>
      <c r="Q61" s="15">
        <v>113</v>
      </c>
      <c r="R61" s="15">
        <v>106</v>
      </c>
      <c r="S61" s="15">
        <v>125</v>
      </c>
      <c r="T61" s="15">
        <v>112.58472030109999</v>
      </c>
      <c r="U61" s="15">
        <v>78.71762291520001</v>
      </c>
      <c r="V61" s="15">
        <v>95.475723012899977</v>
      </c>
      <c r="W61" s="15">
        <v>118.30917468739999</v>
      </c>
      <c r="X61" s="15">
        <v>105.69538901749999</v>
      </c>
      <c r="Y61" s="15">
        <v>110.30838532300001</v>
      </c>
      <c r="Z61" s="15">
        <v>100.24114531649998</v>
      </c>
      <c r="AA61" s="15">
        <v>88.755080343000031</v>
      </c>
      <c r="AB61" s="15">
        <v>75.093967224399989</v>
      </c>
      <c r="AC61" s="15">
        <v>58.199999999999989</v>
      </c>
      <c r="AD61" s="15">
        <v>52</v>
      </c>
      <c r="AE61" s="15">
        <v>64</v>
      </c>
      <c r="AF61" s="15">
        <v>74</v>
      </c>
      <c r="AG61" s="15">
        <v>84</v>
      </c>
      <c r="AH61" s="15">
        <v>125</v>
      </c>
      <c r="AI61" s="15">
        <v>114</v>
      </c>
      <c r="AJ61" s="25"/>
      <c r="AK61" s="15">
        <v>42.232406684144905</v>
      </c>
      <c r="AL61" s="15">
        <v>64.6344717361427</v>
      </c>
      <c r="AM61" s="15">
        <v>88.913358365552909</v>
      </c>
      <c r="AN61" s="15">
        <v>115.60273589950035</v>
      </c>
      <c r="AO61" s="15">
        <v>25</v>
      </c>
      <c r="AP61" s="15">
        <v>78</v>
      </c>
      <c r="AQ61" s="15">
        <v>229</v>
      </c>
      <c r="AR61" s="15">
        <v>317</v>
      </c>
      <c r="AS61" s="15">
        <v>88</v>
      </c>
      <c r="AT61" s="15">
        <v>201</v>
      </c>
      <c r="AU61" s="15">
        <v>307</v>
      </c>
      <c r="AV61" s="15">
        <v>432</v>
      </c>
      <c r="AW61" s="15">
        <v>112.58472030109999</v>
      </c>
      <c r="AX61" s="15">
        <v>191.30234321630002</v>
      </c>
      <c r="AY61" s="15">
        <v>286.77806622920002</v>
      </c>
      <c r="AZ61" s="15">
        <v>405.08724091660002</v>
      </c>
      <c r="BA61" s="15">
        <v>105.69538901749999</v>
      </c>
      <c r="BB61" s="15">
        <v>216.0037743405</v>
      </c>
      <c r="BC61" s="15">
        <v>316.24491965699997</v>
      </c>
      <c r="BD61" s="15">
        <v>405</v>
      </c>
      <c r="BE61" s="15">
        <v>75.093967224399989</v>
      </c>
      <c r="BF61" s="15">
        <v>133.29396722439998</v>
      </c>
      <c r="BG61" s="15">
        <v>185.29396722439998</v>
      </c>
      <c r="BH61" s="15">
        <v>249.29396722439998</v>
      </c>
      <c r="BI61" s="15">
        <v>74</v>
      </c>
      <c r="BJ61" s="15">
        <v>158</v>
      </c>
      <c r="BK61" s="15">
        <v>283</v>
      </c>
      <c r="BL61" s="15">
        <v>397</v>
      </c>
    </row>
    <row r="62" spans="1:64" s="25" customFormat="1" x14ac:dyDescent="0.3">
      <c r="D62" s="25" t="s">
        <v>79</v>
      </c>
      <c r="E62" s="15" t="s">
        <v>120</v>
      </c>
      <c r="H62" s="15">
        <v>94.600590972484568</v>
      </c>
      <c r="I62" s="15">
        <v>50.180625716475063</v>
      </c>
      <c r="J62" s="15">
        <v>54.384706049878865</v>
      </c>
      <c r="K62" s="15">
        <v>59.784205676042255</v>
      </c>
      <c r="L62" s="15">
        <v>56</v>
      </c>
      <c r="M62" s="15">
        <v>68</v>
      </c>
      <c r="N62" s="15">
        <v>65</v>
      </c>
      <c r="O62" s="15">
        <v>29</v>
      </c>
      <c r="P62" s="15">
        <v>37</v>
      </c>
      <c r="Q62" s="15">
        <v>62</v>
      </c>
      <c r="R62" s="15">
        <v>67</v>
      </c>
      <c r="S62" s="15">
        <v>133</v>
      </c>
      <c r="T62" s="15">
        <v>98.293526888400265</v>
      </c>
      <c r="U62" s="15">
        <v>19.892997188899997</v>
      </c>
      <c r="V62" s="15">
        <v>163.37952264809999</v>
      </c>
      <c r="W62" s="15">
        <v>64.236648157800019</v>
      </c>
      <c r="X62" s="15">
        <v>122.6682408608</v>
      </c>
      <c r="Y62" s="15">
        <v>43.082513950199996</v>
      </c>
      <c r="Z62" s="15">
        <v>57.735800287000018</v>
      </c>
      <c r="AA62" s="15">
        <v>25.513444902000003</v>
      </c>
      <c r="AB62" s="15">
        <v>43.354952987899999</v>
      </c>
      <c r="AC62" s="15">
        <v>57.3</v>
      </c>
      <c r="AD62" s="15">
        <v>20</v>
      </c>
      <c r="AE62" s="15">
        <v>46</v>
      </c>
      <c r="AF62" s="15">
        <v>40</v>
      </c>
      <c r="AG62" s="15">
        <v>22</v>
      </c>
      <c r="AH62" s="15">
        <v>50</v>
      </c>
      <c r="AI62" s="15">
        <v>42</v>
      </c>
      <c r="AK62" s="15">
        <v>94.600590972484568</v>
      </c>
      <c r="AL62" s="15">
        <v>144.78121668895963</v>
      </c>
      <c r="AM62" s="15">
        <v>199.1659227388385</v>
      </c>
      <c r="AN62" s="15">
        <v>258.95012841488074</v>
      </c>
      <c r="AO62" s="15">
        <v>56</v>
      </c>
      <c r="AP62" s="15">
        <v>124</v>
      </c>
      <c r="AQ62" s="15">
        <v>189</v>
      </c>
      <c r="AR62" s="15">
        <v>218</v>
      </c>
      <c r="AS62" s="15">
        <v>37</v>
      </c>
      <c r="AT62" s="15">
        <v>99</v>
      </c>
      <c r="AU62" s="15">
        <v>166</v>
      </c>
      <c r="AV62" s="15">
        <v>299</v>
      </c>
      <c r="AW62" s="15">
        <v>98.293526888400265</v>
      </c>
      <c r="AX62" s="15">
        <v>118.18652407730026</v>
      </c>
      <c r="AY62" s="15">
        <v>281.56604672540027</v>
      </c>
      <c r="AZ62" s="15">
        <v>345.80269488320027</v>
      </c>
      <c r="BA62" s="15">
        <v>122.6682408608</v>
      </c>
      <c r="BB62" s="15">
        <v>165.75075481099998</v>
      </c>
      <c r="BC62" s="15">
        <v>223.486555098</v>
      </c>
      <c r="BD62" s="15">
        <v>249</v>
      </c>
      <c r="BE62" s="15">
        <v>43.354952987899999</v>
      </c>
      <c r="BF62" s="15">
        <v>100.6549529879</v>
      </c>
      <c r="BG62" s="15">
        <v>120.6549529879</v>
      </c>
      <c r="BH62" s="15">
        <v>166.6549529879</v>
      </c>
      <c r="BI62" s="15">
        <v>40</v>
      </c>
      <c r="BJ62" s="15">
        <v>62</v>
      </c>
      <c r="BK62" s="15">
        <v>112</v>
      </c>
      <c r="BL62" s="15">
        <v>154</v>
      </c>
    </row>
    <row r="63" spans="1:64" s="25" customFormat="1" ht="12" customHeight="1" x14ac:dyDescent="0.3"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  <c r="AK63" s="15"/>
      <c r="AL63" s="15"/>
      <c r="AM63" s="15"/>
      <c r="AN63" s="15"/>
      <c r="AO63" s="15"/>
      <c r="AP63" s="15"/>
      <c r="AQ63" s="15"/>
      <c r="AR63" s="15"/>
      <c r="AS63" s="15"/>
      <c r="AT63" s="15"/>
      <c r="AU63" s="15"/>
      <c r="AV63" s="15"/>
      <c r="AW63" s="15"/>
      <c r="AX63" s="15"/>
      <c r="AY63" s="15"/>
      <c r="AZ63" s="15"/>
      <c r="BA63" s="15"/>
      <c r="BB63" s="15"/>
      <c r="BC63" s="15"/>
      <c r="BD63" s="15"/>
      <c r="BE63" s="15"/>
      <c r="BF63" s="15"/>
      <c r="BG63" s="15"/>
      <c r="BH63" s="15"/>
      <c r="BI63" s="15"/>
      <c r="BJ63" s="15"/>
      <c r="BK63" s="15"/>
      <c r="BL63" s="15"/>
    </row>
    <row r="64" spans="1:64" s="25" customFormat="1" ht="12" customHeight="1" x14ac:dyDescent="0.3">
      <c r="D64" s="57"/>
      <c r="E64" s="57"/>
      <c r="F64" s="57"/>
      <c r="G64" s="57"/>
      <c r="H64" s="43"/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  <c r="AA64" s="43"/>
      <c r="AB64" s="43"/>
      <c r="AC64" s="43"/>
      <c r="AD64" s="43"/>
      <c r="AE64" s="43"/>
      <c r="AF64" s="43"/>
      <c r="AG64" s="43"/>
      <c r="AH64" s="43"/>
      <c r="AI64" s="43"/>
      <c r="AK64" s="43"/>
      <c r="AL64" s="43"/>
      <c r="AM64" s="43"/>
      <c r="AN64" s="43"/>
      <c r="AO64" s="43"/>
      <c r="AP64" s="43"/>
      <c r="AQ64" s="43"/>
      <c r="AR64" s="43"/>
      <c r="AS64" s="43"/>
      <c r="AT64" s="43"/>
      <c r="AU64" s="43"/>
      <c r="AV64" s="43"/>
      <c r="AW64" s="43"/>
      <c r="AX64" s="43"/>
      <c r="AY64" s="43"/>
      <c r="AZ64" s="43"/>
      <c r="BA64" s="43"/>
      <c r="BB64" s="43"/>
      <c r="BC64" s="43"/>
      <c r="BD64" s="43"/>
      <c r="BE64" s="43"/>
      <c r="BF64" s="43"/>
      <c r="BG64" s="43"/>
      <c r="BH64" s="43"/>
      <c r="BI64" s="43"/>
      <c r="BJ64" s="43"/>
      <c r="BK64" s="43"/>
      <c r="BL64" s="43">
        <v>0</v>
      </c>
    </row>
    <row r="65" spans="4:64" s="25" customFormat="1" ht="12" customHeight="1" x14ac:dyDescent="0.3">
      <c r="D65" s="57"/>
      <c r="E65" s="57"/>
      <c r="F65" s="57"/>
      <c r="G65" s="57"/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  <c r="AA65" s="43"/>
      <c r="AB65" s="43"/>
      <c r="AC65" s="43"/>
      <c r="AD65" s="43"/>
      <c r="AE65" s="43"/>
      <c r="AF65" s="43"/>
      <c r="AG65" s="43"/>
      <c r="AH65" s="43"/>
      <c r="AI65" s="43"/>
      <c r="AK65" s="43"/>
      <c r="AL65" s="43"/>
      <c r="AM65" s="43"/>
      <c r="AN65" s="43"/>
      <c r="AO65" s="43"/>
      <c r="AP65" s="43"/>
      <c r="AQ65" s="43"/>
      <c r="AR65" s="43"/>
      <c r="AS65" s="43"/>
      <c r="AT65" s="43"/>
      <c r="AU65" s="43"/>
      <c r="AV65" s="43"/>
      <c r="AW65" s="43"/>
      <c r="AX65" s="43"/>
      <c r="AY65" s="43"/>
      <c r="AZ65" s="43"/>
      <c r="BA65" s="43"/>
      <c r="BB65" s="43"/>
      <c r="BC65" s="43"/>
      <c r="BD65" s="43"/>
      <c r="BE65" s="43"/>
      <c r="BF65" s="43"/>
      <c r="BG65" s="43"/>
      <c r="BH65" s="43"/>
      <c r="BI65" s="43"/>
      <c r="BJ65" s="43"/>
      <c r="BK65" s="43"/>
      <c r="BL65" s="43">
        <v>0</v>
      </c>
    </row>
    <row r="66" spans="4:64" s="25" customFormat="1" ht="12" customHeight="1" x14ac:dyDescent="0.3">
      <c r="D66" s="57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58"/>
      <c r="W66" s="58"/>
      <c r="X66" s="58"/>
      <c r="Y66" s="58"/>
      <c r="Z66" s="58"/>
      <c r="AA66" s="58"/>
      <c r="AB66" s="58"/>
      <c r="AC66" s="58"/>
      <c r="AD66" s="43"/>
      <c r="AE66" s="43"/>
      <c r="AF66" s="43"/>
      <c r="AG66" s="58"/>
      <c r="AH66" s="58"/>
      <c r="AI66" s="58"/>
      <c r="AK66" s="15"/>
      <c r="AL66" s="15"/>
      <c r="AM66" s="15"/>
      <c r="AN66" s="15"/>
      <c r="AO66" s="15"/>
      <c r="AP66" s="15"/>
      <c r="AQ66" s="15"/>
      <c r="AR66" s="15"/>
      <c r="AS66" s="15"/>
      <c r="AT66" s="15"/>
      <c r="AU66" s="15"/>
      <c r="AV66" s="15"/>
      <c r="AW66" s="15"/>
      <c r="AX66" s="15"/>
      <c r="AY66" s="15"/>
      <c r="AZ66" s="15"/>
      <c r="BA66" s="15"/>
      <c r="BB66" s="15"/>
      <c r="BC66" s="15"/>
      <c r="BD66" s="15"/>
      <c r="BE66" s="15"/>
      <c r="BF66" s="15"/>
      <c r="BG66" s="15"/>
      <c r="BH66" s="15"/>
      <c r="BI66" s="15"/>
      <c r="BJ66" s="15"/>
      <c r="BK66" s="15"/>
      <c r="BL66" s="15"/>
    </row>
    <row r="67" spans="4:64" s="25" customFormat="1" ht="12" hidden="1" customHeight="1" x14ac:dyDescent="0.3"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  <c r="AK67" s="15"/>
      <c r="AL67" s="15"/>
      <c r="AM67" s="15"/>
      <c r="AN67" s="15"/>
      <c r="AO67" s="15"/>
      <c r="AP67" s="15"/>
      <c r="AQ67" s="15"/>
      <c r="AR67" s="15"/>
      <c r="AS67" s="15"/>
      <c r="AT67" s="15"/>
      <c r="AU67" s="15"/>
      <c r="AV67" s="15"/>
      <c r="AW67" s="15"/>
      <c r="AX67" s="15"/>
      <c r="AY67" s="15"/>
      <c r="AZ67" s="15"/>
      <c r="BA67" s="15"/>
      <c r="BB67" s="15"/>
      <c r="BC67" s="15"/>
      <c r="BD67" s="15"/>
      <c r="BE67" s="15"/>
      <c r="BF67" s="15"/>
      <c r="BG67" s="15"/>
      <c r="BH67" s="15"/>
      <c r="BI67" s="15"/>
      <c r="BJ67" s="15"/>
      <c r="BK67" s="15"/>
      <c r="BL67" s="15"/>
    </row>
    <row r="68" spans="4:64" s="25" customFormat="1" ht="12" hidden="1" customHeight="1" x14ac:dyDescent="0.3"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  <c r="AK68" s="15"/>
      <c r="AL68" s="15"/>
      <c r="AM68" s="15"/>
      <c r="AN68" s="15"/>
      <c r="AO68" s="15"/>
      <c r="AP68" s="15"/>
      <c r="AQ68" s="15"/>
      <c r="AR68" s="15"/>
      <c r="AS68" s="15"/>
      <c r="AT68" s="15"/>
      <c r="AU68" s="15"/>
      <c r="AV68" s="15"/>
      <c r="AW68" s="15"/>
      <c r="AX68" s="15"/>
      <c r="AY68" s="15"/>
      <c r="AZ68" s="15"/>
      <c r="BA68" s="15"/>
      <c r="BB68" s="15"/>
      <c r="BC68" s="15"/>
      <c r="BD68" s="15"/>
      <c r="BE68" s="15"/>
      <c r="BF68" s="15"/>
      <c r="BG68" s="15"/>
      <c r="BH68" s="15"/>
      <c r="BI68" s="15"/>
      <c r="BJ68" s="15"/>
      <c r="BK68" s="15"/>
      <c r="BL68" s="15"/>
    </row>
    <row r="69" spans="4:64" s="25" customFormat="1" ht="12" hidden="1" customHeight="1" x14ac:dyDescent="0.3"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  <c r="AK69" s="15"/>
      <c r="AL69" s="15"/>
      <c r="AM69" s="15"/>
      <c r="AN69" s="15"/>
      <c r="AO69" s="15"/>
      <c r="AP69" s="15"/>
      <c r="AQ69" s="15"/>
      <c r="AR69" s="15"/>
      <c r="AS69" s="15"/>
      <c r="AT69" s="15"/>
      <c r="AU69" s="15"/>
      <c r="AV69" s="15"/>
      <c r="AW69" s="15"/>
      <c r="AX69" s="15"/>
      <c r="AY69" s="15"/>
      <c r="AZ69" s="15"/>
      <c r="BA69" s="15"/>
      <c r="BB69" s="15"/>
      <c r="BC69" s="15"/>
      <c r="BD69" s="15"/>
      <c r="BE69" s="15"/>
      <c r="BF69" s="15"/>
      <c r="BG69" s="15"/>
      <c r="BH69" s="15"/>
      <c r="BI69" s="15"/>
      <c r="BJ69" s="15"/>
      <c r="BK69" s="15"/>
      <c r="BL69" s="15"/>
    </row>
    <row r="70" spans="4:64" s="25" customFormat="1" ht="12" hidden="1" customHeight="1" x14ac:dyDescent="0.3"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  <c r="AK70" s="15"/>
      <c r="AL70" s="15"/>
      <c r="AM70" s="15"/>
      <c r="AN70" s="15"/>
      <c r="AO70" s="15"/>
      <c r="AP70" s="15"/>
      <c r="AQ70" s="15"/>
      <c r="AR70" s="15"/>
      <c r="AS70" s="15"/>
      <c r="AT70" s="15"/>
      <c r="AU70" s="15"/>
      <c r="AV70" s="15"/>
      <c r="AW70" s="15"/>
      <c r="AX70" s="15"/>
      <c r="AY70" s="15"/>
      <c r="AZ70" s="15"/>
      <c r="BA70" s="15"/>
      <c r="BB70" s="15"/>
      <c r="BC70" s="15"/>
      <c r="BD70" s="15"/>
      <c r="BE70" s="15"/>
      <c r="BF70" s="15"/>
      <c r="BG70" s="15"/>
      <c r="BH70" s="15"/>
      <c r="BI70" s="15"/>
      <c r="BJ70" s="15"/>
      <c r="BK70" s="15"/>
      <c r="BL70" s="15"/>
    </row>
    <row r="71" spans="4:64" s="25" customFormat="1" ht="12" hidden="1" customHeight="1" x14ac:dyDescent="0.3"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  <c r="AK71" s="15"/>
      <c r="AL71" s="15"/>
      <c r="AM71" s="15"/>
      <c r="AN71" s="15"/>
      <c r="AO71" s="15"/>
      <c r="AP71" s="15"/>
      <c r="AQ71" s="15"/>
      <c r="AR71" s="15"/>
      <c r="AS71" s="15"/>
      <c r="AT71" s="15"/>
      <c r="AU71" s="15"/>
      <c r="AV71" s="15"/>
      <c r="AW71" s="15"/>
      <c r="AX71" s="15"/>
      <c r="AY71" s="15"/>
      <c r="AZ71" s="15"/>
      <c r="BA71" s="15"/>
      <c r="BB71" s="15"/>
      <c r="BC71" s="15"/>
      <c r="BD71" s="15"/>
      <c r="BE71" s="15"/>
      <c r="BF71" s="15"/>
      <c r="BG71" s="15"/>
      <c r="BH71" s="15"/>
      <c r="BI71" s="15"/>
      <c r="BJ71" s="15"/>
      <c r="BK71" s="15"/>
      <c r="BL71" s="15"/>
    </row>
    <row r="72" spans="4:64" s="25" customFormat="1" ht="12" hidden="1" customHeight="1" x14ac:dyDescent="0.3"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  <c r="AK72" s="15"/>
      <c r="AL72" s="15"/>
      <c r="AM72" s="15"/>
      <c r="AN72" s="15"/>
      <c r="AO72" s="15"/>
      <c r="AP72" s="15"/>
      <c r="AQ72" s="15"/>
      <c r="AR72" s="15"/>
      <c r="AS72" s="15"/>
      <c r="AT72" s="15"/>
      <c r="AU72" s="15"/>
      <c r="AV72" s="15"/>
      <c r="AW72" s="15"/>
      <c r="AX72" s="15"/>
      <c r="AY72" s="15"/>
      <c r="AZ72" s="15"/>
      <c r="BA72" s="15"/>
      <c r="BB72" s="15"/>
      <c r="BC72" s="15"/>
      <c r="BD72" s="15"/>
      <c r="BE72" s="15"/>
      <c r="BF72" s="15"/>
      <c r="BG72" s="15"/>
      <c r="BH72" s="15"/>
      <c r="BI72" s="15"/>
      <c r="BJ72" s="15"/>
      <c r="BK72" s="15"/>
      <c r="BL72" s="15"/>
    </row>
    <row r="73" spans="4:64" s="25" customFormat="1" ht="12" hidden="1" customHeight="1" x14ac:dyDescent="0.3"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5"/>
      <c r="AK73" s="15"/>
      <c r="AL73" s="15"/>
      <c r="AM73" s="15"/>
      <c r="AN73" s="15"/>
      <c r="AO73" s="15"/>
      <c r="AP73" s="15"/>
      <c r="AQ73" s="15"/>
      <c r="AR73" s="15"/>
      <c r="AS73" s="15"/>
      <c r="AT73" s="15"/>
      <c r="AU73" s="15"/>
      <c r="AV73" s="15"/>
      <c r="AW73" s="15"/>
      <c r="AX73" s="15"/>
      <c r="AY73" s="15"/>
      <c r="AZ73" s="15"/>
      <c r="BA73" s="15"/>
      <c r="BB73" s="15"/>
      <c r="BC73" s="15"/>
      <c r="BD73" s="15"/>
      <c r="BE73" s="15"/>
      <c r="BF73" s="15"/>
      <c r="BG73" s="15"/>
      <c r="BH73" s="15"/>
      <c r="BI73" s="15"/>
      <c r="BJ73" s="15"/>
      <c r="BK73" s="15"/>
      <c r="BL73" s="15"/>
    </row>
    <row r="74" spans="4:64" s="25" customFormat="1" ht="12" hidden="1" customHeight="1" x14ac:dyDescent="0.3"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  <c r="AK74" s="15"/>
      <c r="AL74" s="15"/>
      <c r="AM74" s="15"/>
      <c r="AN74" s="15"/>
      <c r="AO74" s="15"/>
      <c r="AP74" s="15"/>
      <c r="AQ74" s="15"/>
      <c r="AR74" s="15"/>
      <c r="AS74" s="15"/>
      <c r="AT74" s="15"/>
      <c r="AU74" s="15"/>
      <c r="AV74" s="15"/>
      <c r="AW74" s="15"/>
      <c r="AX74" s="15"/>
      <c r="AY74" s="15"/>
      <c r="AZ74" s="15"/>
      <c r="BA74" s="15"/>
      <c r="BB74" s="15"/>
      <c r="BC74" s="15"/>
      <c r="BD74" s="15"/>
      <c r="BE74" s="15"/>
      <c r="BF74" s="15"/>
      <c r="BG74" s="15"/>
      <c r="BH74" s="15"/>
      <c r="BI74" s="15"/>
      <c r="BJ74" s="15"/>
      <c r="BK74" s="15"/>
      <c r="BL74" s="15"/>
    </row>
    <row r="75" spans="4:64" s="25" customFormat="1" ht="12" hidden="1" customHeight="1" x14ac:dyDescent="0.3"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15"/>
      <c r="AK75" s="15"/>
      <c r="AL75" s="15"/>
      <c r="AM75" s="15"/>
      <c r="AN75" s="15"/>
      <c r="AO75" s="15"/>
      <c r="AP75" s="15"/>
      <c r="AQ75" s="15"/>
      <c r="AR75" s="15"/>
      <c r="AS75" s="15"/>
      <c r="AT75" s="15"/>
      <c r="AU75" s="15"/>
      <c r="AV75" s="15"/>
      <c r="AW75" s="15"/>
      <c r="AX75" s="15"/>
      <c r="AY75" s="15"/>
      <c r="AZ75" s="15"/>
      <c r="BA75" s="15"/>
      <c r="BB75" s="15"/>
      <c r="BC75" s="15"/>
      <c r="BD75" s="15"/>
      <c r="BE75" s="15"/>
      <c r="BF75" s="15"/>
      <c r="BG75" s="15"/>
      <c r="BH75" s="15"/>
      <c r="BI75" s="15"/>
      <c r="BJ75" s="15"/>
      <c r="BK75" s="15"/>
      <c r="BL75" s="15"/>
    </row>
    <row r="76" spans="4:64" s="25" customFormat="1" ht="12" hidden="1" customHeight="1" x14ac:dyDescent="0.3"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  <c r="AK76" s="15"/>
      <c r="AL76" s="15"/>
      <c r="AM76" s="15"/>
      <c r="AN76" s="15"/>
      <c r="AO76" s="15"/>
      <c r="AP76" s="15"/>
      <c r="AQ76" s="15"/>
      <c r="AR76" s="15"/>
      <c r="AS76" s="15"/>
      <c r="AT76" s="15"/>
      <c r="AU76" s="15"/>
      <c r="AV76" s="15"/>
      <c r="AW76" s="15"/>
      <c r="AX76" s="15"/>
      <c r="AY76" s="15"/>
      <c r="AZ76" s="15"/>
      <c r="BA76" s="15"/>
      <c r="BB76" s="15"/>
      <c r="BC76" s="15"/>
      <c r="BD76" s="15"/>
      <c r="BE76" s="15"/>
      <c r="BF76" s="15"/>
      <c r="BG76" s="15"/>
      <c r="BH76" s="15"/>
      <c r="BI76" s="15"/>
      <c r="BJ76" s="15"/>
      <c r="BK76" s="15"/>
      <c r="BL76" s="15"/>
    </row>
    <row r="77" spans="4:64" s="25" customFormat="1" ht="12" hidden="1" customHeight="1" x14ac:dyDescent="0.3"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15"/>
      <c r="AI77" s="15"/>
      <c r="AK77" s="15"/>
      <c r="AL77" s="15"/>
      <c r="AM77" s="15"/>
      <c r="AN77" s="15"/>
      <c r="AO77" s="15"/>
      <c r="AP77" s="15"/>
      <c r="AQ77" s="15"/>
      <c r="AR77" s="15"/>
      <c r="AS77" s="15"/>
      <c r="AT77" s="15"/>
      <c r="AU77" s="15"/>
      <c r="AV77" s="15"/>
      <c r="AW77" s="15"/>
      <c r="AX77" s="15"/>
      <c r="AY77" s="15"/>
      <c r="AZ77" s="15"/>
      <c r="BA77" s="15"/>
      <c r="BB77" s="15"/>
      <c r="BC77" s="15"/>
      <c r="BD77" s="15"/>
      <c r="BE77" s="15"/>
      <c r="BF77" s="15"/>
      <c r="BG77" s="15"/>
      <c r="BH77" s="15"/>
      <c r="BI77" s="15"/>
      <c r="BJ77" s="15"/>
      <c r="BK77" s="15"/>
      <c r="BL77" s="15"/>
    </row>
    <row r="78" spans="4:64" s="25" customFormat="1" ht="12" hidden="1" customHeight="1" x14ac:dyDescent="0.3"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  <c r="AK78" s="15"/>
      <c r="AL78" s="15"/>
      <c r="AM78" s="15"/>
      <c r="AN78" s="15"/>
      <c r="AO78" s="15"/>
      <c r="AP78" s="15"/>
      <c r="AQ78" s="15"/>
      <c r="AR78" s="15"/>
      <c r="AS78" s="15"/>
      <c r="AT78" s="15"/>
      <c r="AU78" s="15"/>
      <c r="AV78" s="15"/>
      <c r="AW78" s="15"/>
      <c r="AX78" s="15"/>
      <c r="AY78" s="15"/>
      <c r="AZ78" s="15"/>
      <c r="BA78" s="15"/>
      <c r="BB78" s="15"/>
      <c r="BC78" s="15"/>
      <c r="BD78" s="15"/>
      <c r="BE78" s="15"/>
      <c r="BF78" s="15"/>
      <c r="BG78" s="15"/>
      <c r="BH78" s="15"/>
      <c r="BI78" s="15"/>
      <c r="BJ78" s="15"/>
      <c r="BK78" s="15"/>
      <c r="BL78" s="15"/>
    </row>
    <row r="79" spans="4:64" s="25" customFormat="1" ht="12" hidden="1" customHeight="1" x14ac:dyDescent="0.3"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  <c r="AH79" s="15"/>
      <c r="AI79" s="15"/>
      <c r="AK79" s="15"/>
      <c r="AL79" s="15"/>
      <c r="AM79" s="15"/>
      <c r="AN79" s="15"/>
      <c r="AO79" s="15"/>
      <c r="AP79" s="15"/>
      <c r="AQ79" s="15"/>
      <c r="AR79" s="15"/>
      <c r="AS79" s="15"/>
      <c r="AT79" s="15"/>
      <c r="AU79" s="15"/>
      <c r="AV79" s="15"/>
      <c r="AW79" s="15"/>
      <c r="AX79" s="15"/>
      <c r="AY79" s="15"/>
      <c r="AZ79" s="15"/>
      <c r="BA79" s="15"/>
      <c r="BB79" s="15"/>
      <c r="BC79" s="15"/>
      <c r="BD79" s="15"/>
      <c r="BE79" s="15"/>
      <c r="BF79" s="15"/>
      <c r="BG79" s="15"/>
      <c r="BH79" s="15"/>
      <c r="BI79" s="15"/>
      <c r="BJ79" s="15"/>
      <c r="BK79" s="15"/>
      <c r="BL79" s="15"/>
    </row>
    <row r="80" spans="4:64" s="25" customFormat="1" ht="12" hidden="1" customHeight="1" x14ac:dyDescent="0.3"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  <c r="AK80" s="15"/>
      <c r="AL80" s="15"/>
      <c r="AM80" s="15"/>
      <c r="AN80" s="15"/>
      <c r="AO80" s="15"/>
      <c r="AP80" s="15"/>
      <c r="AQ80" s="15"/>
      <c r="AR80" s="15"/>
      <c r="AS80" s="15"/>
      <c r="AT80" s="15"/>
      <c r="AU80" s="15"/>
      <c r="AV80" s="15"/>
      <c r="AW80" s="15"/>
      <c r="AX80" s="15"/>
      <c r="AY80" s="15"/>
      <c r="AZ80" s="15"/>
      <c r="BA80" s="15"/>
      <c r="BB80" s="15"/>
      <c r="BC80" s="15"/>
      <c r="BD80" s="15"/>
      <c r="BE80" s="15"/>
      <c r="BF80" s="15"/>
      <c r="BG80" s="15"/>
      <c r="BH80" s="15"/>
      <c r="BI80" s="15"/>
      <c r="BJ80" s="15"/>
      <c r="BK80" s="15"/>
      <c r="BL80" s="15"/>
    </row>
    <row r="81" spans="8:64" s="25" customFormat="1" ht="12" hidden="1" customHeight="1" x14ac:dyDescent="0.3"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  <c r="AK81" s="15"/>
      <c r="AL81" s="15"/>
      <c r="AM81" s="15"/>
      <c r="AN81" s="15"/>
      <c r="AO81" s="15"/>
      <c r="AP81" s="15"/>
      <c r="AQ81" s="15"/>
      <c r="AR81" s="15"/>
      <c r="AS81" s="15"/>
      <c r="AT81" s="15"/>
      <c r="AU81" s="15"/>
      <c r="AV81" s="15"/>
      <c r="AW81" s="15"/>
      <c r="AX81" s="15"/>
      <c r="AY81" s="15"/>
      <c r="AZ81" s="15"/>
      <c r="BA81" s="15"/>
      <c r="BB81" s="15"/>
      <c r="BC81" s="15"/>
      <c r="BD81" s="15"/>
      <c r="BE81" s="15"/>
      <c r="BF81" s="15"/>
      <c r="BG81" s="15"/>
      <c r="BH81" s="15"/>
      <c r="BI81" s="15"/>
      <c r="BJ81" s="15"/>
      <c r="BK81" s="15"/>
      <c r="BL81" s="15"/>
    </row>
    <row r="82" spans="8:64" s="25" customFormat="1" ht="12" hidden="1" customHeight="1" x14ac:dyDescent="0.3"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  <c r="AK82" s="15"/>
      <c r="AL82" s="15"/>
      <c r="AM82" s="15"/>
      <c r="AN82" s="15"/>
      <c r="AO82" s="15"/>
      <c r="AP82" s="15"/>
      <c r="AQ82" s="15"/>
      <c r="AR82" s="15"/>
      <c r="AS82" s="15"/>
      <c r="AT82" s="15"/>
      <c r="AU82" s="15"/>
      <c r="AV82" s="15"/>
      <c r="AW82" s="15"/>
      <c r="AX82" s="15"/>
      <c r="AY82" s="15"/>
      <c r="AZ82" s="15"/>
      <c r="BA82" s="15"/>
      <c r="BB82" s="15"/>
      <c r="BC82" s="15"/>
      <c r="BD82" s="15"/>
      <c r="BE82" s="15"/>
      <c r="BF82" s="15"/>
      <c r="BG82" s="15"/>
      <c r="BH82" s="15"/>
      <c r="BI82" s="15"/>
      <c r="BJ82" s="15"/>
      <c r="BK82" s="15"/>
      <c r="BL82" s="15"/>
    </row>
    <row r="83" spans="8:64" s="25" customFormat="1" ht="12" hidden="1" customHeight="1" x14ac:dyDescent="0.3"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15"/>
      <c r="AK83" s="15"/>
      <c r="AL83" s="15"/>
      <c r="AM83" s="15"/>
      <c r="AN83" s="15"/>
      <c r="AO83" s="15"/>
      <c r="AP83" s="15"/>
      <c r="AQ83" s="15"/>
      <c r="AR83" s="15"/>
      <c r="AS83" s="15"/>
      <c r="AT83" s="15"/>
      <c r="AU83" s="15"/>
      <c r="AV83" s="15"/>
      <c r="AW83" s="15"/>
      <c r="AX83" s="15"/>
      <c r="AY83" s="15"/>
      <c r="AZ83" s="15"/>
      <c r="BA83" s="15"/>
      <c r="BB83" s="15"/>
      <c r="BC83" s="15"/>
      <c r="BD83" s="15"/>
      <c r="BE83" s="15"/>
      <c r="BF83" s="15"/>
      <c r="BG83" s="15"/>
      <c r="BH83" s="15"/>
      <c r="BI83" s="15"/>
      <c r="BJ83" s="15"/>
      <c r="BK83" s="15"/>
      <c r="BL83" s="15"/>
    </row>
    <row r="84" spans="8:64" s="25" customFormat="1" ht="12" hidden="1" customHeight="1" x14ac:dyDescent="0.3"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  <c r="AK84" s="15"/>
      <c r="AL84" s="15"/>
      <c r="AM84" s="15"/>
      <c r="AN84" s="15"/>
      <c r="AO84" s="15"/>
      <c r="AP84" s="15"/>
      <c r="AQ84" s="15"/>
      <c r="AR84" s="15"/>
      <c r="AS84" s="15"/>
      <c r="AT84" s="15"/>
      <c r="AU84" s="15"/>
      <c r="AV84" s="15"/>
      <c r="AW84" s="15"/>
      <c r="AX84" s="15"/>
      <c r="AY84" s="15"/>
      <c r="AZ84" s="15"/>
      <c r="BA84" s="15"/>
      <c r="BB84" s="15"/>
      <c r="BC84" s="15"/>
      <c r="BD84" s="15"/>
      <c r="BE84" s="15"/>
      <c r="BF84" s="15"/>
      <c r="BG84" s="15"/>
      <c r="BH84" s="15"/>
      <c r="BI84" s="15"/>
      <c r="BJ84" s="15"/>
      <c r="BK84" s="15"/>
      <c r="BL84" s="15"/>
    </row>
    <row r="85" spans="8:64" s="25" customFormat="1" ht="12" hidden="1" customHeight="1" x14ac:dyDescent="0.3"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15"/>
      <c r="AK85" s="15"/>
      <c r="AL85" s="15"/>
      <c r="AM85" s="15"/>
      <c r="AN85" s="15"/>
      <c r="AO85" s="15"/>
      <c r="AP85" s="15"/>
      <c r="AQ85" s="15"/>
      <c r="AR85" s="15"/>
      <c r="AS85" s="15"/>
      <c r="AT85" s="15"/>
      <c r="AU85" s="15"/>
      <c r="AV85" s="15"/>
      <c r="AW85" s="15"/>
      <c r="AX85" s="15"/>
      <c r="AY85" s="15"/>
      <c r="AZ85" s="15"/>
      <c r="BA85" s="15"/>
      <c r="BB85" s="15"/>
      <c r="BC85" s="15"/>
      <c r="BD85" s="15"/>
      <c r="BE85" s="15"/>
      <c r="BF85" s="15"/>
      <c r="BG85" s="15"/>
      <c r="BH85" s="15"/>
      <c r="BI85" s="15"/>
      <c r="BJ85" s="15"/>
      <c r="BK85" s="15"/>
      <c r="BL85" s="15"/>
    </row>
    <row r="86" spans="8:64" s="25" customFormat="1" ht="12" hidden="1" customHeight="1" x14ac:dyDescent="0.3"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  <c r="AK86" s="15"/>
      <c r="AL86" s="15"/>
      <c r="AM86" s="15"/>
      <c r="AN86" s="15"/>
      <c r="AO86" s="15"/>
      <c r="AP86" s="15"/>
      <c r="AQ86" s="15"/>
      <c r="AR86" s="15"/>
      <c r="AS86" s="15"/>
      <c r="AT86" s="15"/>
      <c r="AU86" s="15"/>
      <c r="AV86" s="15"/>
      <c r="AW86" s="15"/>
      <c r="AX86" s="15"/>
      <c r="AY86" s="15"/>
      <c r="AZ86" s="15"/>
      <c r="BA86" s="15"/>
      <c r="BB86" s="15"/>
      <c r="BC86" s="15"/>
      <c r="BD86" s="15"/>
      <c r="BE86" s="15"/>
      <c r="BF86" s="15"/>
      <c r="BG86" s="15"/>
      <c r="BH86" s="15"/>
      <c r="BI86" s="15"/>
      <c r="BJ86" s="15"/>
      <c r="BK86" s="15"/>
      <c r="BL86" s="15"/>
    </row>
    <row r="87" spans="8:64" s="25" customFormat="1" ht="12" hidden="1" customHeight="1" x14ac:dyDescent="0.3"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  <c r="AK87" s="15"/>
      <c r="AL87" s="15"/>
      <c r="AM87" s="15"/>
      <c r="AN87" s="15"/>
      <c r="AO87" s="15"/>
      <c r="AP87" s="15"/>
      <c r="AQ87" s="15"/>
      <c r="AR87" s="15"/>
      <c r="AS87" s="15"/>
      <c r="AT87" s="15"/>
      <c r="AU87" s="15"/>
      <c r="AV87" s="15"/>
      <c r="AW87" s="15"/>
      <c r="AX87" s="15"/>
      <c r="AY87" s="15"/>
      <c r="AZ87" s="15"/>
      <c r="BA87" s="15"/>
      <c r="BB87" s="15"/>
      <c r="BC87" s="15"/>
      <c r="BD87" s="15"/>
      <c r="BE87" s="15"/>
      <c r="BF87" s="15"/>
      <c r="BG87" s="15"/>
      <c r="BH87" s="15"/>
      <c r="BI87" s="15"/>
      <c r="BJ87" s="15"/>
      <c r="BK87" s="15"/>
      <c r="BL87" s="15"/>
    </row>
    <row r="88" spans="8:64" s="25" customFormat="1" ht="12" hidden="1" customHeight="1" x14ac:dyDescent="0.3"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5"/>
      <c r="AK88" s="15"/>
      <c r="AL88" s="15"/>
      <c r="AM88" s="15"/>
      <c r="AN88" s="15"/>
      <c r="AO88" s="15"/>
      <c r="AP88" s="15"/>
      <c r="AQ88" s="15"/>
      <c r="AR88" s="15"/>
      <c r="AS88" s="15"/>
      <c r="AT88" s="15"/>
      <c r="AU88" s="15"/>
      <c r="AV88" s="15"/>
      <c r="AW88" s="15"/>
      <c r="AX88" s="15"/>
      <c r="AY88" s="15"/>
      <c r="AZ88" s="15"/>
      <c r="BA88" s="15"/>
      <c r="BB88" s="15"/>
      <c r="BC88" s="15"/>
      <c r="BD88" s="15"/>
      <c r="BE88" s="15"/>
      <c r="BF88" s="15"/>
      <c r="BG88" s="15"/>
      <c r="BH88" s="15"/>
      <c r="BI88" s="15"/>
      <c r="BJ88" s="15"/>
      <c r="BK88" s="15"/>
      <c r="BL88" s="15"/>
    </row>
    <row r="89" spans="8:64" s="25" customFormat="1" ht="12" hidden="1" customHeight="1" x14ac:dyDescent="0.3"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  <c r="AH89" s="15"/>
      <c r="AI89" s="15"/>
      <c r="AK89" s="15"/>
      <c r="AL89" s="15"/>
      <c r="AM89" s="15"/>
      <c r="AN89" s="15"/>
      <c r="AO89" s="15"/>
      <c r="AP89" s="15"/>
      <c r="AQ89" s="15"/>
      <c r="AR89" s="15"/>
      <c r="AS89" s="15"/>
      <c r="AT89" s="15"/>
      <c r="AU89" s="15"/>
      <c r="AV89" s="15"/>
      <c r="AW89" s="15"/>
      <c r="AX89" s="15"/>
      <c r="AY89" s="15"/>
      <c r="AZ89" s="15"/>
      <c r="BA89" s="15"/>
      <c r="BB89" s="15"/>
      <c r="BC89" s="15"/>
      <c r="BD89" s="15"/>
      <c r="BE89" s="15"/>
      <c r="BF89" s="15"/>
      <c r="BG89" s="15"/>
      <c r="BH89" s="15"/>
      <c r="BI89" s="15"/>
      <c r="BJ89" s="15"/>
      <c r="BK89" s="15"/>
      <c r="BL89" s="15"/>
    </row>
    <row r="90" spans="8:64" s="25" customFormat="1" ht="12" hidden="1" customHeight="1" x14ac:dyDescent="0.3"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15"/>
      <c r="AK90" s="15"/>
      <c r="AL90" s="15"/>
      <c r="AM90" s="15"/>
      <c r="AN90" s="15"/>
      <c r="AO90" s="15"/>
      <c r="AP90" s="15"/>
      <c r="AQ90" s="15"/>
      <c r="AR90" s="15"/>
      <c r="AS90" s="15"/>
      <c r="AT90" s="15"/>
      <c r="AU90" s="15"/>
      <c r="AV90" s="15"/>
      <c r="AW90" s="15"/>
      <c r="AX90" s="15"/>
      <c r="AY90" s="15"/>
      <c r="AZ90" s="15"/>
      <c r="BA90" s="15"/>
      <c r="BB90" s="15"/>
      <c r="BC90" s="15"/>
      <c r="BD90" s="15"/>
      <c r="BE90" s="15"/>
      <c r="BF90" s="15"/>
      <c r="BG90" s="15"/>
      <c r="BH90" s="15"/>
      <c r="BI90" s="15"/>
      <c r="BJ90" s="15"/>
      <c r="BK90" s="15"/>
      <c r="BL90" s="15"/>
    </row>
    <row r="91" spans="8:64" s="25" customFormat="1" ht="12" hidden="1" customHeight="1" x14ac:dyDescent="0.3"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5"/>
      <c r="AH91" s="15"/>
      <c r="AI91" s="15"/>
      <c r="AK91" s="15"/>
      <c r="AL91" s="15"/>
      <c r="AM91" s="15"/>
      <c r="AN91" s="15"/>
      <c r="AO91" s="15"/>
      <c r="AP91" s="15"/>
      <c r="AQ91" s="15"/>
      <c r="AR91" s="15"/>
      <c r="AS91" s="15"/>
      <c r="AT91" s="15"/>
      <c r="AU91" s="15"/>
      <c r="AV91" s="15"/>
      <c r="AW91" s="15"/>
      <c r="AX91" s="15"/>
      <c r="AY91" s="15"/>
      <c r="AZ91" s="15"/>
      <c r="BA91" s="15"/>
      <c r="BB91" s="15"/>
      <c r="BC91" s="15"/>
      <c r="BD91" s="15"/>
      <c r="BE91" s="15"/>
      <c r="BF91" s="15"/>
      <c r="BG91" s="15"/>
      <c r="BH91" s="15"/>
      <c r="BI91" s="15"/>
      <c r="BJ91" s="15"/>
      <c r="BK91" s="15"/>
      <c r="BL91" s="15"/>
    </row>
    <row r="92" spans="8:64" s="25" customFormat="1" ht="12" hidden="1" customHeight="1" x14ac:dyDescent="0.3"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K92" s="15"/>
      <c r="AL92" s="15"/>
      <c r="AM92" s="15"/>
      <c r="AN92" s="15"/>
      <c r="AO92" s="15"/>
      <c r="AP92" s="15"/>
      <c r="AQ92" s="15"/>
      <c r="AR92" s="15"/>
      <c r="AS92" s="15"/>
      <c r="AT92" s="15"/>
      <c r="AU92" s="15"/>
      <c r="AV92" s="15"/>
      <c r="AW92" s="15"/>
      <c r="AX92" s="15"/>
      <c r="AY92" s="15"/>
      <c r="AZ92" s="15"/>
      <c r="BA92" s="15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</row>
    <row r="93" spans="8:64" s="25" customFormat="1" ht="12" hidden="1" customHeight="1" x14ac:dyDescent="0.3"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15"/>
      <c r="AK93" s="15"/>
      <c r="AL93" s="15"/>
      <c r="AM93" s="15"/>
      <c r="AN93" s="15"/>
      <c r="AO93" s="15"/>
      <c r="AP93" s="15"/>
      <c r="AQ93" s="15"/>
      <c r="AR93" s="15"/>
      <c r="AS93" s="15"/>
      <c r="AT93" s="15"/>
      <c r="AU93" s="15"/>
      <c r="AV93" s="15"/>
      <c r="AW93" s="15"/>
      <c r="AX93" s="15"/>
      <c r="AY93" s="15"/>
      <c r="AZ93" s="15"/>
      <c r="BA93" s="15"/>
      <c r="BB93" s="15"/>
      <c r="BC93" s="15"/>
      <c r="BD93" s="15"/>
      <c r="BE93" s="15"/>
      <c r="BF93" s="15"/>
      <c r="BG93" s="15"/>
      <c r="BH93" s="15"/>
      <c r="BI93" s="15"/>
      <c r="BJ93" s="15"/>
      <c r="BK93" s="15"/>
      <c r="BL93" s="15"/>
    </row>
    <row r="94" spans="8:64" s="25" customFormat="1" ht="12" hidden="1" customHeight="1" x14ac:dyDescent="0.3"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15"/>
      <c r="AK94" s="15"/>
      <c r="AL94" s="15"/>
      <c r="AM94" s="15"/>
      <c r="AN94" s="15"/>
      <c r="AO94" s="15"/>
      <c r="AP94" s="15"/>
      <c r="AQ94" s="15"/>
      <c r="AR94" s="15"/>
      <c r="AS94" s="15"/>
      <c r="AT94" s="15"/>
      <c r="AU94" s="15"/>
      <c r="AV94" s="15"/>
      <c r="AW94" s="15"/>
      <c r="AX94" s="15"/>
      <c r="AY94" s="15"/>
      <c r="AZ94" s="15"/>
      <c r="BA94" s="15"/>
      <c r="BB94" s="15"/>
      <c r="BC94" s="15"/>
      <c r="BD94" s="15"/>
      <c r="BE94" s="15"/>
      <c r="BF94" s="15"/>
      <c r="BG94" s="15"/>
      <c r="BH94" s="15"/>
      <c r="BI94" s="15"/>
      <c r="BJ94" s="15"/>
      <c r="BK94" s="15"/>
      <c r="BL94" s="15"/>
    </row>
    <row r="95" spans="8:64" s="25" customFormat="1" ht="12" hidden="1" customHeight="1" x14ac:dyDescent="0.3"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15"/>
      <c r="AK95" s="15"/>
      <c r="AL95" s="15"/>
      <c r="AM95" s="15"/>
      <c r="AN95" s="15"/>
      <c r="AO95" s="15"/>
      <c r="AP95" s="15"/>
      <c r="AQ95" s="15"/>
      <c r="AR95" s="15"/>
      <c r="AS95" s="15"/>
      <c r="AT95" s="15"/>
      <c r="AU95" s="15"/>
      <c r="AV95" s="15"/>
      <c r="AW95" s="15"/>
      <c r="AX95" s="15"/>
      <c r="AY95" s="15"/>
      <c r="AZ95" s="15"/>
      <c r="BA95" s="15"/>
      <c r="BB95" s="15"/>
      <c r="BC95" s="15"/>
      <c r="BD95" s="15"/>
      <c r="BE95" s="15"/>
      <c r="BF95" s="15"/>
      <c r="BG95" s="15"/>
      <c r="BH95" s="15"/>
      <c r="BI95" s="15"/>
      <c r="BJ95" s="15"/>
      <c r="BK95" s="15"/>
      <c r="BL95" s="15"/>
    </row>
    <row r="96" spans="8:64" s="25" customFormat="1" ht="12" hidden="1" customHeight="1" x14ac:dyDescent="0.3"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  <c r="AK96" s="15"/>
      <c r="AL96" s="15"/>
      <c r="AM96" s="15"/>
      <c r="AN96" s="15"/>
      <c r="AO96" s="15"/>
      <c r="AP96" s="15"/>
      <c r="AQ96" s="15"/>
      <c r="AR96" s="15"/>
      <c r="AS96" s="15"/>
      <c r="AT96" s="15"/>
      <c r="AU96" s="15"/>
      <c r="AV96" s="15"/>
      <c r="AW96" s="15"/>
      <c r="AX96" s="15"/>
      <c r="AY96" s="15"/>
      <c r="AZ96" s="15"/>
      <c r="BA96" s="15"/>
      <c r="BB96" s="15"/>
      <c r="BC96" s="15"/>
      <c r="BD96" s="15"/>
      <c r="BE96" s="15"/>
      <c r="BF96" s="15"/>
      <c r="BG96" s="15"/>
      <c r="BH96" s="15"/>
      <c r="BI96" s="15"/>
      <c r="BJ96" s="15"/>
      <c r="BK96" s="15"/>
      <c r="BL96" s="15"/>
    </row>
    <row r="97" spans="8:64" s="25" customFormat="1" ht="12" hidden="1" customHeight="1" x14ac:dyDescent="0.3"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  <c r="AH97" s="15"/>
      <c r="AI97" s="15"/>
      <c r="AK97" s="15"/>
      <c r="AL97" s="15"/>
      <c r="AM97" s="15"/>
      <c r="AN97" s="15"/>
      <c r="AO97" s="15"/>
      <c r="AP97" s="15"/>
      <c r="AQ97" s="15"/>
      <c r="AR97" s="15"/>
      <c r="AS97" s="15"/>
      <c r="AT97" s="15"/>
      <c r="AU97" s="15"/>
      <c r="AV97" s="15"/>
      <c r="AW97" s="15"/>
      <c r="AX97" s="15"/>
      <c r="AY97" s="15"/>
      <c r="AZ97" s="15"/>
      <c r="BA97" s="15"/>
      <c r="BB97" s="15"/>
      <c r="BC97" s="15"/>
      <c r="BD97" s="15"/>
      <c r="BE97" s="15"/>
      <c r="BF97" s="15"/>
      <c r="BG97" s="15"/>
      <c r="BH97" s="15"/>
      <c r="BI97" s="15"/>
      <c r="BJ97" s="15"/>
      <c r="BK97" s="15"/>
      <c r="BL97" s="15"/>
    </row>
    <row r="98" spans="8:64" s="25" customFormat="1" ht="12" hidden="1" customHeight="1" x14ac:dyDescent="0.3"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  <c r="AI98" s="15"/>
      <c r="AK98" s="15"/>
      <c r="AL98" s="15"/>
      <c r="AM98" s="15"/>
      <c r="AN98" s="15"/>
      <c r="AO98" s="15"/>
      <c r="AP98" s="15"/>
      <c r="AQ98" s="15"/>
      <c r="AR98" s="15"/>
      <c r="AS98" s="15"/>
      <c r="AT98" s="15"/>
      <c r="AU98" s="15"/>
      <c r="AV98" s="15"/>
      <c r="AW98" s="15"/>
      <c r="AX98" s="15"/>
      <c r="AY98" s="15"/>
      <c r="AZ98" s="15"/>
      <c r="BA98" s="15"/>
      <c r="BB98" s="15"/>
      <c r="BC98" s="15"/>
      <c r="BD98" s="15"/>
      <c r="BE98" s="15"/>
      <c r="BF98" s="15"/>
      <c r="BG98" s="15"/>
      <c r="BH98" s="15"/>
      <c r="BI98" s="15"/>
      <c r="BJ98" s="15"/>
      <c r="BK98" s="15"/>
      <c r="BL98" s="15"/>
    </row>
    <row r="99" spans="8:64" s="25" customFormat="1" ht="12" hidden="1" customHeight="1" x14ac:dyDescent="0.3"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5"/>
      <c r="AE99" s="15"/>
      <c r="AF99" s="15"/>
      <c r="AG99" s="15"/>
      <c r="AH99" s="15"/>
      <c r="AI99" s="15"/>
      <c r="AK99" s="15"/>
      <c r="AL99" s="15"/>
      <c r="AM99" s="15"/>
      <c r="AN99" s="15"/>
      <c r="AO99" s="15"/>
      <c r="AP99" s="15"/>
      <c r="AQ99" s="15"/>
      <c r="AR99" s="15"/>
      <c r="AS99" s="15"/>
      <c r="AT99" s="15"/>
      <c r="AU99" s="15"/>
      <c r="AV99" s="15"/>
      <c r="AW99" s="15"/>
      <c r="AX99" s="15"/>
      <c r="AY99" s="15"/>
      <c r="AZ99" s="15"/>
      <c r="BA99" s="15"/>
      <c r="BB99" s="15"/>
      <c r="BC99" s="15"/>
      <c r="BD99" s="15"/>
      <c r="BE99" s="15"/>
      <c r="BF99" s="15"/>
      <c r="BG99" s="15"/>
      <c r="BH99" s="15"/>
      <c r="BI99" s="15"/>
      <c r="BJ99" s="15"/>
      <c r="BK99" s="15"/>
      <c r="BL99" s="15"/>
    </row>
    <row r="100" spans="8:64" s="25" customFormat="1" ht="12" hidden="1" customHeight="1" x14ac:dyDescent="0.3"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  <c r="AI100" s="15"/>
      <c r="AK100" s="15"/>
      <c r="AL100" s="15"/>
      <c r="AM100" s="15"/>
      <c r="AN100" s="15"/>
      <c r="AO100" s="15"/>
      <c r="AP100" s="15"/>
      <c r="AQ100" s="15"/>
      <c r="AR100" s="15"/>
      <c r="AS100" s="15"/>
      <c r="AT100" s="15"/>
      <c r="AU100" s="15"/>
      <c r="AV100" s="15"/>
      <c r="AW100" s="15"/>
      <c r="AX100" s="15"/>
      <c r="AY100" s="15"/>
      <c r="AZ100" s="15"/>
      <c r="BA100" s="15"/>
      <c r="BB100" s="15"/>
      <c r="BC100" s="15"/>
      <c r="BD100" s="15"/>
      <c r="BE100" s="15"/>
      <c r="BF100" s="15"/>
      <c r="BG100" s="15"/>
      <c r="BH100" s="15"/>
      <c r="BI100" s="15"/>
      <c r="BJ100" s="15"/>
      <c r="BK100" s="15"/>
      <c r="BL100" s="15"/>
    </row>
    <row r="101" spans="8:64" s="25" customFormat="1" ht="12" hidden="1" customHeight="1" x14ac:dyDescent="0.3"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  <c r="AE101" s="15"/>
      <c r="AF101" s="15"/>
      <c r="AG101" s="15"/>
      <c r="AH101" s="15"/>
      <c r="AI101" s="15"/>
      <c r="AK101" s="15"/>
      <c r="AL101" s="15"/>
      <c r="AM101" s="15"/>
      <c r="AN101" s="15"/>
      <c r="AO101" s="15"/>
      <c r="AP101" s="15"/>
      <c r="AQ101" s="15"/>
      <c r="AR101" s="15"/>
      <c r="AS101" s="15"/>
      <c r="AT101" s="15"/>
      <c r="AU101" s="15"/>
      <c r="AV101" s="15"/>
      <c r="AW101" s="15"/>
      <c r="AX101" s="15"/>
      <c r="AY101" s="15"/>
      <c r="AZ101" s="15"/>
      <c r="BA101" s="15"/>
      <c r="BB101" s="15"/>
      <c r="BC101" s="15"/>
      <c r="BD101" s="15"/>
      <c r="BE101" s="15"/>
      <c r="BF101" s="15"/>
      <c r="BG101" s="15"/>
      <c r="BH101" s="15"/>
      <c r="BI101" s="15"/>
      <c r="BJ101" s="15"/>
      <c r="BK101" s="15"/>
      <c r="BL101" s="15"/>
    </row>
    <row r="102" spans="8:64" s="25" customFormat="1" ht="12" hidden="1" customHeight="1" x14ac:dyDescent="0.3"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  <c r="AI102" s="15"/>
      <c r="AK102" s="15"/>
      <c r="AL102" s="15"/>
      <c r="AM102" s="15"/>
      <c r="AN102" s="15"/>
      <c r="AO102" s="15"/>
      <c r="AP102" s="15"/>
      <c r="AQ102" s="15"/>
      <c r="AR102" s="15"/>
      <c r="AS102" s="15"/>
      <c r="AT102" s="15"/>
      <c r="AU102" s="15"/>
      <c r="AV102" s="15"/>
      <c r="AW102" s="15"/>
      <c r="AX102" s="15"/>
      <c r="AY102" s="15"/>
      <c r="AZ102" s="15"/>
      <c r="BA102" s="15"/>
      <c r="BB102" s="15"/>
      <c r="BC102" s="15"/>
      <c r="BD102" s="15"/>
      <c r="BE102" s="15"/>
      <c r="BF102" s="15"/>
      <c r="BG102" s="15"/>
      <c r="BH102" s="15"/>
      <c r="BI102" s="15"/>
      <c r="BJ102" s="15"/>
      <c r="BK102" s="15"/>
      <c r="BL102" s="15"/>
    </row>
    <row r="103" spans="8:64" s="25" customFormat="1" ht="12" hidden="1" customHeight="1" x14ac:dyDescent="0.3"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  <c r="AC103" s="15"/>
      <c r="AD103" s="15"/>
      <c r="AE103" s="15"/>
      <c r="AF103" s="15"/>
      <c r="AG103" s="15"/>
      <c r="AH103" s="15"/>
      <c r="AI103" s="15"/>
      <c r="AK103" s="15"/>
      <c r="AL103" s="15"/>
      <c r="AM103" s="15"/>
      <c r="AN103" s="15"/>
      <c r="AO103" s="15"/>
      <c r="AP103" s="15"/>
      <c r="AQ103" s="15"/>
      <c r="AR103" s="15"/>
      <c r="AS103" s="15"/>
      <c r="AT103" s="15"/>
      <c r="AU103" s="15"/>
      <c r="AV103" s="15"/>
      <c r="AW103" s="15"/>
      <c r="AX103" s="15"/>
      <c r="AY103" s="15"/>
      <c r="AZ103" s="15"/>
      <c r="BA103" s="15"/>
      <c r="BB103" s="15"/>
      <c r="BC103" s="15"/>
      <c r="BD103" s="15"/>
      <c r="BE103" s="15"/>
      <c r="BF103" s="15"/>
      <c r="BG103" s="15"/>
      <c r="BH103" s="15"/>
      <c r="BI103" s="15"/>
      <c r="BJ103" s="15"/>
      <c r="BK103" s="15"/>
      <c r="BL103" s="15"/>
    </row>
    <row r="104" spans="8:64" s="25" customFormat="1" ht="12" hidden="1" customHeight="1" x14ac:dyDescent="0.3"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  <c r="AH104" s="15"/>
      <c r="AI104" s="15"/>
      <c r="AK104" s="15"/>
      <c r="AL104" s="15"/>
      <c r="AM104" s="15"/>
      <c r="AN104" s="15"/>
      <c r="AO104" s="15"/>
      <c r="AP104" s="15"/>
      <c r="AQ104" s="15"/>
      <c r="AR104" s="15"/>
      <c r="AS104" s="15"/>
      <c r="AT104" s="15"/>
      <c r="AU104" s="15"/>
      <c r="AV104" s="15"/>
      <c r="AW104" s="15"/>
      <c r="AX104" s="15"/>
      <c r="AY104" s="15"/>
      <c r="AZ104" s="15"/>
      <c r="BA104" s="15"/>
      <c r="BB104" s="15"/>
      <c r="BC104" s="15"/>
      <c r="BD104" s="15"/>
      <c r="BE104" s="15"/>
      <c r="BF104" s="15"/>
      <c r="BG104" s="15"/>
      <c r="BH104" s="15"/>
      <c r="BI104" s="15"/>
      <c r="BJ104" s="15"/>
      <c r="BK104" s="15"/>
      <c r="BL104" s="15"/>
    </row>
    <row r="105" spans="8:64" s="25" customFormat="1" ht="12" hidden="1" customHeight="1" x14ac:dyDescent="0.3"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  <c r="AC105" s="15"/>
      <c r="AD105" s="15"/>
      <c r="AE105" s="15"/>
      <c r="AF105" s="15"/>
      <c r="AG105" s="15"/>
      <c r="AH105" s="15"/>
      <c r="AI105" s="15"/>
      <c r="AK105" s="15"/>
      <c r="AL105" s="15"/>
      <c r="AM105" s="15"/>
      <c r="AN105" s="15"/>
      <c r="AO105" s="15"/>
      <c r="AP105" s="15"/>
      <c r="AQ105" s="15"/>
      <c r="AR105" s="15"/>
      <c r="AS105" s="15"/>
      <c r="AT105" s="15"/>
      <c r="AU105" s="15"/>
      <c r="AV105" s="15"/>
      <c r="AW105" s="15"/>
      <c r="AX105" s="15"/>
      <c r="AY105" s="15"/>
      <c r="AZ105" s="15"/>
      <c r="BA105" s="15"/>
      <c r="BB105" s="15"/>
      <c r="BC105" s="15"/>
      <c r="BD105" s="15"/>
      <c r="BE105" s="15"/>
      <c r="BF105" s="15"/>
      <c r="BG105" s="15"/>
      <c r="BH105" s="15"/>
      <c r="BI105" s="15"/>
      <c r="BJ105" s="15"/>
      <c r="BK105" s="15"/>
      <c r="BL105" s="15"/>
    </row>
    <row r="106" spans="8:64" s="25" customFormat="1" ht="12" hidden="1" customHeight="1" x14ac:dyDescent="0.3"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  <c r="AH106" s="15"/>
      <c r="AI106" s="15"/>
      <c r="AK106" s="15"/>
      <c r="AL106" s="15"/>
      <c r="AM106" s="15"/>
      <c r="AN106" s="15"/>
      <c r="AO106" s="15"/>
      <c r="AP106" s="15"/>
      <c r="AQ106" s="15"/>
      <c r="AR106" s="15"/>
      <c r="AS106" s="15"/>
      <c r="AT106" s="15"/>
      <c r="AU106" s="15"/>
      <c r="AV106" s="15"/>
      <c r="AW106" s="15"/>
      <c r="AX106" s="15"/>
      <c r="AY106" s="15"/>
      <c r="AZ106" s="15"/>
      <c r="BA106" s="15"/>
      <c r="BB106" s="15"/>
      <c r="BC106" s="15"/>
      <c r="BD106" s="15"/>
      <c r="BE106" s="15"/>
      <c r="BF106" s="15"/>
      <c r="BG106" s="15"/>
      <c r="BH106" s="15"/>
      <c r="BI106" s="15"/>
      <c r="BJ106" s="15"/>
      <c r="BK106" s="15"/>
      <c r="BL106" s="15"/>
    </row>
    <row r="107" spans="8:64" s="25" customFormat="1" ht="12" hidden="1" customHeight="1" x14ac:dyDescent="0.3"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  <c r="AD107" s="15"/>
      <c r="AE107" s="15"/>
      <c r="AF107" s="15"/>
      <c r="AG107" s="15"/>
      <c r="AH107" s="15"/>
      <c r="AI107" s="15"/>
      <c r="AK107" s="15"/>
      <c r="AL107" s="15"/>
      <c r="AM107" s="15"/>
      <c r="AN107" s="15"/>
      <c r="AO107" s="15"/>
      <c r="AP107" s="15"/>
      <c r="AQ107" s="15"/>
      <c r="AR107" s="15"/>
      <c r="AS107" s="15"/>
      <c r="AT107" s="15"/>
      <c r="AU107" s="15"/>
      <c r="AV107" s="15"/>
      <c r="AW107" s="15"/>
      <c r="AX107" s="15"/>
      <c r="AY107" s="15"/>
      <c r="AZ107" s="15"/>
      <c r="BA107" s="15"/>
      <c r="BB107" s="15"/>
      <c r="BC107" s="15"/>
      <c r="BD107" s="15"/>
      <c r="BE107" s="15"/>
      <c r="BF107" s="15"/>
      <c r="BG107" s="15"/>
      <c r="BH107" s="15"/>
      <c r="BI107" s="15"/>
      <c r="BJ107" s="15"/>
      <c r="BK107" s="15"/>
      <c r="BL107" s="15"/>
    </row>
    <row r="108" spans="8:64" s="25" customFormat="1" ht="12" hidden="1" customHeight="1" x14ac:dyDescent="0.3"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  <c r="AI108" s="15"/>
      <c r="AK108" s="15"/>
      <c r="AL108" s="15"/>
      <c r="AM108" s="15"/>
      <c r="AN108" s="15"/>
      <c r="AO108" s="15"/>
      <c r="AP108" s="15"/>
      <c r="AQ108" s="15"/>
      <c r="AR108" s="15"/>
      <c r="AS108" s="15"/>
      <c r="AT108" s="15"/>
      <c r="AU108" s="15"/>
      <c r="AV108" s="15"/>
      <c r="AW108" s="15"/>
      <c r="AX108" s="15"/>
      <c r="AY108" s="15"/>
      <c r="AZ108" s="15"/>
      <c r="BA108" s="15"/>
      <c r="BB108" s="15"/>
      <c r="BC108" s="15"/>
      <c r="BD108" s="15"/>
      <c r="BE108" s="15"/>
      <c r="BF108" s="15"/>
      <c r="BG108" s="15"/>
      <c r="BH108" s="15"/>
      <c r="BI108" s="15"/>
      <c r="BJ108" s="15"/>
      <c r="BK108" s="15"/>
      <c r="BL108" s="15"/>
    </row>
    <row r="109" spans="8:64" s="25" customFormat="1" ht="12" hidden="1" customHeight="1" x14ac:dyDescent="0.3"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  <c r="AD109" s="15"/>
      <c r="AE109" s="15"/>
      <c r="AF109" s="15"/>
      <c r="AG109" s="15"/>
      <c r="AH109" s="15"/>
      <c r="AI109" s="15"/>
      <c r="AK109" s="15"/>
      <c r="AL109" s="15"/>
      <c r="AM109" s="15"/>
      <c r="AN109" s="15"/>
      <c r="AO109" s="15"/>
      <c r="AP109" s="15"/>
      <c r="AQ109" s="15"/>
      <c r="AR109" s="15"/>
      <c r="AS109" s="15"/>
      <c r="AT109" s="15"/>
      <c r="AU109" s="15"/>
      <c r="AV109" s="15"/>
      <c r="AW109" s="15"/>
      <c r="AX109" s="15"/>
      <c r="AY109" s="15"/>
      <c r="AZ109" s="15"/>
      <c r="BA109" s="15"/>
      <c r="BB109" s="15"/>
      <c r="BC109" s="15"/>
      <c r="BD109" s="15"/>
      <c r="BE109" s="15"/>
      <c r="BF109" s="15"/>
      <c r="BG109" s="15"/>
      <c r="BH109" s="15"/>
      <c r="BI109" s="15"/>
      <c r="BJ109" s="15"/>
      <c r="BK109" s="15"/>
      <c r="BL109" s="15"/>
    </row>
    <row r="110" spans="8:64" s="25" customFormat="1" ht="12" hidden="1" customHeight="1" x14ac:dyDescent="0.3"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  <c r="AH110" s="15"/>
      <c r="AI110" s="15"/>
      <c r="AK110" s="15"/>
      <c r="AL110" s="15"/>
      <c r="AM110" s="15"/>
      <c r="AN110" s="15"/>
      <c r="AO110" s="15"/>
      <c r="AP110" s="15"/>
      <c r="AQ110" s="15"/>
      <c r="AR110" s="15"/>
      <c r="AS110" s="15"/>
      <c r="AT110" s="15"/>
      <c r="AU110" s="15"/>
      <c r="AV110" s="15"/>
      <c r="AW110" s="15"/>
      <c r="AX110" s="15"/>
      <c r="AY110" s="15"/>
      <c r="AZ110" s="15"/>
      <c r="BA110" s="15"/>
      <c r="BB110" s="15"/>
      <c r="BC110" s="15"/>
      <c r="BD110" s="15"/>
      <c r="BE110" s="15"/>
      <c r="BF110" s="15"/>
      <c r="BG110" s="15"/>
      <c r="BH110" s="15"/>
      <c r="BI110" s="15"/>
      <c r="BJ110" s="15"/>
      <c r="BK110" s="15"/>
      <c r="BL110" s="15"/>
    </row>
    <row r="111" spans="8:64" s="25" customFormat="1" ht="12" hidden="1" customHeight="1" x14ac:dyDescent="0.3"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  <c r="AC111" s="15"/>
      <c r="AD111" s="15"/>
      <c r="AE111" s="15"/>
      <c r="AF111" s="15"/>
      <c r="AG111" s="15"/>
      <c r="AH111" s="15"/>
      <c r="AI111" s="15"/>
      <c r="AK111" s="15"/>
      <c r="AL111" s="15"/>
      <c r="AM111" s="15"/>
      <c r="AN111" s="15"/>
      <c r="AO111" s="15"/>
      <c r="AP111" s="15"/>
      <c r="AQ111" s="15"/>
      <c r="AR111" s="15"/>
      <c r="AS111" s="15"/>
      <c r="AT111" s="15"/>
      <c r="AU111" s="15"/>
      <c r="AV111" s="15"/>
      <c r="AW111" s="15"/>
      <c r="AX111" s="15"/>
      <c r="AY111" s="15"/>
      <c r="AZ111" s="15"/>
      <c r="BA111" s="15"/>
      <c r="BB111" s="15"/>
      <c r="BC111" s="15"/>
      <c r="BD111" s="15"/>
      <c r="BE111" s="15"/>
      <c r="BF111" s="15"/>
      <c r="BG111" s="15"/>
      <c r="BH111" s="15"/>
      <c r="BI111" s="15"/>
      <c r="BJ111" s="15"/>
      <c r="BK111" s="15"/>
      <c r="BL111" s="15"/>
    </row>
    <row r="112" spans="8:64" s="25" customFormat="1" ht="12" hidden="1" customHeight="1" x14ac:dyDescent="0.3"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  <c r="AH112" s="15"/>
      <c r="AI112" s="15"/>
      <c r="AK112" s="15"/>
      <c r="AL112" s="15"/>
      <c r="AM112" s="15"/>
      <c r="AN112" s="15"/>
      <c r="AO112" s="15"/>
      <c r="AP112" s="15"/>
      <c r="AQ112" s="15"/>
      <c r="AR112" s="15"/>
      <c r="AS112" s="15"/>
      <c r="AT112" s="15"/>
      <c r="AU112" s="15"/>
      <c r="AV112" s="15"/>
      <c r="AW112" s="15"/>
      <c r="AX112" s="15"/>
      <c r="AY112" s="15"/>
      <c r="AZ112" s="15"/>
      <c r="BA112" s="15"/>
      <c r="BB112" s="15"/>
      <c r="BC112" s="15"/>
      <c r="BD112" s="15"/>
      <c r="BE112" s="15"/>
      <c r="BF112" s="15"/>
      <c r="BG112" s="15"/>
      <c r="BH112" s="15"/>
      <c r="BI112" s="15"/>
      <c r="BJ112" s="15"/>
      <c r="BK112" s="15"/>
      <c r="BL112" s="15"/>
    </row>
    <row r="113" spans="8:64" s="25" customFormat="1" ht="12" hidden="1" customHeight="1" x14ac:dyDescent="0.3"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  <c r="AC113" s="15"/>
      <c r="AD113" s="15"/>
      <c r="AE113" s="15"/>
      <c r="AF113" s="15"/>
      <c r="AG113" s="15"/>
      <c r="AH113" s="15"/>
      <c r="AI113" s="15"/>
      <c r="AK113" s="15"/>
      <c r="AL113" s="15"/>
      <c r="AM113" s="15"/>
      <c r="AN113" s="15"/>
      <c r="AO113" s="15"/>
      <c r="AP113" s="15"/>
      <c r="AQ113" s="15"/>
      <c r="AR113" s="15"/>
      <c r="AS113" s="15"/>
      <c r="AT113" s="15"/>
      <c r="AU113" s="15"/>
      <c r="AV113" s="15"/>
      <c r="AW113" s="15"/>
      <c r="AX113" s="15"/>
      <c r="AY113" s="15"/>
      <c r="AZ113" s="15"/>
      <c r="BA113" s="15"/>
      <c r="BB113" s="15"/>
      <c r="BC113" s="15"/>
      <c r="BD113" s="15"/>
      <c r="BE113" s="15"/>
      <c r="BF113" s="15"/>
      <c r="BG113" s="15"/>
      <c r="BH113" s="15"/>
      <c r="BI113" s="15"/>
      <c r="BJ113" s="15"/>
      <c r="BK113" s="15"/>
      <c r="BL113" s="15"/>
    </row>
    <row r="114" spans="8:64" s="25" customFormat="1" ht="12" hidden="1" customHeight="1" x14ac:dyDescent="0.3"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  <c r="AH114" s="15"/>
      <c r="AI114" s="15"/>
      <c r="AK114" s="15"/>
      <c r="AL114" s="15"/>
      <c r="AM114" s="15"/>
      <c r="AN114" s="15"/>
      <c r="AO114" s="15"/>
      <c r="AP114" s="15"/>
      <c r="AQ114" s="15"/>
      <c r="AR114" s="15"/>
      <c r="AS114" s="15"/>
      <c r="AT114" s="15"/>
      <c r="AU114" s="15"/>
      <c r="AV114" s="15"/>
      <c r="AW114" s="15"/>
      <c r="AX114" s="15"/>
      <c r="AY114" s="15"/>
      <c r="AZ114" s="15"/>
      <c r="BA114" s="15"/>
      <c r="BB114" s="15"/>
      <c r="BC114" s="15"/>
      <c r="BD114" s="15"/>
      <c r="BE114" s="15"/>
      <c r="BF114" s="15"/>
      <c r="BG114" s="15"/>
      <c r="BH114" s="15"/>
      <c r="BI114" s="15"/>
      <c r="BJ114" s="15"/>
      <c r="BK114" s="15"/>
      <c r="BL114" s="15"/>
    </row>
    <row r="115" spans="8:64" s="25" customFormat="1" ht="12" hidden="1" customHeight="1" x14ac:dyDescent="0.3"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  <c r="AD115" s="15"/>
      <c r="AE115" s="15"/>
      <c r="AF115" s="15"/>
      <c r="AG115" s="15"/>
      <c r="AH115" s="15"/>
      <c r="AI115" s="15"/>
      <c r="AK115" s="15"/>
      <c r="AL115" s="15"/>
      <c r="AM115" s="15"/>
      <c r="AN115" s="15"/>
      <c r="AO115" s="15"/>
      <c r="AP115" s="15"/>
      <c r="AQ115" s="15"/>
      <c r="AR115" s="15"/>
      <c r="AS115" s="15"/>
      <c r="AT115" s="15"/>
      <c r="AU115" s="15"/>
      <c r="AV115" s="15"/>
      <c r="AW115" s="15"/>
      <c r="AX115" s="15"/>
      <c r="AY115" s="15"/>
      <c r="AZ115" s="15"/>
      <c r="BA115" s="15"/>
      <c r="BB115" s="15"/>
      <c r="BC115" s="15"/>
      <c r="BD115" s="15"/>
      <c r="BE115" s="15"/>
      <c r="BF115" s="15"/>
      <c r="BG115" s="15"/>
      <c r="BH115" s="15"/>
      <c r="BI115" s="15"/>
      <c r="BJ115" s="15"/>
      <c r="BK115" s="15"/>
      <c r="BL115" s="15"/>
    </row>
    <row r="116" spans="8:64" s="25" customFormat="1" ht="12" hidden="1" customHeight="1" x14ac:dyDescent="0.3"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  <c r="AH116" s="15"/>
      <c r="AI116" s="15"/>
      <c r="AK116" s="15"/>
      <c r="AL116" s="15"/>
      <c r="AM116" s="15"/>
      <c r="AN116" s="15"/>
      <c r="AO116" s="15"/>
      <c r="AP116" s="15"/>
      <c r="AQ116" s="15"/>
      <c r="AR116" s="15"/>
      <c r="AS116" s="15"/>
      <c r="AT116" s="15"/>
      <c r="AU116" s="15"/>
      <c r="AV116" s="15"/>
      <c r="AW116" s="15"/>
      <c r="AX116" s="15"/>
      <c r="AY116" s="15"/>
      <c r="AZ116" s="15"/>
      <c r="BA116" s="15"/>
      <c r="BB116" s="15"/>
      <c r="BC116" s="15"/>
      <c r="BD116" s="15"/>
      <c r="BE116" s="15"/>
      <c r="BF116" s="15"/>
      <c r="BG116" s="15"/>
      <c r="BH116" s="15"/>
      <c r="BI116" s="15"/>
      <c r="BJ116" s="15"/>
      <c r="BK116" s="15"/>
      <c r="BL116" s="15"/>
    </row>
    <row r="117" spans="8:64" s="25" customFormat="1" ht="12" hidden="1" customHeight="1" x14ac:dyDescent="0.3"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  <c r="AD117" s="15"/>
      <c r="AE117" s="15"/>
      <c r="AF117" s="15"/>
      <c r="AG117" s="15"/>
      <c r="AH117" s="15"/>
      <c r="AI117" s="15"/>
      <c r="AK117" s="15"/>
      <c r="AL117" s="15"/>
      <c r="AM117" s="15"/>
      <c r="AN117" s="15"/>
      <c r="AO117" s="15"/>
      <c r="AP117" s="15"/>
      <c r="AQ117" s="15"/>
      <c r="AR117" s="15"/>
      <c r="AS117" s="15"/>
      <c r="AT117" s="15"/>
      <c r="AU117" s="15"/>
      <c r="AV117" s="15"/>
      <c r="AW117" s="15"/>
      <c r="AX117" s="15"/>
      <c r="AY117" s="15"/>
      <c r="AZ117" s="15"/>
      <c r="BA117" s="15"/>
      <c r="BB117" s="15"/>
      <c r="BC117" s="15"/>
      <c r="BD117" s="15"/>
      <c r="BE117" s="15"/>
      <c r="BF117" s="15"/>
      <c r="BG117" s="15"/>
      <c r="BH117" s="15"/>
      <c r="BI117" s="15"/>
      <c r="BJ117" s="15"/>
      <c r="BK117" s="15"/>
      <c r="BL117" s="15"/>
    </row>
    <row r="118" spans="8:64" s="25" customFormat="1" ht="12" hidden="1" customHeight="1" x14ac:dyDescent="0.3"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  <c r="AH118" s="15"/>
      <c r="AI118" s="15"/>
      <c r="AK118" s="15"/>
      <c r="AL118" s="15"/>
      <c r="AM118" s="15"/>
      <c r="AN118" s="15"/>
      <c r="AO118" s="15"/>
      <c r="AP118" s="15"/>
      <c r="AQ118" s="15"/>
      <c r="AR118" s="15"/>
      <c r="AS118" s="15"/>
      <c r="AT118" s="15"/>
      <c r="AU118" s="15"/>
      <c r="AV118" s="15"/>
      <c r="AW118" s="15"/>
      <c r="AX118" s="15"/>
      <c r="AY118" s="15"/>
      <c r="AZ118" s="15"/>
      <c r="BA118" s="15"/>
      <c r="BB118" s="15"/>
      <c r="BC118" s="15"/>
      <c r="BD118" s="15"/>
      <c r="BE118" s="15"/>
      <c r="BF118" s="15"/>
      <c r="BG118" s="15"/>
      <c r="BH118" s="15"/>
      <c r="BI118" s="15"/>
      <c r="BJ118" s="15"/>
      <c r="BK118" s="15"/>
      <c r="BL118" s="15"/>
    </row>
    <row r="119" spans="8:64" s="25" customFormat="1" ht="12" hidden="1" customHeight="1" x14ac:dyDescent="0.3"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  <c r="AD119" s="15"/>
      <c r="AE119" s="15"/>
      <c r="AF119" s="15"/>
      <c r="AG119" s="15"/>
      <c r="AH119" s="15"/>
      <c r="AI119" s="15"/>
      <c r="AK119" s="15"/>
      <c r="AL119" s="15"/>
      <c r="AM119" s="15"/>
      <c r="AN119" s="15"/>
      <c r="AO119" s="15"/>
      <c r="AP119" s="15"/>
      <c r="AQ119" s="15"/>
      <c r="AR119" s="15"/>
      <c r="AS119" s="15"/>
      <c r="AT119" s="15"/>
      <c r="AU119" s="15"/>
      <c r="AV119" s="15"/>
      <c r="AW119" s="15"/>
      <c r="AX119" s="15"/>
      <c r="AY119" s="15"/>
      <c r="AZ119" s="15"/>
      <c r="BA119" s="15"/>
      <c r="BB119" s="15"/>
      <c r="BC119" s="15"/>
      <c r="BD119" s="15"/>
      <c r="BE119" s="15"/>
      <c r="BF119" s="15"/>
      <c r="BG119" s="15"/>
      <c r="BH119" s="15"/>
      <c r="BI119" s="15"/>
      <c r="BJ119" s="15"/>
      <c r="BK119" s="15"/>
      <c r="BL119" s="15"/>
    </row>
    <row r="120" spans="8:64" s="25" customFormat="1" ht="12" hidden="1" customHeight="1" x14ac:dyDescent="0.3"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  <c r="AH120" s="15"/>
      <c r="AI120" s="15"/>
      <c r="AK120" s="15"/>
      <c r="AL120" s="15"/>
      <c r="AM120" s="15"/>
      <c r="AN120" s="15"/>
      <c r="AO120" s="15"/>
      <c r="AP120" s="15"/>
      <c r="AQ120" s="15"/>
      <c r="AR120" s="15"/>
      <c r="AS120" s="15"/>
      <c r="AT120" s="15"/>
      <c r="AU120" s="15"/>
      <c r="AV120" s="15"/>
      <c r="AW120" s="15"/>
      <c r="AX120" s="15"/>
      <c r="AY120" s="15"/>
      <c r="AZ120" s="15"/>
      <c r="BA120" s="15"/>
      <c r="BB120" s="15"/>
      <c r="BC120" s="15"/>
      <c r="BD120" s="15"/>
      <c r="BE120" s="15"/>
      <c r="BF120" s="15"/>
      <c r="BG120" s="15"/>
      <c r="BH120" s="15"/>
      <c r="BI120" s="15"/>
      <c r="BJ120" s="15"/>
      <c r="BK120" s="15"/>
      <c r="BL120" s="15"/>
    </row>
    <row r="121" spans="8:64" s="25" customFormat="1" ht="12" hidden="1" customHeight="1" x14ac:dyDescent="0.3"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  <c r="AD121" s="15"/>
      <c r="AE121" s="15"/>
      <c r="AF121" s="15"/>
      <c r="AG121" s="15"/>
      <c r="AH121" s="15"/>
      <c r="AI121" s="15"/>
      <c r="AK121" s="15"/>
      <c r="AL121" s="15"/>
      <c r="AM121" s="15"/>
      <c r="AN121" s="15"/>
      <c r="AO121" s="15"/>
      <c r="AP121" s="15"/>
      <c r="AQ121" s="15"/>
      <c r="AR121" s="15"/>
      <c r="AS121" s="15"/>
      <c r="AT121" s="15"/>
      <c r="AU121" s="15"/>
      <c r="AV121" s="15"/>
      <c r="AW121" s="15"/>
      <c r="AX121" s="15"/>
      <c r="AY121" s="15"/>
      <c r="AZ121" s="15"/>
      <c r="BA121" s="15"/>
      <c r="BB121" s="15"/>
      <c r="BC121" s="15"/>
      <c r="BD121" s="15"/>
      <c r="BE121" s="15"/>
      <c r="BF121" s="15"/>
      <c r="BG121" s="15"/>
      <c r="BH121" s="15"/>
      <c r="BI121" s="15"/>
      <c r="BJ121" s="15"/>
      <c r="BK121" s="15"/>
      <c r="BL121" s="15"/>
    </row>
    <row r="122" spans="8:64" s="25" customFormat="1" ht="12" hidden="1" customHeight="1" x14ac:dyDescent="0.3"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  <c r="AH122" s="15"/>
      <c r="AI122" s="15"/>
      <c r="AK122" s="15"/>
      <c r="AL122" s="15"/>
      <c r="AM122" s="15"/>
      <c r="AN122" s="15"/>
      <c r="AO122" s="15"/>
      <c r="AP122" s="15"/>
      <c r="AQ122" s="15"/>
      <c r="AR122" s="15"/>
      <c r="AS122" s="15"/>
      <c r="AT122" s="15"/>
      <c r="AU122" s="15"/>
      <c r="AV122" s="15"/>
      <c r="AW122" s="15"/>
      <c r="AX122" s="15"/>
      <c r="AY122" s="15"/>
      <c r="AZ122" s="15"/>
      <c r="BA122" s="15"/>
      <c r="BB122" s="15"/>
      <c r="BC122" s="15"/>
      <c r="BD122" s="15"/>
      <c r="BE122" s="15"/>
      <c r="BF122" s="15"/>
      <c r="BG122" s="15"/>
      <c r="BH122" s="15"/>
      <c r="BI122" s="15"/>
      <c r="BJ122" s="15"/>
      <c r="BK122" s="15"/>
      <c r="BL122" s="15"/>
    </row>
    <row r="123" spans="8:64" s="25" customFormat="1" ht="12" hidden="1" customHeight="1" x14ac:dyDescent="0.3"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  <c r="AD123" s="15"/>
      <c r="AE123" s="15"/>
      <c r="AF123" s="15"/>
      <c r="AG123" s="15"/>
      <c r="AH123" s="15"/>
      <c r="AI123" s="15"/>
      <c r="AK123" s="15"/>
      <c r="AL123" s="15"/>
      <c r="AM123" s="15"/>
      <c r="AN123" s="15"/>
      <c r="AO123" s="15"/>
      <c r="AP123" s="15"/>
      <c r="AQ123" s="15"/>
      <c r="AR123" s="15"/>
      <c r="AS123" s="15"/>
      <c r="AT123" s="15"/>
      <c r="AU123" s="15"/>
      <c r="AV123" s="15"/>
      <c r="AW123" s="15"/>
      <c r="AX123" s="15"/>
      <c r="AY123" s="15"/>
      <c r="AZ123" s="15"/>
      <c r="BA123" s="15"/>
      <c r="BB123" s="15"/>
      <c r="BC123" s="15"/>
      <c r="BD123" s="15"/>
      <c r="BE123" s="15"/>
      <c r="BF123" s="15"/>
      <c r="BG123" s="15"/>
      <c r="BH123" s="15"/>
      <c r="BI123" s="15"/>
      <c r="BJ123" s="15"/>
      <c r="BK123" s="15"/>
      <c r="BL123" s="15"/>
    </row>
    <row r="124" spans="8:64" s="25" customFormat="1" ht="12" hidden="1" customHeight="1" x14ac:dyDescent="0.3"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  <c r="AG124" s="15"/>
      <c r="AH124" s="15"/>
      <c r="AI124" s="15"/>
      <c r="AK124" s="15"/>
      <c r="AL124" s="15"/>
      <c r="AM124" s="15"/>
      <c r="AN124" s="15"/>
      <c r="AO124" s="15"/>
      <c r="AP124" s="15"/>
      <c r="AQ124" s="15"/>
      <c r="AR124" s="15"/>
      <c r="AS124" s="15"/>
      <c r="AT124" s="15"/>
      <c r="AU124" s="15"/>
      <c r="AV124" s="15"/>
      <c r="AW124" s="15"/>
      <c r="AX124" s="15"/>
      <c r="AY124" s="15"/>
      <c r="AZ124" s="15"/>
      <c r="BA124" s="15"/>
      <c r="BB124" s="15"/>
      <c r="BC124" s="15"/>
      <c r="BD124" s="15"/>
      <c r="BE124" s="15"/>
      <c r="BF124" s="15"/>
      <c r="BG124" s="15"/>
      <c r="BH124" s="15"/>
      <c r="BI124" s="15"/>
      <c r="BJ124" s="15"/>
      <c r="BK124" s="15"/>
      <c r="BL124" s="15"/>
    </row>
    <row r="125" spans="8:64" s="25" customFormat="1" ht="12" hidden="1" customHeight="1" x14ac:dyDescent="0.3"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  <c r="AD125" s="15"/>
      <c r="AE125" s="15"/>
      <c r="AF125" s="15"/>
      <c r="AG125" s="15"/>
      <c r="AH125" s="15"/>
      <c r="AI125" s="15"/>
      <c r="AK125" s="15"/>
      <c r="AL125" s="15"/>
      <c r="AM125" s="15"/>
      <c r="AN125" s="15"/>
      <c r="AO125" s="15"/>
      <c r="AP125" s="15"/>
      <c r="AQ125" s="15"/>
      <c r="AR125" s="15"/>
      <c r="AS125" s="15"/>
      <c r="AT125" s="15"/>
      <c r="AU125" s="15"/>
      <c r="AV125" s="15"/>
      <c r="AW125" s="15"/>
      <c r="AX125" s="15"/>
      <c r="AY125" s="15"/>
      <c r="AZ125" s="15"/>
      <c r="BA125" s="15"/>
      <c r="BB125" s="15"/>
      <c r="BC125" s="15"/>
      <c r="BD125" s="15"/>
      <c r="BE125" s="15"/>
      <c r="BF125" s="15"/>
      <c r="BG125" s="15"/>
      <c r="BH125" s="15"/>
      <c r="BI125" s="15"/>
      <c r="BJ125" s="15"/>
      <c r="BK125" s="15"/>
      <c r="BL125" s="15"/>
    </row>
    <row r="126" spans="8:64" s="25" customFormat="1" ht="12" hidden="1" customHeight="1" x14ac:dyDescent="0.3"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  <c r="AH126" s="15"/>
      <c r="AI126" s="15"/>
      <c r="AK126" s="15"/>
      <c r="AL126" s="15"/>
      <c r="AM126" s="15"/>
      <c r="AN126" s="15"/>
      <c r="AO126" s="15"/>
      <c r="AP126" s="15"/>
      <c r="AQ126" s="15"/>
      <c r="AR126" s="15"/>
      <c r="AS126" s="15"/>
      <c r="AT126" s="15"/>
      <c r="AU126" s="15"/>
      <c r="AV126" s="15"/>
      <c r="AW126" s="15"/>
      <c r="AX126" s="15"/>
      <c r="AY126" s="15"/>
      <c r="AZ126" s="15"/>
      <c r="BA126" s="15"/>
      <c r="BB126" s="15"/>
      <c r="BC126" s="15"/>
      <c r="BD126" s="15"/>
      <c r="BE126" s="15"/>
      <c r="BF126" s="15"/>
      <c r="BG126" s="15"/>
      <c r="BH126" s="15"/>
      <c r="BI126" s="15"/>
      <c r="BJ126" s="15"/>
      <c r="BK126" s="15"/>
      <c r="BL126" s="15"/>
    </row>
    <row r="127" spans="8:64" s="25" customFormat="1" ht="12" hidden="1" customHeight="1" x14ac:dyDescent="0.3"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  <c r="AD127" s="15"/>
      <c r="AE127" s="15"/>
      <c r="AF127" s="15"/>
      <c r="AG127" s="15"/>
      <c r="AH127" s="15"/>
      <c r="AI127" s="15"/>
      <c r="AK127" s="15"/>
      <c r="AL127" s="15"/>
      <c r="AM127" s="15"/>
      <c r="AN127" s="15"/>
      <c r="AO127" s="15"/>
      <c r="AP127" s="15"/>
      <c r="AQ127" s="15"/>
      <c r="AR127" s="15"/>
      <c r="AS127" s="15"/>
      <c r="AT127" s="15"/>
      <c r="AU127" s="15"/>
      <c r="AV127" s="15"/>
      <c r="AW127" s="15"/>
      <c r="AX127" s="15"/>
      <c r="AY127" s="15"/>
      <c r="AZ127" s="15"/>
      <c r="BA127" s="15"/>
      <c r="BB127" s="15"/>
      <c r="BC127" s="15"/>
      <c r="BD127" s="15"/>
      <c r="BE127" s="15"/>
      <c r="BF127" s="15"/>
      <c r="BG127" s="15"/>
      <c r="BH127" s="15"/>
      <c r="BI127" s="15"/>
      <c r="BJ127" s="15"/>
      <c r="BK127" s="15"/>
      <c r="BL127" s="15"/>
    </row>
    <row r="128" spans="8:64" s="25" customFormat="1" ht="12" hidden="1" customHeight="1" x14ac:dyDescent="0.3"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  <c r="AG128" s="15"/>
      <c r="AH128" s="15"/>
      <c r="AI128" s="15"/>
      <c r="AK128" s="15"/>
      <c r="AL128" s="15"/>
      <c r="AM128" s="15"/>
      <c r="AN128" s="15"/>
      <c r="AO128" s="15"/>
      <c r="AP128" s="15"/>
      <c r="AQ128" s="15"/>
      <c r="AR128" s="15"/>
      <c r="AS128" s="15"/>
      <c r="AT128" s="15"/>
      <c r="AU128" s="15"/>
      <c r="AV128" s="15"/>
      <c r="AW128" s="15"/>
      <c r="AX128" s="15"/>
      <c r="AY128" s="15"/>
      <c r="AZ128" s="15"/>
      <c r="BA128" s="15"/>
      <c r="BB128" s="15"/>
      <c r="BC128" s="15"/>
      <c r="BD128" s="15"/>
      <c r="BE128" s="15"/>
      <c r="BF128" s="15"/>
      <c r="BG128" s="15"/>
      <c r="BH128" s="15"/>
      <c r="BI128" s="15"/>
      <c r="BJ128" s="15"/>
      <c r="BK128" s="15"/>
      <c r="BL128" s="15"/>
    </row>
    <row r="129" spans="8:64" s="25" customFormat="1" ht="12" hidden="1" customHeight="1" x14ac:dyDescent="0.3"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  <c r="AD129" s="15"/>
      <c r="AE129" s="15"/>
      <c r="AF129" s="15"/>
      <c r="AG129" s="15"/>
      <c r="AH129" s="15"/>
      <c r="AI129" s="15"/>
      <c r="AK129" s="15"/>
      <c r="AL129" s="15"/>
      <c r="AM129" s="15"/>
      <c r="AN129" s="15"/>
      <c r="AO129" s="15"/>
      <c r="AP129" s="15"/>
      <c r="AQ129" s="15"/>
      <c r="AR129" s="15"/>
      <c r="AS129" s="15"/>
      <c r="AT129" s="15"/>
      <c r="AU129" s="15"/>
      <c r="AV129" s="15"/>
      <c r="AW129" s="15"/>
      <c r="AX129" s="15"/>
      <c r="AY129" s="15"/>
      <c r="AZ129" s="15"/>
      <c r="BA129" s="15"/>
      <c r="BB129" s="15"/>
      <c r="BC129" s="15"/>
      <c r="BD129" s="15"/>
      <c r="BE129" s="15"/>
      <c r="BF129" s="15"/>
      <c r="BG129" s="15"/>
      <c r="BH129" s="15"/>
      <c r="BI129" s="15"/>
      <c r="BJ129" s="15"/>
      <c r="BK129" s="15"/>
      <c r="BL129" s="15"/>
    </row>
    <row r="130" spans="8:64" s="25" customFormat="1" ht="12" hidden="1" customHeight="1" x14ac:dyDescent="0.3"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  <c r="AG130" s="15"/>
      <c r="AH130" s="15"/>
      <c r="AI130" s="15"/>
      <c r="AK130" s="15"/>
      <c r="AL130" s="15"/>
      <c r="AM130" s="15"/>
      <c r="AN130" s="15"/>
      <c r="AO130" s="15"/>
      <c r="AP130" s="15"/>
      <c r="AQ130" s="15"/>
      <c r="AR130" s="15"/>
      <c r="AS130" s="15"/>
      <c r="AT130" s="15"/>
      <c r="AU130" s="15"/>
      <c r="AV130" s="15"/>
      <c r="AW130" s="15"/>
      <c r="AX130" s="15"/>
      <c r="AY130" s="15"/>
      <c r="AZ130" s="15"/>
      <c r="BA130" s="15"/>
      <c r="BB130" s="15"/>
      <c r="BC130" s="15"/>
      <c r="BD130" s="15"/>
      <c r="BE130" s="15"/>
      <c r="BF130" s="15"/>
      <c r="BG130" s="15"/>
      <c r="BH130" s="15"/>
      <c r="BI130" s="15"/>
      <c r="BJ130" s="15"/>
      <c r="BK130" s="15"/>
      <c r="BL130" s="15"/>
    </row>
    <row r="131" spans="8:64" s="25" customFormat="1" ht="12" hidden="1" customHeight="1" x14ac:dyDescent="0.3"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  <c r="AC131" s="15"/>
      <c r="AD131" s="15"/>
      <c r="AE131" s="15"/>
      <c r="AF131" s="15"/>
      <c r="AG131" s="15"/>
      <c r="AH131" s="15"/>
      <c r="AI131" s="15"/>
      <c r="AK131" s="15"/>
      <c r="AL131" s="15"/>
      <c r="AM131" s="15"/>
      <c r="AN131" s="15"/>
      <c r="AO131" s="15"/>
      <c r="AP131" s="15"/>
      <c r="AQ131" s="15"/>
      <c r="AR131" s="15"/>
      <c r="AS131" s="15"/>
      <c r="AT131" s="15"/>
      <c r="AU131" s="15"/>
      <c r="AV131" s="15"/>
      <c r="AW131" s="15"/>
      <c r="AX131" s="15"/>
      <c r="AY131" s="15"/>
      <c r="AZ131" s="15"/>
      <c r="BA131" s="15"/>
      <c r="BB131" s="15"/>
      <c r="BC131" s="15"/>
      <c r="BD131" s="15"/>
      <c r="BE131" s="15"/>
      <c r="BF131" s="15"/>
      <c r="BG131" s="15"/>
      <c r="BH131" s="15"/>
      <c r="BI131" s="15"/>
      <c r="BJ131" s="15"/>
      <c r="BK131" s="15"/>
      <c r="BL131" s="15"/>
    </row>
    <row r="132" spans="8:64" s="25" customFormat="1" ht="12" hidden="1" customHeight="1" x14ac:dyDescent="0.3"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  <c r="AF132" s="15"/>
      <c r="AG132" s="15"/>
      <c r="AH132" s="15"/>
      <c r="AI132" s="15"/>
      <c r="AK132" s="15"/>
      <c r="AL132" s="15"/>
      <c r="AM132" s="15"/>
      <c r="AN132" s="15"/>
      <c r="AO132" s="15"/>
      <c r="AP132" s="15"/>
      <c r="AQ132" s="15"/>
      <c r="AR132" s="15"/>
      <c r="AS132" s="15"/>
      <c r="AT132" s="15"/>
      <c r="AU132" s="15"/>
      <c r="AV132" s="15"/>
      <c r="AW132" s="15"/>
      <c r="AX132" s="15"/>
      <c r="AY132" s="15"/>
      <c r="AZ132" s="15"/>
      <c r="BA132" s="15"/>
      <c r="BB132" s="15"/>
      <c r="BC132" s="15"/>
      <c r="BD132" s="15"/>
      <c r="BE132" s="15"/>
      <c r="BF132" s="15"/>
      <c r="BG132" s="15"/>
      <c r="BH132" s="15"/>
      <c r="BI132" s="15"/>
      <c r="BJ132" s="15"/>
      <c r="BK132" s="15"/>
      <c r="BL132" s="15"/>
    </row>
    <row r="133" spans="8:64" s="25" customFormat="1" ht="12" hidden="1" customHeight="1" x14ac:dyDescent="0.3"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  <c r="AB133" s="15"/>
      <c r="AC133" s="15"/>
      <c r="AD133" s="15"/>
      <c r="AE133" s="15"/>
      <c r="AF133" s="15"/>
      <c r="AG133" s="15"/>
      <c r="AH133" s="15"/>
      <c r="AI133" s="15"/>
      <c r="AK133" s="15"/>
      <c r="AL133" s="15"/>
      <c r="AM133" s="15"/>
      <c r="AN133" s="15"/>
      <c r="AO133" s="15"/>
      <c r="AP133" s="15"/>
      <c r="AQ133" s="15"/>
      <c r="AR133" s="15"/>
      <c r="AS133" s="15"/>
      <c r="AT133" s="15"/>
      <c r="AU133" s="15"/>
      <c r="AV133" s="15"/>
      <c r="AW133" s="15"/>
      <c r="AX133" s="15"/>
      <c r="AY133" s="15"/>
      <c r="AZ133" s="15"/>
      <c r="BA133" s="15"/>
      <c r="BB133" s="15"/>
      <c r="BC133" s="15"/>
      <c r="BD133" s="15"/>
      <c r="BE133" s="15"/>
      <c r="BF133" s="15"/>
      <c r="BG133" s="15"/>
      <c r="BH133" s="15"/>
      <c r="BI133" s="15"/>
      <c r="BJ133" s="15"/>
      <c r="BK133" s="15"/>
      <c r="BL133" s="15"/>
    </row>
    <row r="134" spans="8:64" s="25" customFormat="1" ht="12" hidden="1" customHeight="1" x14ac:dyDescent="0.3"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  <c r="AF134" s="15"/>
      <c r="AG134" s="15"/>
      <c r="AH134" s="15"/>
      <c r="AI134" s="15"/>
      <c r="AK134" s="15"/>
      <c r="AL134" s="15"/>
      <c r="AM134" s="15"/>
      <c r="AN134" s="15"/>
      <c r="AO134" s="15"/>
      <c r="AP134" s="15"/>
      <c r="AQ134" s="15"/>
      <c r="AR134" s="15"/>
      <c r="AS134" s="15"/>
      <c r="AT134" s="15"/>
      <c r="AU134" s="15"/>
      <c r="AV134" s="15"/>
      <c r="AW134" s="15"/>
      <c r="AX134" s="15"/>
      <c r="AY134" s="15"/>
      <c r="AZ134" s="15"/>
      <c r="BA134" s="15"/>
      <c r="BB134" s="15"/>
      <c r="BC134" s="15"/>
      <c r="BD134" s="15"/>
      <c r="BE134" s="15"/>
      <c r="BF134" s="15"/>
      <c r="BG134" s="15"/>
      <c r="BH134" s="15"/>
      <c r="BI134" s="15"/>
      <c r="BJ134" s="15"/>
      <c r="BK134" s="15"/>
      <c r="BL134" s="15"/>
    </row>
    <row r="135" spans="8:64" s="25" customFormat="1" ht="12" hidden="1" customHeight="1" x14ac:dyDescent="0.3"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  <c r="AB135" s="15"/>
      <c r="AC135" s="15"/>
      <c r="AD135" s="15"/>
      <c r="AE135" s="15"/>
      <c r="AF135" s="15"/>
      <c r="AG135" s="15"/>
      <c r="AH135" s="15"/>
      <c r="AI135" s="15"/>
      <c r="AK135" s="15"/>
      <c r="AL135" s="15"/>
      <c r="AM135" s="15"/>
      <c r="AN135" s="15"/>
      <c r="AO135" s="15"/>
      <c r="AP135" s="15"/>
      <c r="AQ135" s="15"/>
      <c r="AR135" s="15"/>
      <c r="AS135" s="15"/>
      <c r="AT135" s="15"/>
      <c r="AU135" s="15"/>
      <c r="AV135" s="15"/>
      <c r="AW135" s="15"/>
      <c r="AX135" s="15"/>
      <c r="AY135" s="15"/>
      <c r="AZ135" s="15"/>
      <c r="BA135" s="15"/>
      <c r="BB135" s="15"/>
      <c r="BC135" s="15"/>
      <c r="BD135" s="15"/>
      <c r="BE135" s="15"/>
      <c r="BF135" s="15"/>
      <c r="BG135" s="15"/>
      <c r="BH135" s="15"/>
      <c r="BI135" s="15"/>
      <c r="BJ135" s="15"/>
      <c r="BK135" s="15"/>
      <c r="BL135" s="15"/>
    </row>
    <row r="136" spans="8:64" s="25" customFormat="1" ht="12" hidden="1" customHeight="1" x14ac:dyDescent="0.3"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  <c r="AE136" s="15"/>
      <c r="AF136" s="15"/>
      <c r="AG136" s="15"/>
      <c r="AH136" s="15"/>
      <c r="AI136" s="15"/>
      <c r="AK136" s="15"/>
      <c r="AL136" s="15"/>
      <c r="AM136" s="15"/>
      <c r="AN136" s="15"/>
      <c r="AO136" s="15"/>
      <c r="AP136" s="15"/>
      <c r="AQ136" s="15"/>
      <c r="AR136" s="15"/>
      <c r="AS136" s="15"/>
      <c r="AT136" s="15"/>
      <c r="AU136" s="15"/>
      <c r="AV136" s="15"/>
      <c r="AW136" s="15"/>
      <c r="AX136" s="15"/>
      <c r="AY136" s="15"/>
      <c r="AZ136" s="15"/>
      <c r="BA136" s="15"/>
      <c r="BB136" s="15"/>
      <c r="BC136" s="15"/>
      <c r="BD136" s="15"/>
      <c r="BE136" s="15"/>
      <c r="BF136" s="15"/>
      <c r="BG136" s="15"/>
      <c r="BH136" s="15"/>
      <c r="BI136" s="15"/>
      <c r="BJ136" s="15"/>
      <c r="BK136" s="15"/>
      <c r="BL136" s="15"/>
    </row>
    <row r="137" spans="8:64" s="25" customFormat="1" ht="12" hidden="1" customHeight="1" x14ac:dyDescent="0.3"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  <c r="AB137" s="15"/>
      <c r="AC137" s="15"/>
      <c r="AD137" s="15"/>
      <c r="AE137" s="15"/>
      <c r="AF137" s="15"/>
      <c r="AG137" s="15"/>
      <c r="AH137" s="15"/>
      <c r="AI137" s="15"/>
      <c r="AK137" s="15"/>
      <c r="AL137" s="15"/>
      <c r="AM137" s="15"/>
      <c r="AN137" s="15"/>
      <c r="AO137" s="15"/>
      <c r="AP137" s="15"/>
      <c r="AQ137" s="15"/>
      <c r="AR137" s="15"/>
      <c r="AS137" s="15"/>
      <c r="AT137" s="15"/>
      <c r="AU137" s="15"/>
      <c r="AV137" s="15"/>
      <c r="AW137" s="15"/>
      <c r="AX137" s="15"/>
      <c r="AY137" s="15"/>
      <c r="AZ137" s="15"/>
      <c r="BA137" s="15"/>
      <c r="BB137" s="15"/>
      <c r="BC137" s="15"/>
      <c r="BD137" s="15"/>
      <c r="BE137" s="15"/>
      <c r="BF137" s="15"/>
      <c r="BG137" s="15"/>
      <c r="BH137" s="15"/>
      <c r="BI137" s="15"/>
      <c r="BJ137" s="15"/>
      <c r="BK137" s="15"/>
      <c r="BL137" s="15"/>
    </row>
    <row r="138" spans="8:64" s="25" customFormat="1" ht="12" hidden="1" customHeight="1" x14ac:dyDescent="0.3"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  <c r="AE138" s="15"/>
      <c r="AF138" s="15"/>
      <c r="AG138" s="15"/>
      <c r="AH138" s="15"/>
      <c r="AI138" s="15"/>
      <c r="AK138" s="15"/>
      <c r="AL138" s="15"/>
      <c r="AM138" s="15"/>
      <c r="AN138" s="15"/>
      <c r="AO138" s="15"/>
      <c r="AP138" s="15"/>
      <c r="AQ138" s="15"/>
      <c r="AR138" s="15"/>
      <c r="AS138" s="15"/>
      <c r="AT138" s="15"/>
      <c r="AU138" s="15"/>
      <c r="AV138" s="15"/>
      <c r="AW138" s="15"/>
      <c r="AX138" s="15"/>
      <c r="AY138" s="15"/>
      <c r="AZ138" s="15"/>
      <c r="BA138" s="15"/>
      <c r="BB138" s="15"/>
      <c r="BC138" s="15"/>
      <c r="BD138" s="15"/>
      <c r="BE138" s="15"/>
      <c r="BF138" s="15"/>
      <c r="BG138" s="15"/>
      <c r="BH138" s="15"/>
      <c r="BI138" s="15"/>
      <c r="BJ138" s="15"/>
      <c r="BK138" s="15"/>
      <c r="BL138" s="15"/>
    </row>
    <row r="139" spans="8:64" s="25" customFormat="1" ht="12" hidden="1" customHeight="1" x14ac:dyDescent="0.3"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  <c r="AB139" s="15"/>
      <c r="AC139" s="15"/>
      <c r="AD139" s="15"/>
      <c r="AE139" s="15"/>
      <c r="AF139" s="15"/>
      <c r="AG139" s="15"/>
      <c r="AH139" s="15"/>
      <c r="AI139" s="15"/>
      <c r="AK139" s="15"/>
      <c r="AL139" s="15"/>
      <c r="AM139" s="15"/>
      <c r="AN139" s="15"/>
      <c r="AO139" s="15"/>
      <c r="AP139" s="15"/>
      <c r="AQ139" s="15"/>
      <c r="AR139" s="15"/>
      <c r="AS139" s="15"/>
      <c r="AT139" s="15"/>
      <c r="AU139" s="15"/>
      <c r="AV139" s="15"/>
      <c r="AW139" s="15"/>
      <c r="AX139" s="15"/>
      <c r="AY139" s="15"/>
      <c r="AZ139" s="15"/>
      <c r="BA139" s="15"/>
      <c r="BB139" s="15"/>
      <c r="BC139" s="15"/>
      <c r="BD139" s="15"/>
      <c r="BE139" s="15"/>
      <c r="BF139" s="15"/>
      <c r="BG139" s="15"/>
      <c r="BH139" s="15"/>
      <c r="BI139" s="15"/>
      <c r="BJ139" s="15"/>
      <c r="BK139" s="15"/>
      <c r="BL139" s="15"/>
    </row>
    <row r="140" spans="8:64" s="25" customFormat="1" ht="12" hidden="1" customHeight="1" x14ac:dyDescent="0.3"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  <c r="AB140" s="15"/>
      <c r="AC140" s="15"/>
      <c r="AD140" s="15"/>
      <c r="AE140" s="15"/>
      <c r="AF140" s="15"/>
      <c r="AG140" s="15"/>
      <c r="AH140" s="15"/>
      <c r="AI140" s="15"/>
      <c r="AK140" s="15"/>
      <c r="AL140" s="15"/>
      <c r="AM140" s="15"/>
      <c r="AN140" s="15"/>
      <c r="AO140" s="15"/>
      <c r="AP140" s="15"/>
      <c r="AQ140" s="15"/>
      <c r="AR140" s="15"/>
      <c r="AS140" s="15"/>
      <c r="AT140" s="15"/>
      <c r="AU140" s="15"/>
      <c r="AV140" s="15"/>
      <c r="AW140" s="15"/>
      <c r="AX140" s="15"/>
      <c r="AY140" s="15"/>
      <c r="AZ140" s="15"/>
      <c r="BA140" s="15"/>
      <c r="BB140" s="15"/>
      <c r="BC140" s="15"/>
      <c r="BD140" s="15"/>
      <c r="BE140" s="15"/>
      <c r="BF140" s="15"/>
      <c r="BG140" s="15"/>
      <c r="BH140" s="15"/>
      <c r="BI140" s="15"/>
      <c r="BJ140" s="15"/>
      <c r="BK140" s="15"/>
      <c r="BL140" s="15"/>
    </row>
    <row r="141" spans="8:64" s="25" customFormat="1" ht="12" hidden="1" customHeight="1" x14ac:dyDescent="0.3"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  <c r="AB141" s="15"/>
      <c r="AC141" s="15"/>
      <c r="AD141" s="15"/>
      <c r="AE141" s="15"/>
      <c r="AF141" s="15"/>
      <c r="AG141" s="15"/>
      <c r="AH141" s="15"/>
      <c r="AI141" s="15"/>
      <c r="AK141" s="15"/>
      <c r="AL141" s="15"/>
      <c r="AM141" s="15"/>
      <c r="AN141" s="15"/>
      <c r="AO141" s="15"/>
      <c r="AP141" s="15"/>
      <c r="AQ141" s="15"/>
      <c r="AR141" s="15"/>
      <c r="AS141" s="15"/>
      <c r="AT141" s="15"/>
      <c r="AU141" s="15"/>
      <c r="AV141" s="15"/>
      <c r="AW141" s="15"/>
      <c r="AX141" s="15"/>
      <c r="AY141" s="15"/>
      <c r="AZ141" s="15"/>
      <c r="BA141" s="15"/>
      <c r="BB141" s="15"/>
      <c r="BC141" s="15"/>
      <c r="BD141" s="15"/>
      <c r="BE141" s="15"/>
      <c r="BF141" s="15"/>
      <c r="BG141" s="15"/>
      <c r="BH141" s="15"/>
      <c r="BI141" s="15"/>
      <c r="BJ141" s="15"/>
      <c r="BK141" s="15"/>
      <c r="BL141" s="15"/>
    </row>
    <row r="142" spans="8:64" s="25" customFormat="1" ht="12" hidden="1" customHeight="1" x14ac:dyDescent="0.3"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  <c r="AB142" s="15"/>
      <c r="AC142" s="15"/>
      <c r="AD142" s="15"/>
      <c r="AE142" s="15"/>
      <c r="AF142" s="15"/>
      <c r="AG142" s="15"/>
      <c r="AH142" s="15"/>
      <c r="AI142" s="15"/>
      <c r="AK142" s="15"/>
      <c r="AL142" s="15"/>
      <c r="AM142" s="15"/>
      <c r="AN142" s="15"/>
      <c r="AO142" s="15"/>
      <c r="AP142" s="15"/>
      <c r="AQ142" s="15"/>
      <c r="AR142" s="15"/>
      <c r="AS142" s="15"/>
      <c r="AT142" s="15"/>
      <c r="AU142" s="15"/>
      <c r="AV142" s="15"/>
      <c r="AW142" s="15"/>
      <c r="AX142" s="15"/>
      <c r="AY142" s="15"/>
      <c r="AZ142" s="15"/>
      <c r="BA142" s="15"/>
      <c r="BB142" s="15"/>
      <c r="BC142" s="15"/>
      <c r="BD142" s="15"/>
      <c r="BE142" s="15"/>
      <c r="BF142" s="15"/>
      <c r="BG142" s="15"/>
      <c r="BH142" s="15"/>
      <c r="BI142" s="15"/>
      <c r="BJ142" s="15"/>
      <c r="BK142" s="15"/>
      <c r="BL142" s="15"/>
    </row>
    <row r="143" spans="8:64" s="25" customFormat="1" ht="12" hidden="1" customHeight="1" x14ac:dyDescent="0.3"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  <c r="AB143" s="15"/>
      <c r="AC143" s="15"/>
      <c r="AD143" s="15"/>
      <c r="AE143" s="15"/>
      <c r="AF143" s="15"/>
      <c r="AG143" s="15"/>
      <c r="AH143" s="15"/>
      <c r="AI143" s="15"/>
      <c r="AK143" s="15"/>
      <c r="AL143" s="15"/>
      <c r="AM143" s="15"/>
      <c r="AN143" s="15"/>
      <c r="AO143" s="15"/>
      <c r="AP143" s="15"/>
      <c r="AQ143" s="15"/>
      <c r="AR143" s="15"/>
      <c r="AS143" s="15"/>
      <c r="AT143" s="15"/>
      <c r="AU143" s="15"/>
      <c r="AV143" s="15"/>
      <c r="AW143" s="15"/>
      <c r="AX143" s="15"/>
      <c r="AY143" s="15"/>
      <c r="AZ143" s="15"/>
      <c r="BA143" s="15"/>
      <c r="BB143" s="15"/>
      <c r="BC143" s="15"/>
      <c r="BD143" s="15"/>
      <c r="BE143" s="15"/>
      <c r="BF143" s="15"/>
      <c r="BG143" s="15"/>
      <c r="BH143" s="15"/>
      <c r="BI143" s="15"/>
      <c r="BJ143" s="15"/>
      <c r="BK143" s="15"/>
      <c r="BL143" s="15"/>
    </row>
    <row r="144" spans="8:64" s="25" customFormat="1" ht="12" hidden="1" customHeight="1" x14ac:dyDescent="0.3"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  <c r="AB144" s="15"/>
      <c r="AC144" s="15"/>
      <c r="AD144" s="15"/>
      <c r="AE144" s="15"/>
      <c r="AF144" s="15"/>
      <c r="AG144" s="15"/>
      <c r="AH144" s="15"/>
      <c r="AI144" s="15"/>
      <c r="AK144" s="15"/>
      <c r="AL144" s="15"/>
      <c r="AM144" s="15"/>
      <c r="AN144" s="15"/>
      <c r="AO144" s="15"/>
      <c r="AP144" s="15"/>
      <c r="AQ144" s="15"/>
      <c r="AR144" s="15"/>
      <c r="AS144" s="15"/>
      <c r="AT144" s="15"/>
      <c r="AU144" s="15"/>
      <c r="AV144" s="15"/>
      <c r="AW144" s="15"/>
      <c r="AX144" s="15"/>
      <c r="AY144" s="15"/>
      <c r="AZ144" s="15"/>
      <c r="BA144" s="15"/>
      <c r="BB144" s="15"/>
      <c r="BC144" s="15"/>
      <c r="BD144" s="15"/>
      <c r="BE144" s="15"/>
      <c r="BF144" s="15"/>
      <c r="BG144" s="15"/>
      <c r="BH144" s="15"/>
      <c r="BI144" s="15"/>
      <c r="BJ144" s="15"/>
      <c r="BK144" s="15"/>
      <c r="BL144" s="15"/>
    </row>
    <row r="145" spans="1:64" s="25" customFormat="1" ht="12" hidden="1" customHeight="1" x14ac:dyDescent="0.3"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  <c r="AB145" s="15"/>
      <c r="AC145" s="15"/>
      <c r="AD145" s="15"/>
      <c r="AE145" s="15"/>
      <c r="AF145" s="15"/>
      <c r="AG145" s="15"/>
      <c r="AH145" s="15"/>
      <c r="AI145" s="15"/>
      <c r="AK145" s="15"/>
      <c r="AL145" s="15"/>
      <c r="AM145" s="15"/>
      <c r="AN145" s="15"/>
      <c r="AO145" s="15"/>
      <c r="AP145" s="15"/>
      <c r="AQ145" s="15"/>
      <c r="AR145" s="15"/>
      <c r="AS145" s="15"/>
      <c r="AT145" s="15"/>
      <c r="AU145" s="15"/>
      <c r="AV145" s="15"/>
      <c r="AW145" s="15"/>
      <c r="AX145" s="15"/>
      <c r="AY145" s="15"/>
      <c r="AZ145" s="15"/>
      <c r="BA145" s="15"/>
      <c r="BB145" s="15"/>
      <c r="BC145" s="15"/>
      <c r="BD145" s="15"/>
      <c r="BE145" s="15"/>
      <c r="BF145" s="15"/>
      <c r="BG145" s="15"/>
      <c r="BH145" s="15"/>
      <c r="BI145" s="15"/>
      <c r="BJ145" s="15"/>
      <c r="BK145" s="15"/>
      <c r="BL145" s="15"/>
    </row>
    <row r="146" spans="1:64" s="25" customFormat="1" ht="12" hidden="1" customHeight="1" x14ac:dyDescent="0.3"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  <c r="AB146" s="15"/>
      <c r="AC146" s="15"/>
      <c r="AD146" s="15"/>
      <c r="AE146" s="15"/>
      <c r="AF146" s="15"/>
      <c r="AG146" s="15"/>
      <c r="AH146" s="15"/>
      <c r="AI146" s="15"/>
      <c r="AK146" s="15"/>
      <c r="AL146" s="15"/>
      <c r="AM146" s="15"/>
      <c r="AN146" s="15"/>
      <c r="AO146" s="15"/>
      <c r="AP146" s="15"/>
      <c r="AQ146" s="15"/>
      <c r="AR146" s="15"/>
      <c r="AS146" s="15"/>
      <c r="AT146" s="15"/>
      <c r="AU146" s="15"/>
      <c r="AV146" s="15"/>
      <c r="AW146" s="15"/>
      <c r="AX146" s="15"/>
      <c r="AY146" s="15"/>
      <c r="AZ146" s="15"/>
      <c r="BA146" s="15"/>
      <c r="BB146" s="15"/>
      <c r="BC146" s="15"/>
      <c r="BD146" s="15"/>
      <c r="BE146" s="15"/>
      <c r="BF146" s="15"/>
      <c r="BG146" s="15"/>
      <c r="BH146" s="15"/>
      <c r="BI146" s="15"/>
      <c r="BJ146" s="15"/>
      <c r="BK146" s="15"/>
      <c r="BL146" s="15"/>
    </row>
    <row r="147" spans="1:64" s="25" customFormat="1" ht="12" hidden="1" customHeight="1" x14ac:dyDescent="0.3"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  <c r="AB147" s="15"/>
      <c r="AC147" s="15"/>
      <c r="AD147" s="15"/>
      <c r="AE147" s="15"/>
      <c r="AF147" s="15"/>
      <c r="AG147" s="15"/>
      <c r="AH147" s="15"/>
      <c r="AI147" s="15"/>
      <c r="AK147" s="15"/>
      <c r="AL147" s="15"/>
      <c r="AM147" s="15"/>
      <c r="AN147" s="15"/>
      <c r="AO147" s="15"/>
      <c r="AP147" s="15"/>
      <c r="AQ147" s="15"/>
      <c r="AR147" s="15"/>
      <c r="AS147" s="15"/>
      <c r="AT147" s="15"/>
      <c r="AU147" s="15"/>
      <c r="AV147" s="15"/>
      <c r="AW147" s="15"/>
      <c r="AX147" s="15"/>
      <c r="AY147" s="15"/>
      <c r="AZ147" s="15"/>
      <c r="BA147" s="15"/>
      <c r="BB147" s="15"/>
      <c r="BC147" s="15"/>
      <c r="BD147" s="15"/>
      <c r="BE147" s="15"/>
      <c r="BF147" s="15"/>
      <c r="BG147" s="15"/>
      <c r="BH147" s="15"/>
      <c r="BI147" s="15"/>
      <c r="BJ147" s="15"/>
      <c r="BK147" s="15"/>
      <c r="BL147" s="15"/>
    </row>
    <row r="148" spans="1:64" s="25" customFormat="1" ht="12" hidden="1" customHeight="1" x14ac:dyDescent="0.3"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  <c r="AB148" s="15"/>
      <c r="AC148" s="15"/>
      <c r="AD148" s="15"/>
      <c r="AE148" s="15"/>
      <c r="AF148" s="15"/>
      <c r="AG148" s="15"/>
      <c r="AH148" s="15"/>
      <c r="AI148" s="15"/>
      <c r="AK148" s="15"/>
      <c r="AL148" s="15"/>
      <c r="AM148" s="15"/>
      <c r="AN148" s="15"/>
      <c r="AO148" s="15"/>
      <c r="AP148" s="15"/>
      <c r="AQ148" s="15"/>
      <c r="AR148" s="15"/>
      <c r="AS148" s="15"/>
      <c r="AT148" s="15"/>
      <c r="AU148" s="15"/>
      <c r="AV148" s="15"/>
      <c r="AW148" s="15"/>
      <c r="AX148" s="15"/>
      <c r="AY148" s="15"/>
      <c r="AZ148" s="15"/>
      <c r="BA148" s="15"/>
      <c r="BB148" s="15"/>
      <c r="BC148" s="15"/>
      <c r="BD148" s="15"/>
      <c r="BE148" s="15"/>
      <c r="BF148" s="15"/>
      <c r="BG148" s="15"/>
      <c r="BH148" s="15"/>
      <c r="BI148" s="15"/>
      <c r="BJ148" s="15"/>
      <c r="BK148" s="15"/>
      <c r="BL148" s="15"/>
    </row>
    <row r="149" spans="1:64" s="25" customFormat="1" ht="12" hidden="1" customHeight="1" x14ac:dyDescent="0.3"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  <c r="AB149" s="15"/>
      <c r="AC149" s="15"/>
      <c r="AD149" s="15"/>
      <c r="AE149" s="15"/>
      <c r="AF149" s="15"/>
      <c r="AG149" s="15"/>
      <c r="AH149" s="15"/>
      <c r="AI149" s="15"/>
      <c r="AK149" s="15"/>
      <c r="AL149" s="15"/>
      <c r="AM149" s="15"/>
      <c r="AN149" s="15"/>
      <c r="AO149" s="15"/>
      <c r="AP149" s="15"/>
      <c r="AQ149" s="15"/>
      <c r="AR149" s="15"/>
      <c r="AS149" s="15"/>
      <c r="AT149" s="15"/>
      <c r="AU149" s="15"/>
      <c r="AV149" s="15"/>
      <c r="AW149" s="15"/>
      <c r="AX149" s="15"/>
      <c r="AY149" s="15"/>
      <c r="AZ149" s="15"/>
      <c r="BA149" s="15"/>
      <c r="BB149" s="15"/>
      <c r="BC149" s="15"/>
      <c r="BD149" s="15"/>
      <c r="BE149" s="15"/>
      <c r="BF149" s="15"/>
      <c r="BG149" s="15"/>
      <c r="BH149" s="15"/>
      <c r="BI149" s="15"/>
      <c r="BJ149" s="15"/>
      <c r="BK149" s="15"/>
      <c r="BL149" s="15"/>
    </row>
    <row r="150" spans="1:64" s="25" customFormat="1" ht="12" customHeight="1" x14ac:dyDescent="0.3">
      <c r="H150" s="59"/>
      <c r="I150" s="59"/>
      <c r="J150" s="59"/>
      <c r="K150" s="59"/>
      <c r="L150" s="59"/>
      <c r="M150" s="59"/>
      <c r="N150" s="59"/>
      <c r="O150" s="59"/>
      <c r="P150" s="59"/>
      <c r="Q150" s="59"/>
      <c r="R150" s="59"/>
      <c r="S150" s="59"/>
      <c r="T150" s="15"/>
      <c r="U150" s="15"/>
      <c r="V150" s="15"/>
      <c r="W150" s="15"/>
      <c r="X150" s="15"/>
      <c r="Y150" s="15"/>
      <c r="Z150" s="15"/>
      <c r="AA150" s="15"/>
      <c r="AB150" s="15"/>
      <c r="AC150" s="15"/>
      <c r="AD150" s="15"/>
      <c r="AE150" s="15"/>
      <c r="AF150" s="15"/>
      <c r="AG150" s="15"/>
      <c r="AH150" s="15"/>
      <c r="AI150" s="15"/>
      <c r="AK150" s="15"/>
      <c r="AL150" s="15"/>
      <c r="AM150" s="15"/>
      <c r="AN150" s="15"/>
      <c r="AO150" s="15"/>
      <c r="AP150" s="15"/>
      <c r="AQ150" s="15"/>
      <c r="AR150" s="15"/>
      <c r="AS150" s="15"/>
      <c r="AT150" s="15"/>
      <c r="AU150" s="15"/>
      <c r="AV150" s="15"/>
      <c r="AW150" s="15"/>
      <c r="AX150" s="15"/>
      <c r="AY150" s="15"/>
      <c r="AZ150" s="15"/>
      <c r="BA150" s="15"/>
      <c r="BB150" s="15"/>
      <c r="BC150" s="15"/>
      <c r="BD150" s="15"/>
      <c r="BE150" s="15"/>
      <c r="BF150" s="15"/>
      <c r="BG150" s="15"/>
      <c r="BH150" s="15"/>
      <c r="BI150" s="15"/>
      <c r="BJ150" s="15"/>
      <c r="BK150" s="15"/>
      <c r="BL150" s="15"/>
    </row>
    <row r="151" spans="1:64" s="25" customFormat="1" ht="12" hidden="1" customHeight="1" x14ac:dyDescent="0.3"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  <c r="AB151" s="15"/>
      <c r="AC151" s="15"/>
      <c r="AD151" s="15"/>
      <c r="AE151" s="15"/>
      <c r="AF151" s="15"/>
      <c r="AG151" s="15"/>
      <c r="AH151" s="15"/>
      <c r="AI151" s="15"/>
      <c r="AK151" s="15"/>
      <c r="AL151" s="15"/>
      <c r="AM151" s="15"/>
      <c r="AN151" s="15"/>
      <c r="AO151" s="15"/>
      <c r="AP151" s="15"/>
      <c r="AQ151" s="15"/>
      <c r="AR151" s="15"/>
      <c r="AS151" s="15"/>
      <c r="AT151" s="15"/>
      <c r="AU151" s="15"/>
      <c r="AV151" s="15"/>
      <c r="AW151" s="15"/>
      <c r="AX151" s="15"/>
      <c r="AY151" s="15"/>
      <c r="AZ151" s="15"/>
      <c r="BA151" s="15"/>
      <c r="BB151" s="15"/>
      <c r="BC151" s="15"/>
      <c r="BD151" s="15"/>
      <c r="BE151" s="15"/>
      <c r="BF151" s="15"/>
      <c r="BG151" s="15"/>
      <c r="BH151" s="15"/>
      <c r="BI151" s="15"/>
      <c r="BJ151" s="15"/>
      <c r="BK151" s="15"/>
      <c r="BL151" s="15"/>
    </row>
    <row r="152" spans="1:64" s="25" customFormat="1" ht="12" hidden="1" customHeight="1" x14ac:dyDescent="0.3"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  <c r="AB152" s="15"/>
      <c r="AC152" s="15"/>
      <c r="AD152" s="15"/>
      <c r="AE152" s="15"/>
      <c r="AF152" s="15"/>
      <c r="AG152" s="15"/>
      <c r="AH152" s="15"/>
      <c r="AI152" s="15"/>
      <c r="AK152" s="15"/>
      <c r="AL152" s="15"/>
      <c r="AM152" s="15"/>
      <c r="AN152" s="15"/>
      <c r="AO152" s="15"/>
      <c r="AP152" s="15"/>
      <c r="AQ152" s="15"/>
      <c r="AR152" s="15"/>
      <c r="AS152" s="15"/>
      <c r="AT152" s="15"/>
      <c r="AU152" s="15"/>
      <c r="AV152" s="15"/>
      <c r="AW152" s="15"/>
      <c r="AX152" s="15"/>
      <c r="AY152" s="15"/>
      <c r="AZ152" s="15"/>
      <c r="BA152" s="15"/>
      <c r="BB152" s="15"/>
      <c r="BC152" s="15"/>
      <c r="BD152" s="15"/>
      <c r="BE152" s="15"/>
      <c r="BF152" s="15"/>
      <c r="BG152" s="15"/>
      <c r="BH152" s="15"/>
      <c r="BI152" s="15"/>
      <c r="BJ152" s="15"/>
      <c r="BK152" s="15"/>
      <c r="BL152" s="15"/>
    </row>
    <row r="153" spans="1:64" s="25" customFormat="1" ht="12" hidden="1" customHeight="1" x14ac:dyDescent="0.3"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  <c r="AB153" s="15"/>
      <c r="AC153" s="15"/>
      <c r="AD153" s="15"/>
      <c r="AE153" s="15"/>
      <c r="AF153" s="15"/>
      <c r="AG153" s="15"/>
      <c r="AH153" s="15"/>
      <c r="AI153" s="15"/>
      <c r="AK153" s="15"/>
      <c r="AL153" s="15"/>
      <c r="AM153" s="15"/>
      <c r="AN153" s="15"/>
      <c r="AO153" s="15"/>
      <c r="AP153" s="15"/>
      <c r="AQ153" s="15"/>
      <c r="AR153" s="15"/>
      <c r="AS153" s="15"/>
      <c r="AT153" s="15"/>
      <c r="AU153" s="15"/>
      <c r="AV153" s="15"/>
      <c r="AW153" s="15"/>
      <c r="AX153" s="15"/>
      <c r="AY153" s="15"/>
      <c r="AZ153" s="15"/>
      <c r="BA153" s="15"/>
      <c r="BB153" s="15"/>
      <c r="BC153" s="15"/>
      <c r="BD153" s="15"/>
      <c r="BE153" s="15"/>
      <c r="BF153" s="15"/>
      <c r="BG153" s="15"/>
      <c r="BH153" s="15"/>
      <c r="BI153" s="15"/>
      <c r="BJ153" s="15"/>
      <c r="BK153" s="15"/>
      <c r="BL153" s="15"/>
    </row>
    <row r="154" spans="1:64" s="25" customFormat="1" ht="12" hidden="1" customHeight="1" x14ac:dyDescent="0.3"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  <c r="AB154" s="15"/>
      <c r="AC154" s="15"/>
      <c r="AD154" s="15"/>
      <c r="AE154" s="15"/>
      <c r="AF154" s="15"/>
      <c r="AG154" s="15"/>
      <c r="AH154" s="15"/>
      <c r="AI154" s="15"/>
      <c r="AK154" s="15"/>
      <c r="AL154" s="15"/>
      <c r="AM154" s="15"/>
      <c r="AN154" s="15"/>
      <c r="AO154" s="15"/>
      <c r="AP154" s="15"/>
      <c r="AQ154" s="15"/>
      <c r="AR154" s="15"/>
      <c r="AS154" s="15"/>
      <c r="AT154" s="15"/>
      <c r="AU154" s="15"/>
      <c r="AV154" s="15"/>
      <c r="AW154" s="15"/>
      <c r="AX154" s="15"/>
      <c r="AY154" s="15"/>
      <c r="AZ154" s="15"/>
      <c r="BA154" s="15"/>
      <c r="BB154" s="15"/>
      <c r="BC154" s="15"/>
      <c r="BD154" s="15"/>
      <c r="BE154" s="15"/>
      <c r="BF154" s="15"/>
      <c r="BG154" s="15"/>
      <c r="BH154" s="15"/>
      <c r="BI154" s="15"/>
      <c r="BJ154" s="15"/>
      <c r="BK154" s="15"/>
      <c r="BL154" s="15"/>
    </row>
    <row r="155" spans="1:64" ht="12" hidden="1" customHeight="1" x14ac:dyDescent="0.3">
      <c r="A155" s="33"/>
    </row>
    <row r="156" spans="1:64" ht="12" hidden="1" customHeight="1" x14ac:dyDescent="0.3">
      <c r="A156" s="33"/>
    </row>
    <row r="157" spans="1:64" ht="12" hidden="1" customHeight="1" x14ac:dyDescent="0.3">
      <c r="A157" s="33"/>
    </row>
    <row r="158" spans="1:64" ht="12" hidden="1" customHeight="1" x14ac:dyDescent="0.3">
      <c r="A158" s="33"/>
    </row>
    <row r="159" spans="1:64" ht="12" hidden="1" customHeight="1" x14ac:dyDescent="0.3">
      <c r="A159" s="33"/>
    </row>
    <row r="160" spans="1:64" ht="12" hidden="1" customHeight="1" x14ac:dyDescent="0.3">
      <c r="A160" s="33"/>
    </row>
    <row r="161" spans="1:1" ht="12" hidden="1" customHeight="1" x14ac:dyDescent="0.3">
      <c r="A161" s="33"/>
    </row>
    <row r="162" spans="1:1" ht="12" hidden="1" customHeight="1" x14ac:dyDescent="0.3">
      <c r="A162" s="33"/>
    </row>
    <row r="163" spans="1:1" ht="12" hidden="1" customHeight="1" x14ac:dyDescent="0.3">
      <c r="A163" s="33"/>
    </row>
    <row r="164" spans="1:1" ht="12" hidden="1" customHeight="1" x14ac:dyDescent="0.3">
      <c r="A164" s="33"/>
    </row>
    <row r="165" spans="1:1" ht="12" hidden="1" customHeight="1" x14ac:dyDescent="0.3">
      <c r="A165" s="33"/>
    </row>
    <row r="166" spans="1:1" ht="12" hidden="1" customHeight="1" x14ac:dyDescent="0.3">
      <c r="A166" s="33"/>
    </row>
    <row r="167" spans="1:1" ht="12" hidden="1" customHeight="1" x14ac:dyDescent="0.3"/>
    <row r="168" spans="1:1" ht="12" hidden="1" customHeight="1" x14ac:dyDescent="0.3"/>
    <row r="169" spans="1:1" ht="12" hidden="1" customHeight="1" x14ac:dyDescent="0.3"/>
    <row r="170" spans="1:1" ht="12" hidden="1" customHeight="1" x14ac:dyDescent="0.3"/>
    <row r="171" spans="1:1" ht="12" hidden="1" customHeight="1" x14ac:dyDescent="0.3"/>
    <row r="172" spans="1:1" ht="12" hidden="1" customHeight="1" x14ac:dyDescent="0.3"/>
    <row r="173" spans="1:1" ht="12" hidden="1" customHeight="1" x14ac:dyDescent="0.3"/>
    <row r="174" spans="1:1" ht="12" hidden="1" customHeight="1" x14ac:dyDescent="0.3"/>
    <row r="175" spans="1:1" ht="12" hidden="1" customHeight="1" x14ac:dyDescent="0.3"/>
  </sheetData>
  <conditionalFormatting sqref="Q65">
    <cfRule type="cellIs" dxfId="1143" priority="133" operator="lessThan">
      <formula>-1</formula>
    </cfRule>
    <cfRule type="cellIs" dxfId="1142" priority="134" operator="greaterThan">
      <formula>1</formula>
    </cfRule>
  </conditionalFormatting>
  <conditionalFormatting sqref="R66">
    <cfRule type="cellIs" dxfId="1141" priority="127" operator="lessThan">
      <formula>-1</formula>
    </cfRule>
    <cfRule type="cellIs" dxfId="1140" priority="128" operator="greaterThan">
      <formula>1</formula>
    </cfRule>
  </conditionalFormatting>
  <conditionalFormatting sqref="AU64:AU66">
    <cfRule type="cellIs" dxfId="1139" priority="123" operator="lessThan">
      <formula>-1</formula>
    </cfRule>
    <cfRule type="cellIs" dxfId="1138" priority="124" operator="greaterThan">
      <formula>1</formula>
    </cfRule>
  </conditionalFormatting>
  <conditionalFormatting sqref="S64">
    <cfRule type="cellIs" dxfId="1137" priority="121" operator="lessThan">
      <formula>-1</formula>
    </cfRule>
    <cfRule type="cellIs" dxfId="1136" priority="122" operator="greaterThan">
      <formula>1</formula>
    </cfRule>
  </conditionalFormatting>
  <conditionalFormatting sqref="S66">
    <cfRule type="cellIs" dxfId="1135" priority="119" operator="lessThan">
      <formula>-1</formula>
    </cfRule>
    <cfRule type="cellIs" dxfId="1134" priority="120" operator="greaterThan">
      <formula>1</formula>
    </cfRule>
  </conditionalFormatting>
  <conditionalFormatting sqref="AV64:AV66">
    <cfRule type="cellIs" dxfId="1133" priority="115" operator="lessThan">
      <formula>-1</formula>
    </cfRule>
    <cfRule type="cellIs" dxfId="1132" priority="116" operator="greaterThan">
      <formula>1</formula>
    </cfRule>
  </conditionalFormatting>
  <conditionalFormatting sqref="T64">
    <cfRule type="cellIs" dxfId="1131" priority="113" operator="lessThan">
      <formula>-1</formula>
    </cfRule>
    <cfRule type="cellIs" dxfId="1130" priority="114" operator="greaterThan">
      <formula>1</formula>
    </cfRule>
  </conditionalFormatting>
  <conditionalFormatting sqref="O65">
    <cfRule type="cellIs" dxfId="1129" priority="145" operator="lessThan">
      <formula>-1</formula>
    </cfRule>
    <cfRule type="cellIs" dxfId="1128" priority="146" operator="greaterThan">
      <formula>1</formula>
    </cfRule>
  </conditionalFormatting>
  <conditionalFormatting sqref="P65">
    <cfRule type="cellIs" dxfId="1127" priority="143" operator="lessThan">
      <formula>-1</formula>
    </cfRule>
    <cfRule type="cellIs" dxfId="1126" priority="144" operator="greaterThan">
      <formula>1</formula>
    </cfRule>
  </conditionalFormatting>
  <conditionalFormatting sqref="AR64:AR66">
    <cfRule type="cellIs" dxfId="1125" priority="141" operator="lessThan">
      <formula>-1</formula>
    </cfRule>
    <cfRule type="cellIs" dxfId="1124" priority="142" operator="greaterThan">
      <formula>1</formula>
    </cfRule>
  </conditionalFormatting>
  <conditionalFormatting sqref="AS64:AS66">
    <cfRule type="cellIs" dxfId="1123" priority="139" operator="lessThan">
      <formula>-1</formula>
    </cfRule>
    <cfRule type="cellIs" dxfId="1122" priority="140" operator="greaterThan">
      <formula>1</formula>
    </cfRule>
  </conditionalFormatting>
  <conditionalFormatting sqref="Q64">
    <cfRule type="cellIs" dxfId="1121" priority="137" operator="lessThan">
      <formula>-1</formula>
    </cfRule>
    <cfRule type="cellIs" dxfId="1120" priority="138" operator="greaterThan">
      <formula>1</formula>
    </cfRule>
  </conditionalFormatting>
  <conditionalFormatting sqref="Q66">
    <cfRule type="cellIs" dxfId="1119" priority="135" operator="lessThan">
      <formula>-1</formula>
    </cfRule>
    <cfRule type="cellIs" dxfId="1118" priority="136" operator="greaterThan">
      <formula>1</formula>
    </cfRule>
  </conditionalFormatting>
  <conditionalFormatting sqref="AT64:AT66">
    <cfRule type="cellIs" dxfId="1117" priority="131" operator="lessThan">
      <formula>-1</formula>
    </cfRule>
    <cfRule type="cellIs" dxfId="1116" priority="132" operator="greaterThan">
      <formula>1</formula>
    </cfRule>
  </conditionalFormatting>
  <conditionalFormatting sqref="R64">
    <cfRule type="cellIs" dxfId="1115" priority="129" operator="lessThan">
      <formula>-1</formula>
    </cfRule>
    <cfRule type="cellIs" dxfId="1114" priority="130" operator="greaterThan">
      <formula>1</formula>
    </cfRule>
  </conditionalFormatting>
  <conditionalFormatting sqref="P66">
    <cfRule type="cellIs" dxfId="1113" priority="147" operator="lessThan">
      <formula>-1</formula>
    </cfRule>
    <cfRule type="cellIs" dxfId="1112" priority="148" operator="greaterThan">
      <formula>1</formula>
    </cfRule>
  </conditionalFormatting>
  <conditionalFormatting sqref="U65">
    <cfRule type="cellIs" dxfId="1111" priority="101" operator="lessThan">
      <formula>-1</formula>
    </cfRule>
    <cfRule type="cellIs" dxfId="1110" priority="102" operator="greaterThan">
      <formula>1</formula>
    </cfRule>
  </conditionalFormatting>
  <conditionalFormatting sqref="AY64:AZ66">
    <cfRule type="cellIs" dxfId="1109" priority="91" operator="lessThan">
      <formula>-1</formula>
    </cfRule>
    <cfRule type="cellIs" dxfId="1108" priority="92" operator="greaterThan">
      <formula>1</formula>
    </cfRule>
  </conditionalFormatting>
  <conditionalFormatting sqref="R65">
    <cfRule type="cellIs" dxfId="1107" priority="125" operator="lessThan">
      <formula>-1</formula>
    </cfRule>
    <cfRule type="cellIs" dxfId="1106" priority="126" operator="greaterThan">
      <formula>1</formula>
    </cfRule>
  </conditionalFormatting>
  <conditionalFormatting sqref="S65">
    <cfRule type="cellIs" dxfId="1105" priority="117" operator="lessThan">
      <formula>-1</formula>
    </cfRule>
    <cfRule type="cellIs" dxfId="1104" priority="118" operator="greaterThan">
      <formula>1</formula>
    </cfRule>
  </conditionalFormatting>
  <conditionalFormatting sqref="T66">
    <cfRule type="cellIs" dxfId="1103" priority="111" operator="lessThan">
      <formula>-1</formula>
    </cfRule>
    <cfRule type="cellIs" dxfId="1102" priority="112" operator="greaterThan">
      <formula>1</formula>
    </cfRule>
  </conditionalFormatting>
  <conditionalFormatting sqref="T65">
    <cfRule type="cellIs" dxfId="1101" priority="109" operator="lessThan">
      <formula>-1</formula>
    </cfRule>
    <cfRule type="cellIs" dxfId="1100" priority="110" operator="greaterThan">
      <formula>1</formula>
    </cfRule>
  </conditionalFormatting>
  <conditionalFormatting sqref="AW64:AW66">
    <cfRule type="cellIs" dxfId="1099" priority="107" operator="lessThan">
      <formula>-1</formula>
    </cfRule>
    <cfRule type="cellIs" dxfId="1098" priority="108" operator="greaterThan">
      <formula>1</formula>
    </cfRule>
  </conditionalFormatting>
  <conditionalFormatting sqref="U64">
    <cfRule type="cellIs" dxfId="1097" priority="105" operator="lessThan">
      <formula>-1</formula>
    </cfRule>
    <cfRule type="cellIs" dxfId="1096" priority="106" operator="greaterThan">
      <formula>1</formula>
    </cfRule>
  </conditionalFormatting>
  <conditionalFormatting sqref="U66">
    <cfRule type="cellIs" dxfId="1095" priority="103" operator="lessThan">
      <formula>-1</formula>
    </cfRule>
    <cfRule type="cellIs" dxfId="1094" priority="104" operator="greaterThan">
      <formula>1</formula>
    </cfRule>
  </conditionalFormatting>
  <conditionalFormatting sqref="AX64:AX66">
    <cfRule type="cellIs" dxfId="1093" priority="99" operator="lessThan">
      <formula>-1</formula>
    </cfRule>
    <cfRule type="cellIs" dxfId="1092" priority="100" operator="greaterThan">
      <formula>1</formula>
    </cfRule>
  </conditionalFormatting>
  <conditionalFormatting sqref="V64:W64">
    <cfRule type="cellIs" dxfId="1091" priority="97" operator="lessThan">
      <formula>-1</formula>
    </cfRule>
    <cfRule type="cellIs" dxfId="1090" priority="98" operator="greaterThan">
      <formula>1</formula>
    </cfRule>
  </conditionalFormatting>
  <conditionalFormatting sqref="V66:W66">
    <cfRule type="cellIs" dxfId="1089" priority="95" operator="lessThan">
      <formula>-1</formula>
    </cfRule>
    <cfRule type="cellIs" dxfId="1088" priority="96" operator="greaterThan">
      <formula>1</formula>
    </cfRule>
  </conditionalFormatting>
  <conditionalFormatting sqref="V65:W65">
    <cfRule type="cellIs" dxfId="1087" priority="93" operator="lessThan">
      <formula>-1</formula>
    </cfRule>
    <cfRule type="cellIs" dxfId="1086" priority="94" operator="greaterThan">
      <formula>1</formula>
    </cfRule>
  </conditionalFormatting>
  <conditionalFormatting sqref="H64:N66 AJ64:AQ66">
    <cfRule type="cellIs" dxfId="1085" priority="155" operator="lessThan">
      <formula>-1</formula>
    </cfRule>
    <cfRule type="cellIs" dxfId="1084" priority="156" operator="greaterThan">
      <formula>1</formula>
    </cfRule>
  </conditionalFormatting>
  <conditionalFormatting sqref="P64">
    <cfRule type="cellIs" dxfId="1083" priority="153" operator="lessThan">
      <formula>-1</formula>
    </cfRule>
    <cfRule type="cellIs" dxfId="1082" priority="154" operator="greaterThan">
      <formula>1</formula>
    </cfRule>
  </conditionalFormatting>
  <conditionalFormatting sqref="O64">
    <cfRule type="cellIs" dxfId="1081" priority="151" operator="lessThan">
      <formula>-1</formula>
    </cfRule>
    <cfRule type="cellIs" dxfId="1080" priority="152" operator="greaterThan">
      <formula>1</formula>
    </cfRule>
  </conditionalFormatting>
  <conditionalFormatting sqref="O66">
    <cfRule type="cellIs" dxfId="1079" priority="149" operator="lessThan">
      <formula>-1</formula>
    </cfRule>
    <cfRule type="cellIs" dxfId="1078" priority="150" operator="greaterThan">
      <formula>1</formula>
    </cfRule>
  </conditionalFormatting>
  <conditionalFormatting sqref="X64">
    <cfRule type="cellIs" dxfId="1077" priority="89" operator="lessThan">
      <formula>-1</formula>
    </cfRule>
    <cfRule type="cellIs" dxfId="1076" priority="90" operator="greaterThan">
      <formula>1</formula>
    </cfRule>
  </conditionalFormatting>
  <conditionalFormatting sqref="X66">
    <cfRule type="cellIs" dxfId="1075" priority="87" operator="lessThan">
      <formula>-1</formula>
    </cfRule>
    <cfRule type="cellIs" dxfId="1074" priority="88" operator="greaterThan">
      <formula>1</formula>
    </cfRule>
  </conditionalFormatting>
  <conditionalFormatting sqref="X65">
    <cfRule type="cellIs" dxfId="1073" priority="85" operator="lessThan">
      <formula>-1</formula>
    </cfRule>
    <cfRule type="cellIs" dxfId="1072" priority="86" operator="greaterThan">
      <formula>1</formula>
    </cfRule>
  </conditionalFormatting>
  <conditionalFormatting sqref="BA64:BA66">
    <cfRule type="cellIs" dxfId="1071" priority="83" operator="lessThan">
      <formula>-1</formula>
    </cfRule>
    <cfRule type="cellIs" dxfId="1070" priority="84" operator="greaterThan">
      <formula>1</formula>
    </cfRule>
  </conditionalFormatting>
  <conditionalFormatting sqref="Y64">
    <cfRule type="cellIs" dxfId="1069" priority="81" operator="lessThan">
      <formula>-1</formula>
    </cfRule>
    <cfRule type="cellIs" dxfId="1068" priority="82" operator="greaterThan">
      <formula>1</formula>
    </cfRule>
  </conditionalFormatting>
  <conditionalFormatting sqref="Y66">
    <cfRule type="cellIs" dxfId="1067" priority="79" operator="lessThan">
      <formula>-1</formula>
    </cfRule>
    <cfRule type="cellIs" dxfId="1066" priority="80" operator="greaterThan">
      <formula>1</formula>
    </cfRule>
  </conditionalFormatting>
  <conditionalFormatting sqref="Y65">
    <cfRule type="cellIs" dxfId="1065" priority="77" operator="lessThan">
      <formula>-1</formula>
    </cfRule>
    <cfRule type="cellIs" dxfId="1064" priority="78" operator="greaterThan">
      <formula>1</formula>
    </cfRule>
  </conditionalFormatting>
  <conditionalFormatting sqref="BB64:BB66">
    <cfRule type="cellIs" dxfId="1063" priority="75" operator="lessThan">
      <formula>-1</formula>
    </cfRule>
    <cfRule type="cellIs" dxfId="1062" priority="76" operator="greaterThan">
      <formula>1</formula>
    </cfRule>
  </conditionalFormatting>
  <conditionalFormatting sqref="Z64">
    <cfRule type="cellIs" dxfId="1061" priority="73" operator="lessThan">
      <formula>-1</formula>
    </cfRule>
    <cfRule type="cellIs" dxfId="1060" priority="74" operator="greaterThan">
      <formula>1</formula>
    </cfRule>
  </conditionalFormatting>
  <conditionalFormatting sqref="Z66">
    <cfRule type="cellIs" dxfId="1059" priority="71" operator="lessThan">
      <formula>-1</formula>
    </cfRule>
    <cfRule type="cellIs" dxfId="1058" priority="72" operator="greaterThan">
      <formula>1</formula>
    </cfRule>
  </conditionalFormatting>
  <conditionalFormatting sqref="Z65">
    <cfRule type="cellIs" dxfId="1057" priority="69" operator="lessThan">
      <formula>-1</formula>
    </cfRule>
    <cfRule type="cellIs" dxfId="1056" priority="70" operator="greaterThan">
      <formula>1</formula>
    </cfRule>
  </conditionalFormatting>
  <conditionalFormatting sqref="BC64:BC66">
    <cfRule type="cellIs" dxfId="1055" priority="67" operator="lessThan">
      <formula>-1</formula>
    </cfRule>
    <cfRule type="cellIs" dxfId="1054" priority="68" operator="greaterThan">
      <formula>1</formula>
    </cfRule>
  </conditionalFormatting>
  <conditionalFormatting sqref="BD64:BD66">
    <cfRule type="cellIs" dxfId="1053" priority="65" operator="lessThan">
      <formula>-1</formula>
    </cfRule>
    <cfRule type="cellIs" dxfId="1052" priority="66" operator="greaterThan">
      <formula>1</formula>
    </cfRule>
  </conditionalFormatting>
  <conditionalFormatting sqref="AB64">
    <cfRule type="cellIs" dxfId="1051" priority="63" operator="lessThan">
      <formula>-1</formula>
    </cfRule>
    <cfRule type="cellIs" dxfId="1050" priority="64" operator="greaterThan">
      <formula>1</formula>
    </cfRule>
  </conditionalFormatting>
  <conditionalFormatting sqref="AB66">
    <cfRule type="cellIs" dxfId="1049" priority="61" operator="lessThan">
      <formula>-1</formula>
    </cfRule>
    <cfRule type="cellIs" dxfId="1048" priority="62" operator="greaterThan">
      <formula>1</formula>
    </cfRule>
  </conditionalFormatting>
  <conditionalFormatting sqref="AB65">
    <cfRule type="cellIs" dxfId="1047" priority="59" operator="lessThan">
      <formula>-1</formula>
    </cfRule>
    <cfRule type="cellIs" dxfId="1046" priority="60" operator="greaterThan">
      <formula>1</formula>
    </cfRule>
  </conditionalFormatting>
  <conditionalFormatting sqref="AA64">
    <cfRule type="cellIs" dxfId="1045" priority="57" operator="lessThan">
      <formula>-1</formula>
    </cfRule>
    <cfRule type="cellIs" dxfId="1044" priority="58" operator="greaterThan">
      <formula>1</formula>
    </cfRule>
  </conditionalFormatting>
  <conditionalFormatting sqref="AA66">
    <cfRule type="cellIs" dxfId="1043" priority="55" operator="lessThan">
      <formula>-1</formula>
    </cfRule>
    <cfRule type="cellIs" dxfId="1042" priority="56" operator="greaterThan">
      <formula>1</formula>
    </cfRule>
  </conditionalFormatting>
  <conditionalFormatting sqref="AA65">
    <cfRule type="cellIs" dxfId="1041" priority="53" operator="lessThan">
      <formula>-1</formula>
    </cfRule>
    <cfRule type="cellIs" dxfId="1040" priority="54" operator="greaterThan">
      <formula>1</formula>
    </cfRule>
  </conditionalFormatting>
  <conditionalFormatting sqref="BE66">
    <cfRule type="cellIs" dxfId="1039" priority="51" operator="lessThan">
      <formula>-1</formula>
    </cfRule>
    <cfRule type="cellIs" dxfId="1038" priority="52" operator="greaterThan">
      <formula>1</formula>
    </cfRule>
  </conditionalFormatting>
  <conditionalFormatting sqref="BE64:BE65">
    <cfRule type="cellIs" dxfId="1037" priority="49" operator="lessThan">
      <formula>-1</formula>
    </cfRule>
    <cfRule type="cellIs" dxfId="1036" priority="50" operator="greaterThan">
      <formula>1</formula>
    </cfRule>
  </conditionalFormatting>
  <conditionalFormatting sqref="AC65">
    <cfRule type="cellIs" dxfId="1035" priority="43" operator="lessThan">
      <formula>-1</formula>
    </cfRule>
    <cfRule type="cellIs" dxfId="1034" priority="44" operator="greaterThan">
      <formula>1</formula>
    </cfRule>
  </conditionalFormatting>
  <conditionalFormatting sqref="AC64">
    <cfRule type="cellIs" dxfId="1033" priority="47" operator="lessThan">
      <formula>-1</formula>
    </cfRule>
    <cfRule type="cellIs" dxfId="1032" priority="48" operator="greaterThan">
      <formula>1</formula>
    </cfRule>
  </conditionalFormatting>
  <conditionalFormatting sqref="AC66">
    <cfRule type="cellIs" dxfId="1031" priority="45" operator="lessThan">
      <formula>-1</formula>
    </cfRule>
    <cfRule type="cellIs" dxfId="1030" priority="46" operator="greaterThan">
      <formula>1</formula>
    </cfRule>
  </conditionalFormatting>
  <conditionalFormatting sqref="BF64:BF65">
    <cfRule type="cellIs" dxfId="1029" priority="39" operator="lessThan">
      <formula>-1</formula>
    </cfRule>
    <cfRule type="cellIs" dxfId="1028" priority="40" operator="greaterThan">
      <formula>1</formula>
    </cfRule>
  </conditionalFormatting>
  <conditionalFormatting sqref="BF66">
    <cfRule type="cellIs" dxfId="1027" priority="41" operator="lessThan">
      <formula>-1</formula>
    </cfRule>
    <cfRule type="cellIs" dxfId="1026" priority="42" operator="greaterThan">
      <formula>1</formula>
    </cfRule>
  </conditionalFormatting>
  <conditionalFormatting sqref="AD64:AD66">
    <cfRule type="cellIs" dxfId="1025" priority="37" operator="lessThan">
      <formula>-1</formula>
    </cfRule>
    <cfRule type="cellIs" dxfId="1024" priority="38" operator="greaterThan">
      <formula>1</formula>
    </cfRule>
  </conditionalFormatting>
  <conditionalFormatting sqref="BG64:BG65">
    <cfRule type="cellIs" dxfId="1023" priority="33" operator="lessThan">
      <formula>-1</formula>
    </cfRule>
    <cfRule type="cellIs" dxfId="1022" priority="34" operator="greaterThan">
      <formula>1</formula>
    </cfRule>
  </conditionalFormatting>
  <conditionalFormatting sqref="BG66">
    <cfRule type="cellIs" dxfId="1021" priority="35" operator="lessThan">
      <formula>-1</formula>
    </cfRule>
    <cfRule type="cellIs" dxfId="1020" priority="36" operator="greaterThan">
      <formula>1</formula>
    </cfRule>
  </conditionalFormatting>
  <conditionalFormatting sqref="AE64:AE66">
    <cfRule type="cellIs" dxfId="1019" priority="31" operator="lessThan">
      <formula>-1</formula>
    </cfRule>
    <cfRule type="cellIs" dxfId="1018" priority="32" operator="greaterThan">
      <formula>1</formula>
    </cfRule>
  </conditionalFormatting>
  <conditionalFormatting sqref="BH64:BH65">
    <cfRule type="cellIs" dxfId="1017" priority="27" operator="lessThan">
      <formula>-1</formula>
    </cfRule>
    <cfRule type="cellIs" dxfId="1016" priority="28" operator="greaterThan">
      <formula>1</formula>
    </cfRule>
  </conditionalFormatting>
  <conditionalFormatting sqref="BH66">
    <cfRule type="cellIs" dxfId="1015" priority="29" operator="lessThan">
      <formula>-1</formula>
    </cfRule>
    <cfRule type="cellIs" dxfId="1014" priority="30" operator="greaterThan">
      <formula>1</formula>
    </cfRule>
  </conditionalFormatting>
  <conditionalFormatting sqref="BI64:BI65">
    <cfRule type="cellIs" dxfId="1013" priority="25" operator="lessThan">
      <formula>-1</formula>
    </cfRule>
    <cfRule type="cellIs" dxfId="1012" priority="26" operator="greaterThan">
      <formula>1</formula>
    </cfRule>
  </conditionalFormatting>
  <conditionalFormatting sqref="BI66">
    <cfRule type="cellIs" dxfId="1011" priority="23" operator="lessThan">
      <formula>-1</formula>
    </cfRule>
    <cfRule type="cellIs" dxfId="1010" priority="24" operator="greaterThan">
      <formula>1</formula>
    </cfRule>
  </conditionalFormatting>
  <conditionalFormatting sqref="AF64:AF66">
    <cfRule type="cellIs" dxfId="1009" priority="21" operator="lessThan">
      <formula>-1</formula>
    </cfRule>
    <cfRule type="cellIs" dxfId="1008" priority="22" operator="greaterThan">
      <formula>1</formula>
    </cfRule>
  </conditionalFormatting>
  <conditionalFormatting sqref="AG64">
    <cfRule type="cellIs" dxfId="1007" priority="19" operator="lessThan">
      <formula>-1</formula>
    </cfRule>
    <cfRule type="cellIs" dxfId="1006" priority="20" operator="greaterThan">
      <formula>1</formula>
    </cfRule>
  </conditionalFormatting>
  <conditionalFormatting sqref="AG66">
    <cfRule type="cellIs" dxfId="1005" priority="17" operator="lessThan">
      <formula>-1</formula>
    </cfRule>
    <cfRule type="cellIs" dxfId="1004" priority="18" operator="greaterThan">
      <formula>1</formula>
    </cfRule>
  </conditionalFormatting>
  <conditionalFormatting sqref="AG65">
    <cfRule type="cellIs" dxfId="1003" priority="15" operator="lessThan">
      <formula>-1</formula>
    </cfRule>
    <cfRule type="cellIs" dxfId="1002" priority="16" operator="greaterThan">
      <formula>1</formula>
    </cfRule>
  </conditionalFormatting>
  <conditionalFormatting sqref="AH64:AI64">
    <cfRule type="cellIs" dxfId="1001" priority="9" operator="lessThan">
      <formula>-1</formula>
    </cfRule>
    <cfRule type="cellIs" dxfId="1000" priority="10" operator="greaterThan">
      <formula>1</formula>
    </cfRule>
  </conditionalFormatting>
  <conditionalFormatting sqref="BJ66:BK66">
    <cfRule type="cellIs" dxfId="999" priority="11" operator="lessThan">
      <formula>-1</formula>
    </cfRule>
    <cfRule type="cellIs" dxfId="998" priority="12" operator="greaterThan">
      <formula>1</formula>
    </cfRule>
  </conditionalFormatting>
  <conditionalFormatting sqref="AH65:AI65">
    <cfRule type="cellIs" dxfId="997" priority="5" operator="lessThan">
      <formula>-1</formula>
    </cfRule>
    <cfRule type="cellIs" dxfId="996" priority="6" operator="greaterThan">
      <formula>1</formula>
    </cfRule>
  </conditionalFormatting>
  <conditionalFormatting sqref="BL64:BL65">
    <cfRule type="cellIs" dxfId="995" priority="3" operator="lessThan">
      <formula>-1</formula>
    </cfRule>
    <cfRule type="cellIs" dxfId="994" priority="4" operator="greaterThan">
      <formula>1</formula>
    </cfRule>
  </conditionalFormatting>
  <conditionalFormatting sqref="BL66">
    <cfRule type="cellIs" dxfId="993" priority="1" operator="lessThan">
      <formula>-1</formula>
    </cfRule>
    <cfRule type="cellIs" dxfId="992" priority="2" operator="greaterThan">
      <formula>1</formula>
    </cfRule>
  </conditionalFormatting>
  <conditionalFormatting sqref="BJ64:BK65">
    <cfRule type="cellIs" dxfId="991" priority="13" operator="lessThan">
      <formula>-1</formula>
    </cfRule>
    <cfRule type="cellIs" dxfId="990" priority="14" operator="greaterThan">
      <formula>1</formula>
    </cfRule>
  </conditionalFormatting>
  <conditionalFormatting sqref="AH66:AI66">
    <cfRule type="cellIs" dxfId="989" priority="7" operator="lessThan">
      <formula>-1</formula>
    </cfRule>
    <cfRule type="cellIs" dxfId="988" priority="8" operator="greaterThan">
      <formula>1</formula>
    </cfRule>
  </conditionalFormatting>
  <pageMargins left="0.7" right="0.7" top="0.75" bottom="0.75" header="0.3" footer="0.3"/>
  <customProperties>
    <customPr name="EpmWorksheetKeyString_GUID" r:id="rId1"/>
  </customPropertie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118"/>
  <sheetViews>
    <sheetView zoomScale="90" zoomScaleNormal="90" workbookViewId="0"/>
  </sheetViews>
  <sheetFormatPr defaultColWidth="0" defaultRowHeight="0" zeroHeight="1" outlineLevelRow="3" outlineLevelCol="1" x14ac:dyDescent="0.3"/>
  <cols>
    <col min="1" max="1" width="0.77734375" style="25" customWidth="1"/>
    <col min="2" max="3" width="1.77734375" style="33" customWidth="1"/>
    <col min="4" max="4" width="35.5546875" style="33" customWidth="1"/>
    <col min="5" max="5" width="9.21875" style="33" customWidth="1"/>
    <col min="6" max="7" width="0.77734375" style="33" customWidth="1"/>
    <col min="8" max="10" width="9.21875" style="24" hidden="1" customWidth="1" outlineLevel="1"/>
    <col min="11" max="11" width="9.21875" style="24" customWidth="1" collapsed="1"/>
    <col min="12" max="14" width="9.21875" style="24" hidden="1" customWidth="1" outlineLevel="1"/>
    <col min="15" max="15" width="9.21875" style="24" customWidth="1" collapsed="1"/>
    <col min="16" max="18" width="9.21875" style="24" hidden="1" customWidth="1" outlineLevel="1"/>
    <col min="19" max="19" width="9.21875" style="24" customWidth="1" collapsed="1"/>
    <col min="20" max="22" width="9.21875" style="24" hidden="1" customWidth="1" outlineLevel="1"/>
    <col min="23" max="23" width="9.21875" style="24" customWidth="1" collapsed="1"/>
    <col min="24" max="31" width="9.21875" style="24" customWidth="1"/>
    <col min="32" max="32" width="2.77734375" style="33" customWidth="1"/>
    <col min="33" max="34" width="9.21875" style="24" customWidth="1"/>
    <col min="35" max="37" width="9.21875" style="24" hidden="1" customWidth="1" outlineLevel="1"/>
    <col min="38" max="38" width="9.21875" style="24" customWidth="1" collapsed="1"/>
    <col min="39" max="41" width="9.21875" style="24" hidden="1" customWidth="1" outlineLevel="1"/>
    <col min="42" max="42" width="9.21875" style="24" customWidth="1" collapsed="1"/>
    <col min="43" max="45" width="9.21875" style="24" hidden="1" customWidth="1" outlineLevel="1"/>
    <col min="46" max="46" width="9.21875" style="24" customWidth="1" collapsed="1"/>
    <col min="47" max="49" width="9.21875" style="24" hidden="1" customWidth="1" outlineLevel="1"/>
    <col min="50" max="50" width="9.21875" style="24" customWidth="1" collapsed="1"/>
    <col min="51" max="53" width="9.21875" style="24" hidden="1" customWidth="1" outlineLevel="1"/>
    <col min="54" max="55" width="9.21875" style="24" customWidth="1" collapsed="1"/>
    <col min="56" max="58" width="9.21875" style="24" customWidth="1"/>
    <col min="59" max="77" width="0" style="33" hidden="1" customWidth="1"/>
    <col min="78" max="16384" width="9.21875" style="33" hidden="1"/>
  </cols>
  <sheetData>
    <row r="1" spans="1:58" s="25" customFormat="1" ht="5.0999999999999996" customHeight="1" x14ac:dyDescent="0.3"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5"/>
    </row>
    <row r="2" spans="1:58" s="16" customFormat="1" ht="32.25" customHeight="1" x14ac:dyDescent="0.3">
      <c r="A2" s="26"/>
      <c r="AC2" s="28"/>
      <c r="AD2" s="28"/>
      <c r="AE2" s="28"/>
      <c r="BD2" s="28"/>
      <c r="BE2" s="28"/>
      <c r="BF2" s="28"/>
    </row>
    <row r="3" spans="1:58" s="25" customFormat="1" ht="5.0999999999999996" customHeight="1" x14ac:dyDescent="0.3"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  <c r="BC3" s="15"/>
      <c r="BD3" s="15"/>
      <c r="BE3" s="15"/>
      <c r="BF3" s="15"/>
    </row>
    <row r="4" spans="1:58" ht="12" customHeight="1" x14ac:dyDescent="0.3">
      <c r="B4" s="29" t="s">
        <v>125</v>
      </c>
      <c r="C4" s="29"/>
      <c r="D4" s="30"/>
      <c r="E4" s="30"/>
      <c r="F4" s="30"/>
      <c r="G4" s="30"/>
      <c r="H4" s="32" t="s">
        <v>22</v>
      </c>
      <c r="I4" s="32" t="s">
        <v>23</v>
      </c>
      <c r="J4" s="32" t="s">
        <v>24</v>
      </c>
      <c r="K4" s="32" t="s">
        <v>25</v>
      </c>
      <c r="L4" s="32" t="s">
        <v>26</v>
      </c>
      <c r="M4" s="32" t="s">
        <v>27</v>
      </c>
      <c r="N4" s="32" t="s">
        <v>28</v>
      </c>
      <c r="O4" s="32" t="s">
        <v>29</v>
      </c>
      <c r="P4" s="32" t="s">
        <v>30</v>
      </c>
      <c r="Q4" s="32" t="s">
        <v>31</v>
      </c>
      <c r="R4" s="32" t="s">
        <v>32</v>
      </c>
      <c r="S4" s="32" t="s">
        <v>33</v>
      </c>
      <c r="T4" s="32" t="s">
        <v>34</v>
      </c>
      <c r="U4" s="32" t="s">
        <v>35</v>
      </c>
      <c r="V4" s="32" t="s">
        <v>36</v>
      </c>
      <c r="W4" s="32" t="s">
        <v>37</v>
      </c>
      <c r="X4" s="32" t="s">
        <v>38</v>
      </c>
      <c r="Y4" s="32" t="s">
        <v>39</v>
      </c>
      <c r="Z4" s="32" t="s">
        <v>40</v>
      </c>
      <c r="AA4" s="32" t="s">
        <v>41</v>
      </c>
      <c r="AB4" s="32" t="s">
        <v>42</v>
      </c>
      <c r="AC4" s="32" t="s">
        <v>43</v>
      </c>
      <c r="AD4" s="32" t="s">
        <v>44</v>
      </c>
      <c r="AE4" s="32" t="s">
        <v>45</v>
      </c>
      <c r="AF4" s="30"/>
      <c r="AG4" s="17">
        <v>2014</v>
      </c>
      <c r="AH4" s="17">
        <v>2015</v>
      </c>
      <c r="AI4" s="32" t="s">
        <v>22</v>
      </c>
      <c r="AJ4" s="17" t="s">
        <v>50</v>
      </c>
      <c r="AK4" s="32" t="s">
        <v>51</v>
      </c>
      <c r="AL4" s="17">
        <v>2016</v>
      </c>
      <c r="AM4" s="32" t="s">
        <v>26</v>
      </c>
      <c r="AN4" s="32" t="s">
        <v>53</v>
      </c>
      <c r="AO4" s="32" t="s">
        <v>54</v>
      </c>
      <c r="AP4" s="17">
        <v>2017</v>
      </c>
      <c r="AQ4" s="32" t="s">
        <v>30</v>
      </c>
      <c r="AR4" s="32" t="s">
        <v>55</v>
      </c>
      <c r="AS4" s="32" t="s">
        <v>56</v>
      </c>
      <c r="AT4" s="17">
        <v>2018</v>
      </c>
      <c r="AU4" s="32" t="s">
        <v>34</v>
      </c>
      <c r="AV4" s="32" t="s">
        <v>57</v>
      </c>
      <c r="AW4" s="32" t="s">
        <v>58</v>
      </c>
      <c r="AX4" s="17">
        <v>2019</v>
      </c>
      <c r="AY4" s="32" t="s">
        <v>38</v>
      </c>
      <c r="AZ4" s="32" t="s">
        <v>59</v>
      </c>
      <c r="BA4" s="32" t="s">
        <v>60</v>
      </c>
      <c r="BB4" s="17">
        <v>2020</v>
      </c>
      <c r="BC4" s="17" t="s">
        <v>42</v>
      </c>
      <c r="BD4" s="32" t="s">
        <v>61</v>
      </c>
      <c r="BE4" s="32" t="s">
        <v>62</v>
      </c>
      <c r="BF4" s="17">
        <v>2021</v>
      </c>
    </row>
    <row r="5" spans="1:58" ht="5.0999999999999996" customHeight="1" x14ac:dyDescent="0.3">
      <c r="B5" s="25"/>
      <c r="C5" s="25"/>
      <c r="D5" s="25"/>
      <c r="E5" s="25"/>
      <c r="F5" s="25"/>
      <c r="G5" s="2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2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</row>
    <row r="6" spans="1:58" ht="5.0999999999999996" customHeight="1" x14ac:dyDescent="0.3">
      <c r="B6" s="25"/>
      <c r="C6" s="25"/>
      <c r="D6" s="25"/>
      <c r="E6" s="25"/>
      <c r="F6" s="25"/>
      <c r="G6" s="2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2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</row>
    <row r="7" spans="1:58" ht="12" customHeight="1" x14ac:dyDescent="0.3">
      <c r="B7" s="44" t="s">
        <v>126</v>
      </c>
      <c r="C7" s="45"/>
      <c r="D7" s="45"/>
      <c r="E7" s="45"/>
      <c r="F7" s="45"/>
      <c r="G7" s="45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45"/>
      <c r="AG7" s="38"/>
      <c r="AH7" s="38"/>
      <c r="AI7" s="38"/>
      <c r="AJ7" s="38"/>
      <c r="AK7" s="38"/>
      <c r="AL7" s="38"/>
      <c r="AM7" s="38"/>
      <c r="AN7" s="38"/>
      <c r="AO7" s="38"/>
      <c r="AP7" s="38"/>
      <c r="AQ7" s="38"/>
      <c r="AR7" s="38"/>
      <c r="AS7" s="38"/>
      <c r="AT7" s="38"/>
      <c r="AU7" s="38"/>
      <c r="AV7" s="38"/>
      <c r="AW7" s="38"/>
      <c r="AX7" s="38"/>
      <c r="AY7" s="38"/>
      <c r="AZ7" s="38"/>
      <c r="BA7" s="38"/>
      <c r="BB7" s="38"/>
      <c r="BC7" s="38"/>
      <c r="BD7" s="38"/>
      <c r="BE7" s="38"/>
      <c r="BF7" s="38"/>
    </row>
    <row r="8" spans="1:58" ht="5.0999999999999996" customHeight="1" outlineLevel="1" x14ac:dyDescent="0.3">
      <c r="B8" s="25"/>
      <c r="C8" s="25"/>
      <c r="D8" s="25"/>
      <c r="E8" s="25"/>
      <c r="F8" s="25"/>
      <c r="G8" s="2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2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</row>
    <row r="9" spans="1:58" ht="12" outlineLevel="1" x14ac:dyDescent="0.3">
      <c r="C9" s="46" t="s">
        <v>127</v>
      </c>
      <c r="D9" s="47"/>
      <c r="E9" s="39" t="s">
        <v>66</v>
      </c>
      <c r="F9" s="47"/>
      <c r="G9" s="47"/>
      <c r="H9" s="39">
        <v>3241.6855589999936</v>
      </c>
      <c r="I9" s="39">
        <v>3251.0146859999977</v>
      </c>
      <c r="J9" s="39">
        <v>3301.9981429999984</v>
      </c>
      <c r="K9" s="39">
        <v>2895.8514700000023</v>
      </c>
      <c r="L9" s="39">
        <v>3069.1481139999987</v>
      </c>
      <c r="M9" s="39">
        <v>3328.0728139999997</v>
      </c>
      <c r="N9" s="39">
        <v>3424.5294090000007</v>
      </c>
      <c r="O9" s="39">
        <v>3229.258937000006</v>
      </c>
      <c r="P9" s="39">
        <v>3337.6561150000002</v>
      </c>
      <c r="Q9" s="39">
        <v>3432.6349439999995</v>
      </c>
      <c r="R9" s="39">
        <v>3189.0767350000001</v>
      </c>
      <c r="S9" s="39">
        <v>3556.8280312999996</v>
      </c>
      <c r="T9" s="39">
        <v>3402.9928989999999</v>
      </c>
      <c r="U9" s="39">
        <v>3055.2651739999997</v>
      </c>
      <c r="V9" s="39">
        <v>2775.7649739999997</v>
      </c>
      <c r="W9" s="39">
        <v>3225.5394660000002</v>
      </c>
      <c r="X9" s="39">
        <v>3469.278832</v>
      </c>
      <c r="Y9" s="39">
        <v>3432.229718</v>
      </c>
      <c r="Z9" s="39">
        <v>3280.8144080000002</v>
      </c>
      <c r="AA9" s="39">
        <v>3172.2192039999991</v>
      </c>
      <c r="AB9" s="39">
        <v>2997.151773</v>
      </c>
      <c r="AC9" s="39">
        <v>3526.6592199999996</v>
      </c>
      <c r="AD9" s="39">
        <v>2982.9342159999997</v>
      </c>
      <c r="AE9" s="39">
        <v>3674.6893769999997</v>
      </c>
      <c r="AF9" s="46"/>
      <c r="AG9" s="39">
        <v>12259.765239</v>
      </c>
      <c r="AH9" s="39">
        <v>13028.912494999993</v>
      </c>
      <c r="AI9" s="39">
        <v>3241.6855589999936</v>
      </c>
      <c r="AJ9" s="39">
        <v>6492.7002449999909</v>
      </c>
      <c r="AK9" s="39">
        <v>9794.6983879999898</v>
      </c>
      <c r="AL9" s="39">
        <v>12690.549857999991</v>
      </c>
      <c r="AM9" s="39">
        <v>3069.1481139999987</v>
      </c>
      <c r="AN9" s="39">
        <v>6397.2209279999988</v>
      </c>
      <c r="AO9" s="39">
        <v>9821.7503369999995</v>
      </c>
      <c r="AP9" s="39">
        <v>13051.009274000005</v>
      </c>
      <c r="AQ9" s="39">
        <v>3337.6561150000002</v>
      </c>
      <c r="AR9" s="39">
        <v>6770.2910589999992</v>
      </c>
      <c r="AS9" s="39">
        <v>9959.3677939999998</v>
      </c>
      <c r="AT9" s="39">
        <v>13516.195825299999</v>
      </c>
      <c r="AU9" s="39">
        <v>3402.9928989999999</v>
      </c>
      <c r="AV9" s="39">
        <v>6458.2580729999991</v>
      </c>
      <c r="AW9" s="39">
        <v>9234.0230469999988</v>
      </c>
      <c r="AX9" s="39">
        <v>12459.562512999999</v>
      </c>
      <c r="AY9" s="39">
        <v>3469.278832</v>
      </c>
      <c r="AZ9" s="39">
        <v>6901.5085500000005</v>
      </c>
      <c r="BA9" s="39">
        <v>10182.322958000001</v>
      </c>
      <c r="BB9" s="39">
        <v>13354.542162</v>
      </c>
      <c r="BC9" s="39">
        <v>2997.151773</v>
      </c>
      <c r="BD9" s="39">
        <v>6523.8109929999991</v>
      </c>
      <c r="BE9" s="39">
        <v>9506.7452089999988</v>
      </c>
      <c r="BF9" s="39">
        <v>13181.434585999999</v>
      </c>
    </row>
    <row r="10" spans="1:58" s="25" customFormat="1" ht="5.0999999999999996" customHeight="1" outlineLevel="2" x14ac:dyDescent="0.3"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</row>
    <row r="11" spans="1:58" ht="12" outlineLevel="2" x14ac:dyDescent="0.3">
      <c r="B11" s="25"/>
      <c r="C11" s="25"/>
      <c r="D11" s="25" t="s">
        <v>95</v>
      </c>
      <c r="E11" s="15" t="s">
        <v>66</v>
      </c>
      <c r="F11" s="25"/>
      <c r="G11" s="25"/>
      <c r="H11" s="15">
        <v>150.05343400000001</v>
      </c>
      <c r="I11" s="15">
        <v>93.806377999999995</v>
      </c>
      <c r="J11" s="15">
        <v>105.322378</v>
      </c>
      <c r="K11" s="15">
        <v>86.071750000000009</v>
      </c>
      <c r="L11" s="15">
        <v>55.570250000000001</v>
      </c>
      <c r="M11" s="15">
        <v>58.52205</v>
      </c>
      <c r="N11" s="15">
        <v>178.09879600000002</v>
      </c>
      <c r="O11" s="15">
        <v>143.08935</v>
      </c>
      <c r="P11" s="15">
        <v>259.77946999999995</v>
      </c>
      <c r="Q11" s="15">
        <v>205.06959999999998</v>
      </c>
      <c r="R11" s="15">
        <v>144.78625</v>
      </c>
      <c r="S11" s="15">
        <v>297.36116499999997</v>
      </c>
      <c r="T11" s="15">
        <v>47.195999999999998</v>
      </c>
      <c r="U11" s="15">
        <v>155.81900999999999</v>
      </c>
      <c r="V11" s="15">
        <v>54.032134000000006</v>
      </c>
      <c r="W11" s="15">
        <v>252.89821000000001</v>
      </c>
      <c r="X11" s="15">
        <v>291.57652500000006</v>
      </c>
      <c r="Y11" s="15">
        <v>367.61543599999999</v>
      </c>
      <c r="Z11" s="15">
        <v>388.85348999999997</v>
      </c>
      <c r="AA11" s="15">
        <v>436.56046299999997</v>
      </c>
      <c r="AB11" s="15">
        <v>32.172629999999991</v>
      </c>
      <c r="AC11" s="15">
        <v>134.23030399999999</v>
      </c>
      <c r="AD11" s="15">
        <v>248.51182599999999</v>
      </c>
      <c r="AE11" s="15">
        <v>202.06598600000001</v>
      </c>
      <c r="AF11" s="25"/>
      <c r="AG11" s="15">
        <v>264.010942</v>
      </c>
      <c r="AH11" s="15">
        <v>683.06505900000002</v>
      </c>
      <c r="AI11" s="15">
        <v>150.05343400000001</v>
      </c>
      <c r="AJ11" s="15">
        <v>243.85981200000001</v>
      </c>
      <c r="AK11" s="15">
        <v>349.18218999999999</v>
      </c>
      <c r="AL11" s="15">
        <v>435.25394</v>
      </c>
      <c r="AM11" s="15">
        <v>55.570250000000001</v>
      </c>
      <c r="AN11" s="15">
        <v>114.09229999999999</v>
      </c>
      <c r="AO11" s="15">
        <v>292.19109600000002</v>
      </c>
      <c r="AP11" s="15">
        <v>435.28044599999998</v>
      </c>
      <c r="AQ11" s="15">
        <v>259.77946999999995</v>
      </c>
      <c r="AR11" s="15">
        <v>464.84906999999993</v>
      </c>
      <c r="AS11" s="15">
        <v>609.63531999999987</v>
      </c>
      <c r="AT11" s="15">
        <v>906.99648499999989</v>
      </c>
      <c r="AU11" s="15">
        <v>47.195999999999998</v>
      </c>
      <c r="AV11" s="15">
        <v>203.01500999999999</v>
      </c>
      <c r="AW11" s="15">
        <v>257.047144</v>
      </c>
      <c r="AX11" s="15">
        <v>509.94535400000001</v>
      </c>
      <c r="AY11" s="15">
        <v>291.57652500000006</v>
      </c>
      <c r="AZ11" s="15">
        <v>659.19196099999999</v>
      </c>
      <c r="BA11" s="15">
        <v>1048.045451</v>
      </c>
      <c r="BB11" s="15">
        <v>1484.605914</v>
      </c>
      <c r="BC11" s="15">
        <v>32.172629999999991</v>
      </c>
      <c r="BD11" s="15">
        <v>166.40293399999999</v>
      </c>
      <c r="BE11" s="15">
        <v>414.91476</v>
      </c>
      <c r="BF11" s="15">
        <v>616.98074599999995</v>
      </c>
    </row>
    <row r="12" spans="1:58" ht="12" outlineLevel="2" x14ac:dyDescent="0.3">
      <c r="B12" s="25"/>
      <c r="C12" s="25"/>
      <c r="D12" s="25" t="s">
        <v>96</v>
      </c>
      <c r="E12" s="15" t="s">
        <v>66</v>
      </c>
      <c r="F12" s="25"/>
      <c r="G12" s="25"/>
      <c r="H12" s="15">
        <v>1625.4562299999952</v>
      </c>
      <c r="I12" s="15">
        <v>1704.9105499999985</v>
      </c>
      <c r="J12" s="15">
        <v>1632.2209700000003</v>
      </c>
      <c r="K12" s="15">
        <v>1604.7102100000029</v>
      </c>
      <c r="L12" s="15">
        <v>1650.6349599999992</v>
      </c>
      <c r="M12" s="15">
        <v>1659.4819200000002</v>
      </c>
      <c r="N12" s="15">
        <v>1706.1611000000007</v>
      </c>
      <c r="O12" s="15">
        <v>1712.1031300000075</v>
      </c>
      <c r="P12" s="15">
        <v>1822.77665</v>
      </c>
      <c r="Q12" s="15">
        <v>1750.2814429999994</v>
      </c>
      <c r="R12" s="15">
        <v>1585.0158100000003</v>
      </c>
      <c r="S12" s="15">
        <v>1901.9034249999997</v>
      </c>
      <c r="T12" s="15">
        <v>1851.8766799999999</v>
      </c>
      <c r="U12" s="15">
        <v>1509.6453579999998</v>
      </c>
      <c r="V12" s="15">
        <v>1289.5494119999996</v>
      </c>
      <c r="W12" s="15">
        <v>1497.3586459999999</v>
      </c>
      <c r="X12" s="15">
        <v>1665.2167810000001</v>
      </c>
      <c r="Y12" s="15">
        <v>1570.7964899999999</v>
      </c>
      <c r="Z12" s="15">
        <v>1313.5084060000002</v>
      </c>
      <c r="AA12" s="15">
        <v>1229.2221119999986</v>
      </c>
      <c r="AB12" s="15">
        <v>1514.2076360000001</v>
      </c>
      <c r="AC12" s="15">
        <v>2014.4063609999998</v>
      </c>
      <c r="AD12" s="15">
        <v>1362.8562459999998</v>
      </c>
      <c r="AE12" s="15">
        <v>1742.1187170000001</v>
      </c>
      <c r="AF12" s="25"/>
      <c r="AG12" s="15">
        <v>6489.4565229999998</v>
      </c>
      <c r="AH12" s="15">
        <v>6834.2931759999938</v>
      </c>
      <c r="AI12" s="15">
        <v>1625.4562299999952</v>
      </c>
      <c r="AJ12" s="15">
        <v>3330.3667799999939</v>
      </c>
      <c r="AK12" s="15">
        <v>4962.5877499999942</v>
      </c>
      <c r="AL12" s="15">
        <v>6567.2979599999971</v>
      </c>
      <c r="AM12" s="15">
        <v>1650.6349599999992</v>
      </c>
      <c r="AN12" s="15">
        <v>3310.1168799999996</v>
      </c>
      <c r="AO12" s="15">
        <v>5016.2779800000008</v>
      </c>
      <c r="AP12" s="15">
        <v>6728.3811100000084</v>
      </c>
      <c r="AQ12" s="15">
        <v>1822.77665</v>
      </c>
      <c r="AR12" s="15">
        <v>3573.0580929999996</v>
      </c>
      <c r="AS12" s="15">
        <v>5158.0739030000004</v>
      </c>
      <c r="AT12" s="15">
        <v>7059.9773279999999</v>
      </c>
      <c r="AU12" s="15">
        <v>1851.8766799999999</v>
      </c>
      <c r="AV12" s="15">
        <v>3361.5220379999996</v>
      </c>
      <c r="AW12" s="15">
        <v>4651.0714499999995</v>
      </c>
      <c r="AX12" s="15">
        <v>6148.4300959999991</v>
      </c>
      <c r="AY12" s="15">
        <v>1665.2167810000001</v>
      </c>
      <c r="AZ12" s="15">
        <v>3236.0132709999998</v>
      </c>
      <c r="BA12" s="15">
        <v>4549.5216769999997</v>
      </c>
      <c r="BB12" s="15">
        <v>5778.7437889999983</v>
      </c>
      <c r="BC12" s="15">
        <v>1514.2076360000001</v>
      </c>
      <c r="BD12" s="15">
        <v>3528.6139969999999</v>
      </c>
      <c r="BE12" s="15">
        <v>4891.4702429999998</v>
      </c>
      <c r="BF12" s="15">
        <v>6633.58896</v>
      </c>
    </row>
    <row r="13" spans="1:58" ht="12" outlineLevel="2" x14ac:dyDescent="0.3">
      <c r="B13" s="25"/>
      <c r="C13" s="25"/>
      <c r="D13" s="25" t="s">
        <v>128</v>
      </c>
      <c r="E13" s="15" t="s">
        <v>66</v>
      </c>
      <c r="F13" s="25"/>
      <c r="G13" s="25"/>
      <c r="H13" s="15">
        <v>747.26814999999897</v>
      </c>
      <c r="I13" s="15">
        <v>617.66738400000008</v>
      </c>
      <c r="J13" s="15">
        <v>730.40430599999888</v>
      </c>
      <c r="K13" s="15">
        <v>503.86837199999979</v>
      </c>
      <c r="L13" s="15">
        <v>651.05306799999994</v>
      </c>
      <c r="M13" s="15">
        <v>750.87636699999973</v>
      </c>
      <c r="N13" s="15">
        <v>659.34250300000008</v>
      </c>
      <c r="O13" s="15">
        <v>594.77151099999855</v>
      </c>
      <c r="P13" s="15">
        <v>514.37325999999996</v>
      </c>
      <c r="Q13" s="15">
        <v>666.43631700000014</v>
      </c>
      <c r="R13" s="15">
        <v>566.74030999999991</v>
      </c>
      <c r="S13" s="15">
        <v>556.08580600000005</v>
      </c>
      <c r="T13" s="15">
        <v>685.63171299999999</v>
      </c>
      <c r="U13" s="15">
        <v>588.05612399999995</v>
      </c>
      <c r="V13" s="15">
        <v>562.97681799999998</v>
      </c>
      <c r="W13" s="15">
        <v>669.10133900000017</v>
      </c>
      <c r="X13" s="15">
        <v>641.29081999999994</v>
      </c>
      <c r="Y13" s="15">
        <v>763.632609</v>
      </c>
      <c r="Z13" s="15">
        <v>679.96508000000006</v>
      </c>
      <c r="AA13" s="15">
        <v>700.51451600000019</v>
      </c>
      <c r="AB13" s="15">
        <v>666.47165800000005</v>
      </c>
      <c r="AC13" s="15">
        <v>607.19583299999999</v>
      </c>
      <c r="AD13" s="15">
        <v>693.35919200000001</v>
      </c>
      <c r="AE13" s="15">
        <v>801.88226299999985</v>
      </c>
      <c r="AF13" s="25"/>
      <c r="AG13" s="15">
        <v>2406.2956920000001</v>
      </c>
      <c r="AH13" s="15">
        <v>2509.6514339999985</v>
      </c>
      <c r="AI13" s="15">
        <v>747.26814999999897</v>
      </c>
      <c r="AJ13" s="15">
        <v>1364.9355339999991</v>
      </c>
      <c r="AK13" s="15">
        <v>2095.3398399999978</v>
      </c>
      <c r="AL13" s="15">
        <v>2599.2082119999977</v>
      </c>
      <c r="AM13" s="15">
        <v>651.05306799999994</v>
      </c>
      <c r="AN13" s="15">
        <v>1401.9294349999996</v>
      </c>
      <c r="AO13" s="15">
        <v>2061.2719379999999</v>
      </c>
      <c r="AP13" s="15">
        <v>2656.0434489999984</v>
      </c>
      <c r="AQ13" s="15">
        <v>514.37325999999996</v>
      </c>
      <c r="AR13" s="15">
        <v>1180.809577</v>
      </c>
      <c r="AS13" s="15">
        <v>1747.5498869999999</v>
      </c>
      <c r="AT13" s="15">
        <v>2303.6356930000002</v>
      </c>
      <c r="AU13" s="15">
        <v>685.63171299999999</v>
      </c>
      <c r="AV13" s="15">
        <v>1273.6878369999999</v>
      </c>
      <c r="AW13" s="15">
        <v>1836.664655</v>
      </c>
      <c r="AX13" s="15">
        <v>2505.6449240000002</v>
      </c>
      <c r="AY13" s="15">
        <v>641.29081999999994</v>
      </c>
      <c r="AZ13" s="15">
        <v>1404.9234289999999</v>
      </c>
      <c r="BA13" s="15">
        <v>2084.8885089999999</v>
      </c>
      <c r="BB13" s="15">
        <v>2785.4030250000001</v>
      </c>
      <c r="BC13" s="15">
        <v>666.47165800000005</v>
      </c>
      <c r="BD13" s="15">
        <v>1273.6674910000002</v>
      </c>
      <c r="BE13" s="15">
        <v>1967.026683</v>
      </c>
      <c r="BF13" s="15">
        <v>2768.908946</v>
      </c>
    </row>
    <row r="14" spans="1:58" ht="12" outlineLevel="2" x14ac:dyDescent="0.3">
      <c r="B14" s="25"/>
      <c r="C14" s="25"/>
      <c r="D14" s="25" t="s">
        <v>129</v>
      </c>
      <c r="E14" s="15" t="s">
        <v>66</v>
      </c>
      <c r="F14" s="25"/>
      <c r="G14" s="25"/>
      <c r="H14" s="15"/>
      <c r="I14" s="15"/>
      <c r="J14" s="15"/>
      <c r="K14" s="15">
        <v>0</v>
      </c>
      <c r="L14" s="15"/>
      <c r="M14" s="15"/>
      <c r="N14" s="15"/>
      <c r="O14" s="15">
        <v>0</v>
      </c>
      <c r="P14" s="15"/>
      <c r="Q14" s="15"/>
      <c r="R14" s="15"/>
      <c r="S14" s="15">
        <v>0</v>
      </c>
      <c r="T14" s="15"/>
      <c r="U14" s="15"/>
      <c r="V14" s="15"/>
      <c r="W14" s="15">
        <v>0</v>
      </c>
      <c r="X14" s="15">
        <v>0</v>
      </c>
      <c r="Y14" s="15">
        <v>0</v>
      </c>
      <c r="Z14" s="15">
        <v>0</v>
      </c>
      <c r="AA14" s="15">
        <v>0</v>
      </c>
      <c r="AB14" s="15">
        <v>0</v>
      </c>
      <c r="AC14" s="15">
        <v>0</v>
      </c>
      <c r="AD14" s="15">
        <v>28.893328</v>
      </c>
      <c r="AE14" s="15">
        <v>6.8471820000000001</v>
      </c>
      <c r="AF14" s="25"/>
      <c r="AG14" s="15">
        <v>0</v>
      </c>
      <c r="AH14" s="15">
        <v>0</v>
      </c>
      <c r="AI14" s="15"/>
      <c r="AJ14" s="15"/>
      <c r="AK14" s="15"/>
      <c r="AL14" s="15">
        <v>0</v>
      </c>
      <c r="AM14" s="15">
        <v>0</v>
      </c>
      <c r="AN14" s="15">
        <v>0</v>
      </c>
      <c r="AO14" s="15">
        <v>0</v>
      </c>
      <c r="AP14" s="15">
        <v>0</v>
      </c>
      <c r="AQ14" s="15">
        <v>0</v>
      </c>
      <c r="AR14" s="15">
        <v>0</v>
      </c>
      <c r="AS14" s="15">
        <v>0</v>
      </c>
      <c r="AT14" s="15">
        <v>0</v>
      </c>
      <c r="AU14" s="15"/>
      <c r="AV14" s="15"/>
      <c r="AW14" s="15"/>
      <c r="AX14" s="15">
        <v>0</v>
      </c>
      <c r="AY14" s="15">
        <v>0</v>
      </c>
      <c r="AZ14" s="15">
        <v>0</v>
      </c>
      <c r="BA14" s="15">
        <v>0</v>
      </c>
      <c r="BB14" s="15">
        <v>0</v>
      </c>
      <c r="BC14" s="15">
        <v>0</v>
      </c>
      <c r="BD14" s="15">
        <v>0</v>
      </c>
      <c r="BE14" s="15">
        <v>28.893328</v>
      </c>
      <c r="BF14" s="15">
        <v>35.74051</v>
      </c>
    </row>
    <row r="15" spans="1:58" ht="12" outlineLevel="2" x14ac:dyDescent="0.3">
      <c r="B15" s="25"/>
      <c r="C15" s="25"/>
      <c r="D15" s="25" t="s">
        <v>130</v>
      </c>
      <c r="E15" s="15" t="s">
        <v>66</v>
      </c>
      <c r="F15" s="25"/>
      <c r="G15" s="25"/>
      <c r="H15" s="15">
        <v>718.90774499999952</v>
      </c>
      <c r="I15" s="15">
        <v>834.63037399999939</v>
      </c>
      <c r="J15" s="15">
        <v>834.05048899999917</v>
      </c>
      <c r="K15" s="15">
        <v>701.20113799999933</v>
      </c>
      <c r="L15" s="15">
        <v>711.8898359999996</v>
      </c>
      <c r="M15" s="15">
        <v>859.19247699999971</v>
      </c>
      <c r="N15" s="15">
        <v>880.92700999999965</v>
      </c>
      <c r="O15" s="15">
        <v>779.29494599999975</v>
      </c>
      <c r="P15" s="15">
        <v>740.72673500000008</v>
      </c>
      <c r="Q15" s="15">
        <v>810.84758399999987</v>
      </c>
      <c r="R15" s="15">
        <v>892.53436499999998</v>
      </c>
      <c r="S15" s="15">
        <v>801.47763529999997</v>
      </c>
      <c r="T15" s="15">
        <v>818.2885060000001</v>
      </c>
      <c r="U15" s="15">
        <v>801.74468200000013</v>
      </c>
      <c r="V15" s="15">
        <v>869.20661000000007</v>
      </c>
      <c r="W15" s="15">
        <v>806.18127099999992</v>
      </c>
      <c r="X15" s="15">
        <v>871.194706</v>
      </c>
      <c r="Y15" s="15">
        <v>730.18518299999994</v>
      </c>
      <c r="Z15" s="15">
        <v>898.48743199999979</v>
      </c>
      <c r="AA15" s="15">
        <v>805.92211300000054</v>
      </c>
      <c r="AB15" s="15">
        <v>784.29984899999999</v>
      </c>
      <c r="AC15" s="15">
        <v>770.82672199999979</v>
      </c>
      <c r="AD15" s="15">
        <v>649.313624</v>
      </c>
      <c r="AE15" s="15">
        <v>921.77522899999997</v>
      </c>
      <c r="AF15" s="25"/>
      <c r="AG15" s="15">
        <v>3100.002082</v>
      </c>
      <c r="AH15" s="15">
        <v>3001.9028259999991</v>
      </c>
      <c r="AI15" s="15">
        <v>718.90774499999952</v>
      </c>
      <c r="AJ15" s="15">
        <v>1553.5381189999989</v>
      </c>
      <c r="AK15" s="15">
        <v>2387.5886079999982</v>
      </c>
      <c r="AL15" s="15">
        <v>3088.7897459999976</v>
      </c>
      <c r="AM15" s="15">
        <v>711.8898359999996</v>
      </c>
      <c r="AN15" s="15">
        <v>1571.0823129999994</v>
      </c>
      <c r="AO15" s="15">
        <v>2452.0093229999993</v>
      </c>
      <c r="AP15" s="15">
        <v>3231.3042689999993</v>
      </c>
      <c r="AQ15" s="15">
        <v>740.72673500000008</v>
      </c>
      <c r="AR15" s="15">
        <v>1551.5743189999998</v>
      </c>
      <c r="AS15" s="15">
        <v>2444.1086839999998</v>
      </c>
      <c r="AT15" s="15">
        <v>3245.5863192999996</v>
      </c>
      <c r="AU15" s="15">
        <v>818.2885060000001</v>
      </c>
      <c r="AV15" s="15">
        <v>1620.0331880000003</v>
      </c>
      <c r="AW15" s="15">
        <v>2489.2397980000005</v>
      </c>
      <c r="AX15" s="15">
        <v>3295.5421390000006</v>
      </c>
      <c r="AY15" s="15">
        <v>871.194706</v>
      </c>
      <c r="AZ15" s="15">
        <v>1601.3798889999998</v>
      </c>
      <c r="BA15" s="15">
        <v>2499.8673209999997</v>
      </c>
      <c r="BB15" s="15">
        <v>3305.7894340000003</v>
      </c>
      <c r="BC15" s="15">
        <v>784.29984899999999</v>
      </c>
      <c r="BD15" s="15">
        <v>1555.1265709999998</v>
      </c>
      <c r="BE15" s="15">
        <v>2204.4401949999997</v>
      </c>
      <c r="BF15" s="15">
        <v>3126.2154239999995</v>
      </c>
    </row>
    <row r="16" spans="1:58" s="51" customFormat="1" ht="12" customHeight="1" outlineLevel="3" x14ac:dyDescent="0.3">
      <c r="A16" s="50"/>
      <c r="B16" s="50"/>
      <c r="C16" s="50"/>
      <c r="D16" s="53" t="s">
        <v>131</v>
      </c>
      <c r="E16" s="15" t="s">
        <v>66</v>
      </c>
      <c r="F16" s="50"/>
      <c r="G16" s="50"/>
      <c r="H16" s="41">
        <v>385.72889099999986</v>
      </c>
      <c r="I16" s="41">
        <v>407.4347479999999</v>
      </c>
      <c r="J16" s="41">
        <v>386.63269099999968</v>
      </c>
      <c r="K16" s="41">
        <v>299.53223599999978</v>
      </c>
      <c r="L16" s="41">
        <v>354.79701899999981</v>
      </c>
      <c r="M16" s="41">
        <v>437.91686199999981</v>
      </c>
      <c r="N16" s="41">
        <v>395.6886599999998</v>
      </c>
      <c r="O16" s="41">
        <v>367.26197799999983</v>
      </c>
      <c r="P16" s="41">
        <v>317.54663800000003</v>
      </c>
      <c r="Q16" s="41">
        <v>361.78416299999998</v>
      </c>
      <c r="R16" s="41">
        <v>388.87432000000001</v>
      </c>
      <c r="S16" s="41">
        <v>378.65947999999997</v>
      </c>
      <c r="T16" s="41">
        <v>401.95946000000004</v>
      </c>
      <c r="U16" s="41">
        <v>387.78683599999999</v>
      </c>
      <c r="V16" s="41">
        <v>414.90223100000003</v>
      </c>
      <c r="W16" s="41">
        <v>363.8918109999999</v>
      </c>
      <c r="X16" s="41">
        <v>416.28360199999997</v>
      </c>
      <c r="Y16" s="41">
        <v>322.16628300000002</v>
      </c>
      <c r="Z16" s="41">
        <v>410.96376199999997</v>
      </c>
      <c r="AA16" s="41">
        <v>374.37725300000045</v>
      </c>
      <c r="AB16" s="41">
        <v>387.33937700000001</v>
      </c>
      <c r="AC16" s="15">
        <v>323.31023599999997</v>
      </c>
      <c r="AD16" s="15">
        <v>281.07917400000002</v>
      </c>
      <c r="AE16" s="15">
        <v>416.46635999999995</v>
      </c>
      <c r="AF16" s="50"/>
      <c r="AG16" s="41">
        <v>1506.6866640000001</v>
      </c>
      <c r="AH16" s="41">
        <v>1446.1713669999999</v>
      </c>
      <c r="AI16" s="41">
        <v>385.72889099999986</v>
      </c>
      <c r="AJ16" s="41">
        <v>793.16363899999976</v>
      </c>
      <c r="AK16" s="41">
        <v>1179.7963299999994</v>
      </c>
      <c r="AL16" s="41">
        <v>1479.3285659999992</v>
      </c>
      <c r="AM16" s="41">
        <v>354.79701899999981</v>
      </c>
      <c r="AN16" s="41">
        <v>792.71388099999967</v>
      </c>
      <c r="AO16" s="41">
        <v>1188.4025409999995</v>
      </c>
      <c r="AP16" s="41">
        <v>1555.6645189999992</v>
      </c>
      <c r="AQ16" s="41">
        <v>317.54663800000003</v>
      </c>
      <c r="AR16" s="41">
        <v>679.33080100000006</v>
      </c>
      <c r="AS16" s="41">
        <v>1068.205121</v>
      </c>
      <c r="AT16" s="41">
        <v>1446.864601</v>
      </c>
      <c r="AU16" s="41">
        <v>401.95946000000004</v>
      </c>
      <c r="AV16" s="41">
        <v>789.74629600000003</v>
      </c>
      <c r="AW16" s="41">
        <v>1204.6485270000001</v>
      </c>
      <c r="AX16" s="41">
        <v>1568.6614079999999</v>
      </c>
      <c r="AY16" s="41">
        <v>416.28360199999997</v>
      </c>
      <c r="AZ16" s="41">
        <v>738.44988499999999</v>
      </c>
      <c r="BA16" s="41">
        <v>1149.4136469999999</v>
      </c>
      <c r="BB16" s="41">
        <v>1523.7909000000004</v>
      </c>
      <c r="BC16" s="41">
        <v>387.33937700000001</v>
      </c>
      <c r="BD16" s="41">
        <v>710.64961300000004</v>
      </c>
      <c r="BE16" s="41">
        <v>991.72878700000001</v>
      </c>
      <c r="BF16" s="41">
        <v>1408.1951469999999</v>
      </c>
    </row>
    <row r="17" spans="1:58" s="51" customFormat="1" ht="12" customHeight="1" outlineLevel="3" x14ac:dyDescent="0.3">
      <c r="A17" s="50"/>
      <c r="B17" s="50"/>
      <c r="C17" s="50"/>
      <c r="D17" s="53" t="s">
        <v>132</v>
      </c>
      <c r="E17" s="15" t="s">
        <v>66</v>
      </c>
      <c r="F17" s="50"/>
      <c r="G17" s="50"/>
      <c r="H17" s="41">
        <v>111.65509799999987</v>
      </c>
      <c r="I17" s="41">
        <v>171.39244899999966</v>
      </c>
      <c r="J17" s="41">
        <v>174.89108999999965</v>
      </c>
      <c r="K17" s="41">
        <v>161.80097399999971</v>
      </c>
      <c r="L17" s="41">
        <v>144.51680999999985</v>
      </c>
      <c r="M17" s="41">
        <v>165.39456399999992</v>
      </c>
      <c r="N17" s="41">
        <v>227.40598799999984</v>
      </c>
      <c r="O17" s="41">
        <v>175.67114299999997</v>
      </c>
      <c r="P17" s="41">
        <v>196.815282</v>
      </c>
      <c r="Q17" s="41">
        <v>197.58311300000003</v>
      </c>
      <c r="R17" s="41">
        <v>226.70463100000001</v>
      </c>
      <c r="S17" s="41">
        <v>189.54384699999997</v>
      </c>
      <c r="T17" s="41">
        <v>195.39981000000003</v>
      </c>
      <c r="U17" s="41">
        <v>172.22094000000001</v>
      </c>
      <c r="V17" s="41">
        <v>199.63144600000001</v>
      </c>
      <c r="W17" s="41">
        <v>212.96606600000001</v>
      </c>
      <c r="X17" s="41">
        <v>215.697496</v>
      </c>
      <c r="Y17" s="41">
        <v>184.75189800000001</v>
      </c>
      <c r="Z17" s="41">
        <v>228.67773600000004</v>
      </c>
      <c r="AA17" s="41">
        <v>203.44034399999998</v>
      </c>
      <c r="AB17" s="41">
        <v>184.19232399999996</v>
      </c>
      <c r="AC17" s="15">
        <v>211.78561199999999</v>
      </c>
      <c r="AD17" s="15">
        <v>174.79235199999999</v>
      </c>
      <c r="AE17" s="15">
        <v>259.75145400000002</v>
      </c>
      <c r="AF17" s="50"/>
      <c r="AG17" s="41">
        <v>588.42357400000003</v>
      </c>
      <c r="AH17" s="41">
        <v>648.20176299999935</v>
      </c>
      <c r="AI17" s="41">
        <v>111.65509799999987</v>
      </c>
      <c r="AJ17" s="41">
        <v>283.04754699999955</v>
      </c>
      <c r="AK17" s="41">
        <v>457.93863699999918</v>
      </c>
      <c r="AL17" s="41">
        <v>619.73961099999883</v>
      </c>
      <c r="AM17" s="41">
        <v>144.51680999999985</v>
      </c>
      <c r="AN17" s="41">
        <v>309.9113739999998</v>
      </c>
      <c r="AO17" s="41">
        <v>537.31736199999966</v>
      </c>
      <c r="AP17" s="41">
        <v>712.98850499999958</v>
      </c>
      <c r="AQ17" s="41">
        <v>196.815282</v>
      </c>
      <c r="AR17" s="41">
        <v>394.39839500000005</v>
      </c>
      <c r="AS17" s="41">
        <v>621.103026</v>
      </c>
      <c r="AT17" s="41">
        <v>810.64687299999991</v>
      </c>
      <c r="AU17" s="41">
        <v>195.39981000000003</v>
      </c>
      <c r="AV17" s="41">
        <v>367.62075000000004</v>
      </c>
      <c r="AW17" s="41">
        <v>567.25219600000003</v>
      </c>
      <c r="AX17" s="41">
        <v>780.2182620000001</v>
      </c>
      <c r="AY17" s="41">
        <v>215.697496</v>
      </c>
      <c r="AZ17" s="41">
        <v>400.44939399999998</v>
      </c>
      <c r="BA17" s="41">
        <v>629.12713000000008</v>
      </c>
      <c r="BB17" s="41">
        <v>832.56747400000006</v>
      </c>
      <c r="BC17" s="41">
        <v>184.19232399999996</v>
      </c>
      <c r="BD17" s="41">
        <v>395.97793599999994</v>
      </c>
      <c r="BE17" s="41">
        <v>570.77028799999994</v>
      </c>
      <c r="BF17" s="41">
        <v>830.5217419999999</v>
      </c>
    </row>
    <row r="18" spans="1:58" s="51" customFormat="1" ht="12" customHeight="1" outlineLevel="3" x14ac:dyDescent="0.3">
      <c r="A18" s="50"/>
      <c r="B18" s="50"/>
      <c r="C18" s="50"/>
      <c r="D18" s="53" t="s">
        <v>133</v>
      </c>
      <c r="E18" s="15" t="s">
        <v>66</v>
      </c>
      <c r="F18" s="50"/>
      <c r="G18" s="50"/>
      <c r="H18" s="41">
        <v>91.270189999999843</v>
      </c>
      <c r="I18" s="41">
        <v>118.73580199999979</v>
      </c>
      <c r="J18" s="41">
        <v>137.91984699999989</v>
      </c>
      <c r="K18" s="41">
        <v>111.516029</v>
      </c>
      <c r="L18" s="41">
        <v>74.784224000000066</v>
      </c>
      <c r="M18" s="41">
        <v>102.17222999999993</v>
      </c>
      <c r="N18" s="41">
        <v>132.58834999999999</v>
      </c>
      <c r="O18" s="41">
        <v>96.364889999999946</v>
      </c>
      <c r="P18" s="41">
        <v>86.709264999999903</v>
      </c>
      <c r="Q18" s="41">
        <v>101.32657999999995</v>
      </c>
      <c r="R18" s="41">
        <v>128.444299</v>
      </c>
      <c r="S18" s="41">
        <v>110.87821100000002</v>
      </c>
      <c r="T18" s="41">
        <v>89.065519999999964</v>
      </c>
      <c r="U18" s="41">
        <v>99.907555000000016</v>
      </c>
      <c r="V18" s="41">
        <v>117.24782999999999</v>
      </c>
      <c r="W18" s="41">
        <v>112.885013</v>
      </c>
      <c r="X18" s="41">
        <v>97.150450000000006</v>
      </c>
      <c r="Y18" s="41">
        <v>96.316880000000012</v>
      </c>
      <c r="Z18" s="41">
        <v>128.94727599999993</v>
      </c>
      <c r="AA18" s="41">
        <v>82.131710000000083</v>
      </c>
      <c r="AB18" s="41">
        <v>80.546198000000004</v>
      </c>
      <c r="AC18" s="15">
        <v>96.470378999999994</v>
      </c>
      <c r="AD18" s="15">
        <v>68.739485999999999</v>
      </c>
      <c r="AE18" s="15">
        <v>117.06456599999999</v>
      </c>
      <c r="AF18" s="50"/>
      <c r="AG18" s="41">
        <v>513.93588</v>
      </c>
      <c r="AH18" s="41">
        <v>374.94974499999955</v>
      </c>
      <c r="AI18" s="41">
        <v>91.270189999999843</v>
      </c>
      <c r="AJ18" s="41">
        <v>210.00599199999965</v>
      </c>
      <c r="AK18" s="41">
        <v>347.92583899999954</v>
      </c>
      <c r="AL18" s="41">
        <v>459.44186799999954</v>
      </c>
      <c r="AM18" s="41">
        <v>74.784224000000066</v>
      </c>
      <c r="AN18" s="41">
        <v>176.95645400000001</v>
      </c>
      <c r="AO18" s="41">
        <v>309.544804</v>
      </c>
      <c r="AP18" s="41">
        <v>405.90969399999994</v>
      </c>
      <c r="AQ18" s="41">
        <v>86.709264999999903</v>
      </c>
      <c r="AR18" s="41">
        <v>188.03584499999985</v>
      </c>
      <c r="AS18" s="41">
        <v>316.48014399999988</v>
      </c>
      <c r="AT18" s="41">
        <v>427.3583549999999</v>
      </c>
      <c r="AU18" s="41">
        <v>89.065519999999964</v>
      </c>
      <c r="AV18" s="41">
        <v>188.97307499999999</v>
      </c>
      <c r="AW18" s="41">
        <v>306.22090500000002</v>
      </c>
      <c r="AX18" s="41">
        <v>419.10591800000003</v>
      </c>
      <c r="AY18" s="41">
        <v>97.150450000000006</v>
      </c>
      <c r="AZ18" s="41">
        <v>193.46733</v>
      </c>
      <c r="BA18" s="41">
        <v>322.41460599999994</v>
      </c>
      <c r="BB18" s="41">
        <v>404.54631600000005</v>
      </c>
      <c r="BC18" s="41">
        <v>80.546198000000004</v>
      </c>
      <c r="BD18" s="41">
        <v>177.01657699999998</v>
      </c>
      <c r="BE18" s="41">
        <v>245.75606299999998</v>
      </c>
      <c r="BF18" s="41">
        <v>362.82062899999994</v>
      </c>
    </row>
    <row r="19" spans="1:58" s="51" customFormat="1" ht="12" customHeight="1" outlineLevel="3" x14ac:dyDescent="0.3">
      <c r="A19" s="50"/>
      <c r="B19" s="50"/>
      <c r="C19" s="50"/>
      <c r="D19" s="53" t="s">
        <v>134</v>
      </c>
      <c r="E19" s="15" t="s">
        <v>66</v>
      </c>
      <c r="F19" s="50"/>
      <c r="G19" s="50"/>
      <c r="H19" s="41">
        <v>58.07859000000002</v>
      </c>
      <c r="I19" s="41">
        <v>73.250149999999991</v>
      </c>
      <c r="J19" s="41">
        <v>79.227289999999982</v>
      </c>
      <c r="K19" s="41">
        <v>74.717159999999964</v>
      </c>
      <c r="L19" s="41">
        <v>81.798109999999994</v>
      </c>
      <c r="M19" s="41">
        <v>87.239362</v>
      </c>
      <c r="N19" s="41">
        <v>61.973980000000012</v>
      </c>
      <c r="O19" s="41">
        <v>68.093180000000004</v>
      </c>
      <c r="P19" s="41">
        <v>71.996420000000015</v>
      </c>
      <c r="Q19" s="41">
        <v>77.193610000000007</v>
      </c>
      <c r="R19" s="41">
        <v>79.181789999999978</v>
      </c>
      <c r="S19" s="41">
        <v>52.704203299999989</v>
      </c>
      <c r="T19" s="41">
        <v>60.755070000000003</v>
      </c>
      <c r="U19" s="41">
        <v>68.002641999999994</v>
      </c>
      <c r="V19" s="41">
        <v>74.539929999999998</v>
      </c>
      <c r="W19" s="41">
        <v>50.150760000000005</v>
      </c>
      <c r="X19" s="41">
        <v>72.338240000000013</v>
      </c>
      <c r="Y19" s="41">
        <v>61.506179999999993</v>
      </c>
      <c r="Z19" s="41">
        <v>66.291920000000005</v>
      </c>
      <c r="AA19" s="41">
        <v>68.029429999999948</v>
      </c>
      <c r="AB19" s="41">
        <v>64.975059999999999</v>
      </c>
      <c r="AC19" s="15">
        <v>62.079499999999996</v>
      </c>
      <c r="AD19" s="15">
        <v>55.333760000000012</v>
      </c>
      <c r="AE19" s="15">
        <v>60.044039999999995</v>
      </c>
      <c r="AF19" s="50"/>
      <c r="AG19" s="41">
        <v>233.1842</v>
      </c>
      <c r="AH19" s="41">
        <v>255.98134999999996</v>
      </c>
      <c r="AI19" s="41">
        <v>58.07859000000002</v>
      </c>
      <c r="AJ19" s="41">
        <v>131.32874000000001</v>
      </c>
      <c r="AK19" s="41">
        <v>210.55602999999999</v>
      </c>
      <c r="AL19" s="41">
        <v>285.27318999999994</v>
      </c>
      <c r="AM19" s="41">
        <v>81.798109999999994</v>
      </c>
      <c r="AN19" s="41">
        <v>169.03747199999998</v>
      </c>
      <c r="AO19" s="41">
        <v>231.01145199999999</v>
      </c>
      <c r="AP19" s="41">
        <v>299.10463199999998</v>
      </c>
      <c r="AQ19" s="41">
        <v>71.996420000000015</v>
      </c>
      <c r="AR19" s="41">
        <v>149.19003000000004</v>
      </c>
      <c r="AS19" s="41">
        <v>228.37182000000001</v>
      </c>
      <c r="AT19" s="41">
        <v>281.07602329999997</v>
      </c>
      <c r="AU19" s="41">
        <v>60.755070000000003</v>
      </c>
      <c r="AV19" s="41">
        <v>128.757712</v>
      </c>
      <c r="AW19" s="41">
        <v>203.297642</v>
      </c>
      <c r="AX19" s="41">
        <v>253.44840199999999</v>
      </c>
      <c r="AY19" s="41">
        <v>72.338240000000013</v>
      </c>
      <c r="AZ19" s="41">
        <v>133.84442000000001</v>
      </c>
      <c r="BA19" s="41">
        <v>200.13634000000002</v>
      </c>
      <c r="BB19" s="41">
        <v>268.16576999999995</v>
      </c>
      <c r="BC19" s="41">
        <v>64.975059999999999</v>
      </c>
      <c r="BD19" s="41">
        <v>127.05456</v>
      </c>
      <c r="BE19" s="41">
        <v>182.38832000000002</v>
      </c>
      <c r="BF19" s="41">
        <v>242.43236000000002</v>
      </c>
    </row>
    <row r="20" spans="1:58" s="51" customFormat="1" ht="12" customHeight="1" outlineLevel="3" x14ac:dyDescent="0.3">
      <c r="A20" s="50"/>
      <c r="B20" s="50"/>
      <c r="C20" s="50"/>
      <c r="D20" s="53" t="s">
        <v>135</v>
      </c>
      <c r="E20" s="15" t="s">
        <v>66</v>
      </c>
      <c r="F20" s="50"/>
      <c r="G20" s="50"/>
      <c r="H20" s="41">
        <v>72.174976000000001</v>
      </c>
      <c r="I20" s="41">
        <v>63.817225000000001</v>
      </c>
      <c r="J20" s="41">
        <v>55.379571000000006</v>
      </c>
      <c r="K20" s="41">
        <v>53.634738999999996</v>
      </c>
      <c r="L20" s="41">
        <v>55.993673000000001</v>
      </c>
      <c r="M20" s="41">
        <v>66.469459000000001</v>
      </c>
      <c r="N20" s="41">
        <v>63.270032000000015</v>
      </c>
      <c r="O20" s="41">
        <v>71.90375499999999</v>
      </c>
      <c r="P20" s="41">
        <v>67.659130000000005</v>
      </c>
      <c r="Q20" s="41">
        <v>72.960118000000008</v>
      </c>
      <c r="R20" s="41">
        <v>69.329324999999997</v>
      </c>
      <c r="S20" s="41">
        <v>69.691893999999991</v>
      </c>
      <c r="T20" s="41">
        <v>71.108645999999993</v>
      </c>
      <c r="U20" s="41">
        <v>73.826709000000022</v>
      </c>
      <c r="V20" s="41">
        <v>62.885172999999995</v>
      </c>
      <c r="W20" s="41">
        <v>66.287621000000016</v>
      </c>
      <c r="X20" s="41">
        <v>69.724917999999974</v>
      </c>
      <c r="Y20" s="41">
        <v>65.443942000000021</v>
      </c>
      <c r="Z20" s="41">
        <v>63.606737999999993</v>
      </c>
      <c r="AA20" s="41">
        <v>77.943376000000015</v>
      </c>
      <c r="AB20" s="41">
        <v>67.246890000000008</v>
      </c>
      <c r="AC20" s="15">
        <v>77.180994999999996</v>
      </c>
      <c r="AD20" s="15">
        <v>69.36885199999999</v>
      </c>
      <c r="AE20" s="15">
        <v>68.448808999999997</v>
      </c>
      <c r="AF20" s="50"/>
      <c r="AG20" s="41">
        <v>257.77176400000002</v>
      </c>
      <c r="AH20" s="41">
        <v>276.59860100000003</v>
      </c>
      <c r="AI20" s="41">
        <v>72.174976000000001</v>
      </c>
      <c r="AJ20" s="41">
        <v>135.99220099999999</v>
      </c>
      <c r="AK20" s="41">
        <v>191.37177199999999</v>
      </c>
      <c r="AL20" s="41">
        <v>245.00651099999999</v>
      </c>
      <c r="AM20" s="41">
        <v>55.993673000000001</v>
      </c>
      <c r="AN20" s="41">
        <v>122.463132</v>
      </c>
      <c r="AO20" s="41">
        <v>185.73316400000002</v>
      </c>
      <c r="AP20" s="41">
        <v>257.63691900000003</v>
      </c>
      <c r="AQ20" s="41">
        <v>67.659130000000005</v>
      </c>
      <c r="AR20" s="41">
        <v>140.61924800000003</v>
      </c>
      <c r="AS20" s="41">
        <v>209.94857300000001</v>
      </c>
      <c r="AT20" s="41">
        <v>279.640467</v>
      </c>
      <c r="AU20" s="41">
        <v>71.108645999999993</v>
      </c>
      <c r="AV20" s="41">
        <v>144.93535500000002</v>
      </c>
      <c r="AW20" s="41">
        <v>207.82052800000002</v>
      </c>
      <c r="AX20" s="41">
        <v>274.10814900000003</v>
      </c>
      <c r="AY20" s="41">
        <v>69.724917999999974</v>
      </c>
      <c r="AZ20" s="41">
        <v>135.16886</v>
      </c>
      <c r="BA20" s="41">
        <v>198.775598</v>
      </c>
      <c r="BB20" s="41">
        <v>276.718974</v>
      </c>
      <c r="BC20" s="41">
        <v>67.246890000000008</v>
      </c>
      <c r="BD20" s="41">
        <v>144.427885</v>
      </c>
      <c r="BE20" s="41">
        <v>213.79673700000001</v>
      </c>
      <c r="BF20" s="41">
        <v>282.24554599999999</v>
      </c>
    </row>
    <row r="21" spans="1:58" s="25" customFormat="1" ht="5.0999999999999996" customHeight="1" outlineLevel="1" x14ac:dyDescent="0.3"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  <c r="BD21" s="15"/>
      <c r="BE21" s="15"/>
      <c r="BF21" s="15"/>
    </row>
    <row r="22" spans="1:58" ht="12" outlineLevel="1" x14ac:dyDescent="0.3">
      <c r="C22" s="46" t="s">
        <v>136</v>
      </c>
      <c r="D22" s="47"/>
      <c r="E22" s="39" t="s">
        <v>66</v>
      </c>
      <c r="F22" s="47"/>
      <c r="G22" s="47"/>
      <c r="H22" s="39">
        <v>798.86207000000013</v>
      </c>
      <c r="I22" s="39">
        <v>1271.5741099999998</v>
      </c>
      <c r="J22" s="39">
        <v>1015.0620699999999</v>
      </c>
      <c r="K22" s="39">
        <v>960.44970999999998</v>
      </c>
      <c r="L22" s="39">
        <v>1219.1204700000001</v>
      </c>
      <c r="M22" s="39">
        <v>1324.5274399999998</v>
      </c>
      <c r="N22" s="39">
        <v>982.02741000000003</v>
      </c>
      <c r="O22" s="39">
        <v>814.48493000000008</v>
      </c>
      <c r="P22" s="39">
        <v>1257.4616199999998</v>
      </c>
      <c r="Q22" s="39">
        <v>1125.0984330000001</v>
      </c>
      <c r="R22" s="39">
        <v>961.06727000000024</v>
      </c>
      <c r="S22" s="39">
        <v>969.19878499999993</v>
      </c>
      <c r="T22" s="39">
        <v>745.13261</v>
      </c>
      <c r="U22" s="39">
        <v>932.97144800000012</v>
      </c>
      <c r="V22" s="39">
        <v>549.52482200000009</v>
      </c>
      <c r="W22" s="39">
        <v>850.95742599999983</v>
      </c>
      <c r="X22" s="39">
        <v>969.58349100000021</v>
      </c>
      <c r="Y22" s="39">
        <v>597.95357000000001</v>
      </c>
      <c r="Z22" s="39">
        <v>410.4246159999999</v>
      </c>
      <c r="AA22" s="39">
        <v>735.40257099999974</v>
      </c>
      <c r="AB22" s="39">
        <v>913.46191199999998</v>
      </c>
      <c r="AC22" s="39">
        <v>1138.7047710000004</v>
      </c>
      <c r="AD22" s="39">
        <v>617.75966600000004</v>
      </c>
      <c r="AE22" s="39">
        <v>1150.960767</v>
      </c>
      <c r="AF22" s="46"/>
      <c r="AG22" s="39">
        <v>4102.3972530000001</v>
      </c>
      <c r="AH22" s="39">
        <v>3875.0446300000003</v>
      </c>
      <c r="AI22" s="39">
        <v>798.86207000000013</v>
      </c>
      <c r="AJ22" s="39">
        <v>2070.4361799999997</v>
      </c>
      <c r="AK22" s="39">
        <v>3085.4982499999996</v>
      </c>
      <c r="AL22" s="39">
        <v>4045.9479599999995</v>
      </c>
      <c r="AM22" s="39">
        <v>1219.1204700000001</v>
      </c>
      <c r="AN22" s="39">
        <v>2543.6479099999997</v>
      </c>
      <c r="AO22" s="39">
        <v>3525.6753199999998</v>
      </c>
      <c r="AP22" s="39">
        <v>4340.1602499999999</v>
      </c>
      <c r="AQ22" s="39">
        <v>1257.4616199999998</v>
      </c>
      <c r="AR22" s="39">
        <v>2382.5600530000002</v>
      </c>
      <c r="AS22" s="39">
        <v>3343.6273230000006</v>
      </c>
      <c r="AT22" s="39">
        <v>4312.8261080000002</v>
      </c>
      <c r="AU22" s="39">
        <v>745.13261</v>
      </c>
      <c r="AV22" s="39">
        <v>1678.1040580000001</v>
      </c>
      <c r="AW22" s="39">
        <v>2227.6288800000002</v>
      </c>
      <c r="AX22" s="39">
        <v>3078.5863060000001</v>
      </c>
      <c r="AY22" s="39">
        <v>969.58349100000021</v>
      </c>
      <c r="AZ22" s="39">
        <v>1567.5370610000002</v>
      </c>
      <c r="BA22" s="39">
        <v>1977.9616770000002</v>
      </c>
      <c r="BB22" s="39">
        <v>2713.3642479999999</v>
      </c>
      <c r="BC22" s="39">
        <v>913.46191199999998</v>
      </c>
      <c r="BD22" s="39">
        <v>2052.1666830000004</v>
      </c>
      <c r="BE22" s="39">
        <v>2669.9263490000003</v>
      </c>
      <c r="BF22" s="39">
        <v>3820.8871160000003</v>
      </c>
    </row>
    <row r="23" spans="1:58" s="25" customFormat="1" ht="5.0999999999999996" customHeight="1" outlineLevel="2" x14ac:dyDescent="0.3"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5"/>
      <c r="BF23" s="15"/>
    </row>
    <row r="24" spans="1:58" ht="12" outlineLevel="2" x14ac:dyDescent="0.3">
      <c r="B24" s="25"/>
      <c r="C24" s="25"/>
      <c r="D24" s="25" t="s">
        <v>95</v>
      </c>
      <c r="E24" s="15" t="s">
        <v>66</v>
      </c>
      <c r="F24" s="25"/>
      <c r="G24" s="25"/>
      <c r="H24" s="15">
        <v>15.468500000000001</v>
      </c>
      <c r="I24" s="15">
        <v>9.9420000000000002</v>
      </c>
      <c r="J24" s="15">
        <v>0</v>
      </c>
      <c r="K24" s="15">
        <v>44.995350000000002</v>
      </c>
      <c r="L24" s="15">
        <v>1.4644999999999999</v>
      </c>
      <c r="M24" s="15">
        <v>1.4653</v>
      </c>
      <c r="N24" s="15">
        <v>1.8130500000000001</v>
      </c>
      <c r="O24" s="15">
        <v>1.6063999999999998</v>
      </c>
      <c r="P24" s="15">
        <v>1.6008500000000001</v>
      </c>
      <c r="Q24" s="15">
        <v>4.1732000000000005</v>
      </c>
      <c r="R24" s="15">
        <v>2.6461999999999999</v>
      </c>
      <c r="S24" s="15">
        <v>2.7123499999999998</v>
      </c>
      <c r="T24" s="15">
        <v>0</v>
      </c>
      <c r="U24" s="15">
        <v>0</v>
      </c>
      <c r="V24" s="15">
        <v>0</v>
      </c>
      <c r="W24" s="15">
        <v>0</v>
      </c>
      <c r="X24" s="15">
        <v>0</v>
      </c>
      <c r="Y24" s="15">
        <v>0</v>
      </c>
      <c r="Z24" s="15">
        <v>0</v>
      </c>
      <c r="AA24" s="15">
        <v>0</v>
      </c>
      <c r="AB24" s="15">
        <v>2.0887500000000001</v>
      </c>
      <c r="AC24" s="15">
        <v>1.0449999999999999</v>
      </c>
      <c r="AD24" s="15">
        <v>3.2661000000000002</v>
      </c>
      <c r="AE24" s="15">
        <v>2.0855499999999996</v>
      </c>
      <c r="AF24" s="25"/>
      <c r="AG24" s="15">
        <v>5.0722500000000004</v>
      </c>
      <c r="AH24" s="15">
        <v>33.800249999999998</v>
      </c>
      <c r="AI24" s="15">
        <v>15.468500000000001</v>
      </c>
      <c r="AJ24" s="15">
        <v>25.410499999999999</v>
      </c>
      <c r="AK24" s="15">
        <v>25.410499999999999</v>
      </c>
      <c r="AL24" s="15">
        <v>70.405850000000001</v>
      </c>
      <c r="AM24" s="15">
        <v>1.4644999999999999</v>
      </c>
      <c r="AN24" s="15">
        <v>2.9298000000000002</v>
      </c>
      <c r="AO24" s="15">
        <v>4.7428500000000007</v>
      </c>
      <c r="AP24" s="15">
        <v>6.3492500000000005</v>
      </c>
      <c r="AQ24" s="15">
        <v>1.6008500000000001</v>
      </c>
      <c r="AR24" s="15">
        <v>5.7740500000000008</v>
      </c>
      <c r="AS24" s="15">
        <v>8.4202500000000011</v>
      </c>
      <c r="AT24" s="15">
        <v>11.1326</v>
      </c>
      <c r="AU24" s="15">
        <v>0</v>
      </c>
      <c r="AV24" s="15">
        <v>0</v>
      </c>
      <c r="AW24" s="15">
        <v>0</v>
      </c>
      <c r="AX24" s="15">
        <v>0</v>
      </c>
      <c r="AY24" s="15">
        <v>0</v>
      </c>
      <c r="AZ24" s="15">
        <v>0</v>
      </c>
      <c r="BA24" s="15">
        <v>0</v>
      </c>
      <c r="BB24" s="15">
        <v>0</v>
      </c>
      <c r="BC24" s="15">
        <v>2.0887500000000001</v>
      </c>
      <c r="BD24" s="15">
        <v>3.13375</v>
      </c>
      <c r="BE24" s="15">
        <v>6.3998500000000007</v>
      </c>
      <c r="BF24" s="15">
        <v>8.4854000000000003</v>
      </c>
    </row>
    <row r="25" spans="1:58" ht="12" outlineLevel="2" x14ac:dyDescent="0.3">
      <c r="B25" s="25"/>
      <c r="C25" s="25"/>
      <c r="D25" s="25" t="s">
        <v>96</v>
      </c>
      <c r="E25" s="15" t="s">
        <v>66</v>
      </c>
      <c r="F25" s="25"/>
      <c r="G25" s="25"/>
      <c r="H25" s="15">
        <v>767.77998000000014</v>
      </c>
      <c r="I25" s="15">
        <v>1261.6321099999998</v>
      </c>
      <c r="J25" s="15">
        <v>1015.0620699999999</v>
      </c>
      <c r="K25" s="15">
        <v>915.45435999999995</v>
      </c>
      <c r="L25" s="15">
        <v>1179.9401399999999</v>
      </c>
      <c r="M25" s="15">
        <v>1269.6489999999999</v>
      </c>
      <c r="N25" s="15">
        <v>958.02939000000003</v>
      </c>
      <c r="O25" s="15">
        <v>806.78092000000004</v>
      </c>
      <c r="P25" s="15">
        <v>1254.1083599999997</v>
      </c>
      <c r="Q25" s="15">
        <v>1117.5726930000001</v>
      </c>
      <c r="R25" s="15">
        <v>956.43855000000019</v>
      </c>
      <c r="S25" s="15">
        <v>953.69769499999995</v>
      </c>
      <c r="T25" s="15">
        <v>735.09090000000003</v>
      </c>
      <c r="U25" s="15">
        <v>932.97144800000012</v>
      </c>
      <c r="V25" s="15">
        <v>549.52482200000009</v>
      </c>
      <c r="W25" s="15">
        <v>850.95742599999983</v>
      </c>
      <c r="X25" s="15">
        <v>969.58349100000021</v>
      </c>
      <c r="Y25" s="15">
        <v>597.95357000000001</v>
      </c>
      <c r="Z25" s="15">
        <v>410.4246159999999</v>
      </c>
      <c r="AA25" s="15">
        <v>727.97439199999974</v>
      </c>
      <c r="AB25" s="15">
        <v>911.31532600000003</v>
      </c>
      <c r="AC25" s="15">
        <v>1129.5367010000002</v>
      </c>
      <c r="AD25" s="15">
        <v>534.48682599999995</v>
      </c>
      <c r="AE25" s="15">
        <v>1092.836047</v>
      </c>
      <c r="AF25" s="25"/>
      <c r="AG25" s="15">
        <v>4070.0881529999997</v>
      </c>
      <c r="AH25" s="15">
        <v>3829.3927899999999</v>
      </c>
      <c r="AI25" s="15">
        <v>767.77998000000014</v>
      </c>
      <c r="AJ25" s="15">
        <v>2029.4120899999998</v>
      </c>
      <c r="AK25" s="15">
        <v>3044.4741599999998</v>
      </c>
      <c r="AL25" s="15">
        <v>3959.9285199999995</v>
      </c>
      <c r="AM25" s="15">
        <v>1179.9401399999999</v>
      </c>
      <c r="AN25" s="15">
        <v>2449.58914</v>
      </c>
      <c r="AO25" s="15">
        <v>3407.6185300000002</v>
      </c>
      <c r="AP25" s="15">
        <v>4214.3994499999999</v>
      </c>
      <c r="AQ25" s="15">
        <v>1254.1083599999997</v>
      </c>
      <c r="AR25" s="15">
        <v>2371.6810529999998</v>
      </c>
      <c r="AS25" s="15">
        <v>3328.1196030000001</v>
      </c>
      <c r="AT25" s="15">
        <v>4281.8172979999999</v>
      </c>
      <c r="AU25" s="15">
        <v>735.09090000000003</v>
      </c>
      <c r="AV25" s="15">
        <v>1668.0623480000002</v>
      </c>
      <c r="AW25" s="15">
        <v>2217.5871700000002</v>
      </c>
      <c r="AX25" s="15">
        <v>3068.5445960000002</v>
      </c>
      <c r="AY25" s="15">
        <v>969.58349100000021</v>
      </c>
      <c r="AZ25" s="15">
        <v>1567.5370610000002</v>
      </c>
      <c r="BA25" s="15">
        <v>1977.9616770000002</v>
      </c>
      <c r="BB25" s="15">
        <v>2705.9360689999999</v>
      </c>
      <c r="BC25" s="15">
        <v>911.31532600000003</v>
      </c>
      <c r="BD25" s="15">
        <v>2040.8520270000004</v>
      </c>
      <c r="BE25" s="15">
        <v>2575.3388530000002</v>
      </c>
      <c r="BF25" s="15">
        <v>3668.1749</v>
      </c>
    </row>
    <row r="26" spans="1:58" ht="12" outlineLevel="2" x14ac:dyDescent="0.3">
      <c r="B26" s="25"/>
      <c r="C26" s="25"/>
      <c r="D26" s="25" t="s">
        <v>128</v>
      </c>
      <c r="E26" s="15" t="s">
        <v>66</v>
      </c>
      <c r="F26" s="25"/>
      <c r="G26" s="25"/>
      <c r="H26" s="15">
        <v>0</v>
      </c>
      <c r="I26" s="15">
        <v>0</v>
      </c>
      <c r="J26" s="15">
        <v>0</v>
      </c>
      <c r="K26" s="15">
        <v>0</v>
      </c>
      <c r="L26" s="15">
        <v>0</v>
      </c>
      <c r="M26" s="15">
        <v>0</v>
      </c>
      <c r="N26" s="15">
        <v>0</v>
      </c>
      <c r="O26" s="15">
        <v>0</v>
      </c>
      <c r="P26" s="15">
        <v>0</v>
      </c>
      <c r="Q26" s="15">
        <v>0</v>
      </c>
      <c r="R26" s="15">
        <v>1.9825200000000003</v>
      </c>
      <c r="S26" s="15">
        <v>10.935519999999999</v>
      </c>
      <c r="T26" s="15">
        <v>0</v>
      </c>
      <c r="U26" s="15">
        <v>0</v>
      </c>
      <c r="V26" s="15">
        <v>0</v>
      </c>
      <c r="W26" s="15">
        <v>0</v>
      </c>
      <c r="X26" s="15">
        <v>0</v>
      </c>
      <c r="Y26" s="15">
        <v>0</v>
      </c>
      <c r="Z26" s="15">
        <v>0</v>
      </c>
      <c r="AA26" s="15">
        <v>7.4281790000000001</v>
      </c>
      <c r="AB26" s="15">
        <v>5.7835999999999999E-2</v>
      </c>
      <c r="AC26" s="15">
        <v>8.123070000000002</v>
      </c>
      <c r="AD26" s="15">
        <v>80.006740000000008</v>
      </c>
      <c r="AE26" s="15">
        <v>7.53735</v>
      </c>
      <c r="AF26" s="25"/>
      <c r="AG26" s="15">
        <v>27.236849999999997</v>
      </c>
      <c r="AH26" s="15">
        <v>0</v>
      </c>
      <c r="AI26" s="15">
        <v>0</v>
      </c>
      <c r="AJ26" s="15">
        <v>0</v>
      </c>
      <c r="AK26" s="15">
        <v>0</v>
      </c>
      <c r="AL26" s="15">
        <v>0</v>
      </c>
      <c r="AM26" s="15">
        <v>0</v>
      </c>
      <c r="AN26" s="15">
        <v>0</v>
      </c>
      <c r="AO26" s="15">
        <v>0</v>
      </c>
      <c r="AP26" s="15">
        <v>0</v>
      </c>
      <c r="AQ26" s="15">
        <v>0</v>
      </c>
      <c r="AR26" s="15">
        <v>0</v>
      </c>
      <c r="AS26" s="15">
        <v>1.9825200000000003</v>
      </c>
      <c r="AT26" s="15">
        <v>12.91804</v>
      </c>
      <c r="AU26" s="15">
        <v>0</v>
      </c>
      <c r="AV26" s="15">
        <v>0</v>
      </c>
      <c r="AW26" s="15">
        <v>0</v>
      </c>
      <c r="AX26" s="15">
        <v>0</v>
      </c>
      <c r="AY26" s="15">
        <v>0</v>
      </c>
      <c r="AZ26" s="15">
        <v>0</v>
      </c>
      <c r="BA26" s="15">
        <v>0</v>
      </c>
      <c r="BB26" s="15">
        <v>7.4281790000000001</v>
      </c>
      <c r="BC26" s="15">
        <v>5.7835999999999999E-2</v>
      </c>
      <c r="BD26" s="15">
        <v>8.180906000000002</v>
      </c>
      <c r="BE26" s="15">
        <v>88.187646000000015</v>
      </c>
      <c r="BF26" s="15">
        <v>95.724996000000019</v>
      </c>
    </row>
    <row r="27" spans="1:58" ht="12" outlineLevel="2" x14ac:dyDescent="0.3">
      <c r="B27" s="25"/>
      <c r="C27" s="25"/>
      <c r="D27" s="25" t="s">
        <v>131</v>
      </c>
      <c r="E27" s="15" t="s">
        <v>66</v>
      </c>
      <c r="F27" s="25"/>
      <c r="G27" s="25"/>
      <c r="H27" s="15">
        <v>15.613589999999999</v>
      </c>
      <c r="I27" s="15">
        <v>0</v>
      </c>
      <c r="J27" s="15">
        <v>0</v>
      </c>
      <c r="K27" s="15">
        <v>0</v>
      </c>
      <c r="L27" s="15">
        <v>37.715830000000004</v>
      </c>
      <c r="M27" s="15">
        <v>53.413139999999999</v>
      </c>
      <c r="N27" s="15">
        <v>22.18497</v>
      </c>
      <c r="O27" s="15">
        <v>6.0976100000000004</v>
      </c>
      <c r="P27" s="15">
        <v>0</v>
      </c>
      <c r="Q27" s="15">
        <v>0</v>
      </c>
      <c r="R27" s="15">
        <v>0</v>
      </c>
      <c r="S27" s="15">
        <v>0</v>
      </c>
      <c r="T27" s="15">
        <v>10.041709999999998</v>
      </c>
      <c r="U27" s="15">
        <v>0</v>
      </c>
      <c r="V27" s="15">
        <v>0</v>
      </c>
      <c r="W27" s="15">
        <v>0</v>
      </c>
      <c r="X27" s="15">
        <v>0</v>
      </c>
      <c r="Y27" s="15">
        <v>0</v>
      </c>
      <c r="Z27" s="15">
        <v>0</v>
      </c>
      <c r="AA27" s="15">
        <v>0</v>
      </c>
      <c r="AB27" s="15">
        <v>0</v>
      </c>
      <c r="AC27" s="15">
        <v>0</v>
      </c>
      <c r="AD27" s="15">
        <v>0</v>
      </c>
      <c r="AE27" s="15">
        <v>43.830349999999996</v>
      </c>
      <c r="AF27" s="25"/>
      <c r="AG27" s="15">
        <v>0</v>
      </c>
      <c r="AH27" s="15">
        <v>11.85159</v>
      </c>
      <c r="AI27" s="15">
        <v>15.613589999999999</v>
      </c>
      <c r="AJ27" s="15">
        <v>15.613589999999999</v>
      </c>
      <c r="AK27" s="15">
        <v>15.613589999999999</v>
      </c>
      <c r="AL27" s="15">
        <v>15.613589999999999</v>
      </c>
      <c r="AM27" s="15">
        <v>37.715830000000004</v>
      </c>
      <c r="AN27" s="15">
        <v>91.12897000000001</v>
      </c>
      <c r="AO27" s="15">
        <v>113.31394</v>
      </c>
      <c r="AP27" s="15">
        <v>119.41155000000001</v>
      </c>
      <c r="AQ27" s="15">
        <v>0</v>
      </c>
      <c r="AR27" s="15">
        <v>0</v>
      </c>
      <c r="AS27" s="15">
        <v>0</v>
      </c>
      <c r="AT27" s="15">
        <v>0</v>
      </c>
      <c r="AU27" s="15">
        <v>10.041709999999998</v>
      </c>
      <c r="AV27" s="15">
        <v>10.041709999999998</v>
      </c>
      <c r="AW27" s="15">
        <v>10.041709999999998</v>
      </c>
      <c r="AX27" s="15">
        <v>10.041709999999998</v>
      </c>
      <c r="AY27" s="15">
        <v>0</v>
      </c>
      <c r="AZ27" s="15">
        <v>0</v>
      </c>
      <c r="BA27" s="15">
        <v>0</v>
      </c>
      <c r="BB27" s="15">
        <v>0</v>
      </c>
      <c r="BC27" s="15">
        <v>0</v>
      </c>
      <c r="BD27" s="15">
        <v>0</v>
      </c>
      <c r="BE27" s="15">
        <v>0</v>
      </c>
      <c r="BF27" s="15">
        <v>43.830349999999996</v>
      </c>
    </row>
    <row r="28" spans="1:58" ht="12" outlineLevel="2" x14ac:dyDescent="0.3">
      <c r="B28" s="25"/>
      <c r="C28" s="25"/>
      <c r="D28" s="25" t="s">
        <v>132</v>
      </c>
      <c r="E28" s="15" t="s">
        <v>66</v>
      </c>
      <c r="F28" s="25"/>
      <c r="G28" s="25"/>
      <c r="H28" s="15">
        <v>0</v>
      </c>
      <c r="I28" s="15">
        <v>0</v>
      </c>
      <c r="J28" s="15">
        <v>0</v>
      </c>
      <c r="K28" s="15">
        <v>0</v>
      </c>
      <c r="L28" s="15">
        <v>0</v>
      </c>
      <c r="M28" s="15">
        <v>0</v>
      </c>
      <c r="N28" s="15">
        <v>0</v>
      </c>
      <c r="O28" s="15">
        <v>0</v>
      </c>
      <c r="P28" s="15">
        <v>1.75241</v>
      </c>
      <c r="Q28" s="15">
        <v>3.3525399999999999</v>
      </c>
      <c r="R28" s="15">
        <v>0</v>
      </c>
      <c r="S28" s="15">
        <v>1.8532200000000001</v>
      </c>
      <c r="T28" s="15">
        <v>0</v>
      </c>
      <c r="U28" s="15">
        <v>0</v>
      </c>
      <c r="V28" s="15">
        <v>0</v>
      </c>
      <c r="W28" s="15">
        <v>0</v>
      </c>
      <c r="X28" s="15">
        <v>0</v>
      </c>
      <c r="Y28" s="15">
        <v>0</v>
      </c>
      <c r="Z28" s="15">
        <v>0</v>
      </c>
      <c r="AA28" s="15">
        <v>0</v>
      </c>
      <c r="AB28" s="15">
        <v>0</v>
      </c>
      <c r="AC28" s="15">
        <v>0</v>
      </c>
      <c r="AD28" s="15">
        <v>0</v>
      </c>
      <c r="AE28" s="15">
        <v>4.6714700000000002</v>
      </c>
      <c r="AF28" s="25"/>
      <c r="AG28" s="15">
        <v>0</v>
      </c>
      <c r="AH28" s="15">
        <v>11.85159</v>
      </c>
      <c r="AI28" s="15">
        <v>0</v>
      </c>
      <c r="AJ28" s="15">
        <v>0</v>
      </c>
      <c r="AK28" s="15">
        <v>0</v>
      </c>
      <c r="AL28" s="15">
        <v>0</v>
      </c>
      <c r="AM28" s="15">
        <v>0</v>
      </c>
      <c r="AN28" s="15">
        <v>0</v>
      </c>
      <c r="AO28" s="15">
        <v>0</v>
      </c>
      <c r="AP28" s="15">
        <v>0</v>
      </c>
      <c r="AQ28" s="15">
        <v>1.75241</v>
      </c>
      <c r="AR28" s="15">
        <v>5.1049499999999997</v>
      </c>
      <c r="AS28" s="15">
        <v>5.1049499999999997</v>
      </c>
      <c r="AT28" s="15">
        <v>6.95817</v>
      </c>
      <c r="AU28" s="15">
        <v>0</v>
      </c>
      <c r="AV28" s="15">
        <v>0</v>
      </c>
      <c r="AW28" s="15">
        <v>0</v>
      </c>
      <c r="AX28" s="15">
        <v>0</v>
      </c>
      <c r="AY28" s="15">
        <v>0</v>
      </c>
      <c r="AZ28" s="15">
        <v>0</v>
      </c>
      <c r="BA28" s="15">
        <v>0</v>
      </c>
      <c r="BB28" s="15">
        <v>0</v>
      </c>
      <c r="BC28" s="15">
        <v>0</v>
      </c>
      <c r="BD28" s="15">
        <v>0</v>
      </c>
      <c r="BE28" s="15">
        <v>0</v>
      </c>
      <c r="BF28" s="15">
        <v>4.6714700000000002</v>
      </c>
    </row>
    <row r="29" spans="1:58" s="25" customFormat="1" ht="5.0999999999999996" customHeight="1" outlineLevel="1" x14ac:dyDescent="0.3"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  <c r="AY29" s="15"/>
      <c r="AZ29" s="15"/>
      <c r="BA29" s="15"/>
      <c r="BB29" s="15"/>
      <c r="BC29" s="15"/>
      <c r="BD29" s="15"/>
      <c r="BE29" s="15"/>
      <c r="BF29" s="15"/>
    </row>
    <row r="30" spans="1:58" ht="12" outlineLevel="1" x14ac:dyDescent="0.3">
      <c r="C30" s="46" t="s">
        <v>137</v>
      </c>
      <c r="D30" s="47"/>
      <c r="E30" s="39" t="s">
        <v>66</v>
      </c>
      <c r="F30" s="47"/>
      <c r="G30" s="47"/>
      <c r="H30" s="39">
        <v>2442.8234889999935</v>
      </c>
      <c r="I30" s="39">
        <v>1979.4405759999981</v>
      </c>
      <c r="J30" s="39">
        <v>2286.9360729999985</v>
      </c>
      <c r="K30" s="39">
        <v>1935.401760000002</v>
      </c>
      <c r="L30" s="39">
        <v>1850.0276439999989</v>
      </c>
      <c r="M30" s="39">
        <v>2003.5453739999998</v>
      </c>
      <c r="N30" s="39">
        <v>2442.5019990000005</v>
      </c>
      <c r="O30" s="39">
        <v>2414.7740070000054</v>
      </c>
      <c r="P30" s="39">
        <v>2080.1944950000002</v>
      </c>
      <c r="Q30" s="39">
        <v>2307.5365109999993</v>
      </c>
      <c r="R30" s="39">
        <v>2228.0094650000001</v>
      </c>
      <c r="S30" s="39">
        <v>2587.6292463</v>
      </c>
      <c r="T30" s="39">
        <v>2657.8602889999997</v>
      </c>
      <c r="U30" s="39">
        <v>2122.2937259999999</v>
      </c>
      <c r="V30" s="39">
        <v>2226.2401519999999</v>
      </c>
      <c r="W30" s="39">
        <v>2374.5820400000002</v>
      </c>
      <c r="X30" s="39">
        <v>2499.6953409999996</v>
      </c>
      <c r="Y30" s="39">
        <v>2834.2761479999999</v>
      </c>
      <c r="Z30" s="39">
        <v>2870.3897919999999</v>
      </c>
      <c r="AA30" s="39">
        <v>2436.8166330000013</v>
      </c>
      <c r="AB30" s="39">
        <v>2083.6898609999998</v>
      </c>
      <c r="AC30" s="39">
        <v>2387.9544489999998</v>
      </c>
      <c r="AD30" s="39">
        <v>2365.1745500000002</v>
      </c>
      <c r="AE30" s="39">
        <v>2523.7286100000001</v>
      </c>
      <c r="AF30" s="46"/>
      <c r="AG30" s="39">
        <v>8157.3679860000002</v>
      </c>
      <c r="AH30" s="39">
        <v>9153.8678649999929</v>
      </c>
      <c r="AI30" s="39">
        <v>2442.8234889999935</v>
      </c>
      <c r="AJ30" s="39">
        <v>4422.2640649999921</v>
      </c>
      <c r="AK30" s="39">
        <v>6709.2001379999911</v>
      </c>
      <c r="AL30" s="39">
        <v>8644.6018979999935</v>
      </c>
      <c r="AM30" s="39">
        <v>1850.0276439999989</v>
      </c>
      <c r="AN30" s="39">
        <v>3853.5730179999987</v>
      </c>
      <c r="AO30" s="39">
        <v>6296.0750169999992</v>
      </c>
      <c r="AP30" s="39">
        <v>8710.8490240000046</v>
      </c>
      <c r="AQ30" s="39">
        <v>2080.1944950000002</v>
      </c>
      <c r="AR30" s="39">
        <v>4387.731006</v>
      </c>
      <c r="AS30" s="39">
        <v>6615.7404710000001</v>
      </c>
      <c r="AT30" s="39">
        <v>9203.3697173</v>
      </c>
      <c r="AU30" s="39">
        <v>2657.8602889999997</v>
      </c>
      <c r="AV30" s="39">
        <v>4780.1540150000001</v>
      </c>
      <c r="AW30" s="39">
        <v>7006.3941670000004</v>
      </c>
      <c r="AX30" s="39">
        <v>9380.9762069999997</v>
      </c>
      <c r="AY30" s="39">
        <v>2499.6953409999996</v>
      </c>
      <c r="AZ30" s="39">
        <v>5333.9714889999996</v>
      </c>
      <c r="BA30" s="39">
        <v>8204.3612809999995</v>
      </c>
      <c r="BB30" s="39">
        <v>10641.177914</v>
      </c>
      <c r="BC30" s="39">
        <v>2083.6898609999998</v>
      </c>
      <c r="BD30" s="39">
        <v>4471.6443099999997</v>
      </c>
      <c r="BE30" s="39">
        <v>6836.8188599999994</v>
      </c>
      <c r="BF30" s="39">
        <v>9360.5474699999995</v>
      </c>
    </row>
    <row r="31" spans="1:58" s="25" customFormat="1" ht="5.0999999999999996" customHeight="1" outlineLevel="2" x14ac:dyDescent="0.3"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AZ31" s="15"/>
      <c r="BA31" s="15"/>
      <c r="BB31" s="15"/>
      <c r="BC31" s="15"/>
      <c r="BD31" s="15"/>
      <c r="BE31" s="15"/>
      <c r="BF31" s="15"/>
    </row>
    <row r="32" spans="1:58" s="25" customFormat="1" ht="12" outlineLevel="2" x14ac:dyDescent="0.3">
      <c r="D32" s="25" t="s">
        <v>95</v>
      </c>
      <c r="E32" s="15" t="s">
        <v>66</v>
      </c>
      <c r="H32" s="15">
        <v>134.584934</v>
      </c>
      <c r="I32" s="15">
        <v>83.864377999999988</v>
      </c>
      <c r="J32" s="15">
        <v>105.322378</v>
      </c>
      <c r="K32" s="15">
        <v>41.076400000000007</v>
      </c>
      <c r="L32" s="15">
        <v>54.10575</v>
      </c>
      <c r="M32" s="15">
        <v>57.056750000000001</v>
      </c>
      <c r="N32" s="15">
        <v>176.28574600000002</v>
      </c>
      <c r="O32" s="15">
        <v>141.48294999999999</v>
      </c>
      <c r="P32" s="15">
        <v>258.17861999999997</v>
      </c>
      <c r="Q32" s="15">
        <v>200.89639999999997</v>
      </c>
      <c r="R32" s="15">
        <v>142.14005</v>
      </c>
      <c r="S32" s="15">
        <v>294.64881499999996</v>
      </c>
      <c r="T32" s="15">
        <v>47.195999999999998</v>
      </c>
      <c r="U32" s="15">
        <v>155.81900999999999</v>
      </c>
      <c r="V32" s="15">
        <v>54.032134000000006</v>
      </c>
      <c r="W32" s="15">
        <v>252.89821000000001</v>
      </c>
      <c r="X32" s="15">
        <v>291.57652500000006</v>
      </c>
      <c r="Y32" s="15">
        <v>367.61543599999999</v>
      </c>
      <c r="Z32" s="15">
        <v>388.85348999999997</v>
      </c>
      <c r="AA32" s="15">
        <v>436.56046299999997</v>
      </c>
      <c r="AB32" s="15">
        <v>30.083880000000001</v>
      </c>
      <c r="AC32" s="15">
        <v>133.185304</v>
      </c>
      <c r="AD32" s="15">
        <v>245.24572599999999</v>
      </c>
      <c r="AE32" s="15">
        <v>199.980436</v>
      </c>
      <c r="AG32" s="15">
        <v>258.93869200000006</v>
      </c>
      <c r="AH32" s="15">
        <v>649.26480900000001</v>
      </c>
      <c r="AI32" s="15">
        <v>134.584934</v>
      </c>
      <c r="AJ32" s="15">
        <v>218.44931199999999</v>
      </c>
      <c r="AK32" s="15">
        <v>323.77168999999998</v>
      </c>
      <c r="AL32" s="15">
        <v>364.84808999999996</v>
      </c>
      <c r="AM32" s="15">
        <v>54.10575</v>
      </c>
      <c r="AN32" s="15">
        <v>111.16249999999999</v>
      </c>
      <c r="AO32" s="15">
        <v>287.44824600000004</v>
      </c>
      <c r="AP32" s="15">
        <v>428.931196</v>
      </c>
      <c r="AQ32" s="15">
        <v>258.17861999999997</v>
      </c>
      <c r="AR32" s="15">
        <v>459.07501999999994</v>
      </c>
      <c r="AS32" s="15">
        <v>601.21506999999997</v>
      </c>
      <c r="AT32" s="15">
        <v>895.86388499999998</v>
      </c>
      <c r="AU32" s="15">
        <v>47.195999999999998</v>
      </c>
      <c r="AV32" s="15">
        <v>203.01500999999999</v>
      </c>
      <c r="AW32" s="15">
        <v>257.047144</v>
      </c>
      <c r="AX32" s="15">
        <v>509.94535400000001</v>
      </c>
      <c r="AY32" s="15">
        <v>291.57652500000006</v>
      </c>
      <c r="AZ32" s="15">
        <v>659.19196099999999</v>
      </c>
      <c r="BA32" s="15">
        <v>1048.045451</v>
      </c>
      <c r="BB32" s="15">
        <v>1484.605914</v>
      </c>
      <c r="BC32" s="15">
        <v>30.083880000000001</v>
      </c>
      <c r="BD32" s="15">
        <v>163.269184</v>
      </c>
      <c r="BE32" s="15">
        <v>408.51490999999999</v>
      </c>
      <c r="BF32" s="15">
        <v>608.49534599999993</v>
      </c>
    </row>
    <row r="33" spans="1:58" s="25" customFormat="1" ht="12" outlineLevel="2" x14ac:dyDescent="0.3">
      <c r="D33" s="25" t="s">
        <v>96</v>
      </c>
      <c r="E33" s="15" t="s">
        <v>66</v>
      </c>
      <c r="H33" s="15">
        <v>857.67624999999509</v>
      </c>
      <c r="I33" s="15">
        <v>443.27843999999868</v>
      </c>
      <c r="J33" s="15">
        <v>617.15890000000036</v>
      </c>
      <c r="K33" s="15">
        <v>689.25585000000297</v>
      </c>
      <c r="L33" s="15">
        <v>470.69481999999925</v>
      </c>
      <c r="M33" s="15">
        <v>389.83292000000029</v>
      </c>
      <c r="N33" s="15">
        <v>748.13171000000068</v>
      </c>
      <c r="O33" s="15">
        <v>905.32221000000743</v>
      </c>
      <c r="P33" s="15">
        <v>568.6682900000003</v>
      </c>
      <c r="Q33" s="15">
        <v>632.70874999999933</v>
      </c>
      <c r="R33" s="15">
        <v>628.57726000000014</v>
      </c>
      <c r="S33" s="15">
        <v>948.20572999999979</v>
      </c>
      <c r="T33" s="15">
        <v>1116.7857799999997</v>
      </c>
      <c r="U33" s="15">
        <v>576.67390999999964</v>
      </c>
      <c r="V33" s="15">
        <v>740.02458999999953</v>
      </c>
      <c r="W33" s="15">
        <v>646.40122000000008</v>
      </c>
      <c r="X33" s="15">
        <v>695.63328999999987</v>
      </c>
      <c r="Y33" s="15">
        <v>972.84291999999994</v>
      </c>
      <c r="Z33" s="15">
        <v>903.08379000000025</v>
      </c>
      <c r="AA33" s="15">
        <v>501.2477200000003</v>
      </c>
      <c r="AB33" s="15">
        <v>602.89230999999995</v>
      </c>
      <c r="AC33" s="15">
        <v>884.86965999999984</v>
      </c>
      <c r="AD33" s="15">
        <v>828.36941999999999</v>
      </c>
      <c r="AE33" s="15">
        <v>649.28267000000005</v>
      </c>
      <c r="AG33" s="15">
        <v>2419.3683700000006</v>
      </c>
      <c r="AH33" s="15">
        <v>3004.9003859999948</v>
      </c>
      <c r="AI33" s="15">
        <v>857.67624999999509</v>
      </c>
      <c r="AJ33" s="15">
        <v>1300.9546899999937</v>
      </c>
      <c r="AK33" s="15">
        <v>1918.113589999994</v>
      </c>
      <c r="AL33" s="15">
        <v>2607.3694399999968</v>
      </c>
      <c r="AM33" s="15">
        <v>470.69481999999925</v>
      </c>
      <c r="AN33" s="15">
        <v>860.52773999999954</v>
      </c>
      <c r="AO33" s="15">
        <v>1608.6594500000001</v>
      </c>
      <c r="AP33" s="15">
        <v>2513.9816600000077</v>
      </c>
      <c r="AQ33" s="15">
        <v>568.6682900000003</v>
      </c>
      <c r="AR33" s="15">
        <v>1201.3770399999996</v>
      </c>
      <c r="AS33" s="15">
        <v>1829.9542999999999</v>
      </c>
      <c r="AT33" s="15">
        <v>2778.1600299999996</v>
      </c>
      <c r="AU33" s="15">
        <v>1116.7857799999997</v>
      </c>
      <c r="AV33" s="15">
        <v>1693.4596899999992</v>
      </c>
      <c r="AW33" s="15">
        <v>2433.4842799999988</v>
      </c>
      <c r="AX33" s="15">
        <v>3079.885499999999</v>
      </c>
      <c r="AY33" s="15">
        <v>695.63328999999987</v>
      </c>
      <c r="AZ33" s="15">
        <v>1668.4762099999998</v>
      </c>
      <c r="BA33" s="15">
        <v>2571.56</v>
      </c>
      <c r="BB33" s="15">
        <v>3072.8077200000002</v>
      </c>
      <c r="BC33" s="15">
        <v>602.89230999999995</v>
      </c>
      <c r="BD33" s="15">
        <v>1487.7619699999998</v>
      </c>
      <c r="BE33" s="15">
        <v>2316.1313899999996</v>
      </c>
      <c r="BF33" s="15">
        <v>2965.4140599999996</v>
      </c>
    </row>
    <row r="34" spans="1:58" s="25" customFormat="1" ht="12" outlineLevel="2" x14ac:dyDescent="0.3">
      <c r="D34" s="25" t="s">
        <v>128</v>
      </c>
      <c r="E34" s="15" t="s">
        <v>66</v>
      </c>
      <c r="H34" s="15">
        <v>747.26814999999897</v>
      </c>
      <c r="I34" s="15">
        <v>617.66738400000008</v>
      </c>
      <c r="J34" s="15">
        <v>730.40430599999888</v>
      </c>
      <c r="K34" s="15">
        <v>503.86837199999979</v>
      </c>
      <c r="L34" s="15">
        <v>651.05306799999994</v>
      </c>
      <c r="M34" s="15">
        <v>750.87636699999973</v>
      </c>
      <c r="N34" s="15">
        <v>659.34250300000008</v>
      </c>
      <c r="O34" s="15">
        <v>594.77151099999855</v>
      </c>
      <c r="P34" s="15">
        <v>514.37325999999996</v>
      </c>
      <c r="Q34" s="15">
        <v>666.43631700000014</v>
      </c>
      <c r="R34" s="15">
        <v>564.75778999999989</v>
      </c>
      <c r="S34" s="15">
        <v>545.15028600000005</v>
      </c>
      <c r="T34" s="15">
        <v>685.63171299999999</v>
      </c>
      <c r="U34" s="15">
        <v>588.05612399999995</v>
      </c>
      <c r="V34" s="15">
        <v>562.97681799999998</v>
      </c>
      <c r="W34" s="15">
        <v>669.10133900000017</v>
      </c>
      <c r="X34" s="15">
        <v>641.29081999999994</v>
      </c>
      <c r="Y34" s="15">
        <v>763.632609</v>
      </c>
      <c r="Z34" s="15">
        <v>679.96508000000006</v>
      </c>
      <c r="AA34" s="15">
        <v>693.08633700000041</v>
      </c>
      <c r="AB34" s="15">
        <v>666.4138220000001</v>
      </c>
      <c r="AC34" s="15">
        <v>599.07276300000012</v>
      </c>
      <c r="AD34" s="15">
        <v>613.35245199999997</v>
      </c>
      <c r="AE34" s="15">
        <v>794.34491299999991</v>
      </c>
      <c r="AG34" s="15">
        <v>2379.0588419999999</v>
      </c>
      <c r="AH34" s="15">
        <v>2509.6514339999985</v>
      </c>
      <c r="AI34" s="15">
        <v>747.26814999999897</v>
      </c>
      <c r="AJ34" s="15">
        <v>1364.9355339999991</v>
      </c>
      <c r="AK34" s="15">
        <v>2095.3398399999978</v>
      </c>
      <c r="AL34" s="15">
        <v>2599.2082119999977</v>
      </c>
      <c r="AM34" s="15">
        <v>651.05306799999994</v>
      </c>
      <c r="AN34" s="15">
        <v>1401.9294349999996</v>
      </c>
      <c r="AO34" s="15">
        <v>2061.2719379999999</v>
      </c>
      <c r="AP34" s="15">
        <v>2656.0434489999984</v>
      </c>
      <c r="AQ34" s="15">
        <v>514.37325999999996</v>
      </c>
      <c r="AR34" s="15">
        <v>1180.809577</v>
      </c>
      <c r="AS34" s="15">
        <v>1745.5673669999999</v>
      </c>
      <c r="AT34" s="15">
        <v>2290.7176529999997</v>
      </c>
      <c r="AU34" s="15">
        <v>685.63171299999999</v>
      </c>
      <c r="AV34" s="15">
        <v>1273.6878369999999</v>
      </c>
      <c r="AW34" s="15">
        <v>1836.664655</v>
      </c>
      <c r="AX34" s="15">
        <v>2505.6449240000002</v>
      </c>
      <c r="AY34" s="15">
        <v>641.29081999999994</v>
      </c>
      <c r="AZ34" s="15">
        <v>1404.9234289999999</v>
      </c>
      <c r="BA34" s="15">
        <v>2084.8885089999999</v>
      </c>
      <c r="BB34" s="15">
        <v>2777.9748460000001</v>
      </c>
      <c r="BC34" s="15">
        <v>666.4138220000001</v>
      </c>
      <c r="BD34" s="15">
        <v>1265.4865850000001</v>
      </c>
      <c r="BE34" s="15">
        <v>1878.8390370000002</v>
      </c>
      <c r="BF34" s="15">
        <v>2673.1839500000001</v>
      </c>
    </row>
    <row r="35" spans="1:58" s="25" customFormat="1" ht="12" outlineLevel="2" x14ac:dyDescent="0.3">
      <c r="D35" s="25" t="s">
        <v>129</v>
      </c>
      <c r="E35" s="15" t="s">
        <v>66</v>
      </c>
      <c r="H35" s="15"/>
      <c r="I35" s="15"/>
      <c r="J35" s="15"/>
      <c r="K35" s="15">
        <v>0</v>
      </c>
      <c r="L35" s="15"/>
      <c r="M35" s="15"/>
      <c r="N35" s="15"/>
      <c r="O35" s="15">
        <v>0</v>
      </c>
      <c r="P35" s="15"/>
      <c r="Q35" s="15"/>
      <c r="R35" s="15"/>
      <c r="S35" s="15">
        <v>0</v>
      </c>
      <c r="T35" s="15"/>
      <c r="U35" s="15"/>
      <c r="V35" s="15"/>
      <c r="W35" s="15">
        <v>0</v>
      </c>
      <c r="X35" s="15">
        <v>0</v>
      </c>
      <c r="Y35" s="15">
        <v>0</v>
      </c>
      <c r="Z35" s="15">
        <v>0</v>
      </c>
      <c r="AA35" s="15">
        <v>0</v>
      </c>
      <c r="AB35" s="15">
        <v>0</v>
      </c>
      <c r="AC35" s="15">
        <v>0</v>
      </c>
      <c r="AD35" s="15">
        <v>28.893328</v>
      </c>
      <c r="AE35" s="15">
        <v>6.8471820000000001</v>
      </c>
      <c r="AG35" s="15">
        <v>0</v>
      </c>
      <c r="AH35" s="15">
        <v>0</v>
      </c>
      <c r="AI35" s="15"/>
      <c r="AJ35" s="15"/>
      <c r="AK35" s="15"/>
      <c r="AL35" s="15">
        <v>0</v>
      </c>
      <c r="AM35" s="15">
        <v>0</v>
      </c>
      <c r="AN35" s="15">
        <v>0</v>
      </c>
      <c r="AO35" s="15">
        <v>0</v>
      </c>
      <c r="AP35" s="15">
        <v>0</v>
      </c>
      <c r="AQ35" s="15">
        <v>0</v>
      </c>
      <c r="AR35" s="15">
        <v>0</v>
      </c>
      <c r="AS35" s="15">
        <v>0</v>
      </c>
      <c r="AT35" s="15">
        <v>0</v>
      </c>
      <c r="AU35" s="15"/>
      <c r="AV35" s="15"/>
      <c r="AW35" s="15"/>
      <c r="AX35" s="15">
        <v>0</v>
      </c>
      <c r="AY35" s="15">
        <v>0</v>
      </c>
      <c r="AZ35" s="15">
        <v>0</v>
      </c>
      <c r="BA35" s="15">
        <v>0</v>
      </c>
      <c r="BB35" s="15">
        <v>0</v>
      </c>
      <c r="BC35" s="15">
        <v>0</v>
      </c>
      <c r="BD35" s="15">
        <v>0</v>
      </c>
      <c r="BE35" s="15">
        <v>28.893328</v>
      </c>
      <c r="BF35" s="15">
        <v>35.74051</v>
      </c>
    </row>
    <row r="36" spans="1:58" s="25" customFormat="1" ht="12" outlineLevel="2" x14ac:dyDescent="0.3">
      <c r="D36" s="25" t="s">
        <v>130</v>
      </c>
      <c r="E36" s="15" t="s">
        <v>66</v>
      </c>
      <c r="H36" s="15">
        <v>703.29415499999959</v>
      </c>
      <c r="I36" s="15">
        <v>834.63037399999939</v>
      </c>
      <c r="J36" s="15">
        <v>834.05048899999917</v>
      </c>
      <c r="K36" s="15">
        <v>701.20113799999933</v>
      </c>
      <c r="L36" s="15">
        <v>674.17400599999974</v>
      </c>
      <c r="M36" s="15">
        <v>805.77933699999971</v>
      </c>
      <c r="N36" s="15">
        <v>858.74203999999963</v>
      </c>
      <c r="O36" s="15">
        <v>773.19733599999972</v>
      </c>
      <c r="P36" s="15">
        <v>738.97432500000002</v>
      </c>
      <c r="Q36" s="15">
        <v>807.49504399999989</v>
      </c>
      <c r="R36" s="15">
        <v>892.53436499999998</v>
      </c>
      <c r="S36" s="15">
        <v>799.62441530000001</v>
      </c>
      <c r="T36" s="15">
        <v>808.24679600000013</v>
      </c>
      <c r="U36" s="15">
        <v>801.74468200000013</v>
      </c>
      <c r="V36" s="15">
        <v>869.20661000000007</v>
      </c>
      <c r="W36" s="15">
        <v>806.18127099999992</v>
      </c>
      <c r="X36" s="15">
        <v>871.194706</v>
      </c>
      <c r="Y36" s="15">
        <v>730.18518299999994</v>
      </c>
      <c r="Z36" s="15">
        <v>898.48743199999979</v>
      </c>
      <c r="AA36" s="15">
        <v>805.92211300000054</v>
      </c>
      <c r="AB36" s="15">
        <v>784.29984899999999</v>
      </c>
      <c r="AC36" s="15">
        <v>770.82672199999979</v>
      </c>
      <c r="AD36" s="15">
        <v>649.313624</v>
      </c>
      <c r="AE36" s="15">
        <v>873.2734089999999</v>
      </c>
      <c r="AG36" s="15">
        <v>3100.002082</v>
      </c>
      <c r="AH36" s="15">
        <v>2990.0512359999993</v>
      </c>
      <c r="AI36" s="15">
        <v>703.29415499999959</v>
      </c>
      <c r="AJ36" s="15">
        <v>1537.924528999999</v>
      </c>
      <c r="AK36" s="15">
        <v>2371.9750179999983</v>
      </c>
      <c r="AL36" s="15">
        <v>3073.1761559999977</v>
      </c>
      <c r="AM36" s="15">
        <v>674.17400599999974</v>
      </c>
      <c r="AN36" s="15">
        <v>1479.9533429999994</v>
      </c>
      <c r="AO36" s="15">
        <v>2338.6953829999993</v>
      </c>
      <c r="AP36" s="15">
        <v>3111.892718999999</v>
      </c>
      <c r="AQ36" s="15">
        <v>738.97432500000002</v>
      </c>
      <c r="AR36" s="15">
        <v>1546.4693689999999</v>
      </c>
      <c r="AS36" s="15">
        <v>2439.0037339999999</v>
      </c>
      <c r="AT36" s="15">
        <v>3238.6281492999997</v>
      </c>
      <c r="AU36" s="15">
        <v>808.24679600000013</v>
      </c>
      <c r="AV36" s="15">
        <v>1609.9914780000004</v>
      </c>
      <c r="AW36" s="15">
        <v>2479.1980880000006</v>
      </c>
      <c r="AX36" s="15">
        <v>3285.5004290000002</v>
      </c>
      <c r="AY36" s="15">
        <v>871.194706</v>
      </c>
      <c r="AZ36" s="15">
        <v>1601.3798889999998</v>
      </c>
      <c r="BA36" s="15">
        <v>2499.8673209999997</v>
      </c>
      <c r="BB36" s="15">
        <v>3305.7894340000003</v>
      </c>
      <c r="BC36" s="15">
        <v>784.29984899999999</v>
      </c>
      <c r="BD36" s="15">
        <v>1555.1265709999998</v>
      </c>
      <c r="BE36" s="15">
        <v>2204.4401949999997</v>
      </c>
      <c r="BF36" s="15">
        <v>3077.7136039999996</v>
      </c>
    </row>
    <row r="37" spans="1:58" s="50" customFormat="1" ht="12" customHeight="1" outlineLevel="3" x14ac:dyDescent="0.3">
      <c r="D37" s="53" t="s">
        <v>131</v>
      </c>
      <c r="E37" s="15" t="s">
        <v>66</v>
      </c>
      <c r="H37" s="41">
        <v>370.11530099999987</v>
      </c>
      <c r="I37" s="41">
        <v>407.4347479999999</v>
      </c>
      <c r="J37" s="41">
        <v>386.63269099999968</v>
      </c>
      <c r="K37" s="41">
        <v>299.53223599999978</v>
      </c>
      <c r="L37" s="41">
        <v>317.08118899999982</v>
      </c>
      <c r="M37" s="41">
        <v>384.50372199999981</v>
      </c>
      <c r="N37" s="41">
        <v>373.50368999999978</v>
      </c>
      <c r="O37" s="41">
        <v>361.16436799999985</v>
      </c>
      <c r="P37" s="41">
        <v>317.54663800000003</v>
      </c>
      <c r="Q37" s="41">
        <v>361.78416299999998</v>
      </c>
      <c r="R37" s="41">
        <v>388.87432000000001</v>
      </c>
      <c r="S37" s="41">
        <v>378.65947999999997</v>
      </c>
      <c r="T37" s="41">
        <v>391.91775000000001</v>
      </c>
      <c r="U37" s="41">
        <v>387.78683599999999</v>
      </c>
      <c r="V37" s="41">
        <v>414.90223100000003</v>
      </c>
      <c r="W37" s="41">
        <v>363.8918109999999</v>
      </c>
      <c r="X37" s="41">
        <v>416.28360199999997</v>
      </c>
      <c r="Y37" s="41">
        <v>322.16628300000002</v>
      </c>
      <c r="Z37" s="41">
        <v>410.96376199999997</v>
      </c>
      <c r="AA37" s="41">
        <v>374.37725300000045</v>
      </c>
      <c r="AB37" s="41">
        <v>387.33937700000001</v>
      </c>
      <c r="AC37" s="15">
        <v>323.31023599999997</v>
      </c>
      <c r="AD37" s="15">
        <v>281.07917400000002</v>
      </c>
      <c r="AE37" s="15">
        <v>372.63600999999994</v>
      </c>
      <c r="AG37" s="41">
        <v>1506.6866640000001</v>
      </c>
      <c r="AH37" s="41">
        <v>1434.3197770000002</v>
      </c>
      <c r="AI37" s="41">
        <v>370.11530099999987</v>
      </c>
      <c r="AJ37" s="41">
        <v>777.55004899999972</v>
      </c>
      <c r="AK37" s="41">
        <v>1164.1827399999993</v>
      </c>
      <c r="AL37" s="41">
        <v>1463.7149759999991</v>
      </c>
      <c r="AM37" s="41">
        <v>317.08118899999982</v>
      </c>
      <c r="AN37" s="41">
        <v>701.58491099999969</v>
      </c>
      <c r="AO37" s="41">
        <v>1075.0886009999995</v>
      </c>
      <c r="AP37" s="41">
        <v>1436.2529689999992</v>
      </c>
      <c r="AQ37" s="41">
        <v>317.54663800000003</v>
      </c>
      <c r="AR37" s="41">
        <v>679.33080100000006</v>
      </c>
      <c r="AS37" s="41">
        <v>1068.205121</v>
      </c>
      <c r="AT37" s="41">
        <v>1446.864601</v>
      </c>
      <c r="AU37" s="15">
        <v>391.91775000000001</v>
      </c>
      <c r="AV37" s="41">
        <v>779.70458600000006</v>
      </c>
      <c r="AW37" s="41">
        <v>1194.6068170000001</v>
      </c>
      <c r="AX37" s="41">
        <v>1558.619698</v>
      </c>
      <c r="AY37" s="41">
        <v>416.28360199999997</v>
      </c>
      <c r="AZ37" s="41">
        <v>738.44988499999999</v>
      </c>
      <c r="BA37" s="41">
        <v>1149.4136469999999</v>
      </c>
      <c r="BB37" s="41">
        <v>1523.7909000000004</v>
      </c>
      <c r="BC37" s="41">
        <v>387.33937700000001</v>
      </c>
      <c r="BD37" s="41">
        <v>710.64961300000004</v>
      </c>
      <c r="BE37" s="41">
        <v>991.72878700000001</v>
      </c>
      <c r="BF37" s="41">
        <v>1364.364797</v>
      </c>
    </row>
    <row r="38" spans="1:58" s="50" customFormat="1" ht="12" customHeight="1" outlineLevel="3" x14ac:dyDescent="0.3">
      <c r="D38" s="53" t="s">
        <v>132</v>
      </c>
      <c r="E38" s="15" t="s">
        <v>66</v>
      </c>
      <c r="H38" s="41">
        <v>111.65509799999987</v>
      </c>
      <c r="I38" s="41">
        <v>171.39244899999966</v>
      </c>
      <c r="J38" s="41">
        <v>174.89108999999965</v>
      </c>
      <c r="K38" s="41">
        <v>161.80097399999971</v>
      </c>
      <c r="L38" s="41">
        <v>144.51680999999985</v>
      </c>
      <c r="M38" s="41">
        <v>165.39456399999992</v>
      </c>
      <c r="N38" s="41">
        <v>227.40598799999984</v>
      </c>
      <c r="O38" s="41">
        <v>175.67114299999997</v>
      </c>
      <c r="P38" s="41">
        <v>195.062872</v>
      </c>
      <c r="Q38" s="41">
        <v>194.23057300000002</v>
      </c>
      <c r="R38" s="41">
        <v>226.70463100000001</v>
      </c>
      <c r="S38" s="41">
        <v>187.69062699999998</v>
      </c>
      <c r="T38" s="41">
        <v>195.39981000000003</v>
      </c>
      <c r="U38" s="41">
        <v>172.22094000000001</v>
      </c>
      <c r="V38" s="41">
        <v>199.63144600000001</v>
      </c>
      <c r="W38" s="41">
        <v>212.96606600000001</v>
      </c>
      <c r="X38" s="41">
        <v>215.697496</v>
      </c>
      <c r="Y38" s="41">
        <v>184.75189800000001</v>
      </c>
      <c r="Z38" s="41">
        <v>228.67773600000004</v>
      </c>
      <c r="AA38" s="41">
        <v>203.44034399999998</v>
      </c>
      <c r="AB38" s="41">
        <v>184.19232399999996</v>
      </c>
      <c r="AC38" s="15">
        <v>211.78561199999999</v>
      </c>
      <c r="AD38" s="15">
        <v>174.79235199999999</v>
      </c>
      <c r="AE38" s="15">
        <v>255.07998400000002</v>
      </c>
      <c r="AG38" s="41">
        <v>588.42357400000003</v>
      </c>
      <c r="AH38" s="41">
        <v>648.20176299999935</v>
      </c>
      <c r="AI38" s="41">
        <v>111.65509799999987</v>
      </c>
      <c r="AJ38" s="41">
        <v>283.04754699999955</v>
      </c>
      <c r="AK38" s="41">
        <v>457.93863699999918</v>
      </c>
      <c r="AL38" s="41">
        <v>619.73961099999883</v>
      </c>
      <c r="AM38" s="41">
        <v>144.51680999999985</v>
      </c>
      <c r="AN38" s="41">
        <v>309.9113739999998</v>
      </c>
      <c r="AO38" s="41">
        <v>537.31736199999966</v>
      </c>
      <c r="AP38" s="41">
        <v>712.98850499999958</v>
      </c>
      <c r="AQ38" s="41">
        <v>195.062872</v>
      </c>
      <c r="AR38" s="41">
        <v>389.29344500000002</v>
      </c>
      <c r="AS38" s="41">
        <v>615.99807600000008</v>
      </c>
      <c r="AT38" s="41">
        <v>803.68870300000003</v>
      </c>
      <c r="AU38" s="15">
        <v>195.39981000000003</v>
      </c>
      <c r="AV38" s="41">
        <v>367.62075000000004</v>
      </c>
      <c r="AW38" s="41">
        <v>567.25219600000003</v>
      </c>
      <c r="AX38" s="41">
        <v>780.2182620000001</v>
      </c>
      <c r="AY38" s="41">
        <v>215.697496</v>
      </c>
      <c r="AZ38" s="41">
        <v>400.44939399999998</v>
      </c>
      <c r="BA38" s="41">
        <v>629.12713000000008</v>
      </c>
      <c r="BB38" s="41">
        <v>832.56747400000006</v>
      </c>
      <c r="BC38" s="41">
        <v>184.19232399999996</v>
      </c>
      <c r="BD38" s="41">
        <v>395.97793599999994</v>
      </c>
      <c r="BE38" s="41">
        <v>570.77028799999994</v>
      </c>
      <c r="BF38" s="41">
        <v>825.8502719999999</v>
      </c>
    </row>
    <row r="39" spans="1:58" s="50" customFormat="1" ht="12" customHeight="1" outlineLevel="3" x14ac:dyDescent="0.3">
      <c r="D39" s="53" t="s">
        <v>133</v>
      </c>
      <c r="E39" s="15" t="s">
        <v>66</v>
      </c>
      <c r="H39" s="41">
        <v>91.270189999999843</v>
      </c>
      <c r="I39" s="41">
        <v>118.73580199999979</v>
      </c>
      <c r="J39" s="41">
        <v>137.91984699999989</v>
      </c>
      <c r="K39" s="41">
        <v>111.516029</v>
      </c>
      <c r="L39" s="41">
        <v>74.784224000000066</v>
      </c>
      <c r="M39" s="41">
        <v>102.17222999999993</v>
      </c>
      <c r="N39" s="41">
        <v>132.58834999999999</v>
      </c>
      <c r="O39" s="41">
        <v>96.364889999999946</v>
      </c>
      <c r="P39" s="41">
        <v>86.709264999999903</v>
      </c>
      <c r="Q39" s="41">
        <v>101.32657999999995</v>
      </c>
      <c r="R39" s="41">
        <v>128.444299</v>
      </c>
      <c r="S39" s="41">
        <v>110.87821100000002</v>
      </c>
      <c r="T39" s="41">
        <v>89.065519999999964</v>
      </c>
      <c r="U39" s="41">
        <v>99.907555000000016</v>
      </c>
      <c r="V39" s="41">
        <v>117.24782999999999</v>
      </c>
      <c r="W39" s="41">
        <v>112.885013</v>
      </c>
      <c r="X39" s="41">
        <v>97.150450000000006</v>
      </c>
      <c r="Y39" s="41">
        <v>96.316880000000012</v>
      </c>
      <c r="Z39" s="41">
        <v>128.94727599999993</v>
      </c>
      <c r="AA39" s="41">
        <v>82.131710000000083</v>
      </c>
      <c r="AB39" s="41">
        <v>80.546198000000004</v>
      </c>
      <c r="AC39" s="15">
        <v>96.470378999999994</v>
      </c>
      <c r="AD39" s="15">
        <v>68.739485999999999</v>
      </c>
      <c r="AE39" s="15">
        <v>117.06456599999999</v>
      </c>
      <c r="AG39" s="41">
        <v>513.93588</v>
      </c>
      <c r="AH39" s="41">
        <v>374.94974499999955</v>
      </c>
      <c r="AI39" s="41">
        <v>91.270189999999843</v>
      </c>
      <c r="AJ39" s="41">
        <v>210.00599199999965</v>
      </c>
      <c r="AK39" s="41">
        <v>347.92583899999954</v>
      </c>
      <c r="AL39" s="41">
        <v>459.44186799999954</v>
      </c>
      <c r="AM39" s="41">
        <v>74.784224000000066</v>
      </c>
      <c r="AN39" s="41">
        <v>176.95645400000001</v>
      </c>
      <c r="AO39" s="41">
        <v>309.544804</v>
      </c>
      <c r="AP39" s="41">
        <v>405.90969399999994</v>
      </c>
      <c r="AQ39" s="41">
        <v>86.709264999999903</v>
      </c>
      <c r="AR39" s="41">
        <v>188.03584499999985</v>
      </c>
      <c r="AS39" s="41">
        <v>316.48014399999988</v>
      </c>
      <c r="AT39" s="41">
        <v>427.3583549999999</v>
      </c>
      <c r="AU39" s="15">
        <v>89.065519999999964</v>
      </c>
      <c r="AV39" s="41">
        <v>188.97307499999999</v>
      </c>
      <c r="AW39" s="41">
        <v>306.22090500000002</v>
      </c>
      <c r="AX39" s="41">
        <v>419.10591800000003</v>
      </c>
      <c r="AY39" s="41">
        <v>97.150450000000006</v>
      </c>
      <c r="AZ39" s="41">
        <v>193.46733</v>
      </c>
      <c r="BA39" s="41">
        <v>322.41460599999994</v>
      </c>
      <c r="BB39" s="41">
        <v>404.54631600000005</v>
      </c>
      <c r="BC39" s="41">
        <v>80.546198000000004</v>
      </c>
      <c r="BD39" s="41">
        <v>177.01657699999998</v>
      </c>
      <c r="BE39" s="41">
        <v>245.75606299999998</v>
      </c>
      <c r="BF39" s="41">
        <v>362.82062899999994</v>
      </c>
    </row>
    <row r="40" spans="1:58" s="50" customFormat="1" ht="12" customHeight="1" outlineLevel="3" x14ac:dyDescent="0.3">
      <c r="D40" s="53" t="s">
        <v>134</v>
      </c>
      <c r="E40" s="15" t="s">
        <v>66</v>
      </c>
      <c r="H40" s="41">
        <v>58.07859000000002</v>
      </c>
      <c r="I40" s="41">
        <v>73.250149999999991</v>
      </c>
      <c r="J40" s="41">
        <v>79.227289999999982</v>
      </c>
      <c r="K40" s="41">
        <v>74.717159999999964</v>
      </c>
      <c r="L40" s="41">
        <v>81.798109999999994</v>
      </c>
      <c r="M40" s="41">
        <v>87.239362</v>
      </c>
      <c r="N40" s="41">
        <v>61.973980000000012</v>
      </c>
      <c r="O40" s="41">
        <v>68.093180000000004</v>
      </c>
      <c r="P40" s="41">
        <v>71.996420000000015</v>
      </c>
      <c r="Q40" s="41">
        <v>77.193610000000007</v>
      </c>
      <c r="R40" s="41">
        <v>79.181789999999978</v>
      </c>
      <c r="S40" s="41">
        <v>52.704203299999989</v>
      </c>
      <c r="T40" s="41">
        <v>60.755070000000003</v>
      </c>
      <c r="U40" s="41">
        <v>68.002641999999994</v>
      </c>
      <c r="V40" s="41">
        <v>74.539929999999998</v>
      </c>
      <c r="W40" s="41">
        <v>50.150760000000005</v>
      </c>
      <c r="X40" s="41">
        <v>72.338240000000013</v>
      </c>
      <c r="Y40" s="41">
        <v>61.506179999999993</v>
      </c>
      <c r="Z40" s="41">
        <v>66.291920000000005</v>
      </c>
      <c r="AA40" s="41">
        <v>68.029429999999948</v>
      </c>
      <c r="AB40" s="41">
        <v>64.975059999999999</v>
      </c>
      <c r="AC40" s="15">
        <v>62.079499999999996</v>
      </c>
      <c r="AD40" s="15">
        <v>55.333760000000012</v>
      </c>
      <c r="AE40" s="15">
        <v>60.044039999999995</v>
      </c>
      <c r="AG40" s="41">
        <v>233.1842</v>
      </c>
      <c r="AH40" s="41">
        <v>255.98134999999996</v>
      </c>
      <c r="AI40" s="41">
        <v>58.07859000000002</v>
      </c>
      <c r="AJ40" s="41">
        <v>131.32874000000001</v>
      </c>
      <c r="AK40" s="41">
        <v>210.55602999999999</v>
      </c>
      <c r="AL40" s="41">
        <v>285.27318999999994</v>
      </c>
      <c r="AM40" s="41">
        <v>81.798109999999994</v>
      </c>
      <c r="AN40" s="41">
        <v>169.03747199999998</v>
      </c>
      <c r="AO40" s="41">
        <v>231.01145199999999</v>
      </c>
      <c r="AP40" s="41">
        <v>299.10463199999998</v>
      </c>
      <c r="AQ40" s="41">
        <v>71.996420000000015</v>
      </c>
      <c r="AR40" s="41">
        <v>149.19003000000004</v>
      </c>
      <c r="AS40" s="41">
        <v>228.37182000000001</v>
      </c>
      <c r="AT40" s="41">
        <v>281.07602329999997</v>
      </c>
      <c r="AU40" s="15">
        <v>60.755070000000003</v>
      </c>
      <c r="AV40" s="41">
        <v>128.757712</v>
      </c>
      <c r="AW40" s="41">
        <v>203.297642</v>
      </c>
      <c r="AX40" s="41">
        <v>253.44840199999999</v>
      </c>
      <c r="AY40" s="41">
        <v>72.338240000000013</v>
      </c>
      <c r="AZ40" s="41">
        <v>133.84442000000001</v>
      </c>
      <c r="BA40" s="41">
        <v>200.13634000000002</v>
      </c>
      <c r="BB40" s="41">
        <v>268.16576999999995</v>
      </c>
      <c r="BC40" s="41">
        <v>64.975059999999999</v>
      </c>
      <c r="BD40" s="41">
        <v>127.05456</v>
      </c>
      <c r="BE40" s="41">
        <v>182.38832000000002</v>
      </c>
      <c r="BF40" s="41">
        <v>242.43236000000002</v>
      </c>
    </row>
    <row r="41" spans="1:58" s="50" customFormat="1" ht="12" customHeight="1" outlineLevel="3" x14ac:dyDescent="0.3">
      <c r="D41" s="53" t="s">
        <v>135</v>
      </c>
      <c r="E41" s="15" t="s">
        <v>66</v>
      </c>
      <c r="H41" s="41">
        <v>72.174976000000001</v>
      </c>
      <c r="I41" s="41">
        <v>63.817225000000001</v>
      </c>
      <c r="J41" s="41">
        <v>55.379571000000006</v>
      </c>
      <c r="K41" s="41">
        <v>53.634738999999996</v>
      </c>
      <c r="L41" s="41">
        <v>55.993673000000001</v>
      </c>
      <c r="M41" s="41">
        <v>66.469459000000001</v>
      </c>
      <c r="N41" s="41">
        <v>63.270032000000015</v>
      </c>
      <c r="O41" s="41">
        <v>71.90375499999999</v>
      </c>
      <c r="P41" s="41">
        <v>67.659130000000005</v>
      </c>
      <c r="Q41" s="41">
        <v>72.960118000000008</v>
      </c>
      <c r="R41" s="41">
        <v>69.329324999999997</v>
      </c>
      <c r="S41" s="41">
        <v>69.691893999999991</v>
      </c>
      <c r="T41" s="41">
        <v>71.108645999999993</v>
      </c>
      <c r="U41" s="41">
        <v>73.826709000000022</v>
      </c>
      <c r="V41" s="41">
        <v>62.885172999999995</v>
      </c>
      <c r="W41" s="41">
        <v>66.287621000000016</v>
      </c>
      <c r="X41" s="41">
        <v>69.724917999999974</v>
      </c>
      <c r="Y41" s="41">
        <v>65.443942000000021</v>
      </c>
      <c r="Z41" s="41">
        <v>63.606737999999993</v>
      </c>
      <c r="AA41" s="41">
        <v>77.943376000000015</v>
      </c>
      <c r="AB41" s="41">
        <v>67.246890000000008</v>
      </c>
      <c r="AC41" s="15">
        <v>77.180994999999996</v>
      </c>
      <c r="AD41" s="15">
        <v>69.36885199999999</v>
      </c>
      <c r="AE41" s="15">
        <v>68.448808999999997</v>
      </c>
      <c r="AG41" s="41">
        <v>257.77176400000002</v>
      </c>
      <c r="AH41" s="41">
        <v>276.59860100000003</v>
      </c>
      <c r="AI41" s="41">
        <v>72.174976000000001</v>
      </c>
      <c r="AJ41" s="41">
        <v>135.99220099999999</v>
      </c>
      <c r="AK41" s="41">
        <v>191.37177199999999</v>
      </c>
      <c r="AL41" s="41">
        <v>245.00651099999999</v>
      </c>
      <c r="AM41" s="41">
        <v>55.993673000000001</v>
      </c>
      <c r="AN41" s="41">
        <v>122.463132</v>
      </c>
      <c r="AO41" s="41">
        <v>185.73316400000002</v>
      </c>
      <c r="AP41" s="41">
        <v>257.63691900000003</v>
      </c>
      <c r="AQ41" s="41">
        <v>67.659130000000005</v>
      </c>
      <c r="AR41" s="41">
        <v>140.61924800000003</v>
      </c>
      <c r="AS41" s="41">
        <v>209.94857300000001</v>
      </c>
      <c r="AT41" s="41">
        <v>279.640467</v>
      </c>
      <c r="AU41" s="15">
        <v>71.108645999999993</v>
      </c>
      <c r="AV41" s="41">
        <v>144.93535500000002</v>
      </c>
      <c r="AW41" s="41">
        <v>207.82052800000002</v>
      </c>
      <c r="AX41" s="41">
        <v>274.10814900000003</v>
      </c>
      <c r="AY41" s="41">
        <v>69.724917999999974</v>
      </c>
      <c r="AZ41" s="41">
        <v>135.16886</v>
      </c>
      <c r="BA41" s="41">
        <v>198.775598</v>
      </c>
      <c r="BB41" s="41">
        <v>276.718974</v>
      </c>
      <c r="BC41" s="41">
        <v>67.246890000000008</v>
      </c>
      <c r="BD41" s="41">
        <v>144.427885</v>
      </c>
      <c r="BE41" s="41">
        <v>213.79673700000001</v>
      </c>
      <c r="BF41" s="41">
        <v>282.24554599999999</v>
      </c>
    </row>
    <row r="42" spans="1:58" s="25" customFormat="1" ht="5.0999999999999996" customHeight="1" outlineLevel="1" x14ac:dyDescent="0.3"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15"/>
      <c r="AW42" s="15"/>
      <c r="AX42" s="15"/>
      <c r="AY42" s="15"/>
      <c r="AZ42" s="15"/>
      <c r="BA42" s="15"/>
      <c r="BB42" s="15"/>
      <c r="BC42" s="15"/>
      <c r="BD42" s="15"/>
      <c r="BE42" s="15"/>
      <c r="BF42" s="15"/>
    </row>
    <row r="43" spans="1:58" ht="12" outlineLevel="1" x14ac:dyDescent="0.3">
      <c r="A43" s="33"/>
      <c r="C43" s="46" t="s">
        <v>170</v>
      </c>
      <c r="D43" s="47"/>
      <c r="E43" s="39" t="s">
        <v>75</v>
      </c>
      <c r="F43" s="47"/>
      <c r="G43" s="47"/>
      <c r="H43" s="39">
        <v>380.29763680563758</v>
      </c>
      <c r="I43" s="39">
        <v>502.66727481694352</v>
      </c>
      <c r="J43" s="39">
        <v>549.20643162201804</v>
      </c>
      <c r="K43" s="39">
        <v>564.22393663628725</v>
      </c>
      <c r="L43" s="39">
        <v>632.42298232382552</v>
      </c>
      <c r="M43" s="39">
        <v>660.32944258141868</v>
      </c>
      <c r="N43" s="39">
        <v>606.34546076373545</v>
      </c>
      <c r="O43" s="39">
        <v>671.28435013007675</v>
      </c>
      <c r="P43" s="39">
        <v>707.1454152656047</v>
      </c>
      <c r="Q43" s="39">
        <v>709.84792318200527</v>
      </c>
      <c r="R43" s="39">
        <v>707.35785675847649</v>
      </c>
      <c r="S43" s="39">
        <v>634.55767565924032</v>
      </c>
      <c r="T43" s="39">
        <v>611.01782013192951</v>
      </c>
      <c r="U43" s="39">
        <v>680.39592366961563</v>
      </c>
      <c r="V43" s="39">
        <v>665.69637541960935</v>
      </c>
      <c r="W43" s="39">
        <v>567.25772254219521</v>
      </c>
      <c r="X43" s="39">
        <v>550.46708190028198</v>
      </c>
      <c r="Y43" s="39">
        <v>488.3080997511891</v>
      </c>
      <c r="Z43" s="39">
        <v>496.44825381263064</v>
      </c>
      <c r="AA43" s="39">
        <v>580.67561622721371</v>
      </c>
      <c r="AB43" s="39">
        <v>765.948920648897</v>
      </c>
      <c r="AC43" s="39">
        <v>952.69823968070182</v>
      </c>
      <c r="AD43" s="39">
        <v>1024.0259011750318</v>
      </c>
      <c r="AE43" s="39">
        <v>933.14312429179938</v>
      </c>
      <c r="AF43" s="46"/>
      <c r="AG43" s="39">
        <v>697.28373291017056</v>
      </c>
      <c r="AH43" s="39">
        <v>516.939950388939</v>
      </c>
      <c r="AI43" s="39">
        <v>380.29763680563758</v>
      </c>
      <c r="AJ43" s="39">
        <v>435.07126026857998</v>
      </c>
      <c r="AK43" s="39">
        <v>473.97602316093025</v>
      </c>
      <c r="AL43" s="39">
        <v>494.18123013719878</v>
      </c>
      <c r="AM43" s="39">
        <v>632.42298232382552</v>
      </c>
      <c r="AN43" s="39">
        <v>646.93207793266754</v>
      </c>
      <c r="AO43" s="39">
        <v>631.1868885408486</v>
      </c>
      <c r="AP43" s="39">
        <v>642.30248791877091</v>
      </c>
      <c r="AQ43" s="39">
        <v>707.1454152656047</v>
      </c>
      <c r="AR43" s="39">
        <v>708.56668190201265</v>
      </c>
      <c r="AS43" s="39">
        <v>708.15958100784451</v>
      </c>
      <c r="AT43" s="39">
        <v>687.46559079408109</v>
      </c>
      <c r="AU43" s="39">
        <v>611.01782013192951</v>
      </c>
      <c r="AV43" s="39">
        <v>641.82032427672732</v>
      </c>
      <c r="AW43" s="39">
        <v>649.40679778343394</v>
      </c>
      <c r="AX43" s="39">
        <v>628.61261662722393</v>
      </c>
      <c r="AY43" s="39">
        <v>550.46708190028198</v>
      </c>
      <c r="AZ43" s="39">
        <v>517.4380863661944</v>
      </c>
      <c r="BA43" s="39">
        <v>510.09455296560333</v>
      </c>
      <c r="BB43" s="39">
        <v>526.25752950078913</v>
      </c>
      <c r="BC43" s="39">
        <v>765.948920648897</v>
      </c>
      <c r="BD43" s="39">
        <v>865.67708244218568</v>
      </c>
      <c r="BE43" s="39">
        <v>920.45732508993228</v>
      </c>
      <c r="BF43" s="39">
        <v>923.87758597628272</v>
      </c>
    </row>
    <row r="44" spans="1:58" ht="5.0999999999999996" customHeight="1" outlineLevel="2" x14ac:dyDescent="0.3">
      <c r="A44" s="33"/>
      <c r="B44" s="25"/>
      <c r="C44" s="25"/>
      <c r="D44" s="25"/>
      <c r="E44" s="25"/>
      <c r="F44" s="25"/>
      <c r="G44" s="2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2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  <c r="AX44" s="15"/>
      <c r="AY44" s="15"/>
      <c r="AZ44" s="15"/>
      <c r="BA44" s="15"/>
      <c r="BB44" s="15"/>
      <c r="BC44" s="15"/>
      <c r="BD44" s="15"/>
      <c r="BE44" s="15"/>
      <c r="BF44" s="15"/>
    </row>
    <row r="45" spans="1:58" ht="12" outlineLevel="2" x14ac:dyDescent="0.3">
      <c r="A45" s="33"/>
      <c r="B45" s="25"/>
      <c r="C45" s="25"/>
      <c r="D45" s="25" t="s">
        <v>95</v>
      </c>
      <c r="E45" s="15" t="s">
        <v>75</v>
      </c>
      <c r="F45" s="25"/>
      <c r="G45" s="25"/>
      <c r="H45" s="15">
        <v>187.83658093709869</v>
      </c>
      <c r="I45" s="15">
        <v>296.02032590223325</v>
      </c>
      <c r="J45" s="15">
        <v>259.80188011757184</v>
      </c>
      <c r="K45" s="15">
        <v>234.62026389571474</v>
      </c>
      <c r="L45" s="15">
        <v>319.52482015327274</v>
      </c>
      <c r="M45" s="15">
        <v>387.17598799267148</v>
      </c>
      <c r="N45" s="15">
        <v>365.13416759067371</v>
      </c>
      <c r="O45" s="15">
        <v>343.56247279536694</v>
      </c>
      <c r="P45" s="15">
        <v>374.11267923747226</v>
      </c>
      <c r="Q45" s="15">
        <v>410.28092555883467</v>
      </c>
      <c r="R45" s="15">
        <v>411.93285796324545</v>
      </c>
      <c r="S45" s="15">
        <v>385.68849921946503</v>
      </c>
      <c r="T45" s="15">
        <v>367.52686541232316</v>
      </c>
      <c r="U45" s="15">
        <v>360.56262544602225</v>
      </c>
      <c r="V45" s="15">
        <v>360.46240316919557</v>
      </c>
      <c r="W45" s="15">
        <v>311.16789913222402</v>
      </c>
      <c r="X45" s="15">
        <v>340.84214890070439</v>
      </c>
      <c r="Y45" s="15">
        <v>332.4487325390769</v>
      </c>
      <c r="Z45" s="15">
        <v>334.82222129470927</v>
      </c>
      <c r="AA45" s="15">
        <v>391.73908032070227</v>
      </c>
      <c r="AB45" s="15">
        <v>547.75900216328489</v>
      </c>
      <c r="AC45" s="15">
        <v>605.56170724361596</v>
      </c>
      <c r="AD45" s="15">
        <v>608.33966700810117</v>
      </c>
      <c r="AE45" s="15">
        <v>544.74107358531819</v>
      </c>
      <c r="AF45" s="25"/>
      <c r="AG45" s="15">
        <v>395.94005935656446</v>
      </c>
      <c r="AH45" s="15">
        <v>268.87503133929312</v>
      </c>
      <c r="AI45" s="15">
        <v>187.83658093709869</v>
      </c>
      <c r="AJ45" s="15">
        <v>229.36915615167129</v>
      </c>
      <c r="AK45" s="15">
        <v>239.26886930171921</v>
      </c>
      <c r="AL45" s="15">
        <v>238.74550634510021</v>
      </c>
      <c r="AM45" s="15">
        <v>319.52482015327274</v>
      </c>
      <c r="AN45" s="15">
        <v>354.24836245054587</v>
      </c>
      <c r="AO45" s="15">
        <v>360.92438954983129</v>
      </c>
      <c r="AP45" s="15">
        <v>355.19756151078133</v>
      </c>
      <c r="AQ45" s="15">
        <v>374.11267923747226</v>
      </c>
      <c r="AR45" s="15">
        <v>389.94031124470916</v>
      </c>
      <c r="AS45" s="15">
        <v>395.13981778768408</v>
      </c>
      <c r="AT45" s="15">
        <v>392.03128772754741</v>
      </c>
      <c r="AU45" s="15">
        <v>367.52686541232316</v>
      </c>
      <c r="AV45" s="15">
        <v>362.18164006690938</v>
      </c>
      <c r="AW45" s="15">
        <v>361.8202509575442</v>
      </c>
      <c r="AX45" s="15">
        <v>336.70012973586188</v>
      </c>
      <c r="AY45" s="15">
        <v>340.84214890070439</v>
      </c>
      <c r="AZ45" s="15">
        <v>336.16134331164903</v>
      </c>
      <c r="BA45" s="15">
        <v>335.66449246484075</v>
      </c>
      <c r="BB45" s="15">
        <v>352.15368182212433</v>
      </c>
      <c r="BC45" s="15">
        <v>547.75900216328489</v>
      </c>
      <c r="BD45" s="15">
        <v>594.91101615354432</v>
      </c>
      <c r="BE45" s="15">
        <v>602.97270288127311</v>
      </c>
      <c r="BF45" s="15">
        <v>583.83502715023235</v>
      </c>
    </row>
    <row r="46" spans="1:58" ht="12" outlineLevel="2" x14ac:dyDescent="0.3">
      <c r="A46" s="33"/>
      <c r="B46" s="25"/>
      <c r="C46" s="25"/>
      <c r="D46" s="25" t="s">
        <v>96</v>
      </c>
      <c r="E46" s="15" t="s">
        <v>75</v>
      </c>
      <c r="F46" s="25"/>
      <c r="G46" s="25"/>
      <c r="H46" s="15">
        <v>278.3143332652761</v>
      </c>
      <c r="I46" s="15">
        <v>365.35553498171606</v>
      </c>
      <c r="J46" s="15">
        <v>419.98954337610672</v>
      </c>
      <c r="K46" s="15">
        <v>403.9299081154536</v>
      </c>
      <c r="L46" s="15">
        <v>446.24263273016686</v>
      </c>
      <c r="M46" s="15">
        <v>483.89044521045645</v>
      </c>
      <c r="N46" s="15">
        <v>466.58867304993805</v>
      </c>
      <c r="O46" s="15">
        <v>538.55741221744222</v>
      </c>
      <c r="P46" s="15">
        <v>561.50503757005959</v>
      </c>
      <c r="Q46" s="15">
        <v>569.14939547560073</v>
      </c>
      <c r="R46" s="15">
        <v>571.97201863801115</v>
      </c>
      <c r="S46" s="15">
        <v>513.50215490037579</v>
      </c>
      <c r="T46" s="15">
        <v>474.89123574457449</v>
      </c>
      <c r="U46" s="15">
        <v>523.86396428349701</v>
      </c>
      <c r="V46" s="15">
        <v>485.17296098199057</v>
      </c>
      <c r="W46" s="15">
        <v>429.08558799006647</v>
      </c>
      <c r="X46" s="15">
        <v>446.38471314506899</v>
      </c>
      <c r="Y46" s="15">
        <v>384.57750217746781</v>
      </c>
      <c r="Z46" s="15">
        <v>386.84915080902931</v>
      </c>
      <c r="AA46" s="15">
        <v>453.0104618829979</v>
      </c>
      <c r="AB46" s="15">
        <v>541.90513128173745</v>
      </c>
      <c r="AC46" s="15">
        <v>708.7015627536606</v>
      </c>
      <c r="AD46" s="15">
        <v>843.88463855329201</v>
      </c>
      <c r="AE46" s="15">
        <v>726.93743821300393</v>
      </c>
      <c r="AF46" s="25"/>
      <c r="AG46" s="15">
        <v>602.83951199604189</v>
      </c>
      <c r="AH46" s="15">
        <v>398.98160067630869</v>
      </c>
      <c r="AI46" s="15">
        <v>278.3143332652761</v>
      </c>
      <c r="AJ46" s="15">
        <v>307.9721594825665</v>
      </c>
      <c r="AK46" s="15">
        <v>344.01409453012292</v>
      </c>
      <c r="AL46" s="15">
        <v>359.85278788429486</v>
      </c>
      <c r="AM46" s="15">
        <v>446.24263273016686</v>
      </c>
      <c r="AN46" s="15">
        <v>463.29769788216737</v>
      </c>
      <c r="AO46" s="15">
        <v>464.82821627736399</v>
      </c>
      <c r="AP46" s="15">
        <v>491.37919700726917</v>
      </c>
      <c r="AQ46" s="15">
        <v>561.50503757005959</v>
      </c>
      <c r="AR46" s="15">
        <v>565.53096113437834</v>
      </c>
      <c r="AS46" s="15">
        <v>567.74342200137153</v>
      </c>
      <c r="AT46" s="15">
        <v>549.23049268404043</v>
      </c>
      <c r="AU46" s="15">
        <v>474.89123574457449</v>
      </c>
      <c r="AV46" s="15">
        <v>491.56792135845478</v>
      </c>
      <c r="AW46" s="15">
        <v>489.62320859842043</v>
      </c>
      <c r="AX46" s="15">
        <v>476.91767398775477</v>
      </c>
      <c r="AY46" s="15">
        <v>446.38471314506899</v>
      </c>
      <c r="AZ46" s="15">
        <v>410.34661608716902</v>
      </c>
      <c r="BA46" s="15">
        <v>402.09474562769083</v>
      </c>
      <c r="BB46" s="15">
        <v>410.40030491115277</v>
      </c>
      <c r="BC46" s="15">
        <v>541.90513128173745</v>
      </c>
      <c r="BD46" s="15">
        <v>641.10991308280325</v>
      </c>
      <c r="BE46" s="15">
        <v>713.6327338752144</v>
      </c>
      <c r="BF46" s="15">
        <v>716.54582249663974</v>
      </c>
    </row>
    <row r="47" spans="1:58" ht="12" outlineLevel="2" x14ac:dyDescent="0.3">
      <c r="A47" s="33"/>
      <c r="B47" s="25"/>
      <c r="C47" s="25"/>
      <c r="D47" s="25" t="s">
        <v>128</v>
      </c>
      <c r="E47" s="15" t="s">
        <v>75</v>
      </c>
      <c r="F47" s="25"/>
      <c r="G47" s="25"/>
      <c r="H47" s="15">
        <v>289.37312746977136</v>
      </c>
      <c r="I47" s="15">
        <v>376.82427883988026</v>
      </c>
      <c r="J47" s="15">
        <v>446.72739873596214</v>
      </c>
      <c r="K47" s="15">
        <v>460.76031360862106</v>
      </c>
      <c r="L47" s="15">
        <v>528.34902062545564</v>
      </c>
      <c r="M47" s="15">
        <v>487.02405190568635</v>
      </c>
      <c r="N47" s="15">
        <v>497.64807748541983</v>
      </c>
      <c r="O47" s="15">
        <v>576.33763236660741</v>
      </c>
      <c r="P47" s="15">
        <v>611.49621564696713</v>
      </c>
      <c r="Q47" s="15">
        <v>621.51036635118749</v>
      </c>
      <c r="R47" s="15">
        <v>586.67929543825892</v>
      </c>
      <c r="S47" s="15">
        <v>552.77573504200325</v>
      </c>
      <c r="T47" s="15">
        <v>527.82521648265458</v>
      </c>
      <c r="U47" s="15">
        <v>568.04276175553321</v>
      </c>
      <c r="V47" s="15">
        <v>567.91247966019876</v>
      </c>
      <c r="W47" s="15">
        <v>506.4337539464492</v>
      </c>
      <c r="X47" s="15">
        <v>509.0597558361651</v>
      </c>
      <c r="Y47" s="15">
        <v>432.98104526686143</v>
      </c>
      <c r="Z47" s="15">
        <v>436.13808127926211</v>
      </c>
      <c r="AA47" s="15">
        <v>515.42903164357108</v>
      </c>
      <c r="AB47" s="15">
        <v>696.73218540326127</v>
      </c>
      <c r="AC47" s="15">
        <v>928.43059787530342</v>
      </c>
      <c r="AD47" s="15">
        <v>918.48437387758281</v>
      </c>
      <c r="AE47" s="15">
        <v>811.74774992522703</v>
      </c>
      <c r="AF47" s="25"/>
      <c r="AG47" s="15">
        <v>542.68471816453041</v>
      </c>
      <c r="AH47" s="15">
        <v>406.05995995897547</v>
      </c>
      <c r="AI47" s="15">
        <v>289.37312746977136</v>
      </c>
      <c r="AJ47" s="15">
        <v>328.94695535325235</v>
      </c>
      <c r="AK47" s="15">
        <v>370.0034662671672</v>
      </c>
      <c r="AL47" s="15">
        <v>387.59709524489483</v>
      </c>
      <c r="AM47" s="15">
        <v>528.34902062545564</v>
      </c>
      <c r="AN47" s="15">
        <v>506.21528007902867</v>
      </c>
      <c r="AO47" s="15">
        <v>503.47487465379447</v>
      </c>
      <c r="AP47" s="15">
        <v>519.7911335300538</v>
      </c>
      <c r="AQ47" s="15">
        <v>611.49621564696713</v>
      </c>
      <c r="AR47" s="15">
        <v>617.14809537693964</v>
      </c>
      <c r="AS47" s="15">
        <v>607.2902735348099</v>
      </c>
      <c r="AT47" s="15">
        <v>594.31677756004808</v>
      </c>
      <c r="AU47" s="15">
        <v>527.82521648265458</v>
      </c>
      <c r="AV47" s="15">
        <v>546.39348187935366</v>
      </c>
      <c r="AW47" s="15">
        <v>552.98951282285168</v>
      </c>
      <c r="AX47" s="15">
        <v>540.58409581251851</v>
      </c>
      <c r="AY47" s="15">
        <v>509.0597558361651</v>
      </c>
      <c r="AZ47" s="15">
        <v>467.70790487960073</v>
      </c>
      <c r="BA47" s="15">
        <v>457.41172955064451</v>
      </c>
      <c r="BB47" s="15">
        <v>471.88666241337683</v>
      </c>
      <c r="BC47" s="15">
        <v>696.73218540326127</v>
      </c>
      <c r="BD47" s="15">
        <v>806.41664179150496</v>
      </c>
      <c r="BE47" s="15">
        <v>843.00147791180893</v>
      </c>
      <c r="BF47" s="15">
        <v>833.71433557413809</v>
      </c>
    </row>
    <row r="48" spans="1:58" ht="12" outlineLevel="2" x14ac:dyDescent="0.3">
      <c r="A48" s="33"/>
      <c r="B48" s="25"/>
      <c r="C48" s="25"/>
      <c r="D48" s="25" t="s">
        <v>129</v>
      </c>
      <c r="E48" s="15" t="s">
        <v>75</v>
      </c>
      <c r="F48" s="25"/>
      <c r="G48" s="2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>
        <v>969.39669505707332</v>
      </c>
      <c r="AE48" s="15">
        <v>215.02716118835525</v>
      </c>
      <c r="AF48" s="2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15"/>
      <c r="AZ48" s="15"/>
      <c r="BA48" s="15"/>
      <c r="BB48" s="15"/>
      <c r="BC48" s="15"/>
      <c r="BD48" s="15"/>
      <c r="BE48" s="15">
        <v>969.39669505707332</v>
      </c>
      <c r="BF48" s="15">
        <v>824.87426116750999</v>
      </c>
    </row>
    <row r="49" spans="1:58" ht="12" outlineLevel="2" x14ac:dyDescent="0.3">
      <c r="A49" s="33"/>
      <c r="B49" s="25"/>
      <c r="C49" s="25"/>
      <c r="D49" s="25" t="s">
        <v>110</v>
      </c>
      <c r="E49" s="15" t="s">
        <v>75</v>
      </c>
      <c r="F49" s="25"/>
      <c r="G49" s="25"/>
      <c r="H49" s="15">
        <v>538.88117581983283</v>
      </c>
      <c r="I49" s="15">
        <v>605.46471611068682</v>
      </c>
      <c r="J49" s="15">
        <v>654.84164850838783</v>
      </c>
      <c r="K49" s="15">
        <v>658.11709286865926</v>
      </c>
      <c r="L49" s="15">
        <v>722.23799901295956</v>
      </c>
      <c r="M49" s="15">
        <v>718.71866828774967</v>
      </c>
      <c r="N49" s="15">
        <v>713.17975482363636</v>
      </c>
      <c r="O49" s="15">
        <v>771.50046368442395</v>
      </c>
      <c r="P49" s="15">
        <v>805.99030962821564</v>
      </c>
      <c r="Q49" s="15">
        <v>822.45635160824918</v>
      </c>
      <c r="R49" s="15">
        <v>812.87980516104392</v>
      </c>
      <c r="S49" s="15">
        <v>793.7553004144678</v>
      </c>
      <c r="T49" s="15">
        <v>744.75335876256906</v>
      </c>
      <c r="U49" s="15">
        <v>777.45216806174051</v>
      </c>
      <c r="V49" s="15">
        <v>756.77918727499809</v>
      </c>
      <c r="W49" s="15">
        <v>699.44087693361087</v>
      </c>
      <c r="X49" s="15">
        <v>645.98247786655224</v>
      </c>
      <c r="Y49" s="15">
        <v>658.00427022744225</v>
      </c>
      <c r="Z49" s="15">
        <v>643.3133615202313</v>
      </c>
      <c r="AA49" s="15">
        <v>702.32487627362036</v>
      </c>
      <c r="AB49" s="15">
        <v>898.27432265284051</v>
      </c>
      <c r="AC49" s="15">
        <v>1150.6893003461551</v>
      </c>
      <c r="AD49" s="15">
        <v>1299.6569096826777</v>
      </c>
      <c r="AE49" s="15">
        <v>1127.7775546899766</v>
      </c>
      <c r="AF49" s="25"/>
      <c r="AG49" s="15">
        <v>789.31431473135751</v>
      </c>
      <c r="AH49" s="15">
        <v>660.03930118815094</v>
      </c>
      <c r="AI49" s="15">
        <v>538.88117581983283</v>
      </c>
      <c r="AJ49" s="15">
        <v>575.01600824319905</v>
      </c>
      <c r="AK49" s="15">
        <v>603.0848596403174</v>
      </c>
      <c r="AL49" s="15">
        <v>615.64146642351625</v>
      </c>
      <c r="AM49" s="15">
        <v>722.23799901295956</v>
      </c>
      <c r="AN49" s="15">
        <v>720.32185483729586</v>
      </c>
      <c r="AO49" s="15">
        <v>717.69935787587178</v>
      </c>
      <c r="AP49" s="15">
        <v>731.06706539067136</v>
      </c>
      <c r="AQ49" s="15">
        <v>805.99030962821564</v>
      </c>
      <c r="AR49" s="15">
        <v>814.58811800367084</v>
      </c>
      <c r="AS49" s="15">
        <v>813.96297426282263</v>
      </c>
      <c r="AT49" s="15">
        <v>808.97365513118473</v>
      </c>
      <c r="AU49" s="15">
        <v>744.75335876256906</v>
      </c>
      <c r="AV49" s="15">
        <v>761.03673468199293</v>
      </c>
      <c r="AW49" s="15">
        <v>759.5440389726582</v>
      </c>
      <c r="AX49" s="15">
        <v>744.76820722049729</v>
      </c>
      <c r="AY49" s="15">
        <v>645.98247786655224</v>
      </c>
      <c r="AZ49" s="15">
        <v>651.46408452048991</v>
      </c>
      <c r="BA49" s="15">
        <v>648.53460017709028</v>
      </c>
      <c r="BB49" s="15">
        <v>661.64819190338312</v>
      </c>
      <c r="BC49" s="15">
        <v>898.27432265284051</v>
      </c>
      <c r="BD49" s="15">
        <v>1023.3883895508981</v>
      </c>
      <c r="BE49" s="15">
        <v>1104.7627513552031</v>
      </c>
      <c r="BF49" s="15">
        <v>1111.2929937206723</v>
      </c>
    </row>
    <row r="50" spans="1:58" ht="5.0999999999999996" customHeight="1" x14ac:dyDescent="0.3">
      <c r="A50" s="33"/>
      <c r="B50" s="25"/>
      <c r="C50" s="25"/>
      <c r="D50" s="25"/>
      <c r="E50" s="25"/>
      <c r="F50" s="25"/>
      <c r="G50" s="2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2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15"/>
      <c r="AZ50" s="15"/>
      <c r="BA50" s="15"/>
      <c r="BB50" s="15"/>
      <c r="BC50" s="15"/>
      <c r="BD50" s="15"/>
      <c r="BE50" s="15"/>
      <c r="BF50" s="15"/>
    </row>
    <row r="51" spans="1:58" ht="12" customHeight="1" x14ac:dyDescent="0.3">
      <c r="A51" s="33"/>
      <c r="B51" s="25"/>
      <c r="C51" s="25"/>
      <c r="D51" s="60" t="s">
        <v>138</v>
      </c>
      <c r="E51" s="25"/>
      <c r="F51" s="25"/>
      <c r="G51" s="2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2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15"/>
      <c r="AW51" s="15"/>
      <c r="AX51" s="15"/>
      <c r="AY51" s="15"/>
      <c r="AZ51" s="15"/>
      <c r="BA51" s="15"/>
      <c r="BB51" s="15"/>
      <c r="BC51" s="15"/>
      <c r="BD51" s="15"/>
      <c r="BE51" s="15"/>
      <c r="BF51" s="15"/>
    </row>
    <row r="52" spans="1:58" ht="5.0999999999999996" customHeight="1" x14ac:dyDescent="0.3">
      <c r="A52" s="33"/>
      <c r="B52" s="25"/>
      <c r="C52" s="25"/>
      <c r="D52" s="25"/>
      <c r="E52" s="25"/>
      <c r="F52" s="25"/>
      <c r="G52" s="2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2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15"/>
      <c r="AW52" s="15"/>
      <c r="AX52" s="15"/>
      <c r="AY52" s="15"/>
      <c r="AZ52" s="15"/>
      <c r="BA52" s="15"/>
      <c r="BB52" s="15"/>
      <c r="BC52" s="15"/>
      <c r="BD52" s="15"/>
      <c r="BE52" s="15"/>
      <c r="BF52" s="15"/>
    </row>
    <row r="53" spans="1:58" ht="12" customHeight="1" x14ac:dyDescent="0.3">
      <c r="B53" s="61" t="s">
        <v>139</v>
      </c>
      <c r="C53" s="62"/>
      <c r="D53" s="62"/>
      <c r="E53" s="62"/>
      <c r="F53" s="62"/>
      <c r="G53" s="62"/>
      <c r="H53" s="63"/>
      <c r="I53" s="63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63"/>
      <c r="AE53" s="63"/>
      <c r="AF53" s="62"/>
      <c r="AG53" s="63"/>
      <c r="AH53" s="63"/>
      <c r="AI53" s="63"/>
      <c r="AJ53" s="63"/>
      <c r="AK53" s="63"/>
      <c r="AL53" s="63"/>
      <c r="AM53" s="63"/>
      <c r="AN53" s="63"/>
      <c r="AO53" s="63"/>
      <c r="AP53" s="63"/>
      <c r="AQ53" s="63"/>
      <c r="AR53" s="63"/>
      <c r="AS53" s="63"/>
      <c r="AT53" s="63"/>
      <c r="AU53" s="63"/>
      <c r="AV53" s="63"/>
      <c r="AW53" s="63"/>
      <c r="AX53" s="63"/>
      <c r="AY53" s="63"/>
      <c r="AZ53" s="63"/>
      <c r="BA53" s="63"/>
      <c r="BB53" s="63"/>
      <c r="BC53" s="63"/>
      <c r="BD53" s="63"/>
      <c r="BE53" s="63"/>
      <c r="BF53" s="63"/>
    </row>
    <row r="54" spans="1:58" s="25" customFormat="1" ht="5.0999999999999996" customHeight="1" outlineLevel="1" x14ac:dyDescent="0.3"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15"/>
      <c r="AW54" s="15"/>
      <c r="AX54" s="15"/>
      <c r="AY54" s="15"/>
      <c r="AZ54" s="15"/>
      <c r="BA54" s="15"/>
      <c r="BB54" s="15"/>
      <c r="BC54" s="15"/>
      <c r="BD54" s="15"/>
      <c r="BE54" s="15"/>
      <c r="BF54" s="15"/>
    </row>
    <row r="55" spans="1:58" ht="12" outlineLevel="1" x14ac:dyDescent="0.3">
      <c r="C55" s="54" t="s">
        <v>140</v>
      </c>
      <c r="D55" s="55"/>
      <c r="E55" s="42" t="s">
        <v>120</v>
      </c>
      <c r="F55" s="55"/>
      <c r="G55" s="55"/>
      <c r="H55" s="42">
        <v>1139</v>
      </c>
      <c r="I55" s="42">
        <v>1394</v>
      </c>
      <c r="J55" s="42">
        <v>1627</v>
      </c>
      <c r="K55" s="42">
        <v>1427</v>
      </c>
      <c r="L55" s="42">
        <v>1714</v>
      </c>
      <c r="M55" s="42">
        <v>1957</v>
      </c>
      <c r="N55" s="42">
        <v>1932</v>
      </c>
      <c r="O55" s="42">
        <v>2056</v>
      </c>
      <c r="P55" s="42">
        <v>2169</v>
      </c>
      <c r="Q55" s="42">
        <v>2297</v>
      </c>
      <c r="R55" s="42">
        <v>2125</v>
      </c>
      <c r="S55" s="42">
        <v>2152</v>
      </c>
      <c r="T55" s="42">
        <v>1976</v>
      </c>
      <c r="U55" s="42">
        <v>1923</v>
      </c>
      <c r="V55" s="42">
        <v>1741</v>
      </c>
      <c r="W55" s="42">
        <v>1687</v>
      </c>
      <c r="X55" s="42">
        <v>1788</v>
      </c>
      <c r="Y55" s="42">
        <v>1624</v>
      </c>
      <c r="Z55" s="42">
        <v>1600</v>
      </c>
      <c r="AA55" s="42">
        <v>1776</v>
      </c>
      <c r="AB55" s="42">
        <v>2117</v>
      </c>
      <c r="AC55" s="42">
        <v>3189</v>
      </c>
      <c r="AD55" s="42">
        <v>2991</v>
      </c>
      <c r="AE55" s="42">
        <v>3272</v>
      </c>
      <c r="AF55" s="55"/>
      <c r="AG55" s="42">
        <v>7793.9</v>
      </c>
      <c r="AH55" s="42">
        <v>6076</v>
      </c>
      <c r="AI55" s="42">
        <v>1139</v>
      </c>
      <c r="AJ55" s="42">
        <v>2533</v>
      </c>
      <c r="AK55" s="42">
        <v>4160</v>
      </c>
      <c r="AL55" s="42">
        <v>5587</v>
      </c>
      <c r="AM55" s="42">
        <v>1714</v>
      </c>
      <c r="AN55" s="42">
        <v>3671</v>
      </c>
      <c r="AO55" s="42">
        <v>5603</v>
      </c>
      <c r="AP55" s="42">
        <v>7659</v>
      </c>
      <c r="AQ55" s="42">
        <v>2169</v>
      </c>
      <c r="AR55" s="42">
        <v>4466</v>
      </c>
      <c r="AS55" s="42">
        <v>6591</v>
      </c>
      <c r="AT55" s="42">
        <v>8743</v>
      </c>
      <c r="AU55" s="42">
        <v>1976</v>
      </c>
      <c r="AV55" s="42">
        <v>3899</v>
      </c>
      <c r="AW55" s="42">
        <v>5640</v>
      </c>
      <c r="AX55" s="42">
        <v>7327</v>
      </c>
      <c r="AY55" s="42">
        <v>1788</v>
      </c>
      <c r="AZ55" s="42">
        <v>3412</v>
      </c>
      <c r="BA55" s="42">
        <v>5012</v>
      </c>
      <c r="BB55" s="42">
        <v>6788</v>
      </c>
      <c r="BC55" s="42">
        <v>2117</v>
      </c>
      <c r="BD55" s="42">
        <v>5306</v>
      </c>
      <c r="BE55" s="42">
        <v>8297</v>
      </c>
      <c r="BF55" s="42">
        <v>11569</v>
      </c>
    </row>
    <row r="56" spans="1:58" s="25" customFormat="1" ht="5.0999999999999996" customHeight="1" outlineLevel="2" x14ac:dyDescent="0.3"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  <c r="AU56" s="15"/>
      <c r="AV56" s="15"/>
      <c r="AW56" s="15"/>
      <c r="AX56" s="15"/>
      <c r="AY56" s="15"/>
      <c r="AZ56" s="15"/>
      <c r="BA56" s="15"/>
      <c r="BB56" s="15"/>
      <c r="BC56" s="15"/>
      <c r="BD56" s="15"/>
      <c r="BE56" s="15"/>
      <c r="BF56" s="15"/>
    </row>
    <row r="57" spans="1:58" ht="12" outlineLevel="2" x14ac:dyDescent="0.3">
      <c r="B57" s="25"/>
      <c r="C57" s="25"/>
      <c r="D57" s="25" t="s">
        <v>141</v>
      </c>
      <c r="E57" s="64" t="s">
        <v>120</v>
      </c>
      <c r="F57" s="25"/>
      <c r="G57" s="25"/>
      <c r="H57" s="15">
        <v>929</v>
      </c>
      <c r="I57" s="15">
        <v>995</v>
      </c>
      <c r="J57" s="15">
        <v>1256</v>
      </c>
      <c r="K57" s="15">
        <v>1092</v>
      </c>
      <c r="L57" s="15">
        <v>1170</v>
      </c>
      <c r="M57" s="15">
        <v>1323</v>
      </c>
      <c r="N57" s="15">
        <v>1481</v>
      </c>
      <c r="O57" s="15">
        <v>1621</v>
      </c>
      <c r="P57" s="15">
        <v>1471</v>
      </c>
      <c r="Q57" s="15">
        <v>1638</v>
      </c>
      <c r="R57" s="15">
        <v>1576</v>
      </c>
      <c r="S57" s="15">
        <v>1642</v>
      </c>
      <c r="T57" s="15">
        <v>1624</v>
      </c>
      <c r="U57" s="15">
        <v>1444</v>
      </c>
      <c r="V57" s="15">
        <v>1482</v>
      </c>
      <c r="W57" s="15">
        <v>1347</v>
      </c>
      <c r="X57" s="15">
        <v>1376</v>
      </c>
      <c r="Y57" s="15">
        <v>1384</v>
      </c>
      <c r="Z57" s="15">
        <v>1425</v>
      </c>
      <c r="AA57" s="15">
        <v>1415</v>
      </c>
      <c r="AB57" s="15">
        <v>1596</v>
      </c>
      <c r="AC57" s="15">
        <v>2275</v>
      </c>
      <c r="AD57" s="15">
        <v>2422</v>
      </c>
      <c r="AE57" s="15">
        <v>2355</v>
      </c>
      <c r="AF57" s="25"/>
      <c r="AG57" s="15">
        <v>5688</v>
      </c>
      <c r="AH57" s="15">
        <v>4732</v>
      </c>
      <c r="AI57" s="15">
        <v>929</v>
      </c>
      <c r="AJ57" s="15">
        <v>1924</v>
      </c>
      <c r="AK57" s="15">
        <v>3180</v>
      </c>
      <c r="AL57" s="15">
        <v>4272</v>
      </c>
      <c r="AM57" s="15">
        <v>1170</v>
      </c>
      <c r="AN57" s="15">
        <v>2493</v>
      </c>
      <c r="AO57" s="15">
        <v>3974</v>
      </c>
      <c r="AP57" s="15">
        <v>5595</v>
      </c>
      <c r="AQ57" s="15">
        <v>1471</v>
      </c>
      <c r="AR57" s="15">
        <v>3109</v>
      </c>
      <c r="AS57" s="15">
        <v>4685</v>
      </c>
      <c r="AT57" s="15">
        <v>6327</v>
      </c>
      <c r="AU57" s="15">
        <v>1624</v>
      </c>
      <c r="AV57" s="15">
        <v>3068</v>
      </c>
      <c r="AW57" s="15">
        <v>4550</v>
      </c>
      <c r="AX57" s="15">
        <v>5897</v>
      </c>
      <c r="AY57" s="15">
        <v>1376</v>
      </c>
      <c r="AZ57" s="15">
        <v>2760</v>
      </c>
      <c r="BA57" s="15">
        <v>4185</v>
      </c>
      <c r="BB57" s="15">
        <v>5600</v>
      </c>
      <c r="BC57" s="15">
        <v>1596</v>
      </c>
      <c r="BD57" s="15">
        <v>3871</v>
      </c>
      <c r="BE57" s="15">
        <v>6293</v>
      </c>
      <c r="BF57" s="15">
        <v>8648</v>
      </c>
    </row>
    <row r="58" spans="1:58" s="51" customFormat="1" ht="12" customHeight="1" outlineLevel="3" x14ac:dyDescent="0.3">
      <c r="A58" s="50"/>
      <c r="B58" s="50"/>
      <c r="C58" s="50"/>
      <c r="D58" s="53" t="s">
        <v>95</v>
      </c>
      <c r="E58" s="64" t="s">
        <v>120</v>
      </c>
      <c r="F58" s="50"/>
      <c r="G58" s="50"/>
      <c r="H58" s="41">
        <v>25.279973848205085</v>
      </c>
      <c r="I58" s="41">
        <v>24.825560507148076</v>
      </c>
      <c r="J58" s="41">
        <v>27.362951822853585</v>
      </c>
      <c r="K58" s="41">
        <v>9.6373558078859389</v>
      </c>
      <c r="L58" s="41">
        <v>17.288130038007939</v>
      </c>
      <c r="M58" s="41">
        <v>22.091003552900862</v>
      </c>
      <c r="N58" s="41">
        <v>64.367949123810945</v>
      </c>
      <c r="O58" s="41">
        <v>48.60823216038326</v>
      </c>
      <c r="P58" s="41">
        <v>96.587895250033228</v>
      </c>
      <c r="Q58" s="41">
        <v>82.423960933437868</v>
      </c>
      <c r="R58" s="41">
        <v>58.552157027538605</v>
      </c>
      <c r="S58" s="41">
        <v>113.64265925414378</v>
      </c>
      <c r="T58" s="41">
        <v>17.345797940000004</v>
      </c>
      <c r="U58" s="41">
        <v>56.182511339999991</v>
      </c>
      <c r="V58" s="41">
        <v>19.476552870000003</v>
      </c>
      <c r="W58" s="41">
        <v>78.693804700000001</v>
      </c>
      <c r="X58" s="41">
        <v>99.381569349999978</v>
      </c>
      <c r="Y58" s="41">
        <v>122.21328576000015</v>
      </c>
      <c r="Z58" s="41">
        <v>130.19678927999999</v>
      </c>
      <c r="AA58" s="41">
        <v>171.01779427999998</v>
      </c>
      <c r="AB58" s="41">
        <v>16.478716090000002</v>
      </c>
      <c r="AC58" s="41">
        <v>80.651920069999989</v>
      </c>
      <c r="AD58" s="41">
        <v>149.19270329</v>
      </c>
      <c r="AE58" s="41">
        <v>108.93755740270001</v>
      </c>
      <c r="AF58" s="50"/>
      <c r="AG58" s="41">
        <v>102.52420108019118</v>
      </c>
      <c r="AH58" s="41">
        <v>174.57109586737513</v>
      </c>
      <c r="AI58" s="41">
        <v>25.279973848205085</v>
      </c>
      <c r="AJ58" s="41">
        <v>50.105534355353157</v>
      </c>
      <c r="AK58" s="41">
        <v>77.468486178206746</v>
      </c>
      <c r="AL58" s="41">
        <v>87.105841986092685</v>
      </c>
      <c r="AM58" s="41">
        <v>17.288130038007939</v>
      </c>
      <c r="AN58" s="41">
        <v>39.3791335909088</v>
      </c>
      <c r="AO58" s="41">
        <v>103.74708271471974</v>
      </c>
      <c r="AP58" s="41">
        <v>152.35531487510301</v>
      </c>
      <c r="AQ58" s="41">
        <v>96.587895250033228</v>
      </c>
      <c r="AR58" s="41">
        <v>179.01185618347108</v>
      </c>
      <c r="AS58" s="41">
        <v>237.56401321100969</v>
      </c>
      <c r="AT58" s="41">
        <v>351.20667246515347</v>
      </c>
      <c r="AU58" s="41">
        <v>17.345797940000004</v>
      </c>
      <c r="AV58" s="41">
        <v>73.528309280000002</v>
      </c>
      <c r="AW58" s="41">
        <v>93.004862150000008</v>
      </c>
      <c r="AX58" s="41">
        <v>171.69866685</v>
      </c>
      <c r="AY58" s="41">
        <v>99.381569349999978</v>
      </c>
      <c r="AZ58" s="41">
        <v>221.59485511000014</v>
      </c>
      <c r="BA58" s="41">
        <v>351.7916443900001</v>
      </c>
      <c r="BB58" s="41">
        <v>522.80943867000008</v>
      </c>
      <c r="BC58" s="41">
        <v>16.478716090000002</v>
      </c>
      <c r="BD58" s="41">
        <v>97.130636159999995</v>
      </c>
      <c r="BE58" s="41">
        <v>246.32333944999999</v>
      </c>
      <c r="BF58" s="41">
        <v>355.2608968527</v>
      </c>
    </row>
    <row r="59" spans="1:58" s="51" customFormat="1" ht="12" customHeight="1" outlineLevel="3" x14ac:dyDescent="0.3">
      <c r="A59" s="50"/>
      <c r="B59" s="50"/>
      <c r="C59" s="50"/>
      <c r="D59" s="53" t="s">
        <v>96</v>
      </c>
      <c r="E59" s="64" t="s">
        <v>120</v>
      </c>
      <c r="F59" s="50"/>
      <c r="G59" s="50"/>
      <c r="H59" s="41">
        <v>238.70359367621091</v>
      </c>
      <c r="I59" s="41">
        <v>161.95423159206004</v>
      </c>
      <c r="J59" s="41">
        <v>259.20028460150047</v>
      </c>
      <c r="K59" s="41">
        <v>278.41105215854003</v>
      </c>
      <c r="L59" s="41">
        <v>210.04409568925166</v>
      </c>
      <c r="M59" s="41">
        <v>188.63642521649237</v>
      </c>
      <c r="N59" s="41">
        <v>349.06978183548142</v>
      </c>
      <c r="O59" s="41">
        <v>487.56798664057982</v>
      </c>
      <c r="P59" s="41">
        <v>319.31010954135166</v>
      </c>
      <c r="Q59" s="41">
        <v>360.1058025746226</v>
      </c>
      <c r="R59" s="41">
        <v>359.52860427215006</v>
      </c>
      <c r="S59" s="41">
        <v>486.90568564388377</v>
      </c>
      <c r="T59" s="41">
        <v>530.35177912616837</v>
      </c>
      <c r="U59" s="41">
        <v>302.09868059146442</v>
      </c>
      <c r="V59" s="41">
        <v>359.03992152978333</v>
      </c>
      <c r="W59" s="41">
        <v>277.36144756119637</v>
      </c>
      <c r="X59" s="41">
        <v>310.52006661081055</v>
      </c>
      <c r="Y59" s="41">
        <v>374.1335001846341</v>
      </c>
      <c r="Z59" s="41">
        <v>349.35719727089986</v>
      </c>
      <c r="AA59" s="41">
        <v>227.07046115499975</v>
      </c>
      <c r="AB59" s="41">
        <v>326.71043639929997</v>
      </c>
      <c r="AC59" s="41">
        <v>627.10851087530011</v>
      </c>
      <c r="AD59" s="41">
        <v>699.04822858530019</v>
      </c>
      <c r="AE59" s="41">
        <v>471.98788080589929</v>
      </c>
      <c r="AF59" s="50"/>
      <c r="AG59" s="41">
        <v>1458.4908475094596</v>
      </c>
      <c r="AH59" s="41">
        <v>1198.8999658791358</v>
      </c>
      <c r="AI59" s="41">
        <v>238.70359367621091</v>
      </c>
      <c r="AJ59" s="41">
        <v>400.65782526827093</v>
      </c>
      <c r="AK59" s="41">
        <v>659.8581098697714</v>
      </c>
      <c r="AL59" s="41">
        <v>938.26916202831148</v>
      </c>
      <c r="AM59" s="41">
        <v>210.04409568925166</v>
      </c>
      <c r="AN59" s="41">
        <v>398.68052090574406</v>
      </c>
      <c r="AO59" s="41">
        <v>747.75030274122548</v>
      </c>
      <c r="AP59" s="41">
        <v>1235.3182893818052</v>
      </c>
      <c r="AQ59" s="41">
        <v>319.31010954135166</v>
      </c>
      <c r="AR59" s="41">
        <v>679.41591211597427</v>
      </c>
      <c r="AS59" s="41">
        <v>1038.9445163881244</v>
      </c>
      <c r="AT59" s="41">
        <v>1525.8502020320082</v>
      </c>
      <c r="AU59" s="41">
        <v>530.35177912616837</v>
      </c>
      <c r="AV59" s="41">
        <v>832.45045971763284</v>
      </c>
      <c r="AW59" s="41">
        <v>1191.4903812474163</v>
      </c>
      <c r="AX59" s="41">
        <v>1468.8518288086127</v>
      </c>
      <c r="AY59" s="41">
        <v>310.52006661081055</v>
      </c>
      <c r="AZ59" s="41">
        <v>684.6535667954447</v>
      </c>
      <c r="BA59" s="41">
        <v>1034.0107640663446</v>
      </c>
      <c r="BB59" s="41">
        <v>1261.0812252213443</v>
      </c>
      <c r="BC59" s="41">
        <v>326.71043639929997</v>
      </c>
      <c r="BD59" s="41">
        <v>953.81894727460008</v>
      </c>
      <c r="BE59" s="41">
        <v>1652.8671758599003</v>
      </c>
      <c r="BF59" s="41">
        <v>2124.8550566657996</v>
      </c>
    </row>
    <row r="60" spans="1:58" s="51" customFormat="1" ht="12" customHeight="1" outlineLevel="3" x14ac:dyDescent="0.3">
      <c r="A60" s="50"/>
      <c r="B60" s="50"/>
      <c r="C60" s="50"/>
      <c r="D60" s="53" t="s">
        <v>128</v>
      </c>
      <c r="E60" s="64" t="s">
        <v>120</v>
      </c>
      <c r="F60" s="50"/>
      <c r="G60" s="50"/>
      <c r="H60" s="41">
        <v>216.23932162404992</v>
      </c>
      <c r="I60" s="41">
        <v>232.75206653871544</v>
      </c>
      <c r="J60" s="41">
        <v>326.29161564492523</v>
      </c>
      <c r="K60" s="41">
        <v>232.16254910018526</v>
      </c>
      <c r="L60" s="41">
        <v>343.98325085299814</v>
      </c>
      <c r="M60" s="41">
        <v>365.69485073656108</v>
      </c>
      <c r="N60" s="41">
        <v>328.12052902237474</v>
      </c>
      <c r="O60" s="41">
        <v>342.78920444884875</v>
      </c>
      <c r="P60" s="41">
        <v>314.53730191999347</v>
      </c>
      <c r="Q60" s="41">
        <v>414.19707952840622</v>
      </c>
      <c r="R60" s="41">
        <v>331.33170233046809</v>
      </c>
      <c r="S60" s="41">
        <v>301.34585005200836</v>
      </c>
      <c r="T60" s="41">
        <v>361.89370734159831</v>
      </c>
      <c r="U60" s="41">
        <v>334.04102474421427</v>
      </c>
      <c r="V60" s="41">
        <v>319.72156070158837</v>
      </c>
      <c r="W60" s="41">
        <v>338.85550288036575</v>
      </c>
      <c r="X60" s="41">
        <v>326.45534824917405</v>
      </c>
      <c r="Y60" s="41">
        <v>330.6384452446805</v>
      </c>
      <c r="Z60" s="41">
        <v>296.55866532809995</v>
      </c>
      <c r="AA60" s="41">
        <v>357.23681952530001</v>
      </c>
      <c r="AB60" s="41">
        <v>464.31195858500001</v>
      </c>
      <c r="AC60" s="41">
        <v>556.19748352290003</v>
      </c>
      <c r="AD60" s="41">
        <v>563.35464284150009</v>
      </c>
      <c r="AE60" s="41">
        <v>644.80769579230014</v>
      </c>
      <c r="AF60" s="50"/>
      <c r="AG60" s="41">
        <v>1291.0788771676041</v>
      </c>
      <c r="AH60" s="41">
        <v>1019.0689608010248</v>
      </c>
      <c r="AI60" s="41">
        <v>216.23932162404992</v>
      </c>
      <c r="AJ60" s="41">
        <v>448.99138816276536</v>
      </c>
      <c r="AK60" s="41">
        <v>775.28300380769065</v>
      </c>
      <c r="AL60" s="41">
        <v>1007.4455529078759</v>
      </c>
      <c r="AM60" s="41">
        <v>343.98325085299814</v>
      </c>
      <c r="AN60" s="41">
        <v>709.67810158955922</v>
      </c>
      <c r="AO60" s="41">
        <v>1037.798630611934</v>
      </c>
      <c r="AP60" s="41">
        <v>1380.5878350607827</v>
      </c>
      <c r="AQ60" s="41">
        <v>314.53730191999347</v>
      </c>
      <c r="AR60" s="41">
        <v>728.73438144839974</v>
      </c>
      <c r="AS60" s="41">
        <v>1060.0660837788678</v>
      </c>
      <c r="AT60" s="41">
        <v>1361.411933830876</v>
      </c>
      <c r="AU60" s="41">
        <v>361.89370734159831</v>
      </c>
      <c r="AV60" s="41">
        <v>695.93473208581258</v>
      </c>
      <c r="AW60" s="41">
        <v>1015.656292787401</v>
      </c>
      <c r="AX60" s="41">
        <v>1354.5117956677668</v>
      </c>
      <c r="AY60" s="41">
        <v>326.45534824917405</v>
      </c>
      <c r="AZ60" s="41">
        <v>657.09379349385449</v>
      </c>
      <c r="BA60" s="41">
        <v>953.6524588219545</v>
      </c>
      <c r="BB60" s="41">
        <v>1310.8892783472545</v>
      </c>
      <c r="BC60" s="41">
        <v>464.31195858500001</v>
      </c>
      <c r="BD60" s="41">
        <v>1020.5094421079</v>
      </c>
      <c r="BE60" s="41">
        <v>1583.8640849494</v>
      </c>
      <c r="BF60" s="41">
        <v>2228.6717807416999</v>
      </c>
    </row>
    <row r="61" spans="1:58" s="51" customFormat="1" ht="12" customHeight="1" outlineLevel="3" x14ac:dyDescent="0.3">
      <c r="A61" s="50"/>
      <c r="B61" s="50"/>
      <c r="C61" s="50"/>
      <c r="D61" s="53" t="s">
        <v>106</v>
      </c>
      <c r="E61" s="64" t="s">
        <v>120</v>
      </c>
      <c r="F61" s="50"/>
      <c r="G61" s="50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  <c r="Z61" s="41"/>
      <c r="AA61" s="41"/>
      <c r="AB61" s="41"/>
      <c r="AC61" s="41"/>
      <c r="AD61" s="41">
        <v>28.009096672399998</v>
      </c>
      <c r="AE61" s="41">
        <v>1.4723301076000048</v>
      </c>
      <c r="AF61" s="50"/>
      <c r="AG61" s="41"/>
      <c r="AH61" s="41"/>
      <c r="AI61" s="41"/>
      <c r="AJ61" s="41"/>
      <c r="AK61" s="41"/>
      <c r="AL61" s="41"/>
      <c r="AM61" s="41"/>
      <c r="AN61" s="41"/>
      <c r="AO61" s="41"/>
      <c r="AP61" s="41"/>
      <c r="AQ61" s="41"/>
      <c r="AR61" s="41"/>
      <c r="AS61" s="41"/>
      <c r="AT61" s="41"/>
      <c r="AU61" s="41"/>
      <c r="AV61" s="41"/>
      <c r="AW61" s="41"/>
      <c r="AX61" s="41"/>
      <c r="AY61" s="41"/>
      <c r="AZ61" s="41"/>
      <c r="BA61" s="41"/>
      <c r="BB61" s="41"/>
      <c r="BC61" s="41"/>
      <c r="BD61" s="41"/>
      <c r="BE61" s="41">
        <v>28.009096672399998</v>
      </c>
      <c r="BF61" s="41">
        <v>29.481426780000003</v>
      </c>
    </row>
    <row r="62" spans="1:58" s="51" customFormat="1" ht="12" customHeight="1" outlineLevel="3" x14ac:dyDescent="0.3">
      <c r="A62" s="50"/>
      <c r="B62" s="50"/>
      <c r="C62" s="50"/>
      <c r="D62" s="53" t="s">
        <v>110</v>
      </c>
      <c r="E62" s="64" t="s">
        <v>120</v>
      </c>
      <c r="F62" s="50"/>
      <c r="G62" s="50"/>
      <c r="H62" s="41">
        <v>378.99198119361552</v>
      </c>
      <c r="I62" s="41">
        <v>505.33924245126605</v>
      </c>
      <c r="J62" s="41">
        <v>546.17099715598647</v>
      </c>
      <c r="K62" s="41">
        <v>461.47245445675514</v>
      </c>
      <c r="L62" s="41">
        <v>486.9140850799908</v>
      </c>
      <c r="M62" s="41">
        <v>579.12865202242563</v>
      </c>
      <c r="N62" s="41">
        <v>612.43743754394916</v>
      </c>
      <c r="O62" s="41">
        <v>596.52210324356111</v>
      </c>
      <c r="P62" s="41">
        <v>595.60614501405166</v>
      </c>
      <c r="Q62" s="41">
        <v>664.12942782998255</v>
      </c>
      <c r="R62" s="41">
        <v>725.52316072073597</v>
      </c>
      <c r="S62" s="41">
        <v>634.70611798519462</v>
      </c>
      <c r="T62" s="41">
        <v>601.94451603008508</v>
      </c>
      <c r="U62" s="41">
        <v>623.31814125287076</v>
      </c>
      <c r="V62" s="41">
        <v>657.7974718898563</v>
      </c>
      <c r="W62" s="41">
        <v>563.87613515569296</v>
      </c>
      <c r="X62" s="41">
        <v>562.77651488610252</v>
      </c>
      <c r="Y62" s="41">
        <v>480.4649684708063</v>
      </c>
      <c r="Z62" s="41">
        <v>578.0089701636</v>
      </c>
      <c r="AA62" s="41">
        <v>566.01914829890006</v>
      </c>
      <c r="AB62" s="41">
        <v>704.5164156172001</v>
      </c>
      <c r="AC62" s="41">
        <v>886.98206142629999</v>
      </c>
      <c r="AD62" s="41">
        <v>843.88493798270008</v>
      </c>
      <c r="AE62" s="41">
        <v>984.85814977779978</v>
      </c>
      <c r="AF62" s="50"/>
      <c r="AG62" s="41">
        <v>2446.8760190196117</v>
      </c>
      <c r="AH62" s="41">
        <v>1973.5513283262067</v>
      </c>
      <c r="AI62" s="41">
        <v>378.99198119361552</v>
      </c>
      <c r="AJ62" s="41">
        <v>884.33122364488156</v>
      </c>
      <c r="AK62" s="41">
        <v>1430.5022208008681</v>
      </c>
      <c r="AL62" s="41">
        <v>1891.9746752576234</v>
      </c>
      <c r="AM62" s="41">
        <v>486.9140850799908</v>
      </c>
      <c r="AN62" s="41">
        <v>1066.0427371024164</v>
      </c>
      <c r="AO62" s="41">
        <v>1678.4801746463654</v>
      </c>
      <c r="AP62" s="41">
        <v>2275.0022778899265</v>
      </c>
      <c r="AQ62" s="41">
        <v>595.60614501405166</v>
      </c>
      <c r="AR62" s="41">
        <v>1259.7355728440343</v>
      </c>
      <c r="AS62" s="41">
        <v>1985.2587335647704</v>
      </c>
      <c r="AT62" s="41">
        <v>2619.9648515499648</v>
      </c>
      <c r="AU62" s="41">
        <v>601.94451603008508</v>
      </c>
      <c r="AV62" s="41">
        <v>1225.2626572829558</v>
      </c>
      <c r="AW62" s="41">
        <v>1883.0601291728121</v>
      </c>
      <c r="AX62" s="41">
        <v>2446.9362643285049</v>
      </c>
      <c r="AY62" s="41">
        <v>562.77651488610252</v>
      </c>
      <c r="AZ62" s="41">
        <v>1043.2414833569087</v>
      </c>
      <c r="BA62" s="41">
        <v>1621.2504535205087</v>
      </c>
      <c r="BB62" s="41">
        <v>2187.2696018194088</v>
      </c>
      <c r="BC62" s="41">
        <v>704.5164156172001</v>
      </c>
      <c r="BD62" s="41">
        <v>1591.4984770435001</v>
      </c>
      <c r="BE62" s="41">
        <v>2435.3834150262001</v>
      </c>
      <c r="BF62" s="41">
        <v>3420.2415648039996</v>
      </c>
    </row>
    <row r="63" spans="1:58" s="51" customFormat="1" ht="12" customHeight="1" outlineLevel="3" x14ac:dyDescent="0.3">
      <c r="A63" s="50"/>
      <c r="B63" s="50"/>
      <c r="C63" s="50"/>
      <c r="D63" s="53" t="s">
        <v>142</v>
      </c>
      <c r="E63" s="64" t="s">
        <v>120</v>
      </c>
      <c r="F63" s="50"/>
      <c r="G63" s="50"/>
      <c r="H63" s="41">
        <v>70</v>
      </c>
      <c r="I63" s="41">
        <v>70</v>
      </c>
      <c r="J63" s="41">
        <v>97</v>
      </c>
      <c r="K63" s="41">
        <v>108.91658847663493</v>
      </c>
      <c r="L63" s="41">
        <v>111.67043833975124</v>
      </c>
      <c r="M63" s="41">
        <v>167.44906847162</v>
      </c>
      <c r="N63" s="41">
        <v>127.00430247438342</v>
      </c>
      <c r="O63" s="41">
        <v>145.51247350662709</v>
      </c>
      <c r="P63" s="41">
        <v>144.95854827456978</v>
      </c>
      <c r="Q63" s="41">
        <v>117.14372913355089</v>
      </c>
      <c r="R63" s="41">
        <v>101.06437564910738</v>
      </c>
      <c r="S63" s="41">
        <v>105.3996870647693</v>
      </c>
      <c r="T63" s="41">
        <v>112.46419956214865</v>
      </c>
      <c r="U63" s="41">
        <v>128.35964207145076</v>
      </c>
      <c r="V63" s="41">
        <v>125.96449300877237</v>
      </c>
      <c r="W63" s="41">
        <v>88.213109702745072</v>
      </c>
      <c r="X63" s="41">
        <v>76.866500903913092</v>
      </c>
      <c r="Y63" s="41">
        <v>76.549800339878914</v>
      </c>
      <c r="Z63" s="41">
        <v>70.878377957400289</v>
      </c>
      <c r="AA63" s="41">
        <v>93.65577674080032</v>
      </c>
      <c r="AB63" s="41">
        <v>83.982473308499948</v>
      </c>
      <c r="AC63" s="41">
        <v>124.06002410549991</v>
      </c>
      <c r="AD63" s="41">
        <v>138.51039062809969</v>
      </c>
      <c r="AE63" s="41">
        <v>142.93638611370079</v>
      </c>
      <c r="AF63" s="50"/>
      <c r="AG63" s="41">
        <v>389.03005522313288</v>
      </c>
      <c r="AH63" s="41">
        <v>365.60864912625721</v>
      </c>
      <c r="AI63" s="41">
        <v>70</v>
      </c>
      <c r="AJ63" s="41">
        <v>140</v>
      </c>
      <c r="AK63" s="41">
        <v>237</v>
      </c>
      <c r="AL63" s="41">
        <v>345.91658847663496</v>
      </c>
      <c r="AM63" s="41">
        <v>111.67043833975124</v>
      </c>
      <c r="AN63" s="41">
        <v>279.11950681137125</v>
      </c>
      <c r="AO63" s="41">
        <v>406.12380928575465</v>
      </c>
      <c r="AP63" s="41">
        <v>551.63628279238173</v>
      </c>
      <c r="AQ63" s="41">
        <v>144.95854827456978</v>
      </c>
      <c r="AR63" s="41">
        <v>262.1022774081207</v>
      </c>
      <c r="AS63" s="41">
        <v>363.16665305722807</v>
      </c>
      <c r="AT63" s="41">
        <v>468.56634012199737</v>
      </c>
      <c r="AU63" s="41">
        <v>112.46419956214865</v>
      </c>
      <c r="AV63" s="41">
        <v>240.82384163359941</v>
      </c>
      <c r="AW63" s="41">
        <v>366.78833464237175</v>
      </c>
      <c r="AX63" s="41">
        <v>455.00144434511685</v>
      </c>
      <c r="AY63" s="41">
        <v>76.866500903913092</v>
      </c>
      <c r="AZ63" s="41">
        <v>153.41630124379202</v>
      </c>
      <c r="BA63" s="41">
        <v>224.29467920119231</v>
      </c>
      <c r="BB63" s="41">
        <v>317.95045594199263</v>
      </c>
      <c r="BC63" s="41">
        <v>83.982473308499948</v>
      </c>
      <c r="BD63" s="41">
        <v>208.04249741399985</v>
      </c>
      <c r="BE63" s="41">
        <v>346.55288804209954</v>
      </c>
      <c r="BF63" s="41">
        <v>489.48927415580033</v>
      </c>
    </row>
    <row r="64" spans="1:58" ht="12" outlineLevel="2" x14ac:dyDescent="0.3">
      <c r="B64" s="25"/>
      <c r="C64" s="25"/>
      <c r="D64" s="25" t="s">
        <v>143</v>
      </c>
      <c r="E64" s="64" t="s">
        <v>120</v>
      </c>
      <c r="F64" s="25"/>
      <c r="G64" s="25"/>
      <c r="H64" s="15">
        <v>210</v>
      </c>
      <c r="I64" s="15">
        <v>399</v>
      </c>
      <c r="J64" s="15">
        <v>371</v>
      </c>
      <c r="K64" s="15">
        <v>335</v>
      </c>
      <c r="L64" s="15">
        <v>544</v>
      </c>
      <c r="M64" s="15">
        <v>634</v>
      </c>
      <c r="N64" s="15">
        <v>451</v>
      </c>
      <c r="O64" s="15">
        <v>435</v>
      </c>
      <c r="P64" s="15">
        <v>698</v>
      </c>
      <c r="Q64" s="15">
        <v>659</v>
      </c>
      <c r="R64" s="15">
        <v>549</v>
      </c>
      <c r="S64" s="15">
        <v>510</v>
      </c>
      <c r="T64" s="15">
        <v>352</v>
      </c>
      <c r="U64" s="15">
        <v>479</v>
      </c>
      <c r="V64" s="15">
        <v>259</v>
      </c>
      <c r="W64" s="15">
        <v>340</v>
      </c>
      <c r="X64" s="15">
        <v>412</v>
      </c>
      <c r="Y64" s="15">
        <v>240</v>
      </c>
      <c r="Z64" s="15">
        <v>175</v>
      </c>
      <c r="AA64" s="15">
        <v>361</v>
      </c>
      <c r="AB64" s="15">
        <v>521</v>
      </c>
      <c r="AC64" s="15">
        <v>914</v>
      </c>
      <c r="AD64" s="15">
        <v>569</v>
      </c>
      <c r="AE64" s="15">
        <v>917</v>
      </c>
      <c r="AF64" s="25"/>
      <c r="AG64" s="15">
        <v>2105.9</v>
      </c>
      <c r="AH64" s="15">
        <v>1344</v>
      </c>
      <c r="AI64" s="15">
        <v>210</v>
      </c>
      <c r="AJ64" s="15">
        <v>609</v>
      </c>
      <c r="AK64" s="15">
        <v>980</v>
      </c>
      <c r="AL64" s="15">
        <v>1315</v>
      </c>
      <c r="AM64" s="15">
        <v>544</v>
      </c>
      <c r="AN64" s="15">
        <v>1178</v>
      </c>
      <c r="AO64" s="15">
        <v>1629</v>
      </c>
      <c r="AP64" s="15">
        <v>2064</v>
      </c>
      <c r="AQ64" s="15">
        <v>698</v>
      </c>
      <c r="AR64" s="15">
        <v>1357</v>
      </c>
      <c r="AS64" s="15">
        <v>1906</v>
      </c>
      <c r="AT64" s="15">
        <v>2416</v>
      </c>
      <c r="AU64" s="15">
        <v>352</v>
      </c>
      <c r="AV64" s="15">
        <v>831</v>
      </c>
      <c r="AW64" s="15">
        <v>1090</v>
      </c>
      <c r="AX64" s="15">
        <v>1430</v>
      </c>
      <c r="AY64" s="15">
        <v>412</v>
      </c>
      <c r="AZ64" s="15">
        <v>652</v>
      </c>
      <c r="BA64" s="15">
        <v>827</v>
      </c>
      <c r="BB64" s="15">
        <v>1188</v>
      </c>
      <c r="BC64" s="15">
        <v>521</v>
      </c>
      <c r="BD64" s="15">
        <v>1435</v>
      </c>
      <c r="BE64" s="15">
        <v>2004</v>
      </c>
      <c r="BF64" s="15">
        <v>2921</v>
      </c>
    </row>
    <row r="65" spans="1:58" ht="5.0999999999999996" customHeight="1" outlineLevel="1" x14ac:dyDescent="0.3">
      <c r="B65" s="25"/>
      <c r="C65" s="25"/>
      <c r="D65" s="25"/>
      <c r="E65" s="25"/>
      <c r="F65" s="25"/>
      <c r="G65" s="2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25"/>
      <c r="AG65" s="15"/>
      <c r="AH65" s="15"/>
      <c r="AI65" s="15"/>
      <c r="AJ65" s="15"/>
      <c r="AK65" s="15"/>
      <c r="AL65" s="15"/>
      <c r="AM65" s="15"/>
      <c r="AN65" s="15"/>
      <c r="AO65" s="15"/>
      <c r="AP65" s="15"/>
      <c r="AQ65" s="15"/>
      <c r="AR65" s="15"/>
      <c r="AS65" s="15"/>
      <c r="AT65" s="15"/>
      <c r="AU65" s="15"/>
      <c r="AV65" s="15"/>
      <c r="AW65" s="15"/>
      <c r="AX65" s="15"/>
      <c r="AY65" s="15"/>
      <c r="AZ65" s="15"/>
      <c r="BA65" s="15"/>
      <c r="BB65" s="15"/>
      <c r="BC65" s="15"/>
      <c r="BD65" s="15"/>
      <c r="BE65" s="15"/>
      <c r="BF65" s="15"/>
    </row>
    <row r="66" spans="1:58" ht="12" outlineLevel="1" x14ac:dyDescent="0.3">
      <c r="C66" s="54" t="s">
        <v>144</v>
      </c>
      <c r="D66" s="55"/>
      <c r="E66" s="42" t="s">
        <v>120</v>
      </c>
      <c r="F66" s="55"/>
      <c r="G66" s="55"/>
      <c r="H66" s="42">
        <v>802</v>
      </c>
      <c r="I66" s="42">
        <v>938</v>
      </c>
      <c r="J66" s="42">
        <v>1016</v>
      </c>
      <c r="K66" s="42">
        <v>969</v>
      </c>
      <c r="L66" s="42">
        <v>1206</v>
      </c>
      <c r="M66" s="42">
        <v>1452</v>
      </c>
      <c r="N66" s="42">
        <v>1328</v>
      </c>
      <c r="O66" s="42">
        <v>1333</v>
      </c>
      <c r="P66" s="42">
        <v>1464</v>
      </c>
      <c r="Q66" s="42">
        <v>1515</v>
      </c>
      <c r="R66" s="42">
        <v>1326</v>
      </c>
      <c r="S66" s="42">
        <v>1367</v>
      </c>
      <c r="T66" s="42">
        <v>1382</v>
      </c>
      <c r="U66" s="42">
        <v>1328</v>
      </c>
      <c r="V66" s="42">
        <v>1237</v>
      </c>
      <c r="W66" s="42">
        <v>1292</v>
      </c>
      <c r="X66" s="42">
        <v>1296</v>
      </c>
      <c r="Y66" s="42">
        <v>1169</v>
      </c>
      <c r="Z66" s="42">
        <v>1143</v>
      </c>
      <c r="AA66" s="42">
        <v>1167</v>
      </c>
      <c r="AB66" s="42">
        <v>1190</v>
      </c>
      <c r="AC66" s="42">
        <v>1608</v>
      </c>
      <c r="AD66" s="42">
        <v>1618</v>
      </c>
      <c r="AE66" s="42">
        <v>2078</v>
      </c>
      <c r="AF66" s="54"/>
      <c r="AG66" s="42">
        <v>5584.1</v>
      </c>
      <c r="AH66" s="42">
        <v>4004</v>
      </c>
      <c r="AI66" s="42">
        <v>802</v>
      </c>
      <c r="AJ66" s="42">
        <v>1740</v>
      </c>
      <c r="AK66" s="42">
        <v>2756</v>
      </c>
      <c r="AL66" s="42">
        <v>3725</v>
      </c>
      <c r="AM66" s="42">
        <v>1206</v>
      </c>
      <c r="AN66" s="42">
        <v>2658</v>
      </c>
      <c r="AO66" s="42">
        <v>3986</v>
      </c>
      <c r="AP66" s="42">
        <v>5319</v>
      </c>
      <c r="AQ66" s="42">
        <v>1464</v>
      </c>
      <c r="AR66" s="42">
        <v>2979</v>
      </c>
      <c r="AS66" s="42">
        <v>4305</v>
      </c>
      <c r="AT66" s="42">
        <v>5672</v>
      </c>
      <c r="AU66" s="42">
        <v>1382</v>
      </c>
      <c r="AV66" s="42">
        <v>2710</v>
      </c>
      <c r="AW66" s="42">
        <v>3947</v>
      </c>
      <c r="AX66" s="42">
        <v>5239</v>
      </c>
      <c r="AY66" s="42">
        <v>1296</v>
      </c>
      <c r="AZ66" s="42">
        <v>2465</v>
      </c>
      <c r="BA66" s="42">
        <v>3608</v>
      </c>
      <c r="BB66" s="42">
        <v>4775</v>
      </c>
      <c r="BC66" s="42">
        <v>1190</v>
      </c>
      <c r="BD66" s="42">
        <v>2798</v>
      </c>
      <c r="BE66" s="42">
        <v>4416</v>
      </c>
      <c r="BF66" s="42">
        <v>6494</v>
      </c>
    </row>
    <row r="67" spans="1:58" s="25" customFormat="1" ht="5.0999999999999996" customHeight="1" outlineLevel="2" x14ac:dyDescent="0.3"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G67" s="15"/>
      <c r="AH67" s="15"/>
      <c r="AI67" s="15"/>
      <c r="AJ67" s="15"/>
      <c r="AK67" s="15"/>
      <c r="AL67" s="15"/>
      <c r="AM67" s="15"/>
      <c r="AN67" s="15"/>
      <c r="AO67" s="15"/>
      <c r="AP67" s="15"/>
      <c r="AQ67" s="15"/>
      <c r="AR67" s="15"/>
      <c r="AS67" s="15"/>
      <c r="AT67" s="15"/>
      <c r="AU67" s="15"/>
      <c r="AV67" s="15"/>
      <c r="AW67" s="15"/>
      <c r="AX67" s="15"/>
      <c r="AY67" s="15"/>
      <c r="AZ67" s="15"/>
      <c r="BA67" s="15"/>
      <c r="BB67" s="15"/>
      <c r="BC67" s="15"/>
      <c r="BD67" s="15"/>
      <c r="BE67" s="15"/>
      <c r="BF67" s="15"/>
    </row>
    <row r="68" spans="1:58" s="25" customFormat="1" ht="12" outlineLevel="2" x14ac:dyDescent="0.3">
      <c r="D68" s="25" t="s">
        <v>145</v>
      </c>
      <c r="E68" s="64" t="s">
        <v>120</v>
      </c>
      <c r="H68" s="15">
        <v>154.5388341682</v>
      </c>
      <c r="I68" s="15">
        <v>221.00896080959998</v>
      </c>
      <c r="J68" s="15">
        <v>199.84220433329989</v>
      </c>
      <c r="K68" s="15">
        <v>227.28763918540011</v>
      </c>
      <c r="L68" s="15">
        <v>293.75155656880003</v>
      </c>
      <c r="M68" s="15">
        <v>278</v>
      </c>
      <c r="N68" s="15">
        <v>255</v>
      </c>
      <c r="O68" s="15">
        <v>316</v>
      </c>
      <c r="P68" s="15">
        <v>390</v>
      </c>
      <c r="Q68" s="15">
        <v>381</v>
      </c>
      <c r="R68" s="15">
        <v>341</v>
      </c>
      <c r="S68" s="15">
        <v>308</v>
      </c>
      <c r="T68" s="15">
        <v>303</v>
      </c>
      <c r="U68" s="15">
        <v>292</v>
      </c>
      <c r="V68" s="15">
        <v>338</v>
      </c>
      <c r="W68" s="15">
        <v>354</v>
      </c>
      <c r="X68" s="15">
        <v>365</v>
      </c>
      <c r="Y68" s="15">
        <v>362</v>
      </c>
      <c r="Z68" s="15">
        <v>367</v>
      </c>
      <c r="AA68" s="15">
        <v>413</v>
      </c>
      <c r="AB68" s="15">
        <v>506</v>
      </c>
      <c r="AC68" s="15">
        <v>676</v>
      </c>
      <c r="AD68" s="15">
        <v>691</v>
      </c>
      <c r="AE68" s="15">
        <v>632</v>
      </c>
      <c r="AG68" s="15">
        <v>1342.2358978843477</v>
      </c>
      <c r="AH68" s="15">
        <v>820.97032853080771</v>
      </c>
      <c r="AI68" s="15">
        <v>154.5388341682</v>
      </c>
      <c r="AJ68" s="15">
        <v>375.54779497779998</v>
      </c>
      <c r="AK68" s="15">
        <v>575.38999931109993</v>
      </c>
      <c r="AL68" s="15">
        <v>802.67763849649998</v>
      </c>
      <c r="AM68" s="15">
        <v>293.75155656880003</v>
      </c>
      <c r="AN68" s="15">
        <v>571.75155656879997</v>
      </c>
      <c r="AO68" s="15">
        <v>826.75155656879997</v>
      </c>
      <c r="AP68" s="15">
        <v>1142.7515565688</v>
      </c>
      <c r="AQ68" s="15">
        <v>390</v>
      </c>
      <c r="AR68" s="15">
        <v>771</v>
      </c>
      <c r="AS68" s="15">
        <v>1112</v>
      </c>
      <c r="AT68" s="15">
        <v>1420</v>
      </c>
      <c r="AU68" s="15">
        <v>303</v>
      </c>
      <c r="AV68" s="15">
        <v>595</v>
      </c>
      <c r="AW68" s="15">
        <v>933</v>
      </c>
      <c r="AX68" s="15">
        <v>1287</v>
      </c>
      <c r="AY68" s="15">
        <v>365</v>
      </c>
      <c r="AZ68" s="15">
        <v>727</v>
      </c>
      <c r="BA68" s="15">
        <v>1094</v>
      </c>
      <c r="BB68" s="15">
        <v>1507</v>
      </c>
      <c r="BC68" s="15">
        <v>506</v>
      </c>
      <c r="BD68" s="15">
        <v>1182</v>
      </c>
      <c r="BE68" s="15">
        <v>1873</v>
      </c>
      <c r="BF68" s="15">
        <v>2505</v>
      </c>
    </row>
    <row r="69" spans="1:58" s="25" customFormat="1" ht="12" outlineLevel="2" x14ac:dyDescent="0.3">
      <c r="D69" s="25" t="s">
        <v>146</v>
      </c>
      <c r="E69" s="64" t="s">
        <v>120</v>
      </c>
      <c r="H69" s="15">
        <v>173.47154710145611</v>
      </c>
      <c r="I69" s="15">
        <v>217.53945286722384</v>
      </c>
      <c r="J69" s="15">
        <v>230.02255144205515</v>
      </c>
      <c r="K69" s="15">
        <v>302.86181257579454</v>
      </c>
      <c r="L69" s="15">
        <v>447.67750563495161</v>
      </c>
      <c r="M69" s="15">
        <v>405</v>
      </c>
      <c r="N69" s="15">
        <v>369</v>
      </c>
      <c r="O69" s="15">
        <v>415</v>
      </c>
      <c r="P69" s="15">
        <v>466</v>
      </c>
      <c r="Q69" s="15">
        <v>425</v>
      </c>
      <c r="R69" s="15">
        <v>397</v>
      </c>
      <c r="S69" s="15">
        <v>403</v>
      </c>
      <c r="T69" s="15">
        <v>388</v>
      </c>
      <c r="U69" s="15">
        <v>342</v>
      </c>
      <c r="V69" s="15">
        <v>293</v>
      </c>
      <c r="W69" s="15">
        <v>277</v>
      </c>
      <c r="X69" s="15">
        <v>276</v>
      </c>
      <c r="Y69" s="15">
        <v>245</v>
      </c>
      <c r="Z69" s="15">
        <v>197</v>
      </c>
      <c r="AA69" s="15">
        <v>192</v>
      </c>
      <c r="AB69" s="15">
        <v>223</v>
      </c>
      <c r="AC69" s="15">
        <v>284</v>
      </c>
      <c r="AD69" s="15">
        <v>348</v>
      </c>
      <c r="AE69" s="15">
        <v>604</v>
      </c>
      <c r="AG69" s="15">
        <v>1063.1722201370501</v>
      </c>
      <c r="AH69" s="15">
        <v>873.98333036142071</v>
      </c>
      <c r="AI69" s="15">
        <v>173.47154710145611</v>
      </c>
      <c r="AJ69" s="15">
        <v>391.01099996867993</v>
      </c>
      <c r="AK69" s="15">
        <v>621.03355141073507</v>
      </c>
      <c r="AL69" s="15">
        <v>923.89536398652967</v>
      </c>
      <c r="AM69" s="15">
        <v>447.67750563495161</v>
      </c>
      <c r="AN69" s="15">
        <v>852.67750563495156</v>
      </c>
      <c r="AO69" s="15">
        <v>1221.6775056349516</v>
      </c>
      <c r="AP69" s="15">
        <v>1636.6775056349516</v>
      </c>
      <c r="AQ69" s="15">
        <v>466</v>
      </c>
      <c r="AR69" s="15">
        <v>891</v>
      </c>
      <c r="AS69" s="15">
        <v>1288</v>
      </c>
      <c r="AT69" s="15">
        <v>1691</v>
      </c>
      <c r="AU69" s="15">
        <v>388</v>
      </c>
      <c r="AV69" s="15">
        <v>730</v>
      </c>
      <c r="AW69" s="15">
        <v>1023</v>
      </c>
      <c r="AX69" s="15">
        <v>1300</v>
      </c>
      <c r="AY69" s="15">
        <v>276</v>
      </c>
      <c r="AZ69" s="15">
        <v>521</v>
      </c>
      <c r="BA69" s="15">
        <v>718</v>
      </c>
      <c r="BB69" s="15">
        <v>910</v>
      </c>
      <c r="BC69" s="15">
        <v>223</v>
      </c>
      <c r="BD69" s="15">
        <v>507</v>
      </c>
      <c r="BE69" s="15">
        <v>855</v>
      </c>
      <c r="BF69" s="15">
        <v>1459</v>
      </c>
    </row>
    <row r="70" spans="1:58" s="25" customFormat="1" ht="12" outlineLevel="2" x14ac:dyDescent="0.3">
      <c r="D70" s="25" t="s">
        <v>147</v>
      </c>
      <c r="E70" s="64" t="s">
        <v>120</v>
      </c>
      <c r="H70" s="15">
        <v>48.486465260800003</v>
      </c>
      <c r="I70" s="15">
        <v>69.116010957599997</v>
      </c>
      <c r="J70" s="15">
        <v>69.060989608500009</v>
      </c>
      <c r="K70" s="15">
        <v>84.715301534599945</v>
      </c>
      <c r="L70" s="15">
        <v>92.602434549400002</v>
      </c>
      <c r="M70" s="15">
        <v>96</v>
      </c>
      <c r="N70" s="15">
        <v>106</v>
      </c>
      <c r="O70" s="15">
        <v>117</v>
      </c>
      <c r="P70" s="15">
        <v>109</v>
      </c>
      <c r="Q70" s="15">
        <v>111</v>
      </c>
      <c r="R70" s="15">
        <v>116</v>
      </c>
      <c r="S70" s="15">
        <v>123</v>
      </c>
      <c r="T70" s="15">
        <v>104</v>
      </c>
      <c r="U70" s="15">
        <v>89</v>
      </c>
      <c r="V70" s="15">
        <v>89</v>
      </c>
      <c r="W70" s="15">
        <v>94</v>
      </c>
      <c r="X70" s="15">
        <v>96</v>
      </c>
      <c r="Y70" s="15">
        <v>92</v>
      </c>
      <c r="Z70" s="15">
        <v>95</v>
      </c>
      <c r="AA70" s="15">
        <v>104</v>
      </c>
      <c r="AB70" s="15">
        <v>126</v>
      </c>
      <c r="AC70" s="15">
        <v>197</v>
      </c>
      <c r="AD70" s="15">
        <v>168</v>
      </c>
      <c r="AE70" s="15">
        <v>192</v>
      </c>
      <c r="AG70" s="15">
        <v>379.3069140768531</v>
      </c>
      <c r="AH70" s="15">
        <v>256.06142177331043</v>
      </c>
      <c r="AI70" s="15">
        <v>48.486465260800003</v>
      </c>
      <c r="AJ70" s="15">
        <v>117.6024762184</v>
      </c>
      <c r="AK70" s="15">
        <v>186.66346582689999</v>
      </c>
      <c r="AL70" s="15">
        <v>271.37876736149997</v>
      </c>
      <c r="AM70" s="15">
        <v>92.602434549400002</v>
      </c>
      <c r="AN70" s="15">
        <v>188.60243454940002</v>
      </c>
      <c r="AO70" s="15">
        <v>294.60243454940002</v>
      </c>
      <c r="AP70" s="15">
        <v>411.60243454940002</v>
      </c>
      <c r="AQ70" s="15">
        <v>109</v>
      </c>
      <c r="AR70" s="15">
        <v>220</v>
      </c>
      <c r="AS70" s="15">
        <v>336</v>
      </c>
      <c r="AT70" s="15">
        <v>459</v>
      </c>
      <c r="AU70" s="15">
        <v>104</v>
      </c>
      <c r="AV70" s="15">
        <v>193</v>
      </c>
      <c r="AW70" s="15">
        <v>282</v>
      </c>
      <c r="AX70" s="15">
        <v>376</v>
      </c>
      <c r="AY70" s="15">
        <v>96</v>
      </c>
      <c r="AZ70" s="15">
        <v>188</v>
      </c>
      <c r="BA70" s="15">
        <v>283</v>
      </c>
      <c r="BB70" s="15">
        <v>387</v>
      </c>
      <c r="BC70" s="15">
        <v>126</v>
      </c>
      <c r="BD70" s="15">
        <v>323</v>
      </c>
      <c r="BE70" s="15">
        <v>491</v>
      </c>
      <c r="BF70" s="15">
        <v>683</v>
      </c>
    </row>
    <row r="71" spans="1:58" s="25" customFormat="1" ht="12" outlineLevel="2" x14ac:dyDescent="0.3">
      <c r="D71" s="25" t="s">
        <v>148</v>
      </c>
      <c r="E71" s="64" t="s">
        <v>120</v>
      </c>
      <c r="H71" s="15">
        <v>47.938133465551502</v>
      </c>
      <c r="I71" s="15">
        <v>50.468572327732261</v>
      </c>
      <c r="J71" s="15">
        <v>53.99990560669999</v>
      </c>
      <c r="K71" s="15">
        <v>56.932647398700006</v>
      </c>
      <c r="L71" s="15">
        <v>63.465951662999998</v>
      </c>
      <c r="M71" s="15">
        <v>58</v>
      </c>
      <c r="N71" s="15">
        <v>69</v>
      </c>
      <c r="O71" s="15">
        <v>79</v>
      </c>
      <c r="P71" s="15">
        <v>74</v>
      </c>
      <c r="Q71" s="15">
        <v>66</v>
      </c>
      <c r="R71" s="15">
        <v>65</v>
      </c>
      <c r="S71" s="15">
        <v>61</v>
      </c>
      <c r="T71" s="15">
        <v>63</v>
      </c>
      <c r="U71" s="15">
        <v>65</v>
      </c>
      <c r="V71" s="15">
        <v>54</v>
      </c>
      <c r="W71" s="15">
        <v>53</v>
      </c>
      <c r="X71" s="15">
        <v>63</v>
      </c>
      <c r="Y71" s="15">
        <v>46</v>
      </c>
      <c r="Z71" s="15">
        <v>37</v>
      </c>
      <c r="AA71" s="15">
        <v>45</v>
      </c>
      <c r="AB71" s="15">
        <v>57</v>
      </c>
      <c r="AC71" s="15">
        <v>74</v>
      </c>
      <c r="AD71" s="15">
        <v>72</v>
      </c>
      <c r="AE71" s="15">
        <v>106</v>
      </c>
      <c r="AG71" s="15">
        <v>298.95096269049236</v>
      </c>
      <c r="AH71" s="15">
        <v>265.0254770083834</v>
      </c>
      <c r="AI71" s="15">
        <v>47.938133465551502</v>
      </c>
      <c r="AJ71" s="15">
        <v>98.406705793283763</v>
      </c>
      <c r="AK71" s="15">
        <v>152.40661139998375</v>
      </c>
      <c r="AL71" s="15">
        <v>209.33925879868377</v>
      </c>
      <c r="AM71" s="15">
        <v>63.465951662999998</v>
      </c>
      <c r="AN71" s="15">
        <v>121.465951663</v>
      </c>
      <c r="AO71" s="15">
        <v>190.465951663</v>
      </c>
      <c r="AP71" s="15">
        <v>269.465951663</v>
      </c>
      <c r="AQ71" s="15">
        <v>74</v>
      </c>
      <c r="AR71" s="15">
        <v>140</v>
      </c>
      <c r="AS71" s="15">
        <v>205</v>
      </c>
      <c r="AT71" s="15">
        <v>266</v>
      </c>
      <c r="AU71" s="15">
        <v>63</v>
      </c>
      <c r="AV71" s="15">
        <v>128</v>
      </c>
      <c r="AW71" s="15">
        <v>182</v>
      </c>
      <c r="AX71" s="15">
        <v>235</v>
      </c>
      <c r="AY71" s="15">
        <v>63</v>
      </c>
      <c r="AZ71" s="15">
        <v>109</v>
      </c>
      <c r="BA71" s="15">
        <v>146</v>
      </c>
      <c r="BB71" s="15">
        <v>191</v>
      </c>
      <c r="BC71" s="15">
        <v>57</v>
      </c>
      <c r="BD71" s="15">
        <v>131</v>
      </c>
      <c r="BE71" s="15">
        <v>203</v>
      </c>
      <c r="BF71" s="15">
        <v>309</v>
      </c>
    </row>
    <row r="72" spans="1:58" s="25" customFormat="1" ht="12" outlineLevel="2" x14ac:dyDescent="0.3">
      <c r="D72" s="25" t="s">
        <v>149</v>
      </c>
      <c r="E72" s="64" t="s">
        <v>120</v>
      </c>
      <c r="H72" s="15">
        <v>76.204047475343074</v>
      </c>
      <c r="I72" s="15">
        <v>103.82565268342842</v>
      </c>
      <c r="J72" s="15">
        <v>94.646425244917651</v>
      </c>
      <c r="K72" s="15">
        <v>92.891637693620979</v>
      </c>
      <c r="L72" s="15">
        <v>106.07729183938126</v>
      </c>
      <c r="M72" s="15">
        <v>126</v>
      </c>
      <c r="N72" s="15">
        <v>101</v>
      </c>
      <c r="O72" s="15">
        <v>126</v>
      </c>
      <c r="P72" s="15">
        <v>137</v>
      </c>
      <c r="Q72" s="15">
        <v>73</v>
      </c>
      <c r="R72" s="15">
        <v>83</v>
      </c>
      <c r="S72" s="15">
        <v>85</v>
      </c>
      <c r="T72" s="15">
        <v>82</v>
      </c>
      <c r="U72" s="15">
        <v>91</v>
      </c>
      <c r="V72" s="15">
        <v>85</v>
      </c>
      <c r="W72" s="15">
        <v>77</v>
      </c>
      <c r="X72" s="15">
        <v>81</v>
      </c>
      <c r="Y72" s="15">
        <v>73</v>
      </c>
      <c r="Z72" s="15">
        <v>76</v>
      </c>
      <c r="AA72" s="15">
        <v>71</v>
      </c>
      <c r="AB72" s="15">
        <v>79</v>
      </c>
      <c r="AC72" s="15">
        <v>86</v>
      </c>
      <c r="AD72" s="15">
        <v>74</v>
      </c>
      <c r="AE72" s="15">
        <v>79</v>
      </c>
      <c r="AG72" s="15">
        <v>333.81817971015568</v>
      </c>
      <c r="AH72" s="15">
        <v>246.4744349485417</v>
      </c>
      <c r="AI72" s="15">
        <v>76.204047475343074</v>
      </c>
      <c r="AJ72" s="15">
        <v>180.0297001587715</v>
      </c>
      <c r="AK72" s="15">
        <v>274.67612540368918</v>
      </c>
      <c r="AL72" s="15">
        <v>349.94542309731014</v>
      </c>
      <c r="AM72" s="15">
        <v>106.07729183938126</v>
      </c>
      <c r="AN72" s="15">
        <v>232.07729183938125</v>
      </c>
      <c r="AO72" s="15">
        <v>333.07729183938125</v>
      </c>
      <c r="AP72" s="15">
        <v>459.07729183938125</v>
      </c>
      <c r="AQ72" s="15">
        <v>137</v>
      </c>
      <c r="AR72" s="15">
        <v>210</v>
      </c>
      <c r="AS72" s="15">
        <v>293</v>
      </c>
      <c r="AT72" s="15">
        <v>378</v>
      </c>
      <c r="AU72" s="15">
        <v>82</v>
      </c>
      <c r="AV72" s="15">
        <v>173</v>
      </c>
      <c r="AW72" s="15">
        <v>258</v>
      </c>
      <c r="AX72" s="15">
        <v>335</v>
      </c>
      <c r="AY72" s="15">
        <v>81</v>
      </c>
      <c r="AZ72" s="15">
        <v>154</v>
      </c>
      <c r="BA72" s="15">
        <v>230</v>
      </c>
      <c r="BB72" s="15">
        <v>301</v>
      </c>
      <c r="BC72" s="15">
        <v>79</v>
      </c>
      <c r="BD72" s="15">
        <v>165</v>
      </c>
      <c r="BE72" s="15">
        <v>239</v>
      </c>
      <c r="BF72" s="15">
        <v>318</v>
      </c>
    </row>
    <row r="73" spans="1:58" s="25" customFormat="1" ht="12" outlineLevel="2" x14ac:dyDescent="0.3">
      <c r="D73" s="25" t="s">
        <v>150</v>
      </c>
      <c r="E73" s="64" t="s">
        <v>120</v>
      </c>
      <c r="H73" s="15">
        <v>30.264734425700002</v>
      </c>
      <c r="I73" s="15">
        <v>39.357037325500009</v>
      </c>
      <c r="J73" s="15">
        <v>43.915875777599986</v>
      </c>
      <c r="K73" s="15">
        <v>38.547057744799979</v>
      </c>
      <c r="L73" s="15">
        <v>44.043852052400013</v>
      </c>
      <c r="M73" s="15">
        <v>45</v>
      </c>
      <c r="N73" s="15">
        <v>51</v>
      </c>
      <c r="O73" s="15">
        <v>54</v>
      </c>
      <c r="P73" s="15">
        <v>45</v>
      </c>
      <c r="Q73" s="15">
        <v>41</v>
      </c>
      <c r="R73" s="15">
        <v>44</v>
      </c>
      <c r="S73" s="15">
        <v>41</v>
      </c>
      <c r="T73" s="15">
        <v>41</v>
      </c>
      <c r="U73" s="15">
        <v>39</v>
      </c>
      <c r="V73" s="15">
        <v>31</v>
      </c>
      <c r="W73" s="15">
        <v>35</v>
      </c>
      <c r="X73" s="15">
        <v>40</v>
      </c>
      <c r="Y73" s="15">
        <v>36</v>
      </c>
      <c r="Z73" s="15">
        <v>36</v>
      </c>
      <c r="AA73" s="15">
        <v>28</v>
      </c>
      <c r="AB73" s="15">
        <v>36</v>
      </c>
      <c r="AC73" s="15">
        <v>38</v>
      </c>
      <c r="AD73" s="15">
        <v>52</v>
      </c>
      <c r="AE73" s="15">
        <v>48</v>
      </c>
      <c r="AG73" s="15">
        <v>275.88417002532287</v>
      </c>
      <c r="AH73" s="15">
        <v>159.76874491092408</v>
      </c>
      <c r="AI73" s="15">
        <v>30.264734425700002</v>
      </c>
      <c r="AJ73" s="15">
        <v>69.621771751200015</v>
      </c>
      <c r="AK73" s="15">
        <v>113.53764752879999</v>
      </c>
      <c r="AL73" s="15">
        <v>152.08470527359998</v>
      </c>
      <c r="AM73" s="15">
        <v>44.043852052400013</v>
      </c>
      <c r="AN73" s="15">
        <v>89.043852052400013</v>
      </c>
      <c r="AO73" s="15">
        <v>140.04385205240001</v>
      </c>
      <c r="AP73" s="15">
        <v>194.04385205240001</v>
      </c>
      <c r="AQ73" s="15">
        <v>45</v>
      </c>
      <c r="AR73" s="15">
        <v>86</v>
      </c>
      <c r="AS73" s="15">
        <v>130</v>
      </c>
      <c r="AT73" s="15">
        <v>171</v>
      </c>
      <c r="AU73" s="15">
        <v>41</v>
      </c>
      <c r="AV73" s="15">
        <v>80</v>
      </c>
      <c r="AW73" s="15">
        <v>111</v>
      </c>
      <c r="AX73" s="15">
        <v>146</v>
      </c>
      <c r="AY73" s="15">
        <v>40</v>
      </c>
      <c r="AZ73" s="15">
        <v>76</v>
      </c>
      <c r="BA73" s="15">
        <v>112</v>
      </c>
      <c r="BB73" s="15">
        <v>140</v>
      </c>
      <c r="BC73" s="15">
        <v>36</v>
      </c>
      <c r="BD73" s="15">
        <v>74</v>
      </c>
      <c r="BE73" s="15">
        <v>126</v>
      </c>
      <c r="BF73" s="15">
        <v>174</v>
      </c>
    </row>
    <row r="74" spans="1:58" s="25" customFormat="1" ht="12" outlineLevel="2" x14ac:dyDescent="0.3">
      <c r="D74" s="25" t="s">
        <v>151</v>
      </c>
      <c r="E74" s="64" t="s">
        <v>120</v>
      </c>
      <c r="H74" s="15">
        <v>39.865276743199999</v>
      </c>
      <c r="I74" s="15">
        <v>38.77086180180001</v>
      </c>
      <c r="J74" s="15">
        <v>35.378169641399992</v>
      </c>
      <c r="K74" s="15">
        <v>43.184295933100003</v>
      </c>
      <c r="L74" s="15">
        <v>45.835581408699994</v>
      </c>
      <c r="M74" s="15">
        <v>41</v>
      </c>
      <c r="N74" s="15">
        <v>38</v>
      </c>
      <c r="O74" s="15">
        <v>37</v>
      </c>
      <c r="P74" s="15">
        <v>44</v>
      </c>
      <c r="Q74" s="15">
        <v>35</v>
      </c>
      <c r="R74" s="15">
        <v>30</v>
      </c>
      <c r="S74" s="15">
        <v>37</v>
      </c>
      <c r="T74" s="15">
        <v>40</v>
      </c>
      <c r="U74" s="15">
        <v>36</v>
      </c>
      <c r="V74" s="15">
        <v>38</v>
      </c>
      <c r="W74" s="15">
        <v>41</v>
      </c>
      <c r="X74" s="15">
        <v>40</v>
      </c>
      <c r="Y74" s="15">
        <v>32</v>
      </c>
      <c r="Z74" s="15">
        <v>30</v>
      </c>
      <c r="AA74" s="15">
        <v>35</v>
      </c>
      <c r="AB74" s="15">
        <v>38</v>
      </c>
      <c r="AC74" s="15">
        <v>33</v>
      </c>
      <c r="AD74" s="15">
        <v>33</v>
      </c>
      <c r="AE74" s="15">
        <v>39</v>
      </c>
      <c r="AG74" s="15">
        <v>293.48819410985936</v>
      </c>
      <c r="AH74" s="15">
        <v>190.00174510125356</v>
      </c>
      <c r="AI74" s="15">
        <v>39.865276743199999</v>
      </c>
      <c r="AJ74" s="15">
        <v>78.636138545000009</v>
      </c>
      <c r="AK74" s="15">
        <v>114.0143081864</v>
      </c>
      <c r="AL74" s="15">
        <v>157.1986041195</v>
      </c>
      <c r="AM74" s="15">
        <v>45.835581408699994</v>
      </c>
      <c r="AN74" s="15">
        <v>86.835581408699994</v>
      </c>
      <c r="AO74" s="15">
        <v>124.83558140869999</v>
      </c>
      <c r="AP74" s="15">
        <v>161.83558140869999</v>
      </c>
      <c r="AQ74" s="15">
        <v>44</v>
      </c>
      <c r="AR74" s="15">
        <v>79</v>
      </c>
      <c r="AS74" s="15">
        <v>109</v>
      </c>
      <c r="AT74" s="15">
        <v>146</v>
      </c>
      <c r="AU74" s="15">
        <v>40</v>
      </c>
      <c r="AV74" s="15">
        <v>76</v>
      </c>
      <c r="AW74" s="15">
        <v>114</v>
      </c>
      <c r="AX74" s="15">
        <v>155</v>
      </c>
      <c r="AY74" s="15">
        <v>40</v>
      </c>
      <c r="AZ74" s="15">
        <v>72</v>
      </c>
      <c r="BA74" s="15">
        <v>102</v>
      </c>
      <c r="BB74" s="15">
        <v>137</v>
      </c>
      <c r="BC74" s="15">
        <v>38</v>
      </c>
      <c r="BD74" s="15">
        <v>71</v>
      </c>
      <c r="BE74" s="15">
        <v>104</v>
      </c>
      <c r="BF74" s="15">
        <v>143</v>
      </c>
    </row>
    <row r="75" spans="1:58" s="25" customFormat="1" ht="12" outlineLevel="2" x14ac:dyDescent="0.3">
      <c r="D75" s="25" t="s">
        <v>152</v>
      </c>
      <c r="E75" s="64" t="s">
        <v>120</v>
      </c>
      <c r="H75" s="15">
        <v>6.7851249932886093</v>
      </c>
      <c r="I75" s="15">
        <v>4.8349730111968308</v>
      </c>
      <c r="J75" s="15">
        <v>4.8536105604122461</v>
      </c>
      <c r="K75" s="15">
        <v>6.1405457202841207</v>
      </c>
      <c r="L75" s="15">
        <v>7.6726748748646569</v>
      </c>
      <c r="M75" s="15">
        <v>6</v>
      </c>
      <c r="N75" s="15">
        <v>5</v>
      </c>
      <c r="O75" s="15">
        <v>7</v>
      </c>
      <c r="P75" s="15">
        <v>9</v>
      </c>
      <c r="Q75" s="15">
        <v>6</v>
      </c>
      <c r="R75" s="15">
        <v>6</v>
      </c>
      <c r="S75" s="15">
        <v>8</v>
      </c>
      <c r="T75" s="15">
        <v>9</v>
      </c>
      <c r="U75" s="15">
        <v>5</v>
      </c>
      <c r="V75" s="15">
        <v>5</v>
      </c>
      <c r="W75" s="15">
        <v>7</v>
      </c>
      <c r="X75" s="15">
        <v>7</v>
      </c>
      <c r="Y75" s="15">
        <v>5</v>
      </c>
      <c r="Z75" s="15">
        <v>5</v>
      </c>
      <c r="AA75" s="15">
        <v>6</v>
      </c>
      <c r="AB75" s="15">
        <v>6</v>
      </c>
      <c r="AC75" s="15">
        <v>4</v>
      </c>
      <c r="AD75" s="15">
        <v>5</v>
      </c>
      <c r="AE75" s="15">
        <v>8</v>
      </c>
      <c r="AG75" s="15">
        <v>49.258053965835302</v>
      </c>
      <c r="AH75" s="15">
        <v>26.717640712526762</v>
      </c>
      <c r="AI75" s="15">
        <v>6.7851249932886093</v>
      </c>
      <c r="AJ75" s="15">
        <v>11.62009800448544</v>
      </c>
      <c r="AK75" s="15">
        <v>16.473708564897684</v>
      </c>
      <c r="AL75" s="15">
        <v>22.614254285181808</v>
      </c>
      <c r="AM75" s="15">
        <v>7.6726748748646569</v>
      </c>
      <c r="AN75" s="15">
        <v>13.672674874864658</v>
      </c>
      <c r="AO75" s="15">
        <v>18.672674874864658</v>
      </c>
      <c r="AP75" s="15">
        <v>25.672674874864658</v>
      </c>
      <c r="AQ75" s="15">
        <v>9</v>
      </c>
      <c r="AR75" s="15">
        <v>15</v>
      </c>
      <c r="AS75" s="15">
        <v>21</v>
      </c>
      <c r="AT75" s="15">
        <v>29</v>
      </c>
      <c r="AU75" s="15">
        <v>9</v>
      </c>
      <c r="AV75" s="15">
        <v>14</v>
      </c>
      <c r="AW75" s="15">
        <v>19</v>
      </c>
      <c r="AX75" s="15">
        <v>26</v>
      </c>
      <c r="AY75" s="15">
        <v>7</v>
      </c>
      <c r="AZ75" s="15">
        <v>12</v>
      </c>
      <c r="BA75" s="15">
        <v>17</v>
      </c>
      <c r="BB75" s="15">
        <v>23</v>
      </c>
      <c r="BC75" s="15">
        <v>6</v>
      </c>
      <c r="BD75" s="15">
        <v>10</v>
      </c>
      <c r="BE75" s="15">
        <v>15</v>
      </c>
      <c r="BF75" s="15">
        <v>23</v>
      </c>
    </row>
    <row r="76" spans="1:58" s="25" customFormat="1" ht="12" outlineLevel="2" x14ac:dyDescent="0.3">
      <c r="D76" s="25" t="s">
        <v>153</v>
      </c>
      <c r="E76" s="64" t="s">
        <v>120</v>
      </c>
      <c r="H76" s="15">
        <v>76.851201987899998</v>
      </c>
      <c r="I76" s="15">
        <v>92.506847971099972</v>
      </c>
      <c r="J76" s="15">
        <v>90.102379510299969</v>
      </c>
      <c r="K76" s="15">
        <v>88.074931441100048</v>
      </c>
      <c r="L76" s="15">
        <v>101.49741270220004</v>
      </c>
      <c r="M76" s="15">
        <v>106</v>
      </c>
      <c r="N76" s="15">
        <v>113</v>
      </c>
      <c r="O76" s="15">
        <v>97</v>
      </c>
      <c r="P76" s="15">
        <v>108</v>
      </c>
      <c r="Q76" s="15">
        <v>112</v>
      </c>
      <c r="R76" s="15">
        <v>102</v>
      </c>
      <c r="S76" s="15">
        <v>86</v>
      </c>
      <c r="T76" s="15">
        <v>107</v>
      </c>
      <c r="U76" s="15">
        <v>111</v>
      </c>
      <c r="V76" s="15">
        <v>105</v>
      </c>
      <c r="W76" s="15">
        <v>108</v>
      </c>
      <c r="X76" s="15">
        <v>113</v>
      </c>
      <c r="Y76" s="15">
        <v>98</v>
      </c>
      <c r="Z76" s="15">
        <v>93</v>
      </c>
      <c r="AA76" s="15">
        <v>107</v>
      </c>
      <c r="AB76" s="15">
        <v>104</v>
      </c>
      <c r="AC76" s="15">
        <v>101</v>
      </c>
      <c r="AD76" s="15">
        <v>97</v>
      </c>
      <c r="AE76" s="15">
        <v>99</v>
      </c>
      <c r="AG76" s="15">
        <v>527.11724130586276</v>
      </c>
      <c r="AH76" s="15">
        <v>361.50508669058212</v>
      </c>
      <c r="AI76" s="15">
        <v>76.851201987899998</v>
      </c>
      <c r="AJ76" s="15">
        <v>169.35804995899997</v>
      </c>
      <c r="AK76" s="15">
        <v>259.46042946929992</v>
      </c>
      <c r="AL76" s="15">
        <v>347.53536091040002</v>
      </c>
      <c r="AM76" s="15">
        <v>101.49741270220004</v>
      </c>
      <c r="AN76" s="15">
        <v>207.49741270220005</v>
      </c>
      <c r="AO76" s="15">
        <v>320.49741270220005</v>
      </c>
      <c r="AP76" s="15">
        <v>417.49741270220005</v>
      </c>
      <c r="AQ76" s="15">
        <v>108</v>
      </c>
      <c r="AR76" s="15">
        <v>220</v>
      </c>
      <c r="AS76" s="15">
        <v>322</v>
      </c>
      <c r="AT76" s="15">
        <v>408</v>
      </c>
      <c r="AU76" s="15">
        <v>107</v>
      </c>
      <c r="AV76" s="15">
        <v>218</v>
      </c>
      <c r="AW76" s="15">
        <v>323</v>
      </c>
      <c r="AX76" s="15">
        <v>431</v>
      </c>
      <c r="AY76" s="15">
        <v>113</v>
      </c>
      <c r="AZ76" s="15">
        <v>211</v>
      </c>
      <c r="BA76" s="15">
        <v>304</v>
      </c>
      <c r="BB76" s="15">
        <v>411</v>
      </c>
      <c r="BC76" s="15">
        <v>104</v>
      </c>
      <c r="BD76" s="15">
        <v>205</v>
      </c>
      <c r="BE76" s="15">
        <v>302</v>
      </c>
      <c r="BF76" s="15">
        <v>401</v>
      </c>
    </row>
    <row r="77" spans="1:58" s="25" customFormat="1" ht="12" outlineLevel="2" x14ac:dyDescent="0.3">
      <c r="D77" s="25" t="s">
        <v>154</v>
      </c>
      <c r="E77" s="64" t="s">
        <v>120</v>
      </c>
      <c r="H77" s="15">
        <v>83.842699545460903</v>
      </c>
      <c r="I77" s="15">
        <v>23.787732722119415</v>
      </c>
      <c r="J77" s="15">
        <v>119.30816632456308</v>
      </c>
      <c r="K77" s="15">
        <v>-49.455380330858638</v>
      </c>
      <c r="L77" s="15">
        <v>-79.989470197527169</v>
      </c>
      <c r="M77" s="15">
        <v>208</v>
      </c>
      <c r="N77" s="15">
        <v>139</v>
      </c>
      <c r="O77" s="15">
        <v>-19</v>
      </c>
      <c r="P77" s="15">
        <v>-4</v>
      </c>
      <c r="Q77" s="15">
        <v>181</v>
      </c>
      <c r="R77" s="15">
        <v>70</v>
      </c>
      <c r="S77" s="15">
        <v>143</v>
      </c>
      <c r="T77" s="15">
        <v>173</v>
      </c>
      <c r="U77" s="15">
        <v>178</v>
      </c>
      <c r="V77" s="15">
        <v>122</v>
      </c>
      <c r="W77" s="15">
        <v>171</v>
      </c>
      <c r="X77" s="15">
        <v>125</v>
      </c>
      <c r="Y77" s="15">
        <v>96</v>
      </c>
      <c r="Z77" s="15">
        <v>127</v>
      </c>
      <c r="AA77" s="15">
        <v>94</v>
      </c>
      <c r="AB77" s="15">
        <v>-64</v>
      </c>
      <c r="AC77" s="15">
        <v>24</v>
      </c>
      <c r="AD77" s="15">
        <v>-17</v>
      </c>
      <c r="AE77" s="15">
        <v>194</v>
      </c>
      <c r="AG77" s="15">
        <v>495.68683623244397</v>
      </c>
      <c r="AH77" s="15">
        <v>470.23383535961602</v>
      </c>
      <c r="AI77" s="15">
        <v>83.842699545460903</v>
      </c>
      <c r="AJ77" s="15">
        <v>107.63043226758032</v>
      </c>
      <c r="AK77" s="15">
        <v>226.93859859214339</v>
      </c>
      <c r="AL77" s="15">
        <v>195.12799999999999</v>
      </c>
      <c r="AM77" s="15">
        <v>-79.989470197527169</v>
      </c>
      <c r="AN77" s="15">
        <v>128.01052980247283</v>
      </c>
      <c r="AO77" s="15">
        <v>267.01052980247283</v>
      </c>
      <c r="AP77" s="15">
        <v>248.01052980247283</v>
      </c>
      <c r="AQ77" s="15">
        <v>-4</v>
      </c>
      <c r="AR77" s="15">
        <v>177</v>
      </c>
      <c r="AS77" s="15">
        <v>247</v>
      </c>
      <c r="AT77" s="15">
        <v>390</v>
      </c>
      <c r="AU77" s="15">
        <v>173</v>
      </c>
      <c r="AV77" s="15">
        <v>351</v>
      </c>
      <c r="AW77" s="15">
        <v>473</v>
      </c>
      <c r="AX77" s="15">
        <v>644</v>
      </c>
      <c r="AY77" s="15">
        <v>125</v>
      </c>
      <c r="AZ77" s="15">
        <v>221</v>
      </c>
      <c r="BA77" s="15">
        <v>348</v>
      </c>
      <c r="BB77" s="15">
        <v>442</v>
      </c>
      <c r="BC77" s="15">
        <v>-64</v>
      </c>
      <c r="BD77" s="15">
        <v>-40</v>
      </c>
      <c r="BE77" s="15">
        <v>-57</v>
      </c>
      <c r="BF77" s="15">
        <v>137</v>
      </c>
    </row>
    <row r="78" spans="1:58" s="25" customFormat="1" ht="12" outlineLevel="2" x14ac:dyDescent="0.3">
      <c r="D78" s="25" t="s">
        <v>155</v>
      </c>
      <c r="E78" s="64" t="s">
        <v>120</v>
      </c>
      <c r="H78" s="15">
        <v>63.051934833099999</v>
      </c>
      <c r="I78" s="15">
        <v>77.977115731099971</v>
      </c>
      <c r="J78" s="15">
        <v>74.556550266200063</v>
      </c>
      <c r="K78" s="15">
        <v>77.916527814399998</v>
      </c>
      <c r="L78" s="15">
        <v>83.066683783800002</v>
      </c>
      <c r="M78" s="15">
        <v>85</v>
      </c>
      <c r="N78" s="15">
        <v>83</v>
      </c>
      <c r="O78" s="15">
        <v>102</v>
      </c>
      <c r="P78" s="15">
        <v>85</v>
      </c>
      <c r="Q78" s="15">
        <v>84</v>
      </c>
      <c r="R78" s="15">
        <v>73</v>
      </c>
      <c r="S78" s="15">
        <v>72</v>
      </c>
      <c r="T78" s="15">
        <v>73</v>
      </c>
      <c r="U78" s="15">
        <v>79</v>
      </c>
      <c r="V78" s="15">
        <v>77</v>
      </c>
      <c r="W78" s="15">
        <v>75</v>
      </c>
      <c r="X78" s="15">
        <v>89</v>
      </c>
      <c r="Y78" s="15">
        <v>85</v>
      </c>
      <c r="Z78" s="15">
        <v>80</v>
      </c>
      <c r="AA78" s="15">
        <v>72</v>
      </c>
      <c r="AB78" s="15">
        <v>79</v>
      </c>
      <c r="AC78" s="15">
        <v>91</v>
      </c>
      <c r="AD78" s="15">
        <v>95</v>
      </c>
      <c r="AE78" s="15">
        <v>77</v>
      </c>
      <c r="AG78" s="15">
        <v>525.28132986177752</v>
      </c>
      <c r="AH78" s="15">
        <v>332.75799999999998</v>
      </c>
      <c r="AI78" s="15">
        <v>63.051934833099999</v>
      </c>
      <c r="AJ78" s="15">
        <v>141.02905056419996</v>
      </c>
      <c r="AK78" s="15">
        <v>215.58560083040004</v>
      </c>
      <c r="AL78" s="15">
        <v>293.50212864480005</v>
      </c>
      <c r="AM78" s="15">
        <v>83.066683783800002</v>
      </c>
      <c r="AN78" s="15">
        <v>168.06668378379999</v>
      </c>
      <c r="AO78" s="15">
        <v>251.06668378379999</v>
      </c>
      <c r="AP78" s="15">
        <v>353.06668378379999</v>
      </c>
      <c r="AQ78" s="15">
        <v>85</v>
      </c>
      <c r="AR78" s="15">
        <v>169</v>
      </c>
      <c r="AS78" s="15">
        <v>242</v>
      </c>
      <c r="AT78" s="15">
        <v>314</v>
      </c>
      <c r="AU78" s="15">
        <v>73</v>
      </c>
      <c r="AV78" s="15">
        <v>152</v>
      </c>
      <c r="AW78" s="15">
        <v>229</v>
      </c>
      <c r="AX78" s="15">
        <v>304</v>
      </c>
      <c r="AY78" s="15">
        <v>89</v>
      </c>
      <c r="AZ78" s="15">
        <v>174</v>
      </c>
      <c r="BA78" s="15">
        <v>254</v>
      </c>
      <c r="BB78" s="15">
        <v>326</v>
      </c>
      <c r="BC78" s="15">
        <v>79</v>
      </c>
      <c r="BD78" s="15">
        <v>170</v>
      </c>
      <c r="BE78" s="15">
        <v>265</v>
      </c>
      <c r="BF78" s="15">
        <v>342</v>
      </c>
    </row>
    <row r="79" spans="1:58" s="25" customFormat="1" ht="5.0999999999999996" customHeight="1" outlineLevel="1" x14ac:dyDescent="0.3"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G79" s="15"/>
      <c r="AH79" s="15"/>
      <c r="AI79" s="15"/>
      <c r="AJ79" s="15"/>
      <c r="AK79" s="15"/>
      <c r="AL79" s="15"/>
      <c r="AM79" s="15"/>
      <c r="AN79" s="15"/>
      <c r="AO79" s="15"/>
      <c r="AP79" s="15"/>
      <c r="AQ79" s="15"/>
      <c r="AR79" s="15"/>
      <c r="AS79" s="15"/>
      <c r="AT79" s="15"/>
      <c r="AU79" s="15"/>
      <c r="AV79" s="15"/>
      <c r="AW79" s="15"/>
      <c r="AX79" s="15"/>
      <c r="AY79" s="15"/>
      <c r="AZ79" s="15"/>
      <c r="BA79" s="15"/>
      <c r="BB79" s="15"/>
      <c r="BC79" s="15"/>
      <c r="BD79" s="15"/>
      <c r="BE79" s="15"/>
      <c r="BF79" s="15"/>
    </row>
    <row r="80" spans="1:58" ht="12" outlineLevel="1" x14ac:dyDescent="0.3">
      <c r="A80" s="33"/>
      <c r="C80" s="54" t="s">
        <v>156</v>
      </c>
      <c r="D80" s="55"/>
      <c r="E80" s="42" t="s">
        <v>120</v>
      </c>
      <c r="F80" s="55"/>
      <c r="G80" s="55"/>
      <c r="H80" s="42">
        <v>337</v>
      </c>
      <c r="I80" s="42">
        <v>456</v>
      </c>
      <c r="J80" s="42">
        <v>611</v>
      </c>
      <c r="K80" s="42">
        <v>458</v>
      </c>
      <c r="L80" s="42">
        <v>508</v>
      </c>
      <c r="M80" s="42">
        <v>505</v>
      </c>
      <c r="N80" s="42">
        <v>604</v>
      </c>
      <c r="O80" s="42">
        <v>723</v>
      </c>
      <c r="P80" s="42">
        <v>705</v>
      </c>
      <c r="Q80" s="42">
        <v>782</v>
      </c>
      <c r="R80" s="42">
        <v>799</v>
      </c>
      <c r="S80" s="42">
        <v>785</v>
      </c>
      <c r="T80" s="42">
        <v>594</v>
      </c>
      <c r="U80" s="42">
        <v>595</v>
      </c>
      <c r="V80" s="42">
        <v>504</v>
      </c>
      <c r="W80" s="42">
        <v>395</v>
      </c>
      <c r="X80" s="42">
        <v>492</v>
      </c>
      <c r="Y80" s="42">
        <v>455</v>
      </c>
      <c r="Z80" s="42">
        <v>457</v>
      </c>
      <c r="AA80" s="42">
        <v>609</v>
      </c>
      <c r="AB80" s="42">
        <v>927</v>
      </c>
      <c r="AC80" s="42">
        <v>1581</v>
      </c>
      <c r="AD80" s="42">
        <v>1373</v>
      </c>
      <c r="AE80" s="42">
        <v>1194</v>
      </c>
      <c r="AF80" s="55"/>
      <c r="AG80" s="42">
        <v>2209.8000000000002</v>
      </c>
      <c r="AH80" s="42">
        <v>2072</v>
      </c>
      <c r="AI80" s="42">
        <v>337</v>
      </c>
      <c r="AJ80" s="42">
        <v>793</v>
      </c>
      <c r="AK80" s="42">
        <v>1404</v>
      </c>
      <c r="AL80" s="42">
        <v>1862</v>
      </c>
      <c r="AM80" s="42">
        <v>508</v>
      </c>
      <c r="AN80" s="42">
        <v>1013</v>
      </c>
      <c r="AO80" s="42">
        <v>1617</v>
      </c>
      <c r="AP80" s="42">
        <v>2340</v>
      </c>
      <c r="AQ80" s="42">
        <v>705</v>
      </c>
      <c r="AR80" s="42">
        <v>1487</v>
      </c>
      <c r="AS80" s="42">
        <v>2286</v>
      </c>
      <c r="AT80" s="42">
        <v>3071</v>
      </c>
      <c r="AU80" s="42">
        <v>594</v>
      </c>
      <c r="AV80" s="42">
        <v>1189</v>
      </c>
      <c r="AW80" s="42">
        <v>1693</v>
      </c>
      <c r="AX80" s="42">
        <v>2088</v>
      </c>
      <c r="AY80" s="42">
        <v>492</v>
      </c>
      <c r="AZ80" s="42">
        <v>947</v>
      </c>
      <c r="BA80" s="42">
        <v>1404</v>
      </c>
      <c r="BB80" s="42">
        <v>2013</v>
      </c>
      <c r="BC80" s="42">
        <v>927</v>
      </c>
      <c r="BD80" s="42">
        <v>2508</v>
      </c>
      <c r="BE80" s="42">
        <v>3881</v>
      </c>
      <c r="BF80" s="42">
        <v>5075</v>
      </c>
    </row>
    <row r="81" spans="1:58" s="25" customFormat="1" ht="5.0999999999999996" customHeight="1" outlineLevel="1" x14ac:dyDescent="0.3"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G81" s="15"/>
      <c r="AH81" s="15"/>
      <c r="AI81" s="15"/>
      <c r="AJ81" s="15"/>
      <c r="AK81" s="15"/>
      <c r="AL81" s="15"/>
      <c r="AM81" s="15"/>
      <c r="AN81" s="15"/>
      <c r="AO81" s="15"/>
      <c r="AP81" s="15"/>
      <c r="AQ81" s="15"/>
      <c r="AR81" s="15"/>
      <c r="AS81" s="15"/>
      <c r="AT81" s="15"/>
      <c r="AU81" s="15"/>
      <c r="AV81" s="15"/>
      <c r="AW81" s="15"/>
      <c r="AX81" s="15"/>
      <c r="AY81" s="15"/>
      <c r="AZ81" s="15"/>
      <c r="BA81" s="15"/>
      <c r="BB81" s="15"/>
      <c r="BC81" s="15"/>
      <c r="BD81" s="15"/>
      <c r="BE81" s="15"/>
      <c r="BF81" s="15"/>
    </row>
    <row r="82" spans="1:58" ht="12" outlineLevel="1" x14ac:dyDescent="0.3">
      <c r="A82" s="33"/>
      <c r="C82" s="54" t="s">
        <v>157</v>
      </c>
      <c r="D82" s="55"/>
      <c r="E82" s="42" t="s">
        <v>120</v>
      </c>
      <c r="F82" s="55"/>
      <c r="G82" s="55"/>
      <c r="H82" s="42">
        <v>168</v>
      </c>
      <c r="I82" s="42">
        <v>236</v>
      </c>
      <c r="J82" s="42">
        <v>400</v>
      </c>
      <c r="K82" s="42">
        <v>243</v>
      </c>
      <c r="L82" s="42">
        <v>284</v>
      </c>
      <c r="M82" s="42">
        <v>257</v>
      </c>
      <c r="N82" s="42">
        <v>367</v>
      </c>
      <c r="O82" s="42">
        <v>449</v>
      </c>
      <c r="P82" s="42">
        <v>433</v>
      </c>
      <c r="Q82" s="42">
        <v>523</v>
      </c>
      <c r="R82" s="42">
        <v>557</v>
      </c>
      <c r="S82" s="42">
        <v>492</v>
      </c>
      <c r="T82" s="42">
        <v>346</v>
      </c>
      <c r="U82" s="42">
        <v>369</v>
      </c>
      <c r="V82" s="42">
        <v>280</v>
      </c>
      <c r="W82" s="42">
        <v>165</v>
      </c>
      <c r="X82" s="42">
        <v>258</v>
      </c>
      <c r="Y82" s="42">
        <v>213</v>
      </c>
      <c r="Z82" s="42">
        <v>218</v>
      </c>
      <c r="AA82" s="42">
        <v>387</v>
      </c>
      <c r="AB82" s="42">
        <v>687</v>
      </c>
      <c r="AC82" s="42">
        <v>1292</v>
      </c>
      <c r="AD82" s="42">
        <v>1050</v>
      </c>
      <c r="AE82" s="42">
        <v>576</v>
      </c>
      <c r="AF82" s="54"/>
      <c r="AG82" s="42">
        <v>878</v>
      </c>
      <c r="AH82" s="42">
        <v>1199</v>
      </c>
      <c r="AI82" s="42">
        <v>168</v>
      </c>
      <c r="AJ82" s="42">
        <v>404</v>
      </c>
      <c r="AK82" s="42">
        <v>804</v>
      </c>
      <c r="AL82" s="42">
        <v>1047</v>
      </c>
      <c r="AM82" s="42">
        <v>284</v>
      </c>
      <c r="AN82" s="42">
        <v>541</v>
      </c>
      <c r="AO82" s="42">
        <v>908</v>
      </c>
      <c r="AP82" s="42">
        <v>1357</v>
      </c>
      <c r="AQ82" s="42">
        <v>433</v>
      </c>
      <c r="AR82" s="42">
        <v>956</v>
      </c>
      <c r="AS82" s="42">
        <v>1513</v>
      </c>
      <c r="AT82" s="42">
        <v>2005</v>
      </c>
      <c r="AU82" s="42">
        <v>346</v>
      </c>
      <c r="AV82" s="42">
        <v>715</v>
      </c>
      <c r="AW82" s="42">
        <v>995</v>
      </c>
      <c r="AX82" s="42">
        <v>1160</v>
      </c>
      <c r="AY82" s="42">
        <v>258</v>
      </c>
      <c r="AZ82" s="42">
        <v>471</v>
      </c>
      <c r="BA82" s="42">
        <v>689</v>
      </c>
      <c r="BB82" s="42">
        <v>1076</v>
      </c>
      <c r="BC82" s="42">
        <v>687</v>
      </c>
      <c r="BD82" s="42">
        <v>1979</v>
      </c>
      <c r="BE82" s="42">
        <v>3029</v>
      </c>
      <c r="BF82" s="42">
        <v>3605</v>
      </c>
    </row>
    <row r="83" spans="1:58" s="25" customFormat="1" ht="5.0999999999999996" customHeight="1" outlineLevel="1" x14ac:dyDescent="0.3"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G83" s="15"/>
      <c r="AH83" s="15"/>
      <c r="AI83" s="15"/>
      <c r="AJ83" s="15"/>
      <c r="AK83" s="15"/>
      <c r="AL83" s="15"/>
      <c r="AM83" s="15"/>
      <c r="AN83" s="15"/>
      <c r="AO83" s="15"/>
      <c r="AP83" s="15"/>
      <c r="AQ83" s="15"/>
      <c r="AR83" s="15"/>
      <c r="AS83" s="15"/>
      <c r="AT83" s="15"/>
      <c r="AU83" s="15"/>
      <c r="AV83" s="15"/>
      <c r="AW83" s="15"/>
      <c r="AX83" s="15"/>
      <c r="AY83" s="15"/>
      <c r="AZ83" s="15"/>
      <c r="BA83" s="15"/>
      <c r="BB83" s="15"/>
      <c r="BC83" s="15"/>
      <c r="BD83" s="15"/>
      <c r="BE83" s="15"/>
      <c r="BF83" s="15"/>
    </row>
    <row r="84" spans="1:58" ht="12" outlineLevel="1" x14ac:dyDescent="0.3">
      <c r="A84" s="33"/>
      <c r="C84" s="54" t="s">
        <v>158</v>
      </c>
      <c r="D84" s="55"/>
      <c r="E84" s="42" t="s">
        <v>120</v>
      </c>
      <c r="F84" s="55"/>
      <c r="G84" s="55"/>
      <c r="H84" s="42">
        <v>232</v>
      </c>
      <c r="I84" s="42">
        <v>310</v>
      </c>
      <c r="J84" s="42">
        <v>476</v>
      </c>
      <c r="K84" s="42">
        <v>326</v>
      </c>
      <c r="L84" s="42">
        <v>368</v>
      </c>
      <c r="M84" s="42">
        <v>346</v>
      </c>
      <c r="N84" s="42">
        <v>453</v>
      </c>
      <c r="O84" s="42">
        <v>555</v>
      </c>
      <c r="P84" s="42">
        <v>523</v>
      </c>
      <c r="Q84" s="42">
        <v>612</v>
      </c>
      <c r="R84" s="42">
        <v>636</v>
      </c>
      <c r="S84" s="42">
        <v>568</v>
      </c>
      <c r="T84" s="42">
        <v>424</v>
      </c>
      <c r="U84" s="42">
        <v>455</v>
      </c>
      <c r="V84" s="42">
        <v>363</v>
      </c>
      <c r="W84" s="42">
        <v>248</v>
      </c>
      <c r="X84" s="42">
        <v>355</v>
      </c>
      <c r="Y84" s="42">
        <v>303</v>
      </c>
      <c r="Z84" s="42">
        <v>306</v>
      </c>
      <c r="AA84" s="42">
        <v>466</v>
      </c>
      <c r="AB84" s="42">
        <v>772</v>
      </c>
      <c r="AC84" s="42">
        <v>1393</v>
      </c>
      <c r="AD84" s="42">
        <v>1154</v>
      </c>
      <c r="AE84" s="42">
        <v>662</v>
      </c>
      <c r="AF84" s="54"/>
      <c r="AG84" s="42">
        <v>1418.7</v>
      </c>
      <c r="AH84" s="42">
        <v>1577</v>
      </c>
      <c r="AI84" s="42">
        <v>232</v>
      </c>
      <c r="AJ84" s="42">
        <v>542</v>
      </c>
      <c r="AK84" s="42">
        <v>1018</v>
      </c>
      <c r="AL84" s="42">
        <v>1344</v>
      </c>
      <c r="AM84" s="42">
        <v>368</v>
      </c>
      <c r="AN84" s="42">
        <v>714</v>
      </c>
      <c r="AO84" s="42">
        <v>1167</v>
      </c>
      <c r="AP84" s="42">
        <v>1722</v>
      </c>
      <c r="AQ84" s="42">
        <v>523</v>
      </c>
      <c r="AR84" s="42">
        <v>1135</v>
      </c>
      <c r="AS84" s="42">
        <v>1771</v>
      </c>
      <c r="AT84" s="42">
        <v>2339</v>
      </c>
      <c r="AU84" s="42">
        <v>424</v>
      </c>
      <c r="AV84" s="42">
        <v>879</v>
      </c>
      <c r="AW84" s="42">
        <v>1242</v>
      </c>
      <c r="AX84" s="42">
        <v>1490</v>
      </c>
      <c r="AY84" s="42">
        <v>355</v>
      </c>
      <c r="AZ84" s="42">
        <v>658</v>
      </c>
      <c r="BA84" s="42">
        <v>964</v>
      </c>
      <c r="BB84" s="42">
        <v>1430</v>
      </c>
      <c r="BC84" s="42">
        <v>772</v>
      </c>
      <c r="BD84" s="42">
        <v>2165</v>
      </c>
      <c r="BE84" s="42">
        <v>3319</v>
      </c>
      <c r="BF84" s="42">
        <v>3981</v>
      </c>
    </row>
    <row r="85" spans="1:58" s="25" customFormat="1" ht="5.0999999999999996" customHeight="1" outlineLevel="1" x14ac:dyDescent="0.3"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G85" s="15"/>
      <c r="AH85" s="15"/>
      <c r="AI85" s="15"/>
      <c r="AJ85" s="15"/>
      <c r="AK85" s="15"/>
      <c r="AL85" s="15"/>
      <c r="AM85" s="15"/>
      <c r="AN85" s="15"/>
      <c r="AO85" s="15"/>
      <c r="AP85" s="15"/>
      <c r="AQ85" s="15"/>
      <c r="AR85" s="15"/>
      <c r="AS85" s="15"/>
      <c r="AT85" s="15"/>
      <c r="AU85" s="15"/>
      <c r="AV85" s="15"/>
      <c r="AW85" s="15"/>
      <c r="AX85" s="15"/>
      <c r="AY85" s="15"/>
      <c r="AZ85" s="15"/>
      <c r="BA85" s="15"/>
      <c r="BB85" s="15"/>
      <c r="BC85" s="15"/>
      <c r="BD85" s="15"/>
      <c r="BE85" s="15"/>
      <c r="BF85" s="15"/>
    </row>
    <row r="86" spans="1:58" ht="12" outlineLevel="1" x14ac:dyDescent="0.3">
      <c r="A86" s="33"/>
      <c r="C86" s="54" t="s">
        <v>159</v>
      </c>
      <c r="D86" s="55"/>
      <c r="E86" s="42" t="s">
        <v>120</v>
      </c>
      <c r="F86" s="55"/>
      <c r="G86" s="55"/>
      <c r="H86" s="42">
        <v>81</v>
      </c>
      <c r="I86" s="42">
        <v>138</v>
      </c>
      <c r="J86" s="42">
        <v>279</v>
      </c>
      <c r="K86" s="42">
        <v>162</v>
      </c>
      <c r="L86" s="42">
        <v>200</v>
      </c>
      <c r="M86" s="42">
        <v>376</v>
      </c>
      <c r="N86" s="42">
        <v>541</v>
      </c>
      <c r="O86" s="42">
        <v>468</v>
      </c>
      <c r="P86" s="42">
        <v>384</v>
      </c>
      <c r="Q86" s="42">
        <v>429</v>
      </c>
      <c r="R86" s="42">
        <v>555</v>
      </c>
      <c r="S86" s="42">
        <v>507</v>
      </c>
      <c r="T86" s="42">
        <v>239</v>
      </c>
      <c r="U86" s="42">
        <v>580</v>
      </c>
      <c r="V86" s="42">
        <v>660</v>
      </c>
      <c r="W86" s="42">
        <v>462</v>
      </c>
      <c r="X86" s="42">
        <v>190</v>
      </c>
      <c r="Y86" s="42">
        <v>355</v>
      </c>
      <c r="Z86" s="42">
        <v>441</v>
      </c>
      <c r="AA86" s="42">
        <v>274</v>
      </c>
      <c r="AB86" s="42">
        <v>530</v>
      </c>
      <c r="AC86" s="42">
        <v>997</v>
      </c>
      <c r="AD86" s="42">
        <v>833</v>
      </c>
      <c r="AE86" s="42">
        <v>966</v>
      </c>
      <c r="AF86" s="54"/>
      <c r="AG86" s="42">
        <v>1336.5</v>
      </c>
      <c r="AH86" s="42">
        <v>1285</v>
      </c>
      <c r="AI86" s="42">
        <v>81</v>
      </c>
      <c r="AJ86" s="42">
        <v>219</v>
      </c>
      <c r="AK86" s="42">
        <v>498</v>
      </c>
      <c r="AL86" s="42">
        <v>660</v>
      </c>
      <c r="AM86" s="42">
        <v>200</v>
      </c>
      <c r="AN86" s="42">
        <v>576</v>
      </c>
      <c r="AO86" s="42">
        <v>1117</v>
      </c>
      <c r="AP86" s="42">
        <v>1585</v>
      </c>
      <c r="AQ86" s="42">
        <v>384</v>
      </c>
      <c r="AR86" s="42">
        <v>813</v>
      </c>
      <c r="AS86" s="42">
        <v>1368</v>
      </c>
      <c r="AT86" s="42">
        <v>1875</v>
      </c>
      <c r="AU86" s="42">
        <v>239</v>
      </c>
      <c r="AV86" s="42">
        <v>819</v>
      </c>
      <c r="AW86" s="42">
        <v>1479</v>
      </c>
      <c r="AX86" s="42">
        <v>1941</v>
      </c>
      <c r="AY86" s="42">
        <v>2499.6953409999996</v>
      </c>
      <c r="AZ86" s="42">
        <v>2499.6953409999996</v>
      </c>
      <c r="BA86" s="42">
        <v>986</v>
      </c>
      <c r="BB86" s="42">
        <v>1260</v>
      </c>
      <c r="BC86" s="42">
        <v>530</v>
      </c>
      <c r="BD86" s="42">
        <v>1527</v>
      </c>
      <c r="BE86" s="42">
        <v>2360</v>
      </c>
      <c r="BF86" s="42">
        <v>3326</v>
      </c>
    </row>
    <row r="87" spans="1:58" s="25" customFormat="1" ht="5.0999999999999996" customHeight="1" outlineLevel="1" x14ac:dyDescent="0.3"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G87" s="15"/>
      <c r="AH87" s="15"/>
      <c r="AI87" s="15"/>
      <c r="AJ87" s="15"/>
      <c r="AK87" s="15"/>
      <c r="AL87" s="15"/>
      <c r="AM87" s="15"/>
      <c r="AN87" s="15"/>
      <c r="AO87" s="15"/>
      <c r="AP87" s="15"/>
      <c r="AQ87" s="15"/>
      <c r="AR87" s="15"/>
      <c r="AS87" s="15"/>
      <c r="AT87" s="15"/>
      <c r="AU87" s="15"/>
      <c r="AV87" s="15"/>
      <c r="AW87" s="15"/>
      <c r="AX87" s="15"/>
      <c r="AY87" s="15"/>
      <c r="AZ87" s="15"/>
      <c r="BA87" s="15"/>
      <c r="BB87" s="15"/>
      <c r="BC87" s="15"/>
      <c r="BD87" s="15"/>
      <c r="BE87" s="15"/>
      <c r="BF87" s="15"/>
    </row>
    <row r="88" spans="1:58" s="25" customFormat="1" ht="12" outlineLevel="1" x14ac:dyDescent="0.3">
      <c r="C88" s="65" t="s">
        <v>160</v>
      </c>
      <c r="D88" s="65"/>
      <c r="E88" s="64" t="s">
        <v>120</v>
      </c>
      <c r="F88" s="65"/>
      <c r="G88" s="65"/>
      <c r="H88" s="64">
        <v>-64</v>
      </c>
      <c r="I88" s="64">
        <v>-74</v>
      </c>
      <c r="J88" s="64">
        <v>-76</v>
      </c>
      <c r="K88" s="64">
        <v>-83</v>
      </c>
      <c r="L88" s="64">
        <v>-84</v>
      </c>
      <c r="M88" s="64">
        <v>-89</v>
      </c>
      <c r="N88" s="64">
        <v>-86</v>
      </c>
      <c r="O88" s="64">
        <v>-106</v>
      </c>
      <c r="P88" s="64">
        <v>-90</v>
      </c>
      <c r="Q88" s="64">
        <v>-89</v>
      </c>
      <c r="R88" s="64">
        <v>-79</v>
      </c>
      <c r="S88" s="64">
        <v>-76</v>
      </c>
      <c r="T88" s="64">
        <v>-78</v>
      </c>
      <c r="U88" s="64">
        <v>-86</v>
      </c>
      <c r="V88" s="64">
        <v>-83</v>
      </c>
      <c r="W88" s="64">
        <v>-83</v>
      </c>
      <c r="X88" s="64">
        <v>-97</v>
      </c>
      <c r="Y88" s="64">
        <v>-90</v>
      </c>
      <c r="Z88" s="64">
        <v>-88</v>
      </c>
      <c r="AA88" s="64">
        <v>-79</v>
      </c>
      <c r="AB88" s="64">
        <v>-85</v>
      </c>
      <c r="AC88" s="64">
        <v>-101</v>
      </c>
      <c r="AD88" s="64">
        <v>-104</v>
      </c>
      <c r="AE88" s="64">
        <v>-86</v>
      </c>
      <c r="AF88" s="65"/>
      <c r="AG88" s="64">
        <v>-540.70000000000005</v>
      </c>
      <c r="AH88" s="64">
        <v>-378.00000000000006</v>
      </c>
      <c r="AI88" s="64">
        <v>-64</v>
      </c>
      <c r="AJ88" s="64">
        <v>-138</v>
      </c>
      <c r="AK88" s="64">
        <v>-214</v>
      </c>
      <c r="AL88" s="64">
        <v>-297</v>
      </c>
      <c r="AM88" s="64">
        <v>-84</v>
      </c>
      <c r="AN88" s="64">
        <v>-173</v>
      </c>
      <c r="AO88" s="64">
        <v>-259</v>
      </c>
      <c r="AP88" s="64">
        <v>-365</v>
      </c>
      <c r="AQ88" s="64">
        <v>-90</v>
      </c>
      <c r="AR88" s="64">
        <v>-179</v>
      </c>
      <c r="AS88" s="64">
        <v>-258</v>
      </c>
      <c r="AT88" s="64">
        <v>-334</v>
      </c>
      <c r="AU88" s="64">
        <v>-78</v>
      </c>
      <c r="AV88" s="64">
        <v>-164</v>
      </c>
      <c r="AW88" s="64">
        <v>-247</v>
      </c>
      <c r="AX88" s="64">
        <v>-330</v>
      </c>
      <c r="AY88" s="64">
        <v>-97</v>
      </c>
      <c r="AZ88" s="64">
        <v>-187</v>
      </c>
      <c r="BA88" s="64">
        <v>-275</v>
      </c>
      <c r="BB88" s="64">
        <v>-354</v>
      </c>
      <c r="BC88" s="64">
        <v>-85</v>
      </c>
      <c r="BD88" s="64">
        <v>-186</v>
      </c>
      <c r="BE88" s="64">
        <v>-290</v>
      </c>
      <c r="BF88" s="64">
        <v>-376</v>
      </c>
    </row>
    <row r="89" spans="1:58" s="25" customFormat="1" ht="5.0999999999999996" customHeight="1" x14ac:dyDescent="0.3"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G89" s="15"/>
      <c r="AH89" s="15"/>
      <c r="AI89" s="15"/>
      <c r="AJ89" s="15"/>
      <c r="AK89" s="15"/>
      <c r="AL89" s="15"/>
      <c r="AM89" s="15"/>
      <c r="AN89" s="15"/>
      <c r="AO89" s="15"/>
      <c r="AP89" s="15"/>
      <c r="AQ89" s="15"/>
      <c r="AR89" s="15"/>
      <c r="AS89" s="15"/>
      <c r="AT89" s="15"/>
      <c r="AU89" s="15"/>
      <c r="AV89" s="15"/>
      <c r="AW89" s="15"/>
      <c r="AX89" s="15"/>
      <c r="AY89" s="15"/>
      <c r="AZ89" s="15"/>
      <c r="BA89" s="15"/>
      <c r="BB89" s="15"/>
      <c r="BC89" s="15"/>
      <c r="BD89" s="15"/>
      <c r="BE89" s="15"/>
      <c r="BF89" s="15"/>
    </row>
    <row r="90" spans="1:58" ht="12" customHeight="1" x14ac:dyDescent="0.3">
      <c r="A90" s="33"/>
      <c r="B90" s="34" t="s">
        <v>161</v>
      </c>
      <c r="C90" s="35"/>
      <c r="D90" s="35"/>
      <c r="E90" s="35"/>
      <c r="F90" s="35"/>
      <c r="G90" s="35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/>
      <c r="AF90" s="35"/>
      <c r="AG90" s="18"/>
      <c r="AH90" s="18"/>
      <c r="AI90" s="18"/>
      <c r="AJ90" s="18"/>
      <c r="AK90" s="18"/>
      <c r="AL90" s="18"/>
      <c r="AM90" s="18"/>
      <c r="AN90" s="18"/>
      <c r="AO90" s="18"/>
      <c r="AP90" s="18"/>
      <c r="AQ90" s="18"/>
      <c r="AR90" s="18"/>
      <c r="AS90" s="18"/>
      <c r="AT90" s="18"/>
      <c r="AU90" s="18"/>
      <c r="AV90" s="18"/>
      <c r="AW90" s="18"/>
      <c r="AX90" s="18"/>
      <c r="AY90" s="18"/>
      <c r="AZ90" s="18"/>
      <c r="BA90" s="18"/>
      <c r="BB90" s="18"/>
      <c r="BC90" s="18"/>
      <c r="BD90" s="18"/>
      <c r="BE90" s="18"/>
      <c r="BF90" s="18"/>
    </row>
    <row r="91" spans="1:58" s="25" customFormat="1" ht="5.0999999999999996" customHeight="1" outlineLevel="1" x14ac:dyDescent="0.3"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  <c r="AG91" s="15"/>
      <c r="AH91" s="15"/>
      <c r="AI91" s="15"/>
      <c r="AJ91" s="15"/>
      <c r="AK91" s="15"/>
      <c r="AL91" s="15"/>
      <c r="AM91" s="15"/>
      <c r="AN91" s="15"/>
      <c r="AO91" s="15"/>
      <c r="AP91" s="15"/>
      <c r="AQ91" s="15"/>
      <c r="AR91" s="15"/>
      <c r="AS91" s="15"/>
      <c r="AT91" s="15"/>
      <c r="AU91" s="15"/>
      <c r="AV91" s="15"/>
      <c r="AW91" s="15"/>
      <c r="AX91" s="15"/>
      <c r="AY91" s="15"/>
      <c r="AZ91" s="15"/>
      <c r="BA91" s="15"/>
      <c r="BB91" s="15"/>
      <c r="BC91" s="15"/>
      <c r="BD91" s="15"/>
      <c r="BE91" s="15"/>
      <c r="BF91" s="15"/>
    </row>
    <row r="92" spans="1:58" s="25" customFormat="1" ht="12" outlineLevel="1" x14ac:dyDescent="0.3">
      <c r="C92" s="36" t="s">
        <v>162</v>
      </c>
      <c r="D92" s="36"/>
      <c r="E92" s="19" t="s">
        <v>75</v>
      </c>
      <c r="F92" s="36"/>
      <c r="G92" s="36"/>
      <c r="H92" s="19">
        <v>351.36042014863483</v>
      </c>
      <c r="I92" s="19">
        <v>428.78920418386599</v>
      </c>
      <c r="J92" s="19">
        <v>492.73195487681437</v>
      </c>
      <c r="K92" s="19">
        <v>492.77389216374377</v>
      </c>
      <c r="L92" s="19">
        <v>558.46115480108131</v>
      </c>
      <c r="M92" s="19">
        <v>588.02799979844428</v>
      </c>
      <c r="N92" s="19">
        <v>564.16510686768049</v>
      </c>
      <c r="O92" s="19">
        <v>636.67858171510761</v>
      </c>
      <c r="P92" s="19">
        <v>649.85724270758192</v>
      </c>
      <c r="Q92" s="19">
        <v>669.16524403941992</v>
      </c>
      <c r="R92" s="19">
        <v>666.33705507246123</v>
      </c>
      <c r="S92" s="19">
        <v>605.03346832133934</v>
      </c>
      <c r="T92" s="19">
        <v>580.6653315617159</v>
      </c>
      <c r="U92" s="19">
        <v>629.4052694229415</v>
      </c>
      <c r="V92" s="19">
        <v>627.21448548691149</v>
      </c>
      <c r="W92" s="19">
        <v>523.01328747716525</v>
      </c>
      <c r="X92" s="19">
        <v>515.38088651388057</v>
      </c>
      <c r="Y92" s="19">
        <v>473.16180251079572</v>
      </c>
      <c r="Z92" s="19">
        <v>487.68378854303052</v>
      </c>
      <c r="AA92" s="19">
        <v>559.86042760240491</v>
      </c>
      <c r="AB92" s="19">
        <v>706.33726962748642</v>
      </c>
      <c r="AC92" s="19">
        <v>904.25521749164079</v>
      </c>
      <c r="AD92" s="19">
        <v>1002.7039764929233</v>
      </c>
      <c r="AE92" s="19">
        <v>890.4153968712443</v>
      </c>
      <c r="AF92" s="36"/>
      <c r="AG92" s="19">
        <v>635.72995469819693</v>
      </c>
      <c r="AH92" s="19">
        <v>466.34744091893629</v>
      </c>
      <c r="AI92" s="19">
        <v>351.36042014863483</v>
      </c>
      <c r="AJ92" s="19">
        <v>390.13043948096259</v>
      </c>
      <c r="AK92" s="19">
        <v>424.71956105321618</v>
      </c>
      <c r="AL92" s="19">
        <v>440.2488515088267</v>
      </c>
      <c r="AM92" s="19">
        <v>558.46115480108131</v>
      </c>
      <c r="AN92" s="19">
        <v>573.84292981541387</v>
      </c>
      <c r="AO92" s="19">
        <v>570.46858327203279</v>
      </c>
      <c r="AP92" s="19">
        <v>586.85116523962074</v>
      </c>
      <c r="AQ92" s="19">
        <v>649.85724270758192</v>
      </c>
      <c r="AR92" s="19">
        <v>659.64667708978038</v>
      </c>
      <c r="AS92" s="19">
        <v>661.78899467602093</v>
      </c>
      <c r="AT92" s="19">
        <v>646.85360533432083</v>
      </c>
      <c r="AU92" s="19">
        <v>580.6653315617159</v>
      </c>
      <c r="AV92" s="19">
        <v>603.72316434682693</v>
      </c>
      <c r="AW92" s="19">
        <v>610.78470037307898</v>
      </c>
      <c r="AX92" s="19">
        <v>588.0623811915699</v>
      </c>
      <c r="AY92" s="19">
        <v>515.38088651388057</v>
      </c>
      <c r="AZ92" s="19">
        <v>494.38466608869152</v>
      </c>
      <c r="BA92" s="19">
        <v>492.22559730952111</v>
      </c>
      <c r="BB92" s="19">
        <v>508.29147998162574</v>
      </c>
      <c r="BC92" s="19">
        <v>706.33726962748642</v>
      </c>
      <c r="BD92" s="19">
        <v>813.32828398819322</v>
      </c>
      <c r="BE92" s="19">
        <v>872.74875023948914</v>
      </c>
      <c r="BF92" s="19">
        <v>877.673816496987</v>
      </c>
    </row>
    <row r="93" spans="1:58" s="25" customFormat="1" ht="5.0999999999999996" customHeight="1" outlineLevel="1" x14ac:dyDescent="0.3"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G93" s="15"/>
      <c r="AH93" s="15"/>
      <c r="AI93" s="15"/>
      <c r="AJ93" s="15"/>
      <c r="AK93" s="15"/>
      <c r="AL93" s="15"/>
      <c r="AM93" s="15"/>
      <c r="AN93" s="15"/>
      <c r="AO93" s="15"/>
      <c r="AP93" s="15"/>
      <c r="AQ93" s="15"/>
      <c r="AR93" s="15"/>
      <c r="AS93" s="15"/>
      <c r="AT93" s="15"/>
      <c r="AU93" s="15"/>
      <c r="AV93" s="15"/>
      <c r="AW93" s="15"/>
      <c r="AX93" s="15"/>
      <c r="AY93" s="15"/>
      <c r="AZ93" s="15"/>
      <c r="BA93" s="15"/>
      <c r="BB93" s="15"/>
      <c r="BC93" s="15"/>
      <c r="BD93" s="15"/>
      <c r="BE93" s="15"/>
      <c r="BF93" s="15"/>
    </row>
    <row r="94" spans="1:58" s="25" customFormat="1" ht="12" outlineLevel="1" x14ac:dyDescent="0.3">
      <c r="C94" s="36" t="s">
        <v>163</v>
      </c>
      <c r="D94" s="36"/>
      <c r="E94" s="19" t="s">
        <v>75</v>
      </c>
      <c r="F94" s="36"/>
      <c r="G94" s="36"/>
      <c r="H94" s="19">
        <v>71.567706298931768</v>
      </c>
      <c r="I94" s="19">
        <v>95.354844545909941</v>
      </c>
      <c r="J94" s="19">
        <v>144.15513861177851</v>
      </c>
      <c r="K94" s="19">
        <v>112.57483450972703</v>
      </c>
      <c r="L94" s="19">
        <v>119.90297839369774</v>
      </c>
      <c r="M94" s="19">
        <v>103.9640715024332</v>
      </c>
      <c r="N94" s="19">
        <v>132.28094897052756</v>
      </c>
      <c r="O94" s="19">
        <v>171.86605683457429</v>
      </c>
      <c r="P94" s="19">
        <v>156.69679019643399</v>
      </c>
      <c r="Q94" s="19">
        <v>178.28869366657597</v>
      </c>
      <c r="R94" s="19">
        <v>199.43076095345194</v>
      </c>
      <c r="S94" s="19">
        <v>159.69284851604124</v>
      </c>
      <c r="T94" s="19">
        <v>124.59620474806052</v>
      </c>
      <c r="U94" s="19">
        <v>148.92324367521499</v>
      </c>
      <c r="V94" s="19">
        <v>130.77476061559383</v>
      </c>
      <c r="W94" s="19">
        <v>76.886363541397131</v>
      </c>
      <c r="X94" s="19">
        <v>102.3267420091877</v>
      </c>
      <c r="Y94" s="19">
        <v>88.280804286189095</v>
      </c>
      <c r="Z94" s="19">
        <v>93.269524558854599</v>
      </c>
      <c r="AA94" s="19">
        <v>146.90031490018058</v>
      </c>
      <c r="AB94" s="19">
        <v>257.57788009089256</v>
      </c>
      <c r="AC94" s="19">
        <v>394.99138224078257</v>
      </c>
      <c r="AD94" s="19">
        <v>386.86739848640366</v>
      </c>
      <c r="AE94" s="19">
        <v>180.15128139632142</v>
      </c>
      <c r="AF94" s="36"/>
      <c r="AG94" s="19">
        <v>131.26678762824881</v>
      </c>
      <c r="AH94" s="19">
        <v>121.03849807919067</v>
      </c>
      <c r="AI94" s="19">
        <v>71.567706298931768</v>
      </c>
      <c r="AJ94" s="19">
        <v>83.478364863277434</v>
      </c>
      <c r="AK94" s="19">
        <v>103.93377720004185</v>
      </c>
      <c r="AL94" s="19">
        <v>105.90557659349616</v>
      </c>
      <c r="AM94" s="19">
        <v>119.90297839369774</v>
      </c>
      <c r="AN94" s="19">
        <v>111.61096482925784</v>
      </c>
      <c r="AO94" s="19">
        <v>118.8179255181978</v>
      </c>
      <c r="AP94" s="19">
        <v>131.94381858501461</v>
      </c>
      <c r="AQ94" s="19">
        <v>156.69679019643399</v>
      </c>
      <c r="AR94" s="19">
        <v>167.64419581211394</v>
      </c>
      <c r="AS94" s="19">
        <v>177.82253217588121</v>
      </c>
      <c r="AT94" s="19">
        <v>173.05165079228826</v>
      </c>
      <c r="AU94" s="19">
        <v>124.59620474806052</v>
      </c>
      <c r="AV94" s="19">
        <v>136.10481186480143</v>
      </c>
      <c r="AW94" s="19">
        <v>134.50258827364613</v>
      </c>
      <c r="AX94" s="19">
        <v>119.58686337865963</v>
      </c>
      <c r="AY94" s="19">
        <v>102.3267420091877</v>
      </c>
      <c r="AZ94" s="19">
        <v>95.3414742926023</v>
      </c>
      <c r="BA94" s="19">
        <v>94.673877854425044</v>
      </c>
      <c r="BB94" s="19">
        <v>107.07967241805021</v>
      </c>
      <c r="BC94" s="19">
        <v>257.57788009089256</v>
      </c>
      <c r="BD94" s="19">
        <v>331.86123913200873</v>
      </c>
      <c r="BE94" s="19">
        <v>349.12053779014877</v>
      </c>
      <c r="BF94" s="19">
        <v>302.01568532064175</v>
      </c>
    </row>
    <row r="95" spans="1:58" s="25" customFormat="1" ht="5.0999999999999996" customHeight="1" outlineLevel="1" x14ac:dyDescent="0.3"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G95" s="15"/>
      <c r="AH95" s="15"/>
      <c r="AI95" s="15"/>
      <c r="AJ95" s="15"/>
      <c r="AK95" s="15"/>
      <c r="AL95" s="15"/>
      <c r="AM95" s="15"/>
      <c r="AN95" s="15"/>
      <c r="AO95" s="15"/>
      <c r="AP95" s="15"/>
      <c r="AQ95" s="15"/>
      <c r="AR95" s="15"/>
      <c r="AS95" s="15"/>
      <c r="AT95" s="15"/>
      <c r="AU95" s="15"/>
      <c r="AV95" s="15"/>
      <c r="AW95" s="15"/>
      <c r="AX95" s="15"/>
      <c r="AY95" s="15"/>
      <c r="AZ95" s="15"/>
      <c r="BA95" s="15"/>
      <c r="BB95" s="15"/>
      <c r="BC95" s="15"/>
      <c r="BD95" s="15"/>
      <c r="BE95" s="15"/>
      <c r="BF95" s="15"/>
    </row>
    <row r="96" spans="1:58" s="25" customFormat="1" ht="12" outlineLevel="1" x14ac:dyDescent="0.3">
      <c r="C96" s="36" t="s">
        <v>164</v>
      </c>
      <c r="D96" s="36"/>
      <c r="E96" s="19" t="s">
        <v>75</v>
      </c>
      <c r="F96" s="36"/>
      <c r="G96" s="36"/>
      <c r="H96" s="19">
        <v>158.80174402690943</v>
      </c>
      <c r="I96" s="19">
        <v>193.12289955678034</v>
      </c>
      <c r="J96" s="19">
        <v>200.85962640794065</v>
      </c>
      <c r="K96" s="19">
        <v>230</v>
      </c>
      <c r="L96" s="19">
        <v>264</v>
      </c>
      <c r="M96" s="19">
        <v>261.2</v>
      </c>
      <c r="N96" s="19">
        <v>237.6</v>
      </c>
      <c r="O96" s="19">
        <v>265</v>
      </c>
      <c r="P96" s="19">
        <v>273</v>
      </c>
      <c r="Q96" s="19">
        <v>274.94898701193461</v>
      </c>
      <c r="R96" s="19">
        <v>253.72763743506789</v>
      </c>
      <c r="S96" s="19">
        <v>263.74400381303599</v>
      </c>
      <c r="T96" s="19">
        <v>262</v>
      </c>
      <c r="U96" s="19">
        <v>265.12121523351919</v>
      </c>
      <c r="V96" s="19">
        <v>251.6230528518322</v>
      </c>
      <c r="W96" s="19">
        <v>242.80561600095072</v>
      </c>
      <c r="X96" s="19">
        <v>215.0058561213246</v>
      </c>
      <c r="Y96" s="19">
        <v>199.61397833194067</v>
      </c>
      <c r="Z96" s="19">
        <v>194.104799345365</v>
      </c>
      <c r="AA96" s="19">
        <v>204.90462379117548</v>
      </c>
      <c r="AB96" s="19">
        <v>220.27004975133829</v>
      </c>
      <c r="AC96" s="19">
        <v>252.26388338386116</v>
      </c>
      <c r="AD96" s="19">
        <v>305.10277037735682</v>
      </c>
      <c r="AE96" s="19">
        <v>352.74871853710277</v>
      </c>
      <c r="AF96" s="36"/>
      <c r="AG96" s="19">
        <v>275.53692129577411</v>
      </c>
      <c r="AH96" s="19">
        <v>205.34530486997477</v>
      </c>
      <c r="AI96" s="19">
        <v>158.80174402690943</v>
      </c>
      <c r="AJ96" s="19">
        <v>176.26297805807334</v>
      </c>
      <c r="AK96" s="19">
        <v>184.06788743000484</v>
      </c>
      <c r="AL96" s="19">
        <v>194.77185569437827</v>
      </c>
      <c r="AM96" s="19">
        <v>264</v>
      </c>
      <c r="AN96" s="19">
        <v>262.69300041454062</v>
      </c>
      <c r="AO96" s="19">
        <v>254.0801321057823</v>
      </c>
      <c r="AP96" s="19">
        <v>250.07441671429274</v>
      </c>
      <c r="AQ96" s="19">
        <v>273</v>
      </c>
      <c r="AR96" s="19">
        <v>273.942273024283</v>
      </c>
      <c r="AS96" s="19">
        <v>267.09333228059347</v>
      </c>
      <c r="AT96" s="19">
        <v>266.23188086987597</v>
      </c>
      <c r="AU96" s="19">
        <v>262</v>
      </c>
      <c r="AV96" s="19">
        <v>263.41406979777787</v>
      </c>
      <c r="AW96" s="19">
        <v>260.07734293109502</v>
      </c>
      <c r="AX96" s="19">
        <v>255.8432984101492</v>
      </c>
      <c r="AY96" s="19">
        <v>215.0058561213246</v>
      </c>
      <c r="AZ96" s="19">
        <v>199.61397833194067</v>
      </c>
      <c r="BA96" s="19">
        <v>194.104799345365</v>
      </c>
      <c r="BB96" s="19">
        <v>207.69605253746124</v>
      </c>
      <c r="BC96" s="19">
        <v>220.27004975133829</v>
      </c>
      <c r="BD96" s="19">
        <v>237.99319355170201</v>
      </c>
      <c r="BE96" s="19">
        <v>251.64456712700692</v>
      </c>
      <c r="BF96" s="19">
        <v>282.26621049908755</v>
      </c>
    </row>
    <row r="97" spans="1:58" s="25" customFormat="1" ht="5.0999999999999996" customHeight="1" outlineLevel="1" x14ac:dyDescent="0.3"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G97" s="15"/>
      <c r="AH97" s="15"/>
      <c r="AI97" s="15"/>
      <c r="AJ97" s="15"/>
      <c r="AK97" s="15"/>
      <c r="AL97" s="15"/>
      <c r="AM97" s="15"/>
      <c r="AN97" s="15"/>
      <c r="AO97" s="15"/>
      <c r="AP97" s="15"/>
      <c r="AQ97" s="15"/>
      <c r="AR97" s="15"/>
      <c r="AS97" s="15"/>
      <c r="AT97" s="15"/>
      <c r="AU97" s="15"/>
      <c r="AV97" s="15"/>
      <c r="AW97" s="15"/>
      <c r="AX97" s="15"/>
      <c r="AY97" s="15"/>
      <c r="AZ97" s="15"/>
      <c r="BA97" s="15"/>
      <c r="BB97" s="15"/>
      <c r="BC97" s="15"/>
      <c r="BD97" s="15"/>
      <c r="BE97" s="15"/>
      <c r="BF97" s="15"/>
    </row>
    <row r="98" spans="1:58" s="25" customFormat="1" ht="12" outlineLevel="1" x14ac:dyDescent="0.3">
      <c r="C98" s="36" t="s">
        <v>165</v>
      </c>
      <c r="D98" s="36"/>
      <c r="E98" s="19" t="s">
        <v>120</v>
      </c>
      <c r="F98" s="36"/>
      <c r="G98" s="36"/>
      <c r="H98" s="19" t="s">
        <v>166</v>
      </c>
      <c r="I98" s="19" t="s">
        <v>166</v>
      </c>
      <c r="J98" s="19" t="s">
        <v>166</v>
      </c>
      <c r="K98" s="19" t="s">
        <v>166</v>
      </c>
      <c r="L98" s="19" t="s">
        <v>166</v>
      </c>
      <c r="M98" s="19" t="s">
        <v>166</v>
      </c>
      <c r="N98" s="19" t="s">
        <v>166</v>
      </c>
      <c r="O98" s="19" t="s">
        <v>166</v>
      </c>
      <c r="P98" s="19" t="s">
        <v>166</v>
      </c>
      <c r="Q98" s="19" t="s">
        <v>166</v>
      </c>
      <c r="R98" s="19" t="s">
        <v>166</v>
      </c>
      <c r="S98" s="19" t="s">
        <v>166</v>
      </c>
      <c r="T98" s="19" t="s">
        <v>166</v>
      </c>
      <c r="U98" s="19" t="s">
        <v>166</v>
      </c>
      <c r="V98" s="19" t="s">
        <v>166</v>
      </c>
      <c r="W98" s="19" t="s">
        <v>166</v>
      </c>
      <c r="X98" s="19" t="s">
        <v>166</v>
      </c>
      <c r="Y98" s="19" t="s">
        <v>166</v>
      </c>
      <c r="Z98" s="19" t="s">
        <v>166</v>
      </c>
      <c r="AA98" s="19" t="s">
        <v>166</v>
      </c>
      <c r="AB98" s="19" t="s">
        <v>166</v>
      </c>
      <c r="AC98" s="19" t="s">
        <v>166</v>
      </c>
      <c r="AD98" s="19" t="s">
        <v>166</v>
      </c>
      <c r="AE98" s="19" t="s">
        <v>166</v>
      </c>
      <c r="AF98" s="36"/>
      <c r="AG98" s="19">
        <v>239.7</v>
      </c>
      <c r="AH98" s="19">
        <v>265.7</v>
      </c>
      <c r="AI98" s="19" t="s">
        <v>166</v>
      </c>
      <c r="AJ98" s="19" t="s">
        <v>166</v>
      </c>
      <c r="AK98" s="19" t="s">
        <v>166</v>
      </c>
      <c r="AL98" s="19">
        <v>301.10000000000002</v>
      </c>
      <c r="AM98" s="19" t="s">
        <v>166</v>
      </c>
      <c r="AN98" s="19" t="s">
        <v>166</v>
      </c>
      <c r="AO98" s="19" t="s">
        <v>166</v>
      </c>
      <c r="AP98" s="19">
        <v>422</v>
      </c>
      <c r="AQ98" s="19" t="s">
        <v>166</v>
      </c>
      <c r="AR98" s="19" t="s">
        <v>166</v>
      </c>
      <c r="AS98" s="19" t="s">
        <v>166</v>
      </c>
      <c r="AT98" s="19">
        <v>522</v>
      </c>
      <c r="AU98" s="19" t="s">
        <v>166</v>
      </c>
      <c r="AV98" s="19" t="s">
        <v>166</v>
      </c>
      <c r="AW98" s="19" t="s">
        <v>166</v>
      </c>
      <c r="AX98" s="19">
        <v>854</v>
      </c>
      <c r="AY98" s="19" t="s">
        <v>166</v>
      </c>
      <c r="AZ98" s="19" t="s">
        <v>166</v>
      </c>
      <c r="BA98" s="19" t="s">
        <v>166</v>
      </c>
      <c r="BB98" s="19">
        <v>806</v>
      </c>
      <c r="BC98" s="19" t="s">
        <v>166</v>
      </c>
      <c r="BD98" s="19" t="s">
        <v>166</v>
      </c>
      <c r="BE98" s="19" t="s">
        <v>166</v>
      </c>
      <c r="BF98" s="19" t="s">
        <v>166</v>
      </c>
    </row>
    <row r="99" spans="1:58" s="25" customFormat="1" ht="5.0999999999999996" customHeight="1" outlineLevel="1" x14ac:dyDescent="0.3"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5"/>
      <c r="AE99" s="15"/>
      <c r="AG99" s="15"/>
      <c r="AH99" s="15"/>
      <c r="AI99" s="15"/>
      <c r="AJ99" s="15"/>
      <c r="AK99" s="15"/>
      <c r="AL99" s="15"/>
      <c r="AM99" s="15"/>
      <c r="AN99" s="15"/>
      <c r="AO99" s="15"/>
      <c r="AP99" s="15"/>
      <c r="AQ99" s="15"/>
      <c r="AR99" s="15"/>
      <c r="AS99" s="15"/>
      <c r="AT99" s="15"/>
      <c r="AU99" s="15"/>
      <c r="AV99" s="15"/>
      <c r="AW99" s="15"/>
      <c r="AX99" s="15"/>
      <c r="AY99" s="15"/>
      <c r="AZ99" s="15"/>
      <c r="BA99" s="15"/>
      <c r="BB99" s="15"/>
      <c r="BC99" s="15"/>
      <c r="BD99" s="15"/>
      <c r="BE99" s="15"/>
      <c r="BF99" s="15"/>
    </row>
    <row r="100" spans="1:58" s="25" customFormat="1" ht="12" outlineLevel="1" x14ac:dyDescent="0.3">
      <c r="C100" s="36" t="s">
        <v>167</v>
      </c>
      <c r="D100" s="36"/>
      <c r="E100" s="19" t="s">
        <v>168</v>
      </c>
      <c r="F100" s="36"/>
      <c r="G100" s="36"/>
      <c r="H100" s="66">
        <v>0.20368744512730466</v>
      </c>
      <c r="I100" s="66">
        <v>0.22238163558106169</v>
      </c>
      <c r="J100" s="66">
        <v>0.29256299938537184</v>
      </c>
      <c r="K100" s="66">
        <v>0.22845129642606868</v>
      </c>
      <c r="L100" s="66">
        <v>0.21470245040840141</v>
      </c>
      <c r="M100" s="66">
        <v>0.17680122636688808</v>
      </c>
      <c r="N100" s="66">
        <v>0.23447204968944099</v>
      </c>
      <c r="O100" s="66">
        <v>0.26994163424124512</v>
      </c>
      <c r="P100" s="66">
        <v>0.24112494236975565</v>
      </c>
      <c r="Q100" s="66">
        <v>0.26643447975620377</v>
      </c>
      <c r="R100" s="66">
        <v>0.29929411764705882</v>
      </c>
      <c r="S100" s="66">
        <v>0.26394052044609667</v>
      </c>
      <c r="T100" s="66">
        <v>0.2145748987854251</v>
      </c>
      <c r="U100" s="66">
        <v>0.23660946437857514</v>
      </c>
      <c r="V100" s="66">
        <v>0.20850086157380815</v>
      </c>
      <c r="W100" s="66">
        <v>0.14700652045050386</v>
      </c>
      <c r="X100" s="66">
        <v>0.19854586129753915</v>
      </c>
      <c r="Y100" s="66">
        <v>0.18657635467980296</v>
      </c>
      <c r="Z100" s="66">
        <v>0.19125</v>
      </c>
      <c r="AA100" s="66">
        <v>0.26238738738738737</v>
      </c>
      <c r="AB100" s="66">
        <v>0.36466698157770427</v>
      </c>
      <c r="AC100" s="66">
        <v>0.43681404829100029</v>
      </c>
      <c r="AD100" s="66">
        <v>0.38582413908391844</v>
      </c>
      <c r="AE100" s="66">
        <v>0.20232273838630807</v>
      </c>
      <c r="AF100" s="36"/>
      <c r="AG100" s="66">
        <v>0.18202696980972299</v>
      </c>
      <c r="AH100" s="66">
        <v>0.25954575378538514</v>
      </c>
      <c r="AI100" s="66">
        <v>0.20368744512730466</v>
      </c>
      <c r="AJ100" s="66">
        <v>0.21397552309514409</v>
      </c>
      <c r="AK100" s="66">
        <v>0.24471153846153845</v>
      </c>
      <c r="AL100" s="66">
        <v>0.24055843923393591</v>
      </c>
      <c r="AM100" s="66">
        <v>0.21470245040840141</v>
      </c>
      <c r="AN100" s="66">
        <v>0.19449741214927813</v>
      </c>
      <c r="AO100" s="66">
        <v>0.20828127788684633</v>
      </c>
      <c r="AP100" s="66">
        <v>0.22483352918135527</v>
      </c>
      <c r="AQ100" s="66">
        <v>0.24112494236975565</v>
      </c>
      <c r="AR100" s="66">
        <v>0.25414240931482313</v>
      </c>
      <c r="AS100" s="66">
        <v>0.26869974207252312</v>
      </c>
      <c r="AT100" s="66">
        <v>0.26752830836097452</v>
      </c>
      <c r="AU100" s="66">
        <v>0.2145748987854251</v>
      </c>
      <c r="AV100" s="66">
        <v>0.225442421133624</v>
      </c>
      <c r="AW100" s="66">
        <v>0.22021276595744682</v>
      </c>
      <c r="AX100" s="66">
        <v>0.20335744506619352</v>
      </c>
      <c r="AY100" s="66">
        <v>0.19854586129753915</v>
      </c>
      <c r="AZ100" s="66">
        <v>0.19284876905041032</v>
      </c>
      <c r="BA100" s="66">
        <v>0.19233838786911411</v>
      </c>
      <c r="BB100" s="66">
        <v>0.21066588096641131</v>
      </c>
      <c r="BC100" s="66">
        <v>0.36466698157770427</v>
      </c>
      <c r="BD100" s="66">
        <v>0.40802864681492651</v>
      </c>
      <c r="BE100" s="66">
        <v>0.40002410509822828</v>
      </c>
      <c r="BF100" s="66">
        <v>0.34410925749848736</v>
      </c>
    </row>
    <row r="101" spans="1:58" s="25" customFormat="1" ht="12" x14ac:dyDescent="0.3">
      <c r="C101" s="48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  <c r="AE101" s="15"/>
      <c r="AG101" s="15"/>
      <c r="AH101" s="15"/>
      <c r="AI101" s="15"/>
      <c r="AJ101" s="15"/>
      <c r="AK101" s="15"/>
      <c r="AL101" s="15"/>
      <c r="AM101" s="15"/>
      <c r="AN101" s="15"/>
      <c r="AO101" s="15"/>
      <c r="AP101" s="15"/>
      <c r="AQ101" s="15"/>
      <c r="AR101" s="15"/>
      <c r="AS101" s="15"/>
      <c r="AT101" s="15"/>
      <c r="AU101" s="15"/>
      <c r="AV101" s="15"/>
      <c r="AW101" s="15"/>
      <c r="AX101" s="15"/>
      <c r="AY101" s="15"/>
      <c r="AZ101" s="15"/>
      <c r="BA101" s="15"/>
      <c r="BB101" s="15"/>
      <c r="BC101" s="15"/>
      <c r="BD101" s="15"/>
      <c r="BE101" s="15"/>
      <c r="BF101" s="15"/>
    </row>
    <row r="102" spans="1:58" s="25" customFormat="1" ht="12" x14ac:dyDescent="0.3">
      <c r="C102" s="53" t="s">
        <v>169</v>
      </c>
      <c r="D102" s="57"/>
      <c r="E102" s="57"/>
      <c r="F102" s="57"/>
      <c r="G102" s="57"/>
      <c r="H102" s="43"/>
      <c r="I102" s="43"/>
      <c r="J102" s="43"/>
      <c r="K102" s="43"/>
      <c r="L102" s="43"/>
      <c r="M102" s="43"/>
      <c r="N102" s="43"/>
      <c r="O102" s="43"/>
      <c r="P102" s="43"/>
      <c r="Q102" s="43"/>
      <c r="R102" s="43"/>
      <c r="S102" s="43"/>
      <c r="T102" s="43"/>
      <c r="U102" s="43"/>
      <c r="V102" s="43"/>
      <c r="W102" s="43"/>
      <c r="X102" s="43"/>
      <c r="Y102" s="43"/>
      <c r="Z102" s="43"/>
      <c r="AA102" s="43"/>
      <c r="AB102" s="43"/>
      <c r="AC102" s="43"/>
      <c r="AD102" s="43"/>
      <c r="AE102" s="43"/>
      <c r="AG102" s="43"/>
      <c r="AH102" s="43"/>
      <c r="AI102" s="43"/>
      <c r="AJ102" s="43"/>
      <c r="AK102" s="43"/>
      <c r="AL102" s="43"/>
      <c r="AM102" s="43"/>
      <c r="AN102" s="43"/>
      <c r="AO102" s="43"/>
      <c r="AP102" s="43"/>
      <c r="AQ102" s="43"/>
      <c r="AR102" s="43"/>
      <c r="AS102" s="43"/>
      <c r="AT102" s="43"/>
      <c r="AU102" s="43"/>
      <c r="AV102" s="43"/>
      <c r="AW102" s="43"/>
      <c r="AX102" s="43"/>
      <c r="AY102" s="43"/>
      <c r="AZ102" s="43"/>
      <c r="BA102" s="43"/>
      <c r="BB102" s="43"/>
      <c r="BC102" s="43"/>
      <c r="BD102" s="43"/>
      <c r="BE102" s="43"/>
      <c r="BF102" s="43">
        <v>0</v>
      </c>
    </row>
    <row r="103" spans="1:58" s="25" customFormat="1" ht="12" x14ac:dyDescent="0.3">
      <c r="D103" s="57"/>
      <c r="E103" s="57"/>
      <c r="F103" s="57"/>
      <c r="G103" s="57"/>
      <c r="H103" s="43"/>
      <c r="I103" s="43"/>
      <c r="J103" s="43"/>
      <c r="K103" s="43"/>
      <c r="L103" s="43"/>
      <c r="M103" s="43"/>
      <c r="N103" s="43"/>
      <c r="O103" s="43"/>
      <c r="P103" s="43"/>
      <c r="Q103" s="43"/>
      <c r="R103" s="43"/>
      <c r="S103" s="43"/>
      <c r="T103" s="43"/>
      <c r="U103" s="43"/>
      <c r="V103" s="43"/>
      <c r="W103" s="43"/>
      <c r="X103" s="43"/>
      <c r="Y103" s="43"/>
      <c r="Z103" s="43"/>
      <c r="AA103" s="43"/>
      <c r="AB103" s="43"/>
      <c r="AC103" s="43"/>
      <c r="AD103" s="43"/>
      <c r="AE103" s="43"/>
      <c r="AG103" s="43"/>
      <c r="AH103" s="43"/>
      <c r="AI103" s="43"/>
      <c r="AJ103" s="43"/>
      <c r="AK103" s="43"/>
      <c r="AL103" s="43"/>
      <c r="AM103" s="43"/>
      <c r="AN103" s="43"/>
      <c r="AO103" s="43"/>
      <c r="AP103" s="43"/>
      <c r="AQ103" s="43"/>
      <c r="AR103" s="43"/>
      <c r="AS103" s="43"/>
      <c r="AT103" s="43"/>
      <c r="AU103" s="43"/>
      <c r="AV103" s="43"/>
      <c r="AW103" s="43"/>
      <c r="AX103" s="43"/>
      <c r="AY103" s="43"/>
      <c r="AZ103" s="43"/>
      <c r="BA103" s="43"/>
      <c r="BB103" s="43"/>
      <c r="BC103" s="43"/>
      <c r="BD103" s="43"/>
      <c r="BE103" s="43"/>
      <c r="BF103" s="43">
        <v>0</v>
      </c>
    </row>
    <row r="104" spans="1:58" s="25" customFormat="1" ht="12" x14ac:dyDescent="0.3">
      <c r="D104" s="57"/>
      <c r="H104" s="43"/>
      <c r="I104" s="43"/>
      <c r="J104" s="43"/>
      <c r="K104" s="43"/>
      <c r="L104" s="43"/>
      <c r="M104" s="43"/>
      <c r="N104" s="43"/>
      <c r="O104" s="43"/>
      <c r="P104" s="43"/>
      <c r="Q104" s="43"/>
      <c r="R104" s="43"/>
      <c r="S104" s="43"/>
      <c r="T104" s="43"/>
      <c r="U104" s="43"/>
      <c r="V104" s="43"/>
      <c r="W104" s="43"/>
      <c r="X104" s="43"/>
      <c r="Y104" s="43"/>
      <c r="Z104" s="43"/>
      <c r="AA104" s="43"/>
      <c r="AB104" s="43"/>
      <c r="AC104" s="43"/>
      <c r="AD104" s="43"/>
      <c r="AE104" s="43"/>
      <c r="AG104" s="43"/>
      <c r="AH104" s="43"/>
      <c r="AI104" s="43"/>
      <c r="AJ104" s="43"/>
      <c r="AK104" s="43"/>
      <c r="AL104" s="43"/>
      <c r="AM104" s="43"/>
      <c r="AN104" s="43"/>
      <c r="AO104" s="43"/>
      <c r="AP104" s="43"/>
      <c r="AQ104" s="43"/>
      <c r="AR104" s="43"/>
      <c r="AS104" s="43"/>
      <c r="AT104" s="43"/>
      <c r="AU104" s="43"/>
      <c r="AV104" s="43"/>
      <c r="AW104" s="43"/>
      <c r="AX104" s="43"/>
      <c r="AY104" s="43"/>
      <c r="AZ104" s="43"/>
      <c r="BA104" s="43"/>
      <c r="BB104" s="43"/>
      <c r="BC104" s="43"/>
      <c r="BD104" s="43"/>
      <c r="BE104" s="43"/>
      <c r="BF104" s="43">
        <v>0</v>
      </c>
    </row>
    <row r="105" spans="1:58" s="25" customFormat="1" ht="12" x14ac:dyDescent="0.3"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43"/>
      <c r="AA105" s="43"/>
      <c r="AB105" s="43"/>
      <c r="AC105" s="15"/>
      <c r="AD105" s="15"/>
      <c r="AE105" s="15"/>
      <c r="AG105" s="15"/>
      <c r="AH105" s="15"/>
      <c r="AI105" s="15"/>
      <c r="AJ105" s="15"/>
      <c r="AK105" s="15"/>
      <c r="AL105" s="15"/>
      <c r="AM105" s="15"/>
      <c r="AN105" s="15"/>
      <c r="AO105" s="15"/>
      <c r="AP105" s="15"/>
      <c r="AQ105" s="15"/>
      <c r="AR105" s="15"/>
      <c r="AS105" s="15"/>
      <c r="AT105" s="15"/>
      <c r="AU105" s="15"/>
      <c r="AV105" s="15"/>
      <c r="AW105" s="15"/>
      <c r="AX105" s="15"/>
      <c r="AY105" s="15"/>
      <c r="AZ105" s="15"/>
      <c r="BA105" s="43"/>
      <c r="BB105" s="43"/>
      <c r="BC105" s="43"/>
      <c r="BD105" s="15"/>
      <c r="BE105" s="15"/>
      <c r="BF105" s="15" t="b">
        <v>1</v>
      </c>
    </row>
    <row r="106" spans="1:58" s="25" customFormat="1" ht="12" hidden="1" x14ac:dyDescent="0.3"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G106" s="15"/>
      <c r="AH106" s="15"/>
      <c r="AI106" s="15"/>
      <c r="AJ106" s="15"/>
      <c r="AK106" s="15"/>
      <c r="AL106" s="15"/>
      <c r="AM106" s="15"/>
      <c r="AN106" s="15"/>
      <c r="AO106" s="15"/>
      <c r="AP106" s="15"/>
      <c r="AQ106" s="15"/>
      <c r="AR106" s="15"/>
      <c r="AS106" s="15"/>
      <c r="AT106" s="15"/>
      <c r="AU106" s="15"/>
      <c r="AV106" s="15"/>
      <c r="AW106" s="15"/>
      <c r="AX106" s="15"/>
      <c r="AY106" s="15"/>
      <c r="AZ106" s="15"/>
      <c r="BA106" s="15"/>
      <c r="BB106" s="15"/>
      <c r="BC106" s="15"/>
      <c r="BD106" s="15"/>
      <c r="BE106" s="15"/>
      <c r="BF106" s="15"/>
    </row>
    <row r="107" spans="1:58" ht="12" hidden="1" x14ac:dyDescent="0.3">
      <c r="A107" s="33"/>
    </row>
    <row r="108" spans="1:58" ht="12" hidden="1" x14ac:dyDescent="0.3">
      <c r="A108" s="33"/>
    </row>
    <row r="109" spans="1:58" ht="12" hidden="1" x14ac:dyDescent="0.3">
      <c r="A109" s="33"/>
    </row>
    <row r="110" spans="1:58" s="25" customFormat="1" ht="12" hidden="1" x14ac:dyDescent="0.3"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G110" s="15"/>
      <c r="AH110" s="15"/>
      <c r="AI110" s="15"/>
      <c r="AJ110" s="15"/>
      <c r="AK110" s="15"/>
      <c r="AL110" s="15"/>
      <c r="AM110" s="15"/>
      <c r="AN110" s="15"/>
      <c r="AO110" s="15"/>
      <c r="AP110" s="15"/>
      <c r="AQ110" s="15"/>
      <c r="AR110" s="15"/>
      <c r="AS110" s="15"/>
      <c r="AT110" s="15"/>
      <c r="AU110" s="15"/>
      <c r="AV110" s="15"/>
      <c r="AW110" s="15"/>
      <c r="AX110" s="15"/>
      <c r="AY110" s="15"/>
      <c r="AZ110" s="15"/>
      <c r="BA110" s="15"/>
      <c r="BB110" s="15"/>
      <c r="BC110" s="15"/>
      <c r="BD110" s="15"/>
      <c r="BE110" s="15"/>
      <c r="BF110" s="15"/>
    </row>
    <row r="111" spans="1:58" s="25" customFormat="1" ht="12" hidden="1" x14ac:dyDescent="0.3"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  <c r="AC111" s="15"/>
      <c r="AD111" s="15"/>
      <c r="AE111" s="15"/>
      <c r="AG111" s="15"/>
      <c r="AH111" s="15"/>
      <c r="AI111" s="15"/>
      <c r="AJ111" s="15"/>
      <c r="AK111" s="15"/>
      <c r="AL111" s="15"/>
      <c r="AM111" s="15"/>
      <c r="AN111" s="15"/>
      <c r="AO111" s="15"/>
      <c r="AP111" s="15"/>
      <c r="AQ111" s="15"/>
      <c r="AR111" s="15"/>
      <c r="AS111" s="15"/>
      <c r="AT111" s="15"/>
      <c r="AU111" s="15"/>
      <c r="AV111" s="15"/>
      <c r="AW111" s="15"/>
      <c r="AX111" s="15"/>
      <c r="AY111" s="15"/>
      <c r="AZ111" s="15"/>
      <c r="BA111" s="15"/>
      <c r="BB111" s="15"/>
      <c r="BC111" s="15"/>
      <c r="BD111" s="15"/>
      <c r="BE111" s="15"/>
      <c r="BF111" s="15"/>
    </row>
    <row r="112" spans="1:58" s="25" customFormat="1" ht="12" hidden="1" x14ac:dyDescent="0.3"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43">
        <v>0</v>
      </c>
      <c r="AD112" s="43">
        <v>0</v>
      </c>
      <c r="AE112" s="43">
        <v>0</v>
      </c>
      <c r="AG112" s="15"/>
      <c r="AH112" s="15"/>
      <c r="AI112" s="15"/>
      <c r="AJ112" s="15"/>
      <c r="AK112" s="15"/>
      <c r="AL112" s="15"/>
      <c r="AM112" s="15"/>
      <c r="AN112" s="15"/>
      <c r="AO112" s="15"/>
      <c r="AP112" s="15"/>
      <c r="AQ112" s="15"/>
      <c r="AR112" s="15"/>
      <c r="AS112" s="15"/>
      <c r="AT112" s="15"/>
      <c r="AU112" s="15"/>
      <c r="AV112" s="15"/>
      <c r="AW112" s="15"/>
      <c r="AX112" s="15"/>
      <c r="AY112" s="15"/>
      <c r="AZ112" s="15"/>
      <c r="BA112" s="15"/>
      <c r="BB112" s="15"/>
      <c r="BC112" s="15"/>
      <c r="BD112" s="43">
        <v>0</v>
      </c>
      <c r="BE112" s="43">
        <v>0</v>
      </c>
      <c r="BF112" s="43">
        <v>0</v>
      </c>
    </row>
    <row r="113" spans="1:58" ht="12" hidden="1" x14ac:dyDescent="0.3">
      <c r="A113" s="33"/>
      <c r="AC113" s="15"/>
      <c r="AD113" s="15"/>
      <c r="AE113" s="15"/>
      <c r="BD113" s="15"/>
      <c r="BE113" s="15"/>
      <c r="BF113" s="15"/>
    </row>
    <row r="114" spans="1:58" ht="12" hidden="1" x14ac:dyDescent="0.3">
      <c r="A114" s="33"/>
      <c r="H114" s="67"/>
      <c r="I114" s="67"/>
      <c r="J114" s="67"/>
      <c r="K114" s="67"/>
      <c r="L114" s="67"/>
      <c r="M114" s="67"/>
      <c r="N114" s="67"/>
      <c r="O114" s="67"/>
      <c r="P114" s="67"/>
      <c r="Q114" s="67"/>
      <c r="R114" s="67"/>
      <c r="S114" s="67"/>
      <c r="T114" s="67"/>
      <c r="U114" s="67"/>
      <c r="V114" s="67"/>
      <c r="W114" s="67"/>
      <c r="X114" s="67"/>
      <c r="Y114" s="67">
        <v>0</v>
      </c>
      <c r="Z114" s="67">
        <v>0</v>
      </c>
      <c r="AA114" s="67"/>
      <c r="AB114" s="67"/>
    </row>
    <row r="115" spans="1:58" ht="12" hidden="1" x14ac:dyDescent="0.3">
      <c r="A115" s="33"/>
      <c r="Y115" s="24">
        <v>76.549800339878914</v>
      </c>
      <c r="Z115" s="24">
        <v>70.878377957400289</v>
      </c>
      <c r="AC115" s="67">
        <v>0</v>
      </c>
      <c r="AD115" s="67">
        <v>0</v>
      </c>
      <c r="AE115" s="67">
        <v>0</v>
      </c>
      <c r="BD115" s="67">
        <v>0</v>
      </c>
      <c r="BE115" s="67">
        <v>0</v>
      </c>
      <c r="BF115" s="67">
        <v>0</v>
      </c>
    </row>
    <row r="116" spans="1:58" ht="12" hidden="1" x14ac:dyDescent="0.3">
      <c r="A116" s="33"/>
      <c r="AC116" s="24">
        <v>124.06002410549991</v>
      </c>
      <c r="AD116" s="24">
        <v>138.51039062809969</v>
      </c>
      <c r="AE116" s="24">
        <v>142.93638611370079</v>
      </c>
      <c r="BD116" s="24">
        <v>208.04249741399985</v>
      </c>
      <c r="BE116" s="24">
        <v>346.55288804209954</v>
      </c>
      <c r="BF116" s="24">
        <v>489.48927415580033</v>
      </c>
    </row>
    <row r="117" spans="1:58" ht="12" hidden="1" x14ac:dyDescent="0.3">
      <c r="A117" s="33"/>
    </row>
    <row r="118" spans="1:58" ht="12" hidden="1" customHeight="1" x14ac:dyDescent="0.3"/>
  </sheetData>
  <conditionalFormatting sqref="Y102:Y103">
    <cfRule type="cellIs" dxfId="987" priority="37" operator="lessThan">
      <formula>-0.9</formula>
    </cfRule>
    <cfRule type="cellIs" dxfId="986" priority="38" operator="greaterThan">
      <formula>0.9</formula>
    </cfRule>
  </conditionalFormatting>
  <conditionalFormatting sqref="Y104">
    <cfRule type="cellIs" dxfId="985" priority="35" operator="lessThan">
      <formula>-1</formula>
    </cfRule>
    <cfRule type="cellIs" dxfId="984" priority="36" operator="greaterThan">
      <formula>1</formula>
    </cfRule>
  </conditionalFormatting>
  <conditionalFormatting sqref="AZ102">
    <cfRule type="cellIs" dxfId="983" priority="33" operator="lessThan">
      <formula>-0.9</formula>
    </cfRule>
    <cfRule type="cellIs" dxfId="982" priority="34" operator="greaterThan">
      <formula>0.9</formula>
    </cfRule>
  </conditionalFormatting>
  <conditionalFormatting sqref="AZ104">
    <cfRule type="cellIs" dxfId="981" priority="31" operator="lessThan">
      <formula>-1</formula>
    </cfRule>
    <cfRule type="cellIs" dxfId="980" priority="32" operator="greaterThan">
      <formula>1</formula>
    </cfRule>
  </conditionalFormatting>
  <conditionalFormatting sqref="AZ103">
    <cfRule type="cellIs" dxfId="979" priority="29" operator="lessThan">
      <formula>-0.9</formula>
    </cfRule>
    <cfRule type="cellIs" dxfId="978" priority="30" operator="greaterThan">
      <formula>0.9</formula>
    </cfRule>
  </conditionalFormatting>
  <conditionalFormatting sqref="Z102:Z105">
    <cfRule type="cellIs" dxfId="977" priority="27" operator="lessThan">
      <formula>-0.9</formula>
    </cfRule>
    <cfRule type="cellIs" dxfId="976" priority="28" operator="greaterThan">
      <formula>0.9</formula>
    </cfRule>
  </conditionalFormatting>
  <conditionalFormatting sqref="AA102:AA105">
    <cfRule type="cellIs" dxfId="975" priority="25" operator="lessThan">
      <formula>-0.9</formula>
    </cfRule>
    <cfRule type="cellIs" dxfId="974" priority="26" operator="greaterThan">
      <formula>0.9</formula>
    </cfRule>
  </conditionalFormatting>
  <conditionalFormatting sqref="AB102:AB105">
    <cfRule type="cellIs" dxfId="973" priority="23" operator="lessThan">
      <formula>-0.9</formula>
    </cfRule>
    <cfRule type="cellIs" dxfId="972" priority="24" operator="greaterThan">
      <formula>0.9</formula>
    </cfRule>
  </conditionalFormatting>
  <conditionalFormatting sqref="BF112">
    <cfRule type="cellIs" dxfId="971" priority="9" operator="lessThan">
      <formula>-1</formula>
    </cfRule>
    <cfRule type="cellIs" dxfId="970" priority="10" operator="greaterThan">
      <formula>1</formula>
    </cfRule>
  </conditionalFormatting>
  <conditionalFormatting sqref="AC102:AE103">
    <cfRule type="cellIs" dxfId="969" priority="21" operator="lessThan">
      <formula>-0.9</formula>
    </cfRule>
    <cfRule type="cellIs" dxfId="968" priority="22" operator="greaterThan">
      <formula>0.9</formula>
    </cfRule>
  </conditionalFormatting>
  <conditionalFormatting sqref="AC104:AE104">
    <cfRule type="cellIs" dxfId="967" priority="19" operator="lessThan">
      <formula>-1</formula>
    </cfRule>
    <cfRule type="cellIs" dxfId="966" priority="20" operator="greaterThan">
      <formula>1</formula>
    </cfRule>
  </conditionalFormatting>
  <conditionalFormatting sqref="AC112:AE112">
    <cfRule type="cellIs" dxfId="965" priority="17" operator="lessThan">
      <formula>-1</formula>
    </cfRule>
    <cfRule type="cellIs" dxfId="964" priority="18" operator="greaterThan">
      <formula>1</formula>
    </cfRule>
  </conditionalFormatting>
  <conditionalFormatting sqref="BF102">
    <cfRule type="cellIs" dxfId="963" priority="15" operator="lessThan">
      <formula>-0.9</formula>
    </cfRule>
    <cfRule type="cellIs" dxfId="962" priority="16" operator="greaterThan">
      <formula>0.9</formula>
    </cfRule>
  </conditionalFormatting>
  <conditionalFormatting sqref="BF104">
    <cfRule type="cellIs" dxfId="961" priority="13" operator="lessThan">
      <formula>-1</formula>
    </cfRule>
    <cfRule type="cellIs" dxfId="960" priority="14" operator="greaterThan">
      <formula>1</formula>
    </cfRule>
  </conditionalFormatting>
  <conditionalFormatting sqref="BF103">
    <cfRule type="cellIs" dxfId="959" priority="11" operator="lessThan">
      <formula>-0.9</formula>
    </cfRule>
    <cfRule type="cellIs" dxfId="958" priority="12" operator="greaterThan">
      <formula>0.9</formula>
    </cfRule>
  </conditionalFormatting>
  <conditionalFormatting sqref="BD112:BE112">
    <cfRule type="cellIs" dxfId="957" priority="1" operator="lessThan">
      <formula>-1</formula>
    </cfRule>
    <cfRule type="cellIs" dxfId="956" priority="2" operator="greaterThan">
      <formula>1</formula>
    </cfRule>
  </conditionalFormatting>
  <conditionalFormatting sqref="BD102:BE102">
    <cfRule type="cellIs" dxfId="955" priority="7" operator="lessThan">
      <formula>-0.9</formula>
    </cfRule>
    <cfRule type="cellIs" dxfId="954" priority="8" operator="greaterThan">
      <formula>0.9</formula>
    </cfRule>
  </conditionalFormatting>
  <conditionalFormatting sqref="BD104:BE104">
    <cfRule type="cellIs" dxfId="953" priority="5" operator="lessThan">
      <formula>-1</formula>
    </cfRule>
    <cfRule type="cellIs" dxfId="952" priority="6" operator="greaterThan">
      <formula>1</formula>
    </cfRule>
  </conditionalFormatting>
  <conditionalFormatting sqref="BD103:BE103">
    <cfRule type="cellIs" dxfId="951" priority="3" operator="lessThan">
      <formula>-0.9</formula>
    </cfRule>
    <cfRule type="cellIs" dxfId="950" priority="4" operator="greaterThan">
      <formula>0.9</formula>
    </cfRule>
  </conditionalFormatting>
  <pageMargins left="0.7" right="0.7" top="0.75" bottom="0.75" header="0.3" footer="0.3"/>
  <customProperties>
    <customPr name="EpmWorksheetKeyString_GUID" r:id="rId1"/>
  </customPropertie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119"/>
  <sheetViews>
    <sheetView zoomScale="90" zoomScaleNormal="90" workbookViewId="0"/>
  </sheetViews>
  <sheetFormatPr defaultColWidth="0" defaultRowHeight="0" zeroHeight="1" outlineLevelRow="3" outlineLevelCol="1" x14ac:dyDescent="0.3"/>
  <cols>
    <col min="1" max="1" width="0.77734375" style="25" customWidth="1"/>
    <col min="2" max="3" width="1.77734375" style="33" customWidth="1"/>
    <col min="4" max="4" width="35.5546875" style="33" customWidth="1"/>
    <col min="5" max="5" width="9.21875" style="33" customWidth="1"/>
    <col min="6" max="7" width="0.77734375" style="33" customWidth="1"/>
    <col min="8" max="10" width="9.21875" style="24" hidden="1" customWidth="1" outlineLevel="1"/>
    <col min="11" max="11" width="9.21875" style="24" customWidth="1" collapsed="1"/>
    <col min="12" max="14" width="9.21875" style="24" hidden="1" customWidth="1" outlineLevel="1"/>
    <col min="15" max="15" width="9.21875" style="24" customWidth="1" collapsed="1"/>
    <col min="16" max="18" width="9.21875" style="24" hidden="1" customWidth="1" outlineLevel="1"/>
    <col min="19" max="19" width="9.21875" style="24" customWidth="1" collapsed="1"/>
    <col min="20" max="22" width="9.21875" style="24" hidden="1" customWidth="1" outlineLevel="1"/>
    <col min="23" max="23" width="9.21875" style="24" customWidth="1" collapsed="1"/>
    <col min="24" max="31" width="9.21875" style="24" customWidth="1"/>
    <col min="32" max="32" width="2.77734375" style="33" customWidth="1"/>
    <col min="33" max="34" width="9.21875" style="24" customWidth="1"/>
    <col min="35" max="37" width="9.21875" style="24" hidden="1" customWidth="1" outlineLevel="1"/>
    <col min="38" max="38" width="9.21875" style="24" customWidth="1" collapsed="1"/>
    <col min="39" max="41" width="9.21875" style="24" hidden="1" customWidth="1" outlineLevel="1"/>
    <col min="42" max="42" width="9.21875" style="24" customWidth="1" collapsed="1"/>
    <col min="43" max="45" width="9.21875" style="24" hidden="1" customWidth="1" outlineLevel="1"/>
    <col min="46" max="46" width="9.21875" style="24" customWidth="1" collapsed="1"/>
    <col min="47" max="49" width="9.21875" style="24" hidden="1" customWidth="1" outlineLevel="1"/>
    <col min="50" max="50" width="9.21875" style="24" customWidth="1" collapsed="1"/>
    <col min="51" max="53" width="9.21875" style="24" hidden="1" customWidth="1" outlineLevel="1"/>
    <col min="54" max="55" width="9.21875" style="24" customWidth="1" collapsed="1"/>
    <col min="56" max="58" width="9.21875" style="24" customWidth="1"/>
    <col min="59" max="16384" width="9.21875" style="33" hidden="1"/>
  </cols>
  <sheetData>
    <row r="1" spans="1:61" s="25" customFormat="1" ht="5.0999999999999996" customHeight="1" x14ac:dyDescent="0.3"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5"/>
    </row>
    <row r="2" spans="1:61" s="16" customFormat="1" ht="32.25" customHeight="1" x14ac:dyDescent="0.3">
      <c r="A2" s="26"/>
      <c r="AC2" s="28"/>
      <c r="AD2" s="28"/>
      <c r="AE2" s="28"/>
      <c r="BD2" s="28"/>
      <c r="BE2" s="28"/>
      <c r="BF2" s="28"/>
    </row>
    <row r="3" spans="1:61" s="25" customFormat="1" ht="5.0999999999999996" customHeight="1" x14ac:dyDescent="0.3"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  <c r="BC3" s="15"/>
      <c r="BD3" s="15"/>
      <c r="BE3" s="15"/>
      <c r="BF3" s="15"/>
    </row>
    <row r="4" spans="1:61" ht="12" customHeight="1" x14ac:dyDescent="0.3">
      <c r="B4" s="29" t="s">
        <v>171</v>
      </c>
      <c r="C4" s="29"/>
      <c r="D4" s="30"/>
      <c r="E4" s="30"/>
      <c r="F4" s="30"/>
      <c r="G4" s="30"/>
      <c r="H4" s="32" t="s">
        <v>22</v>
      </c>
      <c r="I4" s="32" t="s">
        <v>23</v>
      </c>
      <c r="J4" s="32" t="s">
        <v>24</v>
      </c>
      <c r="K4" s="32" t="s">
        <v>25</v>
      </c>
      <c r="L4" s="32" t="s">
        <v>26</v>
      </c>
      <c r="M4" s="32" t="s">
        <v>27</v>
      </c>
      <c r="N4" s="32" t="s">
        <v>28</v>
      </c>
      <c r="O4" s="32" t="s">
        <v>29</v>
      </c>
      <c r="P4" s="32" t="s">
        <v>30</v>
      </c>
      <c r="Q4" s="32" t="s">
        <v>31</v>
      </c>
      <c r="R4" s="32" t="s">
        <v>32</v>
      </c>
      <c r="S4" s="32" t="s">
        <v>33</v>
      </c>
      <c r="T4" s="32" t="s">
        <v>34</v>
      </c>
      <c r="U4" s="32" t="s">
        <v>35</v>
      </c>
      <c r="V4" s="32" t="s">
        <v>36</v>
      </c>
      <c r="W4" s="32" t="s">
        <v>37</v>
      </c>
      <c r="X4" s="32" t="s">
        <v>38</v>
      </c>
      <c r="Y4" s="32" t="s">
        <v>39</v>
      </c>
      <c r="Z4" s="32" t="s">
        <v>40</v>
      </c>
      <c r="AA4" s="32" t="s">
        <v>41</v>
      </c>
      <c r="AB4" s="32" t="s">
        <v>42</v>
      </c>
      <c r="AC4" s="32" t="s">
        <v>43</v>
      </c>
      <c r="AD4" s="32" t="s">
        <v>44</v>
      </c>
      <c r="AE4" s="32" t="s">
        <v>45</v>
      </c>
      <c r="AF4" s="30"/>
      <c r="AG4" s="17">
        <v>2014</v>
      </c>
      <c r="AH4" s="17">
        <v>2015</v>
      </c>
      <c r="AI4" s="32" t="s">
        <v>22</v>
      </c>
      <c r="AJ4" s="17" t="s">
        <v>50</v>
      </c>
      <c r="AK4" s="32" t="s">
        <v>51</v>
      </c>
      <c r="AL4" s="17">
        <v>2016</v>
      </c>
      <c r="AM4" s="32" t="s">
        <v>26</v>
      </c>
      <c r="AN4" s="32" t="s">
        <v>53</v>
      </c>
      <c r="AO4" s="32" t="s">
        <v>54</v>
      </c>
      <c r="AP4" s="17">
        <v>2017</v>
      </c>
      <c r="AQ4" s="32" t="s">
        <v>30</v>
      </c>
      <c r="AR4" s="32" t="s">
        <v>55</v>
      </c>
      <c r="AS4" s="32" t="s">
        <v>56</v>
      </c>
      <c r="AT4" s="17">
        <v>2018</v>
      </c>
      <c r="AU4" s="17" t="s">
        <v>34</v>
      </c>
      <c r="AV4" s="32" t="s">
        <v>57</v>
      </c>
      <c r="AW4" s="32" t="s">
        <v>58</v>
      </c>
      <c r="AX4" s="17">
        <v>2019</v>
      </c>
      <c r="AY4" s="32" t="s">
        <v>38</v>
      </c>
      <c r="AZ4" s="32" t="s">
        <v>59</v>
      </c>
      <c r="BA4" s="32" t="s">
        <v>60</v>
      </c>
      <c r="BB4" s="17">
        <v>2020</v>
      </c>
      <c r="BC4" s="17" t="s">
        <v>42</v>
      </c>
      <c r="BD4" s="32" t="s">
        <v>61</v>
      </c>
      <c r="BE4" s="32" t="s">
        <v>62</v>
      </c>
      <c r="BF4" s="17">
        <v>2021</v>
      </c>
    </row>
    <row r="5" spans="1:61" ht="5.0999999999999996" customHeight="1" x14ac:dyDescent="0.3">
      <c r="B5" s="25"/>
      <c r="C5" s="25"/>
      <c r="D5" s="25"/>
      <c r="E5" s="25"/>
      <c r="F5" s="25"/>
      <c r="G5" s="2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2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</row>
    <row r="6" spans="1:61" ht="5.0999999999999996" customHeight="1" x14ac:dyDescent="0.3">
      <c r="B6" s="25"/>
      <c r="C6" s="25"/>
      <c r="D6" s="25"/>
      <c r="E6" s="25"/>
      <c r="F6" s="25"/>
      <c r="G6" s="2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2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</row>
    <row r="7" spans="1:61" ht="12" customHeight="1" x14ac:dyDescent="0.3">
      <c r="B7" s="44" t="s">
        <v>126</v>
      </c>
      <c r="C7" s="45"/>
      <c r="D7" s="45"/>
      <c r="E7" s="45"/>
      <c r="F7" s="45"/>
      <c r="G7" s="45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45"/>
      <c r="AG7" s="38"/>
      <c r="AH7" s="38"/>
      <c r="AI7" s="38"/>
      <c r="AJ7" s="38"/>
      <c r="AK7" s="38"/>
      <c r="AL7" s="38"/>
      <c r="AM7" s="38"/>
      <c r="AN7" s="38"/>
      <c r="AO7" s="38"/>
      <c r="AP7" s="38"/>
      <c r="AQ7" s="38"/>
      <c r="AR7" s="38"/>
      <c r="AS7" s="38"/>
      <c r="AT7" s="38"/>
      <c r="AU7" s="38"/>
      <c r="AV7" s="38"/>
      <c r="AW7" s="38"/>
      <c r="AX7" s="38"/>
      <c r="AY7" s="38"/>
      <c r="AZ7" s="38"/>
      <c r="BA7" s="38"/>
      <c r="BB7" s="38"/>
      <c r="BC7" s="38"/>
      <c r="BD7" s="38"/>
      <c r="BE7" s="38"/>
      <c r="BF7" s="38"/>
    </row>
    <row r="8" spans="1:61" ht="5.0999999999999996" customHeight="1" outlineLevel="1" x14ac:dyDescent="0.3">
      <c r="B8" s="25"/>
      <c r="C8" s="25"/>
      <c r="D8" s="25"/>
      <c r="E8" s="25"/>
      <c r="F8" s="25"/>
      <c r="G8" s="2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2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</row>
    <row r="9" spans="1:61" ht="12" outlineLevel="1" x14ac:dyDescent="0.3">
      <c r="C9" s="46" t="s">
        <v>137</v>
      </c>
      <c r="D9" s="47"/>
      <c r="E9" s="39" t="s">
        <v>66</v>
      </c>
      <c r="F9" s="47"/>
      <c r="G9" s="47"/>
      <c r="H9" s="39">
        <v>624.86863500000038</v>
      </c>
      <c r="I9" s="39">
        <v>635.45498999999984</v>
      </c>
      <c r="J9" s="39">
        <v>868.72610199999997</v>
      </c>
      <c r="K9" s="39">
        <v>678.14845100000025</v>
      </c>
      <c r="L9" s="39">
        <v>473.07204800000045</v>
      </c>
      <c r="M9" s="39">
        <v>935.19664700000021</v>
      </c>
      <c r="N9" s="39">
        <v>736.58529229500039</v>
      </c>
      <c r="O9" s="39">
        <v>817.58036400000117</v>
      </c>
      <c r="P9" s="39">
        <v>770.38649600000008</v>
      </c>
      <c r="Q9" s="39">
        <v>638.82428600000048</v>
      </c>
      <c r="R9" s="39">
        <v>934.35289300000011</v>
      </c>
      <c r="S9" s="39">
        <v>841.18192199999999</v>
      </c>
      <c r="T9" s="39">
        <v>768.07827799999927</v>
      </c>
      <c r="U9" s="39">
        <v>715.37887899999987</v>
      </c>
      <c r="V9" s="39">
        <v>692.70093900000018</v>
      </c>
      <c r="W9" s="39">
        <v>674.36370599999952</v>
      </c>
      <c r="X9" s="39">
        <v>569.31059399999992</v>
      </c>
      <c r="Y9" s="39">
        <v>594.08246399999996</v>
      </c>
      <c r="Z9" s="39">
        <v>801.83463900000027</v>
      </c>
      <c r="AA9" s="39">
        <v>682.44979300000011</v>
      </c>
      <c r="AB9" s="39">
        <v>739.53120499999989</v>
      </c>
      <c r="AC9" s="39">
        <v>818.26921100000004</v>
      </c>
      <c r="AD9" s="39">
        <v>746.81334400000003</v>
      </c>
      <c r="AE9" s="39">
        <v>744.17597599999999</v>
      </c>
      <c r="AF9" s="39"/>
      <c r="AG9" s="39">
        <v>2636.1218450000006</v>
      </c>
      <c r="AH9" s="39">
        <v>2375.156622</v>
      </c>
      <c r="AI9" s="39">
        <v>624.86863500000038</v>
      </c>
      <c r="AJ9" s="39">
        <v>1260.3236250000002</v>
      </c>
      <c r="AK9" s="39">
        <v>2129.0497270000001</v>
      </c>
      <c r="AL9" s="39">
        <v>2807.1981780000006</v>
      </c>
      <c r="AM9" s="39">
        <v>473.07204800000045</v>
      </c>
      <c r="AN9" s="39">
        <v>1408.2686950000007</v>
      </c>
      <c r="AO9" s="39">
        <v>2144.8539872950009</v>
      </c>
      <c r="AP9" s="39">
        <v>2962.4343512950022</v>
      </c>
      <c r="AQ9" s="39">
        <v>770.38649600000008</v>
      </c>
      <c r="AR9" s="39">
        <v>1409.2107820000006</v>
      </c>
      <c r="AS9" s="39">
        <v>2343.5636750000008</v>
      </c>
      <c r="AT9" s="39">
        <v>3184.745597000001</v>
      </c>
      <c r="AU9" s="39">
        <v>768.07827799999927</v>
      </c>
      <c r="AV9" s="39">
        <v>1483.4571569999991</v>
      </c>
      <c r="AW9" s="39">
        <v>2176.1580959999992</v>
      </c>
      <c r="AX9" s="39">
        <v>2850.5218019999988</v>
      </c>
      <c r="AY9" s="39">
        <v>569.31059399999992</v>
      </c>
      <c r="AZ9" s="39">
        <v>1163.3930579999999</v>
      </c>
      <c r="BA9" s="39">
        <v>1965.2276970000003</v>
      </c>
      <c r="BB9" s="39">
        <v>2647.67749</v>
      </c>
      <c r="BC9" s="39">
        <v>739.53120499999989</v>
      </c>
      <c r="BD9" s="39">
        <v>1557.800416</v>
      </c>
      <c r="BE9" s="39">
        <v>2304.6137600000002</v>
      </c>
      <c r="BF9" s="39">
        <v>3048.7897360000002</v>
      </c>
    </row>
    <row r="10" spans="1:61" s="25" customFormat="1" ht="5.0999999999999996" customHeight="1" outlineLevel="2" x14ac:dyDescent="0.3"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</row>
    <row r="11" spans="1:61" s="25" customFormat="1" ht="12" outlineLevel="2" x14ac:dyDescent="0.3">
      <c r="D11" s="25" t="s">
        <v>97</v>
      </c>
      <c r="E11" s="15" t="s">
        <v>66</v>
      </c>
      <c r="H11" s="15">
        <v>108.99093400000032</v>
      </c>
      <c r="I11" s="15">
        <v>168.99620599999992</v>
      </c>
      <c r="J11" s="15">
        <v>192.77745100000016</v>
      </c>
      <c r="K11" s="15">
        <v>141.07427299999998</v>
      </c>
      <c r="L11" s="15">
        <v>59.87838600000002</v>
      </c>
      <c r="M11" s="15">
        <v>225.63034600000015</v>
      </c>
      <c r="N11" s="15">
        <v>148.01977000000022</v>
      </c>
      <c r="O11" s="15">
        <v>252.19040800000082</v>
      </c>
      <c r="P11" s="15">
        <v>214.8629200000002</v>
      </c>
      <c r="Q11" s="15">
        <v>156.74275200000034</v>
      </c>
      <c r="R11" s="15">
        <v>197.50776100000007</v>
      </c>
      <c r="S11" s="15">
        <v>201.33930599999997</v>
      </c>
      <c r="T11" s="15">
        <v>172.79866000000001</v>
      </c>
      <c r="U11" s="15">
        <v>77.572327000000001</v>
      </c>
      <c r="V11" s="15">
        <v>60.183719000000018</v>
      </c>
      <c r="W11" s="15">
        <v>0.82781999999999889</v>
      </c>
      <c r="X11" s="15">
        <v>30.156202</v>
      </c>
      <c r="Y11" s="15">
        <v>115.78346400000001</v>
      </c>
      <c r="Z11" s="15">
        <v>85.577139000000017</v>
      </c>
      <c r="AA11" s="15">
        <v>95.822991999999942</v>
      </c>
      <c r="AB11" s="15">
        <v>104.79628799999999</v>
      </c>
      <c r="AC11" s="15">
        <v>139.12786799999998</v>
      </c>
      <c r="AD11" s="15">
        <v>90.267505</v>
      </c>
      <c r="AE11" s="15">
        <v>13.07741</v>
      </c>
      <c r="AG11" s="15">
        <v>300.36223999999999</v>
      </c>
      <c r="AH11" s="15">
        <v>286.17155600000001</v>
      </c>
      <c r="AI11" s="15">
        <v>108.99093400000032</v>
      </c>
      <c r="AJ11" s="15">
        <v>277.98714000000024</v>
      </c>
      <c r="AK11" s="15">
        <v>470.76459100000039</v>
      </c>
      <c r="AL11" s="15">
        <v>611.8388640000004</v>
      </c>
      <c r="AM11" s="15">
        <v>59.87838600000002</v>
      </c>
      <c r="AN11" s="15">
        <v>285.50873200000018</v>
      </c>
      <c r="AO11" s="15">
        <v>433.5285020000004</v>
      </c>
      <c r="AP11" s="15">
        <v>685.71891000000119</v>
      </c>
      <c r="AQ11" s="15">
        <v>214.8629200000002</v>
      </c>
      <c r="AR11" s="15">
        <v>371.60567200000054</v>
      </c>
      <c r="AS11" s="15">
        <v>569.11343300000067</v>
      </c>
      <c r="AT11" s="15">
        <v>770.45273900000063</v>
      </c>
      <c r="AU11" s="15">
        <v>172.79866000000001</v>
      </c>
      <c r="AV11" s="15">
        <v>250.37098700000001</v>
      </c>
      <c r="AW11" s="15">
        <v>310.55470600000001</v>
      </c>
      <c r="AX11" s="15">
        <v>311.38252599999998</v>
      </c>
      <c r="AY11" s="15">
        <v>30.156202</v>
      </c>
      <c r="AZ11" s="15">
        <v>145.93966600000002</v>
      </c>
      <c r="BA11" s="15">
        <v>231.51680500000003</v>
      </c>
      <c r="BB11" s="15">
        <v>327.33979699999998</v>
      </c>
      <c r="BC11" s="15">
        <v>104.79628799999999</v>
      </c>
      <c r="BD11" s="15">
        <v>243.92415599999998</v>
      </c>
      <c r="BE11" s="15">
        <v>334.19166099999995</v>
      </c>
      <c r="BF11" s="15">
        <v>347.26907099999994</v>
      </c>
    </row>
    <row r="12" spans="1:61" s="25" customFormat="1" ht="12" outlineLevel="2" x14ac:dyDescent="0.3">
      <c r="D12" s="25" t="s">
        <v>107</v>
      </c>
      <c r="E12" s="15" t="s">
        <v>66</v>
      </c>
      <c r="H12" s="15">
        <v>455.69752100000011</v>
      </c>
      <c r="I12" s="15">
        <v>401.13261399999993</v>
      </c>
      <c r="J12" s="15">
        <v>606.65010099999995</v>
      </c>
      <c r="K12" s="15">
        <v>472.37128800000033</v>
      </c>
      <c r="L12" s="15">
        <v>354.68254200000047</v>
      </c>
      <c r="M12" s="15">
        <v>637.90848100000017</v>
      </c>
      <c r="N12" s="15">
        <v>513.6386422950003</v>
      </c>
      <c r="O12" s="15">
        <v>499.90659600000038</v>
      </c>
      <c r="P12" s="15">
        <v>493.56550799999991</v>
      </c>
      <c r="Q12" s="15">
        <v>426.28532800000011</v>
      </c>
      <c r="R12" s="15">
        <v>664.19499200000007</v>
      </c>
      <c r="S12" s="15">
        <v>578.16856500000006</v>
      </c>
      <c r="T12" s="15">
        <v>525.79538199999934</v>
      </c>
      <c r="U12" s="15">
        <v>569.83443299999999</v>
      </c>
      <c r="V12" s="15">
        <v>567.57467500000018</v>
      </c>
      <c r="W12" s="15">
        <v>596.24881399999958</v>
      </c>
      <c r="X12" s="15">
        <v>474.19945199999995</v>
      </c>
      <c r="Y12" s="15">
        <v>425.53795499999995</v>
      </c>
      <c r="Z12" s="15">
        <v>642.26029600000015</v>
      </c>
      <c r="AA12" s="15">
        <v>522.08373800000027</v>
      </c>
      <c r="AB12" s="15">
        <v>571.75358499999993</v>
      </c>
      <c r="AC12" s="15">
        <v>599.0483210000001</v>
      </c>
      <c r="AD12" s="15">
        <v>599.62728800000002</v>
      </c>
      <c r="AE12" s="15">
        <v>656.04868999999997</v>
      </c>
      <c r="AG12" s="15">
        <v>2004.4956350000004</v>
      </c>
      <c r="AH12" s="15">
        <v>1817.6455860000001</v>
      </c>
      <c r="AI12" s="15">
        <v>455.69752100000011</v>
      </c>
      <c r="AJ12" s="15">
        <v>856.83013500000004</v>
      </c>
      <c r="AK12" s="15">
        <v>1463.4802359999999</v>
      </c>
      <c r="AL12" s="15">
        <v>1935.8515240000002</v>
      </c>
      <c r="AM12" s="15">
        <v>354.68254200000047</v>
      </c>
      <c r="AN12" s="15">
        <v>992.59102300000063</v>
      </c>
      <c r="AO12" s="15">
        <v>1506.2296652950008</v>
      </c>
      <c r="AP12" s="15">
        <v>2006.1362612950011</v>
      </c>
      <c r="AQ12" s="15">
        <v>493.56550799999991</v>
      </c>
      <c r="AR12" s="15">
        <v>919.85083600000007</v>
      </c>
      <c r="AS12" s="15">
        <v>1584.0458280000003</v>
      </c>
      <c r="AT12" s="15">
        <v>2162.2143930000002</v>
      </c>
      <c r="AU12" s="15">
        <v>525.79538199999934</v>
      </c>
      <c r="AV12" s="15">
        <v>1095.6298149999993</v>
      </c>
      <c r="AW12" s="15">
        <v>1663.2044899999996</v>
      </c>
      <c r="AX12" s="15">
        <v>2259.4533039999992</v>
      </c>
      <c r="AY12" s="15">
        <v>474.19945199999995</v>
      </c>
      <c r="AZ12" s="15">
        <v>899.73740699999985</v>
      </c>
      <c r="BA12" s="15">
        <v>1541.997703</v>
      </c>
      <c r="BB12" s="15">
        <v>2064.0814410000003</v>
      </c>
      <c r="BC12" s="15">
        <v>571.75358499999993</v>
      </c>
      <c r="BD12" s="15">
        <v>1170.8019060000001</v>
      </c>
      <c r="BE12" s="15">
        <v>1770.4291940000003</v>
      </c>
      <c r="BF12" s="15">
        <v>2426.4778840000004</v>
      </c>
    </row>
    <row r="13" spans="1:61" s="50" customFormat="1" ht="12" customHeight="1" outlineLevel="2" x14ac:dyDescent="0.3">
      <c r="D13" s="25" t="s">
        <v>108</v>
      </c>
      <c r="E13" s="15" t="s">
        <v>66</v>
      </c>
      <c r="H13" s="15">
        <v>60.180179999999936</v>
      </c>
      <c r="I13" s="15">
        <v>65.326169999999948</v>
      </c>
      <c r="J13" s="15">
        <v>69.298549999999906</v>
      </c>
      <c r="K13" s="15">
        <v>64.70288999999994</v>
      </c>
      <c r="L13" s="15">
        <v>58.511119999999949</v>
      </c>
      <c r="M13" s="15">
        <v>71.65781999999993</v>
      </c>
      <c r="N13" s="15">
        <v>74.926879999999883</v>
      </c>
      <c r="O13" s="15">
        <v>65.483359999999919</v>
      </c>
      <c r="P13" s="15">
        <v>61.958067999999926</v>
      </c>
      <c r="Q13" s="15">
        <v>55.796205999999955</v>
      </c>
      <c r="R13" s="15">
        <v>72.650139999999936</v>
      </c>
      <c r="S13" s="15">
        <v>61.674050999999935</v>
      </c>
      <c r="T13" s="15">
        <v>69.484235999999925</v>
      </c>
      <c r="U13" s="15">
        <v>67.972118999999921</v>
      </c>
      <c r="V13" s="15">
        <v>64.942544999999953</v>
      </c>
      <c r="W13" s="15">
        <v>77.287071999999938</v>
      </c>
      <c r="X13" s="15">
        <v>64.954939999999951</v>
      </c>
      <c r="Y13" s="15">
        <v>52.761044999999953</v>
      </c>
      <c r="Z13" s="15">
        <v>73.997204000000082</v>
      </c>
      <c r="AA13" s="15">
        <v>64.543062999999989</v>
      </c>
      <c r="AB13" s="15">
        <v>62.981331999999988</v>
      </c>
      <c r="AC13" s="15">
        <v>80.093022000000005</v>
      </c>
      <c r="AD13" s="15">
        <v>56.918551000000008</v>
      </c>
      <c r="AE13" s="15">
        <v>75.049876000000012</v>
      </c>
      <c r="AG13" s="41">
        <v>331.26396999999974</v>
      </c>
      <c r="AH13" s="41">
        <v>271.33947999999964</v>
      </c>
      <c r="AI13" s="41">
        <v>60.180179999999936</v>
      </c>
      <c r="AJ13" s="41">
        <v>125.50634999999988</v>
      </c>
      <c r="AK13" s="41">
        <v>194.8048999999998</v>
      </c>
      <c r="AL13" s="41">
        <v>259.50778999999977</v>
      </c>
      <c r="AM13" s="41">
        <v>58.511119999999949</v>
      </c>
      <c r="AN13" s="41">
        <v>130.16893999999988</v>
      </c>
      <c r="AO13" s="41">
        <v>205.09581999999978</v>
      </c>
      <c r="AP13" s="41">
        <v>270.57917999999972</v>
      </c>
      <c r="AQ13" s="41">
        <v>61.958067999999926</v>
      </c>
      <c r="AR13" s="41">
        <v>117.75427399999988</v>
      </c>
      <c r="AS13" s="41">
        <v>190.4044139999998</v>
      </c>
      <c r="AT13" s="41">
        <v>252.07846499999974</v>
      </c>
      <c r="AU13" s="41">
        <v>69.484235999999925</v>
      </c>
      <c r="AV13" s="41">
        <v>137.45635499999986</v>
      </c>
      <c r="AW13" s="41">
        <v>202.3988999999998</v>
      </c>
      <c r="AX13" s="41">
        <v>279.68597199999977</v>
      </c>
      <c r="AY13" s="41">
        <v>64.954939999999951</v>
      </c>
      <c r="AZ13" s="41">
        <v>117.7159849999999</v>
      </c>
      <c r="BA13" s="41">
        <v>191.713189</v>
      </c>
      <c r="BB13" s="41">
        <v>256.25625200000002</v>
      </c>
      <c r="BC13" s="41">
        <v>62.981331999999988</v>
      </c>
      <c r="BD13" s="41">
        <v>143.074354</v>
      </c>
      <c r="BE13" s="41">
        <v>199.99290500000001</v>
      </c>
      <c r="BF13" s="41">
        <v>275.04278099999999</v>
      </c>
    </row>
    <row r="14" spans="1:61" s="25" customFormat="1" ht="5.0999999999999996" customHeight="1" outlineLevel="1" x14ac:dyDescent="0.3"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15"/>
      <c r="BE14" s="15"/>
      <c r="BF14" s="15"/>
    </row>
    <row r="15" spans="1:61" s="25" customFormat="1" ht="12" outlineLevel="1" x14ac:dyDescent="0.3">
      <c r="B15" s="33"/>
      <c r="C15" s="46" t="s">
        <v>170</v>
      </c>
      <c r="D15" s="47"/>
      <c r="E15" s="39" t="s">
        <v>75</v>
      </c>
      <c r="F15" s="47"/>
      <c r="G15" s="47"/>
      <c r="H15" s="39">
        <v>302.46357300362803</v>
      </c>
      <c r="I15" s="39">
        <v>517.73926584477692</v>
      </c>
      <c r="J15" s="39">
        <v>470.80431802197654</v>
      </c>
      <c r="K15" s="39">
        <v>541.17944154973804</v>
      </c>
      <c r="L15" s="39">
        <v>562.28221710533137</v>
      </c>
      <c r="M15" s="39">
        <v>539.99338173418391</v>
      </c>
      <c r="N15" s="39">
        <v>624.50337362393498</v>
      </c>
      <c r="O15" s="39">
        <v>688.61732104906469</v>
      </c>
      <c r="P15" s="39">
        <v>597.10288587405353</v>
      </c>
      <c r="Q15" s="39">
        <v>768.59945803625828</v>
      </c>
      <c r="R15" s="39">
        <v>677.47422279346426</v>
      </c>
      <c r="S15" s="39">
        <v>675.24037921490185</v>
      </c>
      <c r="T15" s="39">
        <v>540.30951256767662</v>
      </c>
      <c r="U15" s="39">
        <v>654.19879414695447</v>
      </c>
      <c r="V15" s="39">
        <v>518.26117129025567</v>
      </c>
      <c r="W15" s="39">
        <v>468.58986803183655</v>
      </c>
      <c r="X15" s="39">
        <v>456.69271350323766</v>
      </c>
      <c r="Y15" s="39">
        <v>422.50026757228102</v>
      </c>
      <c r="Z15" s="39">
        <v>420.28615827857732</v>
      </c>
      <c r="AA15" s="39">
        <v>473.29489042719945</v>
      </c>
      <c r="AB15" s="39">
        <v>607.14138492641439</v>
      </c>
      <c r="AC15" s="39">
        <v>719.812003289465</v>
      </c>
      <c r="AD15" s="39">
        <v>804.7526263804948</v>
      </c>
      <c r="AE15" s="39">
        <v>763.26032862958209</v>
      </c>
      <c r="AF15" s="46"/>
      <c r="AG15" s="39">
        <v>547.9261145457408</v>
      </c>
      <c r="AH15" s="39">
        <v>361.2393355674883</v>
      </c>
      <c r="AI15" s="39">
        <v>264.05550024126256</v>
      </c>
      <c r="AJ15" s="39">
        <v>329.28050523531203</v>
      </c>
      <c r="AK15" s="39">
        <v>351.80014374553872</v>
      </c>
      <c r="AL15" s="39">
        <v>363.35161799182379</v>
      </c>
      <c r="AM15" s="39">
        <v>465.04544271869514</v>
      </c>
      <c r="AN15" s="39">
        <v>442.38716816750633</v>
      </c>
      <c r="AO15" s="39">
        <v>453.17770149279266</v>
      </c>
      <c r="AP15" s="39">
        <v>469.54627007749099</v>
      </c>
      <c r="AQ15" s="39">
        <v>542.58479629424858</v>
      </c>
      <c r="AR15" s="39">
        <v>551.37244897974369</v>
      </c>
      <c r="AS15" s="39">
        <v>545.75005306821868</v>
      </c>
      <c r="AT15" s="39">
        <v>540.0745358185668</v>
      </c>
      <c r="AU15" s="39">
        <v>486.92953662725552</v>
      </c>
      <c r="AV15" s="39">
        <v>507.59807686175088</v>
      </c>
      <c r="AW15" s="39">
        <v>510.99228592075622</v>
      </c>
      <c r="AX15" s="39">
        <v>500.96091143666354</v>
      </c>
      <c r="AY15" s="39">
        <v>456.69271350323766</v>
      </c>
      <c r="AZ15" s="39">
        <v>879.19298107551867</v>
      </c>
      <c r="BA15" s="39">
        <v>1299.4791393540959</v>
      </c>
      <c r="BB15" s="39">
        <v>1772.7740297812957</v>
      </c>
      <c r="BC15" s="39">
        <v>607.14138492641439</v>
      </c>
      <c r="BD15" s="39">
        <v>1326.9533882158794</v>
      </c>
      <c r="BE15" s="39">
        <v>2131.7060145963742</v>
      </c>
      <c r="BF15" s="39">
        <v>2894.9663432259563</v>
      </c>
      <c r="BG15" s="33"/>
      <c r="BH15" s="33"/>
      <c r="BI15" s="33"/>
    </row>
    <row r="16" spans="1:61" s="25" customFormat="1" ht="5.0999999999999996" customHeight="1" outlineLevel="2" x14ac:dyDescent="0.3"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15"/>
      <c r="BF16" s="15"/>
      <c r="BG16" s="33"/>
      <c r="BH16" s="33"/>
      <c r="BI16" s="33"/>
    </row>
    <row r="17" spans="1:61" s="25" customFormat="1" ht="12" outlineLevel="2" x14ac:dyDescent="0.3">
      <c r="D17" s="25" t="s">
        <v>97</v>
      </c>
      <c r="E17" s="15" t="s">
        <v>75</v>
      </c>
      <c r="H17" s="15">
        <v>246.88231846657925</v>
      </c>
      <c r="I17" s="15">
        <v>286.79141432606519</v>
      </c>
      <c r="J17" s="15">
        <v>323.8505336456434</v>
      </c>
      <c r="K17" s="15">
        <v>320.8802451899254</v>
      </c>
      <c r="L17" s="15">
        <v>371.55809490397399</v>
      </c>
      <c r="M17" s="15">
        <v>416.65025827339321</v>
      </c>
      <c r="N17" s="15">
        <v>398.50262019491316</v>
      </c>
      <c r="O17" s="15">
        <v>474.14060837355117</v>
      </c>
      <c r="P17" s="15">
        <v>490.16977124057837</v>
      </c>
      <c r="Q17" s="15">
        <v>533.70460731352171</v>
      </c>
      <c r="R17" s="15">
        <v>514.73053148667418</v>
      </c>
      <c r="S17" s="15">
        <v>518.01321395767286</v>
      </c>
      <c r="T17" s="15">
        <v>448.47854659782058</v>
      </c>
      <c r="U17" s="15">
        <v>446.94070978088342</v>
      </c>
      <c r="V17" s="15">
        <v>446.01206645157674</v>
      </c>
      <c r="W17" s="15">
        <v>503.58914512374218</v>
      </c>
      <c r="X17" s="15">
        <v>411.69694492050689</v>
      </c>
      <c r="Y17" s="15">
        <v>381.87740859091934</v>
      </c>
      <c r="Z17" s="15">
        <v>393.80208030908801</v>
      </c>
      <c r="AA17" s="15">
        <v>423.99377218361144</v>
      </c>
      <c r="AB17" s="15">
        <v>517.84906637151119</v>
      </c>
      <c r="AC17" s="15">
        <v>630.54739673003542</v>
      </c>
      <c r="AD17" s="15">
        <v>685.44202600260189</v>
      </c>
      <c r="AE17" s="15">
        <v>665.89241299309265</v>
      </c>
      <c r="AG17" s="15">
        <v>415.7742188288783</v>
      </c>
      <c r="AH17" s="15">
        <v>174.372835501016</v>
      </c>
      <c r="AI17" s="15">
        <v>246.88231846657925</v>
      </c>
      <c r="AJ17" s="15">
        <v>271.14418103023394</v>
      </c>
      <c r="AK17" s="15">
        <v>292.7273597632024</v>
      </c>
      <c r="AL17" s="15">
        <v>299.21868955298055</v>
      </c>
      <c r="AM17" s="15">
        <v>371.55809490397399</v>
      </c>
      <c r="AN17" s="15">
        <v>407.1932937003827</v>
      </c>
      <c r="AO17" s="15">
        <v>404.22603436797391</v>
      </c>
      <c r="AP17" s="15">
        <v>429.93888067640182</v>
      </c>
      <c r="AQ17" s="15">
        <v>490.16977124057837</v>
      </c>
      <c r="AR17" s="15">
        <v>508.53270412375036</v>
      </c>
      <c r="AS17" s="15">
        <v>510.68362683007763</v>
      </c>
      <c r="AT17" s="15">
        <v>512.59903826394702</v>
      </c>
      <c r="AU17" s="15">
        <v>448.47854659782058</v>
      </c>
      <c r="AV17" s="15">
        <v>448.00207932872723</v>
      </c>
      <c r="AW17" s="15">
        <v>447.61642625862117</v>
      </c>
      <c r="AX17" s="15">
        <v>447.76523144922118</v>
      </c>
      <c r="AY17" s="15">
        <v>411.69694492050689</v>
      </c>
      <c r="AZ17" s="15">
        <v>793.57435351142624</v>
      </c>
      <c r="BA17" s="15">
        <v>1187.3764338205142</v>
      </c>
      <c r="BB17" s="15">
        <v>1611.3702060041255</v>
      </c>
      <c r="BC17" s="15">
        <v>517.84906637151119</v>
      </c>
      <c r="BD17" s="15">
        <v>1148.3964631015465</v>
      </c>
      <c r="BE17" s="15">
        <v>1833.8384891041483</v>
      </c>
      <c r="BF17" s="15">
        <v>2499.7309020972407</v>
      </c>
      <c r="BG17" s="33"/>
      <c r="BH17" s="33"/>
      <c r="BI17" s="33"/>
    </row>
    <row r="18" spans="1:61" s="25" customFormat="1" ht="12" outlineLevel="2" x14ac:dyDescent="0.3">
      <c r="D18" s="25" t="s">
        <v>107</v>
      </c>
      <c r="E18" s="15" t="s">
        <v>75</v>
      </c>
      <c r="H18" s="15">
        <v>245.08243657384565</v>
      </c>
      <c r="I18" s="15">
        <v>381.8940061612231</v>
      </c>
      <c r="J18" s="15">
        <v>375.92879616723656</v>
      </c>
      <c r="K18" s="15">
        <v>390.87042580710704</v>
      </c>
      <c r="L18" s="15">
        <v>431.41048568657806</v>
      </c>
      <c r="M18" s="15">
        <v>394.31293968066052</v>
      </c>
      <c r="N18" s="15">
        <v>450.7542753849537</v>
      </c>
      <c r="O18" s="15">
        <v>481.06506102285908</v>
      </c>
      <c r="P18" s="15">
        <v>518.9140722290515</v>
      </c>
      <c r="Q18" s="15">
        <v>530.47400187775816</v>
      </c>
      <c r="R18" s="15">
        <v>502.17945129099286</v>
      </c>
      <c r="S18" s="15">
        <v>484.94746037804259</v>
      </c>
      <c r="T18" s="15">
        <v>454.1902165549472</v>
      </c>
      <c r="U18" s="15">
        <v>485.31407634931298</v>
      </c>
      <c r="V18" s="15">
        <v>472.94935191757008</v>
      </c>
      <c r="W18" s="15">
        <v>430.42945649683332</v>
      </c>
      <c r="X18" s="15">
        <v>422.57482644535941</v>
      </c>
      <c r="Y18" s="15">
        <v>392.33807372175028</v>
      </c>
      <c r="Z18" s="15">
        <v>399.64549601957651</v>
      </c>
      <c r="AA18" s="15">
        <v>461.7661457011323</v>
      </c>
      <c r="AB18" s="15">
        <v>597.62255439605156</v>
      </c>
      <c r="AC18" s="15">
        <v>712.36644158860759</v>
      </c>
      <c r="AD18" s="15">
        <v>784.47550754144459</v>
      </c>
      <c r="AE18" s="15">
        <v>737.15378442200688</v>
      </c>
      <c r="AG18" s="15">
        <v>538.01986568108589</v>
      </c>
      <c r="AH18" s="15">
        <v>362.89455870741193</v>
      </c>
      <c r="AI18" s="15">
        <v>245.08243657384565</v>
      </c>
      <c r="AJ18" s="15">
        <v>309.13198419395547</v>
      </c>
      <c r="AK18" s="15">
        <v>336.82097631920959</v>
      </c>
      <c r="AL18" s="15">
        <v>350.00969857076649</v>
      </c>
      <c r="AM18" s="15">
        <v>431.41048568657806</v>
      </c>
      <c r="AN18" s="15">
        <v>407.56900548666852</v>
      </c>
      <c r="AO18" s="15">
        <v>422.29559327655517</v>
      </c>
      <c r="AP18" s="15">
        <v>436.94028373782106</v>
      </c>
      <c r="AQ18" s="15">
        <v>518.9140722290515</v>
      </c>
      <c r="AR18" s="15">
        <v>524.27127603764359</v>
      </c>
      <c r="AS18" s="15">
        <v>515.00811009793495</v>
      </c>
      <c r="AT18" s="15">
        <v>506.9699975186345</v>
      </c>
      <c r="AU18" s="15">
        <v>454.1902165549472</v>
      </c>
      <c r="AV18" s="15">
        <v>470.37766121543581</v>
      </c>
      <c r="AW18" s="15">
        <v>471.25526016567937</v>
      </c>
      <c r="AX18" s="15">
        <v>460.4817084507348</v>
      </c>
      <c r="AY18" s="15">
        <v>422.57482644535941</v>
      </c>
      <c r="AZ18" s="15">
        <v>814.91290016710968</v>
      </c>
      <c r="BA18" s="15">
        <v>1214.5583961866862</v>
      </c>
      <c r="BB18" s="15">
        <v>1676.3245418878184</v>
      </c>
      <c r="BC18" s="15">
        <v>597.62255439605156</v>
      </c>
      <c r="BD18" s="15">
        <v>1309.9889959846591</v>
      </c>
      <c r="BE18" s="15">
        <v>2094.4645035261037</v>
      </c>
      <c r="BF18" s="15">
        <v>2831.6182879481107</v>
      </c>
      <c r="BG18" s="33"/>
      <c r="BH18" s="33"/>
      <c r="BI18" s="33"/>
    </row>
    <row r="19" spans="1:61" s="25" customFormat="1" ht="12" outlineLevel="2" x14ac:dyDescent="0.3">
      <c r="D19" s="25" t="s">
        <v>108</v>
      </c>
      <c r="E19" s="15" t="s">
        <v>75</v>
      </c>
      <c r="H19" s="15">
        <v>311.93266784858463</v>
      </c>
      <c r="I19" s="15">
        <v>469.81265327423529</v>
      </c>
      <c r="J19" s="15">
        <v>466.90491155379112</v>
      </c>
      <c r="K19" s="15">
        <v>458.94927548343776</v>
      </c>
      <c r="L19" s="15">
        <v>525.40309678005815</v>
      </c>
      <c r="M19" s="15">
        <v>536.62333019790765</v>
      </c>
      <c r="N19" s="15">
        <v>554.37557355304705</v>
      </c>
      <c r="O19" s="15">
        <v>605.00134844471768</v>
      </c>
      <c r="P19" s="15">
        <v>644.16388311235346</v>
      </c>
      <c r="Q19" s="15">
        <v>645.30389953045062</v>
      </c>
      <c r="R19" s="15">
        <v>600.30714591729156</v>
      </c>
      <c r="S19" s="15">
        <v>594.43414895725925</v>
      </c>
      <c r="T19" s="15">
        <v>561.77181943579694</v>
      </c>
      <c r="U19" s="15">
        <v>605.54181776851021</v>
      </c>
      <c r="V19" s="15">
        <v>594.48021752716897</v>
      </c>
      <c r="W19" s="15">
        <v>518.39777699312106</v>
      </c>
      <c r="X19" s="15">
        <v>506.84593276693687</v>
      </c>
      <c r="Y19" s="15">
        <v>508.55207818346321</v>
      </c>
      <c r="Z19" s="15">
        <v>512.03975638728127</v>
      </c>
      <c r="AA19" s="15">
        <v>552.76394777855501</v>
      </c>
      <c r="AB19" s="15">
        <v>733.71494422188482</v>
      </c>
      <c r="AC19" s="15">
        <v>823.49486631931541</v>
      </c>
      <c r="AD19" s="15">
        <v>986.38113320910122</v>
      </c>
      <c r="AE19" s="15">
        <v>905.08130471128288</v>
      </c>
      <c r="AG19" s="15">
        <v>612.55392281574439</v>
      </c>
      <c r="AH19" s="15">
        <v>454.87990384396312</v>
      </c>
      <c r="AI19" s="15">
        <v>311.93266784858463</v>
      </c>
      <c r="AJ19" s="15">
        <v>394.10934470607896</v>
      </c>
      <c r="AK19" s="15">
        <v>420.00513700378048</v>
      </c>
      <c r="AL19" s="15">
        <v>429.71505094583989</v>
      </c>
      <c r="AM19" s="15">
        <v>525.40309678005815</v>
      </c>
      <c r="AN19" s="15">
        <v>531.57981963432917</v>
      </c>
      <c r="AO19" s="15">
        <v>539.90770617232545</v>
      </c>
      <c r="AP19" s="15">
        <v>555.66113705578891</v>
      </c>
      <c r="AQ19" s="15">
        <v>644.16388311235346</v>
      </c>
      <c r="AR19" s="15">
        <v>644.70406385269371</v>
      </c>
      <c r="AS19" s="15">
        <v>627.76410833477451</v>
      </c>
      <c r="AT19" s="15">
        <v>619.60952990033036</v>
      </c>
      <c r="AU19" s="15">
        <v>561.77181943579694</v>
      </c>
      <c r="AV19" s="15">
        <v>583.41606815242403</v>
      </c>
      <c r="AW19" s="15">
        <v>586.9661567085185</v>
      </c>
      <c r="AX19" s="15">
        <v>568.01830150472847</v>
      </c>
      <c r="AY19" s="15">
        <v>506.84593276693687</v>
      </c>
      <c r="AZ19" s="15">
        <v>1015.3980109504</v>
      </c>
      <c r="BA19" s="15">
        <v>1527.4377673376812</v>
      </c>
      <c r="BB19" s="15">
        <v>2080.2017151162363</v>
      </c>
      <c r="BC19" s="15">
        <v>733.71494422188482</v>
      </c>
      <c r="BD19" s="15">
        <v>1557.2098105412001</v>
      </c>
      <c r="BE19" s="15">
        <v>2543.5909437503014</v>
      </c>
      <c r="BF19" s="15">
        <v>3448.6722484615843</v>
      </c>
      <c r="BG19" s="33"/>
      <c r="BH19" s="33"/>
      <c r="BI19" s="33"/>
    </row>
    <row r="20" spans="1:61" ht="5.0999999999999996" customHeight="1" x14ac:dyDescent="0.3">
      <c r="B20" s="25"/>
      <c r="C20" s="25"/>
      <c r="D20" s="25"/>
      <c r="E20" s="25"/>
      <c r="F20" s="25"/>
      <c r="G20" s="2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2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15"/>
      <c r="BE20" s="15"/>
      <c r="BF20" s="15"/>
    </row>
    <row r="21" spans="1:61" ht="12" customHeight="1" x14ac:dyDescent="0.3">
      <c r="B21" s="25"/>
      <c r="C21" s="25"/>
      <c r="D21" s="60" t="s">
        <v>138</v>
      </c>
      <c r="E21" s="25"/>
      <c r="F21" s="25"/>
      <c r="G21" s="2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2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  <c r="BD21" s="15"/>
      <c r="BE21" s="15"/>
      <c r="BF21" s="15"/>
    </row>
    <row r="22" spans="1:61" ht="5.0999999999999996" customHeight="1" x14ac:dyDescent="0.3">
      <c r="B22" s="25"/>
      <c r="C22" s="25"/>
      <c r="D22" s="25"/>
      <c r="E22" s="25"/>
      <c r="F22" s="25"/>
      <c r="G22" s="2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2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BB22" s="15"/>
      <c r="BC22" s="15"/>
      <c r="BD22" s="15"/>
      <c r="BE22" s="15"/>
      <c r="BF22" s="15"/>
    </row>
    <row r="23" spans="1:61" ht="12" customHeight="1" x14ac:dyDescent="0.3">
      <c r="B23" s="61" t="s">
        <v>139</v>
      </c>
      <c r="C23" s="62"/>
      <c r="D23" s="62"/>
      <c r="E23" s="62"/>
      <c r="F23" s="62"/>
      <c r="G23" s="62"/>
      <c r="H23" s="63"/>
      <c r="I23" s="63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63"/>
      <c r="AE23" s="63"/>
      <c r="AF23" s="62"/>
      <c r="AG23" s="63"/>
      <c r="AH23" s="63"/>
      <c r="AI23" s="63"/>
      <c r="AJ23" s="63"/>
      <c r="AK23" s="63"/>
      <c r="AL23" s="63"/>
      <c r="AM23" s="63"/>
      <c r="AN23" s="63"/>
      <c r="AO23" s="63"/>
      <c r="AP23" s="63"/>
      <c r="AQ23" s="63"/>
      <c r="AR23" s="63"/>
      <c r="AS23" s="63"/>
      <c r="AT23" s="63"/>
      <c r="AU23" s="63"/>
      <c r="AV23" s="63"/>
      <c r="AW23" s="63"/>
      <c r="AX23" s="63"/>
      <c r="AY23" s="63"/>
      <c r="AZ23" s="63"/>
      <c r="BA23" s="63"/>
      <c r="BB23" s="63"/>
      <c r="BC23" s="63"/>
      <c r="BD23" s="63"/>
      <c r="BE23" s="63"/>
      <c r="BF23" s="63"/>
    </row>
    <row r="24" spans="1:61" s="25" customFormat="1" ht="5.0999999999999996" customHeight="1" outlineLevel="1" x14ac:dyDescent="0.3"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15"/>
      <c r="BD24" s="15"/>
      <c r="BE24" s="15"/>
      <c r="BF24" s="15"/>
    </row>
    <row r="25" spans="1:61" ht="12" outlineLevel="1" x14ac:dyDescent="0.3">
      <c r="C25" s="54" t="s">
        <v>140</v>
      </c>
      <c r="D25" s="55"/>
      <c r="E25" s="42" t="s">
        <v>120</v>
      </c>
      <c r="F25" s="55"/>
      <c r="G25" s="55"/>
      <c r="H25" s="42">
        <v>189</v>
      </c>
      <c r="I25" s="42">
        <v>329</v>
      </c>
      <c r="J25" s="42">
        <v>409</v>
      </c>
      <c r="K25" s="42">
        <v>367</v>
      </c>
      <c r="L25" s="42">
        <v>266</v>
      </c>
      <c r="M25" s="42">
        <v>505</v>
      </c>
      <c r="N25" s="42">
        <v>460</v>
      </c>
      <c r="O25" s="42">
        <v>563</v>
      </c>
      <c r="P25" s="42">
        <v>460</v>
      </c>
      <c r="Q25" s="42">
        <v>491</v>
      </c>
      <c r="R25" s="42">
        <v>633</v>
      </c>
      <c r="S25" s="42">
        <v>568</v>
      </c>
      <c r="T25" s="42">
        <v>415</v>
      </c>
      <c r="U25" s="42">
        <v>468</v>
      </c>
      <c r="V25" s="42">
        <v>485</v>
      </c>
      <c r="W25" s="42">
        <v>389</v>
      </c>
      <c r="X25" s="42">
        <v>316</v>
      </c>
      <c r="Y25" s="42">
        <v>326</v>
      </c>
      <c r="Z25" s="42">
        <v>452</v>
      </c>
      <c r="AA25" s="42">
        <v>445</v>
      </c>
      <c r="AB25" s="42">
        <v>522</v>
      </c>
      <c r="AC25" s="42">
        <v>803</v>
      </c>
      <c r="AD25" s="42">
        <v>776</v>
      </c>
      <c r="AE25" s="42">
        <v>747</v>
      </c>
      <c r="AF25" s="55"/>
      <c r="AG25" s="42">
        <v>1812</v>
      </c>
      <c r="AH25" s="42">
        <v>1151</v>
      </c>
      <c r="AI25" s="42">
        <v>189</v>
      </c>
      <c r="AJ25" s="42">
        <v>518</v>
      </c>
      <c r="AK25" s="42">
        <v>927</v>
      </c>
      <c r="AL25" s="42">
        <v>1294</v>
      </c>
      <c r="AM25" s="42">
        <v>266</v>
      </c>
      <c r="AN25" s="42">
        <v>771</v>
      </c>
      <c r="AO25" s="42">
        <v>1231</v>
      </c>
      <c r="AP25" s="42">
        <v>1794</v>
      </c>
      <c r="AQ25" s="42">
        <v>460</v>
      </c>
      <c r="AR25" s="42">
        <v>951</v>
      </c>
      <c r="AS25" s="42">
        <v>1584</v>
      </c>
      <c r="AT25" s="42">
        <v>2152</v>
      </c>
      <c r="AU25" s="42">
        <v>415</v>
      </c>
      <c r="AV25" s="42">
        <v>883</v>
      </c>
      <c r="AW25" s="42">
        <v>1368</v>
      </c>
      <c r="AX25" s="42">
        <v>1757</v>
      </c>
      <c r="AY25" s="42">
        <v>316</v>
      </c>
      <c r="AZ25" s="42">
        <v>642</v>
      </c>
      <c r="BA25" s="42">
        <v>1094</v>
      </c>
      <c r="BB25" s="42">
        <v>1539</v>
      </c>
      <c r="BC25" s="42">
        <v>522</v>
      </c>
      <c r="BD25" s="42">
        <v>1325</v>
      </c>
      <c r="BE25" s="42">
        <v>2101</v>
      </c>
      <c r="BF25" s="42">
        <v>2848</v>
      </c>
    </row>
    <row r="26" spans="1:61" s="25" customFormat="1" ht="5.0999999999999996" customHeight="1" outlineLevel="2" x14ac:dyDescent="0.3"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5"/>
      <c r="BC26" s="15"/>
      <c r="BD26" s="15"/>
      <c r="BE26" s="15"/>
      <c r="BF26" s="15"/>
    </row>
    <row r="27" spans="1:61" ht="12" outlineLevel="2" x14ac:dyDescent="0.3">
      <c r="B27" s="25"/>
      <c r="C27" s="25"/>
      <c r="D27" s="25" t="s">
        <v>141</v>
      </c>
      <c r="E27" s="64" t="s">
        <v>120</v>
      </c>
      <c r="F27" s="25"/>
      <c r="G27" s="25"/>
      <c r="H27" s="15">
        <v>165</v>
      </c>
      <c r="I27" s="15">
        <v>250</v>
      </c>
      <c r="J27" s="15">
        <v>334</v>
      </c>
      <c r="K27" s="15">
        <v>271</v>
      </c>
      <c r="L27" s="15">
        <v>220</v>
      </c>
      <c r="M27" s="15">
        <v>403</v>
      </c>
      <c r="N27" s="15">
        <v>349</v>
      </c>
      <c r="O27" s="15">
        <v>419</v>
      </c>
      <c r="P27" s="15">
        <v>418</v>
      </c>
      <c r="Q27" s="15">
        <v>359</v>
      </c>
      <c r="R27" s="15">
        <v>502</v>
      </c>
      <c r="S27" s="15">
        <v>441</v>
      </c>
      <c r="T27" s="15">
        <v>374</v>
      </c>
      <c r="U27" s="15">
        <v>379</v>
      </c>
      <c r="V27" s="15">
        <v>359</v>
      </c>
      <c r="W27" s="15">
        <v>316</v>
      </c>
      <c r="X27" s="15">
        <v>260</v>
      </c>
      <c r="Y27" s="15">
        <v>251</v>
      </c>
      <c r="Z27" s="15">
        <v>337</v>
      </c>
      <c r="AA27" s="15">
        <v>323</v>
      </c>
      <c r="AB27" s="15">
        <v>449</v>
      </c>
      <c r="AC27" s="15">
        <v>589</v>
      </c>
      <c r="AD27" s="15">
        <v>601</v>
      </c>
      <c r="AE27" s="15">
        <v>568</v>
      </c>
      <c r="AF27" s="25"/>
      <c r="AG27" s="15">
        <v>1444.4</v>
      </c>
      <c r="AH27" s="15">
        <v>858</v>
      </c>
      <c r="AI27" s="15">
        <v>165</v>
      </c>
      <c r="AJ27" s="15">
        <v>415</v>
      </c>
      <c r="AK27" s="15">
        <v>749</v>
      </c>
      <c r="AL27" s="15">
        <v>1020</v>
      </c>
      <c r="AM27" s="15">
        <v>220</v>
      </c>
      <c r="AN27" s="15">
        <v>623</v>
      </c>
      <c r="AO27" s="15">
        <v>972</v>
      </c>
      <c r="AP27" s="15">
        <v>1391</v>
      </c>
      <c r="AQ27" s="15">
        <v>418</v>
      </c>
      <c r="AR27" s="15">
        <v>777</v>
      </c>
      <c r="AS27" s="15">
        <v>1279</v>
      </c>
      <c r="AT27" s="15">
        <v>1720</v>
      </c>
      <c r="AU27" s="15">
        <v>374</v>
      </c>
      <c r="AV27" s="15">
        <v>753</v>
      </c>
      <c r="AW27" s="15">
        <v>1112</v>
      </c>
      <c r="AX27" s="15">
        <v>1428</v>
      </c>
      <c r="AY27" s="15">
        <v>260</v>
      </c>
      <c r="AZ27" s="15">
        <v>511</v>
      </c>
      <c r="BA27" s="15">
        <v>848</v>
      </c>
      <c r="BB27" s="15">
        <v>1171</v>
      </c>
      <c r="BC27" s="15">
        <v>449</v>
      </c>
      <c r="BD27" s="15">
        <v>1038</v>
      </c>
      <c r="BE27" s="15">
        <v>1639</v>
      </c>
      <c r="BF27" s="15">
        <v>2207</v>
      </c>
    </row>
    <row r="28" spans="1:61" s="51" customFormat="1" ht="12" customHeight="1" outlineLevel="3" x14ac:dyDescent="0.3">
      <c r="A28" s="50"/>
      <c r="B28" s="50"/>
      <c r="C28" s="50"/>
      <c r="D28" s="53" t="s">
        <v>97</v>
      </c>
      <c r="E28" s="64" t="s">
        <v>120</v>
      </c>
      <c r="F28" s="50"/>
      <c r="G28" s="50"/>
      <c r="H28" s="41">
        <v>26.907934477758001</v>
      </c>
      <c r="I28" s="41">
        <v>48.466660934479044</v>
      </c>
      <c r="J28" s="41">
        <v>62.431080381196914</v>
      </c>
      <c r="K28" s="41">
        <v>45.267947310230461</v>
      </c>
      <c r="L28" s="41">
        <v>22.248299028084794</v>
      </c>
      <c r="M28" s="41">
        <v>94.008941935215134</v>
      </c>
      <c r="N28" s="41">
        <v>58.986266185648489</v>
      </c>
      <c r="O28" s="41">
        <v>119.57371347509446</v>
      </c>
      <c r="P28" s="41">
        <v>105.31930834448279</v>
      </c>
      <c r="Q28" s="41">
        <v>83.654328905400902</v>
      </c>
      <c r="R28" s="41">
        <v>101.66327479227304</v>
      </c>
      <c r="S28" s="41">
        <v>104.29642099706736</v>
      </c>
      <c r="T28" s="41">
        <v>77.496491890850962</v>
      </c>
      <c r="U28" s="41">
        <v>34.670230888734793</v>
      </c>
      <c r="V28" s="41">
        <v>26.842664877931032</v>
      </c>
      <c r="W28" s="41">
        <v>0.41688116611633569</v>
      </c>
      <c r="X28" s="41">
        <v>12.41521623380568</v>
      </c>
      <c r="Y28" s="41">
        <v>44.215089190000008</v>
      </c>
      <c r="Z28" s="41">
        <v>33.700455365099998</v>
      </c>
      <c r="AA28" s="41">
        <v>40.628351839999993</v>
      </c>
      <c r="AB28" s="41">
        <v>54.268659899999996</v>
      </c>
      <c r="AC28" s="41">
        <v>87.726714979999997</v>
      </c>
      <c r="AD28" s="41">
        <v>61.8731415094</v>
      </c>
      <c r="AE28" s="41">
        <v>8.708148100599999</v>
      </c>
      <c r="AF28" s="50"/>
      <c r="AG28" s="41">
        <v>124.88287570169206</v>
      </c>
      <c r="AH28" s="41">
        <v>49.900545659457791</v>
      </c>
      <c r="AI28" s="41">
        <v>26.907934477758001</v>
      </c>
      <c r="AJ28" s="41">
        <v>75.374595412237042</v>
      </c>
      <c r="AK28" s="41">
        <v>137.80567579343395</v>
      </c>
      <c r="AL28" s="41">
        <v>183.0736231036644</v>
      </c>
      <c r="AM28" s="41">
        <v>22.248299028084794</v>
      </c>
      <c r="AN28" s="41">
        <v>116.25724096329992</v>
      </c>
      <c r="AO28" s="41">
        <v>175.24350714894842</v>
      </c>
      <c r="AP28" s="41">
        <v>294.81722062404287</v>
      </c>
      <c r="AQ28" s="41">
        <v>105.31930834448279</v>
      </c>
      <c r="AR28" s="41">
        <v>188.97363724988369</v>
      </c>
      <c r="AS28" s="41">
        <v>290.63691204215672</v>
      </c>
      <c r="AT28" s="41">
        <v>394.93333303922407</v>
      </c>
      <c r="AU28" s="41">
        <v>77.496491890850962</v>
      </c>
      <c r="AV28" s="41">
        <v>112.16672277958575</v>
      </c>
      <c r="AW28" s="41">
        <v>139.00938765751678</v>
      </c>
      <c r="AX28" s="41">
        <v>139.42626882363311</v>
      </c>
      <c r="AY28" s="41">
        <v>12.41521623380568</v>
      </c>
      <c r="AZ28" s="41">
        <v>56.630305423805687</v>
      </c>
      <c r="BA28" s="41">
        <v>90.330760788905678</v>
      </c>
      <c r="BB28" s="41">
        <v>130.95911262890567</v>
      </c>
      <c r="BC28" s="41">
        <v>54.268659899999996</v>
      </c>
      <c r="BD28" s="41">
        <v>141.99537487999999</v>
      </c>
      <c r="BE28" s="41">
        <v>203.86851638939999</v>
      </c>
      <c r="BF28" s="41">
        <v>212.57666448999998</v>
      </c>
    </row>
    <row r="29" spans="1:61" s="51" customFormat="1" ht="12" customHeight="1" outlineLevel="3" x14ac:dyDescent="0.3">
      <c r="A29" s="50"/>
      <c r="B29" s="50"/>
      <c r="C29" s="50"/>
      <c r="D29" s="53" t="s">
        <v>107</v>
      </c>
      <c r="E29" s="64" t="s">
        <v>120</v>
      </c>
      <c r="F29" s="50"/>
      <c r="G29" s="50"/>
      <c r="H29" s="41">
        <v>111.68345878734122</v>
      </c>
      <c r="I29" s="41">
        <v>153.19014096238351</v>
      </c>
      <c r="J29" s="41">
        <v>228.05724216366244</v>
      </c>
      <c r="K29" s="41">
        <v>184.63596647961174</v>
      </c>
      <c r="L29" s="41">
        <v>153.01376770877033</v>
      </c>
      <c r="M29" s="41">
        <v>251.53556839033484</v>
      </c>
      <c r="N29" s="41">
        <v>231.52481401739431</v>
      </c>
      <c r="O29" s="41">
        <v>240.48759711046995</v>
      </c>
      <c r="P29" s="41">
        <v>256.11808766808048</v>
      </c>
      <c r="Q29" s="41">
        <v>226.13328388593283</v>
      </c>
      <c r="R29" s="41">
        <v>333.54507663278542</v>
      </c>
      <c r="S29" s="41">
        <v>280.38137726716724</v>
      </c>
      <c r="T29" s="41">
        <v>238.81111841417089</v>
      </c>
      <c r="U29" s="41">
        <v>276.54867152342945</v>
      </c>
      <c r="V29" s="41">
        <v>268.43407470607553</v>
      </c>
      <c r="W29" s="41">
        <v>256.64305294690126</v>
      </c>
      <c r="X29" s="41">
        <v>200.38475112938454</v>
      </c>
      <c r="Y29" s="41">
        <v>166.95474156019284</v>
      </c>
      <c r="Z29" s="41">
        <v>256.67643456860009</v>
      </c>
      <c r="AA29" s="41">
        <v>241.08059542949991</v>
      </c>
      <c r="AB29" s="41">
        <v>341.69283795279995</v>
      </c>
      <c r="AC29" s="41">
        <v>426.74192077040004</v>
      </c>
      <c r="AD29" s="41">
        <v>470.39292108950002</v>
      </c>
      <c r="AE29" s="41">
        <v>483.60877459860001</v>
      </c>
      <c r="AF29" s="50"/>
      <c r="AG29" s="41">
        <v>1078.4584723010232</v>
      </c>
      <c r="AH29" s="41">
        <v>659.61369281794509</v>
      </c>
      <c r="AI29" s="41">
        <v>111.68345878734122</v>
      </c>
      <c r="AJ29" s="41">
        <v>264.87359974972475</v>
      </c>
      <c r="AK29" s="41">
        <v>492.93084191338721</v>
      </c>
      <c r="AL29" s="41">
        <v>677.56680839299895</v>
      </c>
      <c r="AM29" s="41">
        <v>153.01376770877033</v>
      </c>
      <c r="AN29" s="41">
        <v>404.54933609910518</v>
      </c>
      <c r="AO29" s="41">
        <v>636.07415011649948</v>
      </c>
      <c r="AP29" s="41">
        <v>876.56174722696937</v>
      </c>
      <c r="AQ29" s="41">
        <v>256.11808766808048</v>
      </c>
      <c r="AR29" s="41">
        <v>482.2513715540133</v>
      </c>
      <c r="AS29" s="41">
        <v>815.79644818679867</v>
      </c>
      <c r="AT29" s="41">
        <v>1096.1778254539659</v>
      </c>
      <c r="AU29" s="41">
        <v>238.81111841417089</v>
      </c>
      <c r="AV29" s="41">
        <v>515.35978993760034</v>
      </c>
      <c r="AW29" s="41">
        <v>783.79386464367587</v>
      </c>
      <c r="AX29" s="41">
        <v>1040.4369175905772</v>
      </c>
      <c r="AY29" s="41">
        <v>200.38475112938454</v>
      </c>
      <c r="AZ29" s="41">
        <v>367.33949268957736</v>
      </c>
      <c r="BA29" s="41">
        <v>624.0159272581775</v>
      </c>
      <c r="BB29" s="41">
        <v>865.09652268767741</v>
      </c>
      <c r="BC29" s="41">
        <v>341.69283795279995</v>
      </c>
      <c r="BD29" s="41">
        <v>768.43475872320005</v>
      </c>
      <c r="BE29" s="41">
        <v>1238.8276798127001</v>
      </c>
      <c r="BF29" s="41">
        <v>1722.4364544113</v>
      </c>
    </row>
    <row r="30" spans="1:61" s="51" customFormat="1" ht="12" customHeight="1" outlineLevel="3" x14ac:dyDescent="0.3">
      <c r="A30" s="50"/>
      <c r="B30" s="50"/>
      <c r="C30" s="50"/>
      <c r="D30" s="53" t="s">
        <v>108</v>
      </c>
      <c r="E30" s="64" t="s">
        <v>120</v>
      </c>
      <c r="F30" s="50"/>
      <c r="G30" s="50"/>
      <c r="H30" s="41">
        <v>18.772164099008016</v>
      </c>
      <c r="I30" s="41">
        <v>30.691061255943726</v>
      </c>
      <c r="J30" s="41">
        <v>32.355833358555927</v>
      </c>
      <c r="K30" s="41">
        <v>29.695344487184542</v>
      </c>
      <c r="L30" s="41">
        <v>30.741923644069569</v>
      </c>
      <c r="M30" s="41">
        <v>38.453258003122194</v>
      </c>
      <c r="N30" s="41">
        <v>41.537632074540262</v>
      </c>
      <c r="O30" s="41">
        <v>39.617521100690837</v>
      </c>
      <c r="P30" s="41">
        <v>39.911149673019203</v>
      </c>
      <c r="Q30" s="41">
        <v>36.0055093108043</v>
      </c>
      <c r="R30" s="41">
        <v>43.612398193891622</v>
      </c>
      <c r="S30" s="41">
        <v>36.661162018931563</v>
      </c>
      <c r="T30" s="41">
        <v>39.034285679826262</v>
      </c>
      <c r="U30" s="41">
        <v>41.159960496837442</v>
      </c>
      <c r="V30" s="41">
        <v>38.607058278367937</v>
      </c>
      <c r="W30" s="41">
        <v>40.065446315107259</v>
      </c>
      <c r="X30" s="41">
        <v>32.922147152120395</v>
      </c>
      <c r="Y30" s="41">
        <v>26.831739081881199</v>
      </c>
      <c r="Z30" s="41">
        <v>37.889510309499997</v>
      </c>
      <c r="AA30" s="41">
        <v>35.677078305599977</v>
      </c>
      <c r="AB30" s="41">
        <v>46.210344495400001</v>
      </c>
      <c r="AC30" s="41">
        <v>65.956192444999999</v>
      </c>
      <c r="AD30" s="41">
        <v>56.143384836000024</v>
      </c>
      <c r="AE30" s="41">
        <v>67.926239688500004</v>
      </c>
      <c r="AF30" s="50"/>
      <c r="AG30" s="41">
        <v>202.91704431101692</v>
      </c>
      <c r="AH30" s="41">
        <v>123.42687657147079</v>
      </c>
      <c r="AI30" s="41">
        <v>18.772164099008016</v>
      </c>
      <c r="AJ30" s="41">
        <v>49.463225354951746</v>
      </c>
      <c r="AK30" s="41">
        <v>81.819058713507673</v>
      </c>
      <c r="AL30" s="41">
        <v>111.51440320069221</v>
      </c>
      <c r="AM30" s="41">
        <v>30.741923644069569</v>
      </c>
      <c r="AN30" s="41">
        <v>69.19518164719176</v>
      </c>
      <c r="AO30" s="41">
        <v>110.73281372173201</v>
      </c>
      <c r="AP30" s="41">
        <v>150.35033482242284</v>
      </c>
      <c r="AQ30" s="41">
        <v>39.911149673019203</v>
      </c>
      <c r="AR30" s="41">
        <v>75.91665898382351</v>
      </c>
      <c r="AS30" s="41">
        <v>119.52905717771513</v>
      </c>
      <c r="AT30" s="41">
        <v>156.19021919664669</v>
      </c>
      <c r="AU30" s="41">
        <v>39.034285679826262</v>
      </c>
      <c r="AV30" s="41">
        <v>80.194246176663711</v>
      </c>
      <c r="AW30" s="41">
        <v>118.80130445503164</v>
      </c>
      <c r="AX30" s="41">
        <v>158.86675077013891</v>
      </c>
      <c r="AY30" s="41">
        <v>32.922147152120395</v>
      </c>
      <c r="AZ30" s="41">
        <v>59.753886234001598</v>
      </c>
      <c r="BA30" s="41">
        <v>97.643396543501595</v>
      </c>
      <c r="BB30" s="41">
        <v>133.32047484910157</v>
      </c>
      <c r="BC30" s="41">
        <v>46.210344495400001</v>
      </c>
      <c r="BD30" s="41">
        <v>112.16653694039999</v>
      </c>
      <c r="BE30" s="41">
        <v>168.30992177640002</v>
      </c>
      <c r="BF30" s="41">
        <v>236.23616146490002</v>
      </c>
    </row>
    <row r="31" spans="1:61" s="51" customFormat="1" ht="12" customHeight="1" outlineLevel="3" x14ac:dyDescent="0.3">
      <c r="A31" s="50"/>
      <c r="B31" s="50"/>
      <c r="C31" s="50"/>
      <c r="D31" s="53" t="s">
        <v>142</v>
      </c>
      <c r="E31" s="64" t="s">
        <v>120</v>
      </c>
      <c r="F31" s="50"/>
      <c r="G31" s="50"/>
      <c r="H31" s="41">
        <v>7.7364426358927538</v>
      </c>
      <c r="I31" s="41">
        <v>17.752136847193697</v>
      </c>
      <c r="J31" s="41">
        <v>11.155844096584843</v>
      </c>
      <c r="K31" s="41">
        <v>11.600741722973268</v>
      </c>
      <c r="L31" s="41">
        <v>14.296009619075299</v>
      </c>
      <c r="M31" s="41">
        <v>18.70223167132778</v>
      </c>
      <c r="N31" s="41">
        <v>16.951287722416922</v>
      </c>
      <c r="O31" s="41">
        <v>19.321168313744749</v>
      </c>
      <c r="P31" s="41">
        <v>16.651454314417471</v>
      </c>
      <c r="Q31" s="41">
        <v>13.206877897861943</v>
      </c>
      <c r="R31" s="41">
        <v>23.179250381049854</v>
      </c>
      <c r="S31" s="41">
        <v>19.661039716833827</v>
      </c>
      <c r="T31" s="41">
        <v>18.658104015151871</v>
      </c>
      <c r="U31" s="41">
        <v>26.621137090998303</v>
      </c>
      <c r="V31" s="41">
        <v>25.116202137625464</v>
      </c>
      <c r="W31" s="41">
        <v>18.874619571875158</v>
      </c>
      <c r="X31" s="41">
        <v>14.277885484689399</v>
      </c>
      <c r="Y31" s="41">
        <v>12.998430167925932</v>
      </c>
      <c r="Z31" s="41">
        <v>8.7335997567998902</v>
      </c>
      <c r="AA31" s="41">
        <v>5.6139744249001069</v>
      </c>
      <c r="AB31" s="41">
        <v>6.8281576518000406</v>
      </c>
      <c r="AC31" s="41">
        <v>8.5751718045999041</v>
      </c>
      <c r="AD31" s="41">
        <v>12.590552565099983</v>
      </c>
      <c r="AE31" s="41">
        <v>7.7568376122999325</v>
      </c>
      <c r="AF31" s="50"/>
      <c r="AG31" s="41">
        <v>38.1</v>
      </c>
      <c r="AH31" s="41">
        <v>25.0718849511263</v>
      </c>
      <c r="AI31" s="41">
        <v>7.7364426358927538</v>
      </c>
      <c r="AJ31" s="41">
        <v>25.48857948308645</v>
      </c>
      <c r="AK31" s="41">
        <v>36.644423579671297</v>
      </c>
      <c r="AL31" s="41">
        <v>48.245165302644565</v>
      </c>
      <c r="AM31" s="41">
        <v>14.296009619075299</v>
      </c>
      <c r="AN31" s="41">
        <v>32.99824129040308</v>
      </c>
      <c r="AO31" s="41">
        <v>49.949529012820001</v>
      </c>
      <c r="AP31" s="41">
        <v>69.270697326564743</v>
      </c>
      <c r="AQ31" s="41">
        <v>16.651454314417471</v>
      </c>
      <c r="AR31" s="41">
        <v>29.858332212279414</v>
      </c>
      <c r="AS31" s="41">
        <v>53.037582593329269</v>
      </c>
      <c r="AT31" s="41">
        <v>72.698622310163103</v>
      </c>
      <c r="AU31" s="41">
        <v>18.658104015151871</v>
      </c>
      <c r="AV31" s="41">
        <v>45.279241106150174</v>
      </c>
      <c r="AW31" s="41">
        <v>70.395443243775645</v>
      </c>
      <c r="AX31" s="41">
        <v>89.270062815650803</v>
      </c>
      <c r="AY31" s="41">
        <v>14.277885484689399</v>
      </c>
      <c r="AZ31" s="41">
        <v>27.276315652615331</v>
      </c>
      <c r="BA31" s="41">
        <v>36.009915409415221</v>
      </c>
      <c r="BB31" s="41">
        <v>41.623889834315328</v>
      </c>
      <c r="BC31" s="41">
        <v>6.8281576518000406</v>
      </c>
      <c r="BD31" s="41">
        <v>15.403329456399945</v>
      </c>
      <c r="BE31" s="41">
        <v>27.993882021499928</v>
      </c>
      <c r="BF31" s="41">
        <v>35.750719633799861</v>
      </c>
    </row>
    <row r="32" spans="1:61" ht="12" outlineLevel="2" x14ac:dyDescent="0.3">
      <c r="B32" s="25"/>
      <c r="C32" s="25"/>
      <c r="D32" s="25" t="s">
        <v>143</v>
      </c>
      <c r="E32" s="64" t="s">
        <v>120</v>
      </c>
      <c r="F32" s="25"/>
      <c r="G32" s="25"/>
      <c r="H32" s="15">
        <v>24</v>
      </c>
      <c r="I32" s="15">
        <v>79</v>
      </c>
      <c r="J32" s="15">
        <v>75</v>
      </c>
      <c r="K32" s="15">
        <v>96</v>
      </c>
      <c r="L32" s="15">
        <v>46</v>
      </c>
      <c r="M32" s="15">
        <v>102</v>
      </c>
      <c r="N32" s="15">
        <v>111</v>
      </c>
      <c r="O32" s="15">
        <v>144</v>
      </c>
      <c r="P32" s="15">
        <v>42</v>
      </c>
      <c r="Q32" s="15">
        <v>132</v>
      </c>
      <c r="R32" s="15">
        <v>131</v>
      </c>
      <c r="S32" s="15">
        <v>127</v>
      </c>
      <c r="T32" s="15">
        <v>41</v>
      </c>
      <c r="U32" s="15">
        <v>89</v>
      </c>
      <c r="V32" s="15">
        <v>126</v>
      </c>
      <c r="W32" s="15">
        <v>73</v>
      </c>
      <c r="X32" s="15">
        <v>56</v>
      </c>
      <c r="Y32" s="15">
        <v>75</v>
      </c>
      <c r="Z32" s="15">
        <v>115</v>
      </c>
      <c r="AA32" s="15">
        <v>122</v>
      </c>
      <c r="AB32" s="15">
        <v>73</v>
      </c>
      <c r="AC32" s="15">
        <v>214</v>
      </c>
      <c r="AD32" s="15">
        <v>175</v>
      </c>
      <c r="AE32" s="15">
        <v>179</v>
      </c>
      <c r="AF32" s="25"/>
      <c r="AG32" s="15">
        <v>367.6</v>
      </c>
      <c r="AH32" s="15">
        <v>293</v>
      </c>
      <c r="AI32" s="15">
        <v>24</v>
      </c>
      <c r="AJ32" s="15">
        <v>103</v>
      </c>
      <c r="AK32" s="15">
        <v>178</v>
      </c>
      <c r="AL32" s="15">
        <v>274</v>
      </c>
      <c r="AM32" s="15">
        <v>46</v>
      </c>
      <c r="AN32" s="15">
        <v>148</v>
      </c>
      <c r="AO32" s="15">
        <v>259</v>
      </c>
      <c r="AP32" s="15">
        <v>403</v>
      </c>
      <c r="AQ32" s="15">
        <v>42</v>
      </c>
      <c r="AR32" s="15">
        <v>174</v>
      </c>
      <c r="AS32" s="15">
        <v>305</v>
      </c>
      <c r="AT32" s="15">
        <v>432</v>
      </c>
      <c r="AU32" s="15">
        <v>41</v>
      </c>
      <c r="AV32" s="15">
        <v>130</v>
      </c>
      <c r="AW32" s="15">
        <v>256</v>
      </c>
      <c r="AX32" s="15">
        <v>329</v>
      </c>
      <c r="AY32" s="15">
        <v>56</v>
      </c>
      <c r="AZ32" s="15">
        <v>131</v>
      </c>
      <c r="BA32" s="15">
        <v>246</v>
      </c>
      <c r="BB32" s="15">
        <v>368</v>
      </c>
      <c r="BC32" s="15">
        <v>73</v>
      </c>
      <c r="BD32" s="15">
        <v>287</v>
      </c>
      <c r="BE32" s="15">
        <v>462</v>
      </c>
      <c r="BF32" s="15">
        <v>641</v>
      </c>
    </row>
    <row r="33" spans="2:61" ht="5.0999999999999996" customHeight="1" outlineLevel="1" x14ac:dyDescent="0.3">
      <c r="B33" s="25"/>
      <c r="C33" s="25"/>
      <c r="D33" s="25"/>
      <c r="E33" s="25"/>
      <c r="F33" s="25"/>
      <c r="G33" s="2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2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15"/>
      <c r="BA33" s="15"/>
      <c r="BB33" s="15"/>
      <c r="BC33" s="15"/>
      <c r="BD33" s="15"/>
      <c r="BE33" s="15"/>
      <c r="BF33" s="15"/>
    </row>
    <row r="34" spans="2:61" ht="12" outlineLevel="1" x14ac:dyDescent="0.3">
      <c r="C34" s="54" t="s">
        <v>144</v>
      </c>
      <c r="D34" s="55"/>
      <c r="E34" s="42" t="s">
        <v>120</v>
      </c>
      <c r="F34" s="55"/>
      <c r="G34" s="55"/>
      <c r="H34" s="42">
        <v>177</v>
      </c>
      <c r="I34" s="42">
        <v>244</v>
      </c>
      <c r="J34" s="42">
        <v>329</v>
      </c>
      <c r="K34" s="42">
        <v>302</v>
      </c>
      <c r="L34" s="42">
        <v>227</v>
      </c>
      <c r="M34" s="42">
        <v>456</v>
      </c>
      <c r="N34" s="42">
        <v>363</v>
      </c>
      <c r="O34" s="42">
        <v>476</v>
      </c>
      <c r="P34" s="42">
        <v>370</v>
      </c>
      <c r="Q34" s="42">
        <v>405</v>
      </c>
      <c r="R34" s="42">
        <v>516</v>
      </c>
      <c r="S34" s="42">
        <v>488</v>
      </c>
      <c r="T34" s="42">
        <v>374</v>
      </c>
      <c r="U34" s="42">
        <v>402</v>
      </c>
      <c r="V34" s="42">
        <v>413</v>
      </c>
      <c r="W34" s="42">
        <v>365</v>
      </c>
      <c r="X34" s="42">
        <v>280</v>
      </c>
      <c r="Y34" s="42">
        <v>292</v>
      </c>
      <c r="Z34" s="42">
        <v>390</v>
      </c>
      <c r="AA34" s="42">
        <v>381</v>
      </c>
      <c r="AB34" s="42">
        <v>403</v>
      </c>
      <c r="AC34" s="42">
        <v>613</v>
      </c>
      <c r="AD34" s="42">
        <v>574</v>
      </c>
      <c r="AE34" s="42">
        <v>582</v>
      </c>
      <c r="AF34" s="54"/>
      <c r="AG34" s="42">
        <v>1575.8</v>
      </c>
      <c r="AH34" s="42">
        <v>1025</v>
      </c>
      <c r="AI34" s="42">
        <v>177</v>
      </c>
      <c r="AJ34" s="42">
        <v>421</v>
      </c>
      <c r="AK34" s="42">
        <v>750</v>
      </c>
      <c r="AL34" s="42">
        <v>1052</v>
      </c>
      <c r="AM34" s="42">
        <v>227</v>
      </c>
      <c r="AN34" s="42">
        <v>683</v>
      </c>
      <c r="AO34" s="42">
        <v>1046</v>
      </c>
      <c r="AP34" s="42">
        <v>1522</v>
      </c>
      <c r="AQ34" s="42">
        <v>370</v>
      </c>
      <c r="AR34" s="42">
        <v>775</v>
      </c>
      <c r="AS34" s="42">
        <v>1291</v>
      </c>
      <c r="AT34" s="42">
        <v>1779</v>
      </c>
      <c r="AU34" s="42">
        <v>374</v>
      </c>
      <c r="AV34" s="42">
        <v>776</v>
      </c>
      <c r="AW34" s="42">
        <v>1189</v>
      </c>
      <c r="AX34" s="42">
        <v>1554</v>
      </c>
      <c r="AY34" s="42">
        <v>280</v>
      </c>
      <c r="AZ34" s="42">
        <v>572</v>
      </c>
      <c r="BA34" s="42">
        <v>962</v>
      </c>
      <c r="BB34" s="42">
        <v>1343</v>
      </c>
      <c r="BC34" s="42">
        <v>403</v>
      </c>
      <c r="BD34" s="42">
        <v>1016</v>
      </c>
      <c r="BE34" s="42">
        <v>1590</v>
      </c>
      <c r="BF34" s="42">
        <v>2172</v>
      </c>
    </row>
    <row r="35" spans="2:61" s="25" customFormat="1" ht="5.0999999999999996" customHeight="1" outlineLevel="2" x14ac:dyDescent="0.3"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</row>
    <row r="36" spans="2:61" s="25" customFormat="1" ht="12" outlineLevel="2" x14ac:dyDescent="0.3">
      <c r="D36" s="25" t="s">
        <v>145</v>
      </c>
      <c r="E36" s="64" t="s">
        <v>120</v>
      </c>
      <c r="H36" s="15">
        <v>0</v>
      </c>
      <c r="I36" s="15">
        <v>0</v>
      </c>
      <c r="J36" s="15">
        <v>0</v>
      </c>
      <c r="K36" s="15">
        <v>0</v>
      </c>
      <c r="L36" s="15">
        <v>0</v>
      </c>
      <c r="M36" s="15">
        <v>0</v>
      </c>
      <c r="N36" s="15">
        <v>0</v>
      </c>
      <c r="O36" s="15">
        <v>0</v>
      </c>
      <c r="P36" s="15">
        <v>0</v>
      </c>
      <c r="Q36" s="15">
        <v>8.6051049699999993E-2</v>
      </c>
      <c r="R36" s="15">
        <v>0</v>
      </c>
      <c r="S36" s="15">
        <v>0</v>
      </c>
      <c r="T36" s="15">
        <v>0</v>
      </c>
      <c r="U36" s="15">
        <v>0</v>
      </c>
      <c r="V36" s="15">
        <v>0</v>
      </c>
      <c r="W36" s="15">
        <v>0</v>
      </c>
      <c r="X36" s="15">
        <v>0.41714355650000001</v>
      </c>
      <c r="Y36" s="15">
        <v>6.7427805600000001E-2</v>
      </c>
      <c r="Z36" s="15">
        <v>0</v>
      </c>
      <c r="AA36" s="15">
        <v>0</v>
      </c>
      <c r="AB36" s="15">
        <v>0</v>
      </c>
      <c r="AC36" s="15">
        <v>0</v>
      </c>
      <c r="AD36" s="15">
        <v>0</v>
      </c>
      <c r="AE36" s="15">
        <v>0</v>
      </c>
      <c r="AG36" s="15">
        <v>0</v>
      </c>
      <c r="AH36" s="15">
        <v>0</v>
      </c>
      <c r="AI36" s="15">
        <v>0</v>
      </c>
      <c r="AJ36" s="15">
        <v>0</v>
      </c>
      <c r="AK36" s="15">
        <v>0</v>
      </c>
      <c r="AL36" s="15">
        <v>0</v>
      </c>
      <c r="AM36" s="15">
        <v>0</v>
      </c>
      <c r="AN36" s="15">
        <v>0</v>
      </c>
      <c r="AO36" s="15">
        <v>0</v>
      </c>
      <c r="AP36" s="15">
        <v>0</v>
      </c>
      <c r="AQ36" s="15">
        <v>0</v>
      </c>
      <c r="AR36" s="15">
        <v>8.6051049699999993E-2</v>
      </c>
      <c r="AS36" s="15">
        <v>8.6051049699999993E-2</v>
      </c>
      <c r="AT36" s="15">
        <v>8.6051049699999993E-2</v>
      </c>
      <c r="AU36" s="15">
        <v>0</v>
      </c>
      <c r="AV36" s="15">
        <v>0</v>
      </c>
      <c r="AW36" s="15">
        <v>0</v>
      </c>
      <c r="AX36" s="15">
        <v>0</v>
      </c>
      <c r="AY36" s="15">
        <v>0.41714355650000001</v>
      </c>
      <c r="AZ36" s="15">
        <v>0.48457136210000001</v>
      </c>
      <c r="BA36" s="15">
        <v>0.48457136210000001</v>
      </c>
      <c r="BB36" s="15">
        <v>0.48457136210000001</v>
      </c>
      <c r="BC36" s="15">
        <v>0</v>
      </c>
      <c r="BD36" s="15">
        <v>0</v>
      </c>
      <c r="BE36" s="15">
        <v>0</v>
      </c>
      <c r="BF36" s="15">
        <v>0</v>
      </c>
    </row>
    <row r="37" spans="2:61" s="25" customFormat="1" ht="12" outlineLevel="2" x14ac:dyDescent="0.3">
      <c r="D37" s="25" t="s">
        <v>146</v>
      </c>
      <c r="E37" s="64" t="s">
        <v>120</v>
      </c>
      <c r="H37" s="15">
        <v>0.3380197499</v>
      </c>
      <c r="I37" s="15">
        <v>0.39391712549999996</v>
      </c>
      <c r="J37" s="15">
        <v>0.41796070439999994</v>
      </c>
      <c r="K37" s="15">
        <v>0.59206968400000004</v>
      </c>
      <c r="L37" s="15">
        <v>0.7292846261</v>
      </c>
      <c r="M37" s="15">
        <v>0.74866656489999994</v>
      </c>
      <c r="N37" s="15">
        <v>1.0550028050000002</v>
      </c>
      <c r="O37" s="15">
        <v>1.0972047846000001</v>
      </c>
      <c r="P37" s="15">
        <v>1.5218125905</v>
      </c>
      <c r="Q37" s="15">
        <v>1.3703314051</v>
      </c>
      <c r="R37" s="15">
        <v>1.3150027905000001</v>
      </c>
      <c r="S37" s="15">
        <v>1.1737946818</v>
      </c>
      <c r="T37" s="15">
        <v>1.207683066</v>
      </c>
      <c r="U37" s="15">
        <v>1.1480182135999999</v>
      </c>
      <c r="V37" s="15">
        <v>1.5708582665000004</v>
      </c>
      <c r="W37" s="15">
        <v>1.5482572827999994</v>
      </c>
      <c r="X37" s="15">
        <v>1.434177488</v>
      </c>
      <c r="Y37" s="15">
        <v>1.1785183872</v>
      </c>
      <c r="Z37" s="15">
        <v>1.3167466159000005</v>
      </c>
      <c r="AA37" s="15">
        <v>1.0820775747999996</v>
      </c>
      <c r="AB37" s="15">
        <v>1.2250803779999999</v>
      </c>
      <c r="AC37" s="15">
        <v>1.1348972510000002</v>
      </c>
      <c r="AD37" s="15">
        <v>1.3684465750999997</v>
      </c>
      <c r="AE37" s="15">
        <v>1.8059910617999992</v>
      </c>
      <c r="AG37" s="15">
        <v>2.5584950127171289</v>
      </c>
      <c r="AH37" s="15">
        <v>1.3748219607892118</v>
      </c>
      <c r="AI37" s="15">
        <v>0.3380197499</v>
      </c>
      <c r="AJ37" s="15">
        <v>0.73193687539999996</v>
      </c>
      <c r="AK37" s="15">
        <v>1.1498975798</v>
      </c>
      <c r="AL37" s="15">
        <v>1.7419672637999999</v>
      </c>
      <c r="AM37" s="15">
        <v>0.7292846261</v>
      </c>
      <c r="AN37" s="15">
        <v>1.4779511909999998</v>
      </c>
      <c r="AO37" s="15">
        <v>2.5329539959999998</v>
      </c>
      <c r="AP37" s="15">
        <v>3.6301587806</v>
      </c>
      <c r="AQ37" s="15">
        <v>1.5218125905</v>
      </c>
      <c r="AR37" s="15">
        <v>2.8921439955999997</v>
      </c>
      <c r="AS37" s="15">
        <v>4.2071467861</v>
      </c>
      <c r="AT37" s="15">
        <v>5.3809414678999996</v>
      </c>
      <c r="AU37" s="15">
        <v>1.207683066</v>
      </c>
      <c r="AV37" s="15">
        <v>2.3557012795999999</v>
      </c>
      <c r="AW37" s="15">
        <v>3.9265595461</v>
      </c>
      <c r="AX37" s="15">
        <v>5.4748168288999999</v>
      </c>
      <c r="AY37" s="15">
        <v>1.434177488</v>
      </c>
      <c r="AZ37" s="15">
        <v>2.6126958752</v>
      </c>
      <c r="BA37" s="15">
        <v>3.9294424911000005</v>
      </c>
      <c r="BB37" s="15">
        <v>5.0115200659000001</v>
      </c>
      <c r="BC37" s="15">
        <v>1.2250803779999999</v>
      </c>
      <c r="BD37" s="15">
        <v>2.3599776290000003</v>
      </c>
      <c r="BE37" s="15">
        <v>3.7284242041</v>
      </c>
      <c r="BF37" s="15">
        <v>5.534415265899999</v>
      </c>
    </row>
    <row r="38" spans="2:61" s="25" customFormat="1" ht="12" outlineLevel="2" x14ac:dyDescent="0.3">
      <c r="D38" s="25" t="s">
        <v>147</v>
      </c>
      <c r="E38" s="64" t="s">
        <v>120</v>
      </c>
      <c r="H38" s="15">
        <v>107.30403637520001</v>
      </c>
      <c r="I38" s="15">
        <v>197.49200392980012</v>
      </c>
      <c r="J38" s="15">
        <v>202.35207177439983</v>
      </c>
      <c r="K38" s="15">
        <v>218.65154232072692</v>
      </c>
      <c r="L38" s="15">
        <v>188.52804266059994</v>
      </c>
      <c r="M38" s="15">
        <v>285.04866785230007</v>
      </c>
      <c r="N38" s="15">
        <v>301.72734413439952</v>
      </c>
      <c r="O38" s="15">
        <v>316.99736443280034</v>
      </c>
      <c r="P38" s="15">
        <v>236.30965580770012</v>
      </c>
      <c r="Q38" s="15">
        <v>359.52205171719999</v>
      </c>
      <c r="R38" s="15">
        <v>356.42099811199984</v>
      </c>
      <c r="S38" s="15">
        <v>329.53401931159942</v>
      </c>
      <c r="T38" s="15">
        <v>226.67825641730008</v>
      </c>
      <c r="U38" s="15">
        <v>287.5133072237</v>
      </c>
      <c r="V38" s="15">
        <v>296.58409448139952</v>
      </c>
      <c r="W38" s="15">
        <v>205.03430331379943</v>
      </c>
      <c r="X38" s="15">
        <v>207.88023887320003</v>
      </c>
      <c r="Y38" s="15">
        <v>194.8266984615004</v>
      </c>
      <c r="Z38" s="15">
        <v>290.4247533917997</v>
      </c>
      <c r="AA38" s="15">
        <v>289.05063342960028</v>
      </c>
      <c r="AB38" s="15">
        <v>339.86539322350001</v>
      </c>
      <c r="AC38" s="15">
        <v>503.54040628820042</v>
      </c>
      <c r="AD38" s="15">
        <v>474.1092858911997</v>
      </c>
      <c r="AE38" s="15">
        <v>432.20148658359886</v>
      </c>
      <c r="AG38" s="15">
        <v>999.78032191357863</v>
      </c>
      <c r="AH38" s="15">
        <v>684.39262115302859</v>
      </c>
      <c r="AI38" s="15">
        <v>107.30403637520001</v>
      </c>
      <c r="AJ38" s="15">
        <v>304.79604030500013</v>
      </c>
      <c r="AK38" s="15">
        <v>507.14811207939999</v>
      </c>
      <c r="AL38" s="15">
        <v>725.79965440012688</v>
      </c>
      <c r="AM38" s="15">
        <v>188.52804266059994</v>
      </c>
      <c r="AN38" s="15">
        <v>473.57671051290004</v>
      </c>
      <c r="AO38" s="15">
        <v>775.30405464729961</v>
      </c>
      <c r="AP38" s="15">
        <v>1092.3014190801</v>
      </c>
      <c r="AQ38" s="15">
        <v>236.30965580770012</v>
      </c>
      <c r="AR38" s="15">
        <v>595.83170752490014</v>
      </c>
      <c r="AS38" s="15">
        <v>952.25270563689992</v>
      </c>
      <c r="AT38" s="15">
        <v>1281.7867249484993</v>
      </c>
      <c r="AU38" s="15">
        <v>226.67825641730008</v>
      </c>
      <c r="AV38" s="15">
        <v>514.19156364100013</v>
      </c>
      <c r="AW38" s="15">
        <v>810.77565812239959</v>
      </c>
      <c r="AX38" s="15">
        <v>1015.809961436199</v>
      </c>
      <c r="AY38" s="15">
        <v>207.88023887320003</v>
      </c>
      <c r="AZ38" s="15">
        <v>402.70693733470046</v>
      </c>
      <c r="BA38" s="15">
        <v>693.13169072650021</v>
      </c>
      <c r="BB38" s="15">
        <v>982.18232415610055</v>
      </c>
      <c r="BC38" s="15">
        <v>339.86539322350001</v>
      </c>
      <c r="BD38" s="15">
        <v>843.40579951170048</v>
      </c>
      <c r="BE38" s="15">
        <v>1317.5150854029002</v>
      </c>
      <c r="BF38" s="15">
        <v>1749.716571986499</v>
      </c>
    </row>
    <row r="39" spans="2:61" s="25" customFormat="1" ht="12" outlineLevel="2" x14ac:dyDescent="0.3">
      <c r="D39" s="25" t="s">
        <v>148</v>
      </c>
      <c r="E39" s="64" t="s">
        <v>120</v>
      </c>
      <c r="H39" s="15">
        <v>5.4379053227000007</v>
      </c>
      <c r="I39" s="15">
        <v>6.946986395699998</v>
      </c>
      <c r="J39" s="15">
        <v>7.1094192220000005</v>
      </c>
      <c r="K39" s="15">
        <v>7.7325418578000029</v>
      </c>
      <c r="L39" s="15">
        <v>8.1811716842999989</v>
      </c>
      <c r="M39" s="15">
        <v>10.345157883700001</v>
      </c>
      <c r="N39" s="15">
        <v>11.574108093700001</v>
      </c>
      <c r="O39" s="15">
        <v>10.327925864700003</v>
      </c>
      <c r="P39" s="15">
        <v>11.4279489626</v>
      </c>
      <c r="Q39" s="15">
        <v>13.441868103000001</v>
      </c>
      <c r="R39" s="15">
        <v>13.437508617100001</v>
      </c>
      <c r="S39" s="15">
        <v>12.891444346600002</v>
      </c>
      <c r="T39" s="15">
        <v>9.7070682908000006</v>
      </c>
      <c r="U39" s="15">
        <v>11.787506047600001</v>
      </c>
      <c r="V39" s="15">
        <v>9.8606592657000007</v>
      </c>
      <c r="W39" s="15">
        <v>7.3680092859999933</v>
      </c>
      <c r="X39" s="15">
        <v>7.4434907690000003</v>
      </c>
      <c r="Y39" s="15">
        <v>7.2772733517000017</v>
      </c>
      <c r="Z39" s="15">
        <v>8.6297451819999953</v>
      </c>
      <c r="AA39" s="15">
        <v>7.4763489797</v>
      </c>
      <c r="AB39" s="15">
        <v>9.6529170522000012</v>
      </c>
      <c r="AC39" s="15">
        <v>10.7159154463</v>
      </c>
      <c r="AD39" s="15">
        <v>13.768227007899998</v>
      </c>
      <c r="AE39" s="15">
        <v>14.48588526819999</v>
      </c>
      <c r="AG39" s="15">
        <v>39.97802815775583</v>
      </c>
      <c r="AH39" s="15">
        <v>28.217567994588023</v>
      </c>
      <c r="AI39" s="15">
        <v>5.4379053227000007</v>
      </c>
      <c r="AJ39" s="15">
        <v>12.384891718399999</v>
      </c>
      <c r="AK39" s="15">
        <v>19.494310940399998</v>
      </c>
      <c r="AL39" s="15">
        <v>27.226852798200003</v>
      </c>
      <c r="AM39" s="15">
        <v>8.1811716842999989</v>
      </c>
      <c r="AN39" s="15">
        <v>18.526329568000001</v>
      </c>
      <c r="AO39" s="15">
        <v>30.100437661700003</v>
      </c>
      <c r="AP39" s="15">
        <v>40.428363526400005</v>
      </c>
      <c r="AQ39" s="15">
        <v>11.4279489626</v>
      </c>
      <c r="AR39" s="15">
        <v>24.869817065600003</v>
      </c>
      <c r="AS39" s="15">
        <v>38.307325682700004</v>
      </c>
      <c r="AT39" s="15">
        <v>51.198770029300007</v>
      </c>
      <c r="AU39" s="15">
        <v>9.7070682908000006</v>
      </c>
      <c r="AV39" s="15">
        <v>21.4945743384</v>
      </c>
      <c r="AW39" s="15">
        <v>31.3552336041</v>
      </c>
      <c r="AX39" s="15">
        <v>38.723242890099996</v>
      </c>
      <c r="AY39" s="15">
        <v>7.4434907690000003</v>
      </c>
      <c r="AZ39" s="15">
        <v>14.720764120700002</v>
      </c>
      <c r="BA39" s="15">
        <v>23.350509302699997</v>
      </c>
      <c r="BB39" s="15">
        <v>30.826858282399996</v>
      </c>
      <c r="BC39" s="15">
        <v>9.6529170522000012</v>
      </c>
      <c r="BD39" s="15">
        <v>20.368832498500002</v>
      </c>
      <c r="BE39" s="15">
        <v>34.1370595064</v>
      </c>
      <c r="BF39" s="15">
        <v>48.622944774599986</v>
      </c>
    </row>
    <row r="40" spans="2:61" s="25" customFormat="1" ht="12" outlineLevel="2" x14ac:dyDescent="0.3">
      <c r="D40" s="25" t="s">
        <v>149</v>
      </c>
      <c r="E40" s="64" t="s">
        <v>120</v>
      </c>
      <c r="H40" s="15">
        <v>8.6541108645000016</v>
      </c>
      <c r="I40" s="15">
        <v>7.2276143374000021</v>
      </c>
      <c r="J40" s="15">
        <v>5.5006126892999889</v>
      </c>
      <c r="K40" s="15">
        <v>11.362054076000019</v>
      </c>
      <c r="L40" s="15">
        <v>8.2469725624999999</v>
      </c>
      <c r="M40" s="15">
        <v>5.8328640111000007</v>
      </c>
      <c r="N40" s="15">
        <v>9.2198271523999917</v>
      </c>
      <c r="O40" s="15">
        <v>15.232511700900002</v>
      </c>
      <c r="P40" s="15">
        <v>19.050138134799997</v>
      </c>
      <c r="Q40" s="15">
        <v>27.610801624300006</v>
      </c>
      <c r="R40" s="15">
        <v>25.177138083000013</v>
      </c>
      <c r="S40" s="15">
        <v>20.186532306099995</v>
      </c>
      <c r="T40" s="15">
        <v>15.290457495900002</v>
      </c>
      <c r="U40" s="15">
        <v>14.909978254399997</v>
      </c>
      <c r="V40" s="15">
        <v>14.308920776100008</v>
      </c>
      <c r="W40" s="15">
        <v>11.896843993499992</v>
      </c>
      <c r="X40" s="15">
        <v>11.6237340339</v>
      </c>
      <c r="Y40" s="15">
        <v>13.780046704400004</v>
      </c>
      <c r="Z40" s="15">
        <v>13.112840891100001</v>
      </c>
      <c r="AA40" s="15">
        <v>10.535700231199996</v>
      </c>
      <c r="AB40" s="15">
        <v>10.748672578300003</v>
      </c>
      <c r="AC40" s="15">
        <v>9.2542408087999952</v>
      </c>
      <c r="AD40" s="15">
        <v>11.46987449420001</v>
      </c>
      <c r="AE40" s="15">
        <v>9.0555488293999638</v>
      </c>
      <c r="AG40" s="15">
        <v>12.626374001087179</v>
      </c>
      <c r="AH40" s="15">
        <v>9.0193493100970077</v>
      </c>
      <c r="AI40" s="15">
        <v>8.6541108645000016</v>
      </c>
      <c r="AJ40" s="15">
        <v>15.881725201900004</v>
      </c>
      <c r="AK40" s="15">
        <v>21.382337891199992</v>
      </c>
      <c r="AL40" s="15">
        <v>32.744391967200009</v>
      </c>
      <c r="AM40" s="15">
        <v>8.2469725624999999</v>
      </c>
      <c r="AN40" s="15">
        <v>14.079836573600002</v>
      </c>
      <c r="AO40" s="15">
        <v>23.299663725999991</v>
      </c>
      <c r="AP40" s="15">
        <v>38.532175426899997</v>
      </c>
      <c r="AQ40" s="15">
        <v>19.050138134799997</v>
      </c>
      <c r="AR40" s="15">
        <v>46.660939759100003</v>
      </c>
      <c r="AS40" s="15">
        <v>71.83807784210002</v>
      </c>
      <c r="AT40" s="15">
        <v>92.024610148200011</v>
      </c>
      <c r="AU40" s="15">
        <v>15.290457495900002</v>
      </c>
      <c r="AV40" s="15">
        <v>30.200435750299999</v>
      </c>
      <c r="AW40" s="15">
        <v>44.509356526400005</v>
      </c>
      <c r="AX40" s="15">
        <v>56.406200519899997</v>
      </c>
      <c r="AY40" s="15">
        <v>11.6237340339</v>
      </c>
      <c r="AZ40" s="15">
        <v>25.403780738300004</v>
      </c>
      <c r="BA40" s="15">
        <v>38.516621629400007</v>
      </c>
      <c r="BB40" s="15">
        <v>49.052321860600003</v>
      </c>
      <c r="BC40" s="15">
        <v>10.748672578300003</v>
      </c>
      <c r="BD40" s="15">
        <v>20.002913387099998</v>
      </c>
      <c r="BE40" s="15">
        <v>31.472787881300007</v>
      </c>
      <c r="BF40" s="15">
        <v>40.528336710699975</v>
      </c>
    </row>
    <row r="41" spans="2:61" s="25" customFormat="1" ht="12" outlineLevel="2" x14ac:dyDescent="0.3">
      <c r="D41" s="25" t="s">
        <v>150</v>
      </c>
      <c r="E41" s="64" t="s">
        <v>120</v>
      </c>
      <c r="H41" s="15">
        <v>12.565667326199998</v>
      </c>
      <c r="I41" s="15">
        <v>15.764697227600003</v>
      </c>
      <c r="J41" s="15">
        <v>17.297658441599992</v>
      </c>
      <c r="K41" s="15">
        <v>16.868085724200007</v>
      </c>
      <c r="L41" s="15">
        <v>16.6487983307</v>
      </c>
      <c r="M41" s="15">
        <v>20.266056004300012</v>
      </c>
      <c r="N41" s="15">
        <v>21.704489429099993</v>
      </c>
      <c r="O41" s="15">
        <v>22.309929607900006</v>
      </c>
      <c r="P41" s="15">
        <v>22.2355471897</v>
      </c>
      <c r="Q41" s="15">
        <v>20.839792120600006</v>
      </c>
      <c r="R41" s="15">
        <v>20.448334837499985</v>
      </c>
      <c r="S41" s="15">
        <v>20.490811665700008</v>
      </c>
      <c r="T41" s="15">
        <v>19.676681069999997</v>
      </c>
      <c r="U41" s="15">
        <v>20.846129866400005</v>
      </c>
      <c r="V41" s="15">
        <v>20.0090264486</v>
      </c>
      <c r="W41" s="15">
        <v>18.852494315300007</v>
      </c>
      <c r="X41" s="15">
        <v>19.806218302000001</v>
      </c>
      <c r="Y41" s="15">
        <v>15.394418249300005</v>
      </c>
      <c r="Z41" s="15">
        <v>18.921467730799989</v>
      </c>
      <c r="AA41" s="15">
        <v>17.437937339300007</v>
      </c>
      <c r="AB41" s="15">
        <v>19.862566616299997</v>
      </c>
      <c r="AC41" s="15">
        <v>17.747672397400006</v>
      </c>
      <c r="AD41" s="15">
        <v>19.727088700399989</v>
      </c>
      <c r="AE41" s="15">
        <v>19.411240294700001</v>
      </c>
      <c r="AG41" s="15">
        <v>107.38964686569969</v>
      </c>
      <c r="AH41" s="15">
        <v>59.074182320661194</v>
      </c>
      <c r="AI41" s="15">
        <v>12.565667326199998</v>
      </c>
      <c r="AJ41" s="15">
        <v>28.330364553800003</v>
      </c>
      <c r="AK41" s="15">
        <v>45.628022995399995</v>
      </c>
      <c r="AL41" s="15">
        <v>62.496108719600002</v>
      </c>
      <c r="AM41" s="15">
        <v>16.6487983307</v>
      </c>
      <c r="AN41" s="15">
        <v>36.914854335000015</v>
      </c>
      <c r="AO41" s="15">
        <v>58.619343764100009</v>
      </c>
      <c r="AP41" s="15">
        <v>80.929273372000011</v>
      </c>
      <c r="AQ41" s="15">
        <v>22.2355471897</v>
      </c>
      <c r="AR41" s="15">
        <v>43.075339310300009</v>
      </c>
      <c r="AS41" s="15">
        <v>63.523674147799994</v>
      </c>
      <c r="AT41" s="15">
        <v>84.014485813500002</v>
      </c>
      <c r="AU41" s="15">
        <v>19.676681069999997</v>
      </c>
      <c r="AV41" s="15">
        <v>40.522810936400006</v>
      </c>
      <c r="AW41" s="15">
        <v>60.531837385000003</v>
      </c>
      <c r="AX41" s="15">
        <v>79.38433170030001</v>
      </c>
      <c r="AY41" s="15">
        <v>19.806218302000001</v>
      </c>
      <c r="AZ41" s="15">
        <v>35.200636551300008</v>
      </c>
      <c r="BA41" s="15">
        <v>54.122104282099997</v>
      </c>
      <c r="BB41" s="15">
        <v>71.560041621400003</v>
      </c>
      <c r="BC41" s="15">
        <v>19.862566616299997</v>
      </c>
      <c r="BD41" s="15">
        <v>37.610239013700003</v>
      </c>
      <c r="BE41" s="15">
        <v>57.337327714099992</v>
      </c>
      <c r="BF41" s="15">
        <v>76.748568008799992</v>
      </c>
    </row>
    <row r="42" spans="2:61" s="25" customFormat="1" ht="12" outlineLevel="2" x14ac:dyDescent="0.3">
      <c r="D42" s="25" t="s">
        <v>151</v>
      </c>
      <c r="E42" s="64" t="s">
        <v>120</v>
      </c>
      <c r="H42" s="15">
        <v>2.4073193073000003</v>
      </c>
      <c r="I42" s="15">
        <v>2.2633231790999999</v>
      </c>
      <c r="J42" s="15">
        <v>2.1590695742999997</v>
      </c>
      <c r="K42" s="15">
        <v>3.0431359436000003</v>
      </c>
      <c r="L42" s="15">
        <v>3.0792299609999998</v>
      </c>
      <c r="M42" s="15">
        <v>2.6803610050000009</v>
      </c>
      <c r="N42" s="15">
        <v>2.5822040666999992</v>
      </c>
      <c r="O42" s="15">
        <v>2.7699077565000008</v>
      </c>
      <c r="P42" s="15">
        <v>3.0966407149000004</v>
      </c>
      <c r="Q42" s="15">
        <v>2.6709119880999994</v>
      </c>
      <c r="R42" s="15">
        <v>2.3836849796000017</v>
      </c>
      <c r="S42" s="15">
        <v>2.7817412598999991</v>
      </c>
      <c r="T42" s="15">
        <v>2.7593573908999995</v>
      </c>
      <c r="U42" s="15">
        <v>2.5917942125</v>
      </c>
      <c r="V42" s="15">
        <v>2.5224775368999999</v>
      </c>
      <c r="W42" s="15">
        <v>2.8013887682999994</v>
      </c>
      <c r="X42" s="15">
        <v>2.8831126914</v>
      </c>
      <c r="Y42" s="15">
        <v>2.2217777052000005</v>
      </c>
      <c r="Z42" s="15">
        <v>2.6133914465999988</v>
      </c>
      <c r="AA42" s="15">
        <v>2.6031508373999994</v>
      </c>
      <c r="AB42" s="15">
        <v>2.9845828796</v>
      </c>
      <c r="AC42" s="15">
        <v>2.5330033879999996</v>
      </c>
      <c r="AD42" s="15">
        <v>2.7079131456000018</v>
      </c>
      <c r="AE42" s="15">
        <v>3.0191569561999989</v>
      </c>
      <c r="AG42" s="15">
        <v>20.463188417265982</v>
      </c>
      <c r="AH42" s="15">
        <v>12.22359726468016</v>
      </c>
      <c r="AI42" s="15">
        <v>2.4073193073000003</v>
      </c>
      <c r="AJ42" s="15">
        <v>4.6706424864000002</v>
      </c>
      <c r="AK42" s="15">
        <v>6.8297120607000004</v>
      </c>
      <c r="AL42" s="15">
        <v>9.8728480042999998</v>
      </c>
      <c r="AM42" s="15">
        <v>3.0792299609999998</v>
      </c>
      <c r="AN42" s="15">
        <v>5.7595909660000011</v>
      </c>
      <c r="AO42" s="15">
        <v>8.3417950327000003</v>
      </c>
      <c r="AP42" s="15">
        <v>11.111702789200001</v>
      </c>
      <c r="AQ42" s="15">
        <v>3.0966407149000004</v>
      </c>
      <c r="AR42" s="15">
        <v>5.7675527029999998</v>
      </c>
      <c r="AS42" s="15">
        <v>8.1512376826000015</v>
      </c>
      <c r="AT42" s="15">
        <v>10.9329789425</v>
      </c>
      <c r="AU42" s="15">
        <v>2.7593573908999995</v>
      </c>
      <c r="AV42" s="15">
        <v>5.3511516034</v>
      </c>
      <c r="AW42" s="15">
        <v>7.8736291403000003</v>
      </c>
      <c r="AX42" s="15">
        <v>10.675017908599999</v>
      </c>
      <c r="AY42" s="15">
        <v>2.8831126914</v>
      </c>
      <c r="AZ42" s="15">
        <v>5.1048903966000001</v>
      </c>
      <c r="BA42" s="15">
        <v>7.7182818431999989</v>
      </c>
      <c r="BB42" s="15">
        <v>10.321432680599997</v>
      </c>
      <c r="BC42" s="15">
        <v>2.9845828796</v>
      </c>
      <c r="BD42" s="15">
        <v>5.5175862675999996</v>
      </c>
      <c r="BE42" s="15">
        <v>8.2254994132000014</v>
      </c>
      <c r="BF42" s="15">
        <v>11.244656369400001</v>
      </c>
    </row>
    <row r="43" spans="2:61" s="25" customFormat="1" ht="12" outlineLevel="2" x14ac:dyDescent="0.3">
      <c r="D43" s="25" t="s">
        <v>152</v>
      </c>
      <c r="E43" s="64" t="s">
        <v>120</v>
      </c>
      <c r="H43" s="15">
        <v>2.5798990930999999</v>
      </c>
      <c r="I43" s="15">
        <v>3.9264301158000006</v>
      </c>
      <c r="J43" s="15">
        <v>4.0202591215999997</v>
      </c>
      <c r="K43" s="15">
        <v>3.9429641169999976</v>
      </c>
      <c r="L43" s="15">
        <v>3.3086145079999998</v>
      </c>
      <c r="M43" s="15">
        <v>4.4205053438999995</v>
      </c>
      <c r="N43" s="15">
        <v>4.5193371846000012</v>
      </c>
      <c r="O43" s="15">
        <v>4.9801468213000009</v>
      </c>
      <c r="P43" s="15">
        <v>3.745334379</v>
      </c>
      <c r="Q43" s="15">
        <v>4.1626462536000002</v>
      </c>
      <c r="R43" s="15">
        <v>4.1360946377000039</v>
      </c>
      <c r="S43" s="15">
        <v>4.4108031354999984</v>
      </c>
      <c r="T43" s="15">
        <v>3.2568646557000003</v>
      </c>
      <c r="U43" s="15">
        <v>3.9207583853999988</v>
      </c>
      <c r="V43" s="15">
        <v>3.9416194564000042</v>
      </c>
      <c r="W43" s="15">
        <v>3.2957371374999966</v>
      </c>
      <c r="X43" s="15">
        <v>2.8595827880999996</v>
      </c>
      <c r="Y43" s="15">
        <v>2.9050067706000009</v>
      </c>
      <c r="Z43" s="15">
        <v>3.4072245025000001</v>
      </c>
      <c r="AA43" s="15">
        <v>3.4161425016999982</v>
      </c>
      <c r="AB43" s="15">
        <v>2.9837094364999994</v>
      </c>
      <c r="AC43" s="15">
        <v>3.5293246512000005</v>
      </c>
      <c r="AD43" s="15">
        <v>3.5945803618999999</v>
      </c>
      <c r="AE43" s="15">
        <v>3.6850069306999993</v>
      </c>
      <c r="AG43" s="15">
        <v>26.743564372672267</v>
      </c>
      <c r="AH43" s="15">
        <v>16.684330207729452</v>
      </c>
      <c r="AI43" s="15">
        <v>2.5798990930999999</v>
      </c>
      <c r="AJ43" s="15">
        <v>6.5063292089000004</v>
      </c>
      <c r="AK43" s="15">
        <v>10.526588330500001</v>
      </c>
      <c r="AL43" s="15">
        <v>14.469552447499998</v>
      </c>
      <c r="AM43" s="15">
        <v>3.3086145079999998</v>
      </c>
      <c r="AN43" s="15">
        <v>7.7291198518999993</v>
      </c>
      <c r="AO43" s="15">
        <v>12.2484570365</v>
      </c>
      <c r="AP43" s="15">
        <v>17.2286038578</v>
      </c>
      <c r="AQ43" s="15">
        <v>3.745334379</v>
      </c>
      <c r="AR43" s="15">
        <v>7.9079806326000002</v>
      </c>
      <c r="AS43" s="15">
        <v>12.044075270300004</v>
      </c>
      <c r="AT43" s="15">
        <v>16.454878405800002</v>
      </c>
      <c r="AU43" s="15">
        <v>3.2568646557000003</v>
      </c>
      <c r="AV43" s="15">
        <v>7.1776230410999986</v>
      </c>
      <c r="AW43" s="15">
        <v>11.119242497500004</v>
      </c>
      <c r="AX43" s="15">
        <v>14.414979635</v>
      </c>
      <c r="AY43" s="15">
        <v>2.8595827880999996</v>
      </c>
      <c r="AZ43" s="15">
        <v>5.7645895587000009</v>
      </c>
      <c r="BA43" s="15">
        <v>9.171814061200001</v>
      </c>
      <c r="BB43" s="15">
        <v>12.587956562899999</v>
      </c>
      <c r="BC43" s="15">
        <v>2.9837094364999994</v>
      </c>
      <c r="BD43" s="15">
        <v>6.5130340876999995</v>
      </c>
      <c r="BE43" s="15">
        <v>10.1076144496</v>
      </c>
      <c r="BF43" s="15">
        <v>13.792621380299998</v>
      </c>
    </row>
    <row r="44" spans="2:61" s="25" customFormat="1" ht="12" outlineLevel="2" x14ac:dyDescent="0.3">
      <c r="D44" s="25" t="s">
        <v>153</v>
      </c>
      <c r="E44" s="64" t="s">
        <v>120</v>
      </c>
      <c r="H44" s="15">
        <v>14.943677385599996</v>
      </c>
      <c r="I44" s="15">
        <v>19.033440065099992</v>
      </c>
      <c r="J44" s="15">
        <v>19.110562207300013</v>
      </c>
      <c r="K44" s="15">
        <v>20.25170709959999</v>
      </c>
      <c r="L44" s="15">
        <v>20.823538615299995</v>
      </c>
      <c r="M44" s="15">
        <v>23.348273832600007</v>
      </c>
      <c r="N44" s="15">
        <v>22.888795011999996</v>
      </c>
      <c r="O44" s="15">
        <v>24.058992911400011</v>
      </c>
      <c r="P44" s="15">
        <v>24.3784818703</v>
      </c>
      <c r="Q44" s="15">
        <v>24.596168351499998</v>
      </c>
      <c r="R44" s="15">
        <v>23.386721470700024</v>
      </c>
      <c r="S44" s="15">
        <v>23.591657631299981</v>
      </c>
      <c r="T44" s="15">
        <v>22.49050878958122</v>
      </c>
      <c r="U44" s="15">
        <v>25.226384621918772</v>
      </c>
      <c r="V44" s="15">
        <v>24.352576392300012</v>
      </c>
      <c r="W44" s="15">
        <v>22.766657882300017</v>
      </c>
      <c r="X44" s="15">
        <v>22.7560149416</v>
      </c>
      <c r="Y44" s="15">
        <v>21.361096283400009</v>
      </c>
      <c r="Z44" s="15">
        <v>21.864445514699991</v>
      </c>
      <c r="AA44" s="15">
        <v>25.883858879799984</v>
      </c>
      <c r="AB44" s="15">
        <v>22.492182145699996</v>
      </c>
      <c r="AC44" s="15">
        <v>24.669709605399998</v>
      </c>
      <c r="AD44" s="15">
        <v>23.044772657700008</v>
      </c>
      <c r="AE44" s="15">
        <v>24.154413670400004</v>
      </c>
      <c r="AG44" s="15">
        <v>132.13545435243333</v>
      </c>
      <c r="AH44" s="15">
        <v>82.188129537447509</v>
      </c>
      <c r="AI44" s="15">
        <v>14.943677385599996</v>
      </c>
      <c r="AJ44" s="15">
        <v>33.977117450699986</v>
      </c>
      <c r="AK44" s="15">
        <v>53.087679657999999</v>
      </c>
      <c r="AL44" s="15">
        <v>73.339386757599996</v>
      </c>
      <c r="AM44" s="15">
        <v>20.823538615299995</v>
      </c>
      <c r="AN44" s="15">
        <v>44.171812447900002</v>
      </c>
      <c r="AO44" s="15">
        <v>67.060607459899998</v>
      </c>
      <c r="AP44" s="15">
        <v>91.11960037130001</v>
      </c>
      <c r="AQ44" s="15">
        <v>24.3784818703</v>
      </c>
      <c r="AR44" s="15">
        <v>48.974650221799997</v>
      </c>
      <c r="AS44" s="15">
        <v>72.361371692500029</v>
      </c>
      <c r="AT44" s="15">
        <v>95.95302932380001</v>
      </c>
      <c r="AU44" s="15">
        <v>22.49050878958122</v>
      </c>
      <c r="AV44" s="15">
        <v>47.716893411499996</v>
      </c>
      <c r="AW44" s="15">
        <v>72.069469803800004</v>
      </c>
      <c r="AX44" s="15">
        <v>94.836127686100014</v>
      </c>
      <c r="AY44" s="15">
        <v>22.7560149416</v>
      </c>
      <c r="AZ44" s="15">
        <v>44.117111225000009</v>
      </c>
      <c r="BA44" s="15">
        <v>65.981556739699997</v>
      </c>
      <c r="BB44" s="15">
        <v>91.865415619499984</v>
      </c>
      <c r="BC44" s="15">
        <v>22.492182145699996</v>
      </c>
      <c r="BD44" s="15">
        <v>47.161891751099994</v>
      </c>
      <c r="BE44" s="15">
        <v>70.206664408800009</v>
      </c>
      <c r="BF44" s="15">
        <v>94.361078079200013</v>
      </c>
    </row>
    <row r="45" spans="2:61" s="25" customFormat="1" ht="12" outlineLevel="2" x14ac:dyDescent="0.3">
      <c r="D45" s="25" t="s">
        <v>154</v>
      </c>
      <c r="E45" s="64" t="s">
        <v>120</v>
      </c>
      <c r="H45" s="15">
        <v>12.898972808826212</v>
      </c>
      <c r="I45" s="15">
        <v>-20.131844524905688</v>
      </c>
      <c r="J45" s="15">
        <v>59.746116347700521</v>
      </c>
      <c r="K45" s="15">
        <v>6.983115680174877</v>
      </c>
      <c r="L45" s="15">
        <v>-39.169326381272711</v>
      </c>
      <c r="M45" s="15">
        <v>85.260329854368692</v>
      </c>
      <c r="N45" s="15">
        <v>-30.178954861428828</v>
      </c>
      <c r="O45" s="15">
        <v>60.869591054957233</v>
      </c>
      <c r="P45" s="15">
        <v>34.271312734451591</v>
      </c>
      <c r="Q45" s="15">
        <v>-65.463093567943773</v>
      </c>
      <c r="R45" s="15">
        <v>56.062087775700569</v>
      </c>
      <c r="S45" s="15">
        <v>60.896657656896963</v>
      </c>
      <c r="T45" s="15">
        <v>61.091037527518871</v>
      </c>
      <c r="U45" s="15">
        <v>21.73317740328098</v>
      </c>
      <c r="V45" s="15">
        <v>28.947278754530416</v>
      </c>
      <c r="W45" s="15">
        <v>78.960753698991525</v>
      </c>
      <c r="X45" s="15">
        <v>-8.6484941462458256</v>
      </c>
      <c r="Y45" s="15">
        <v>23.167935101461854</v>
      </c>
      <c r="Z45" s="15">
        <v>18.868795583343069</v>
      </c>
      <c r="AA45" s="15">
        <v>13.717131577987354</v>
      </c>
      <c r="AB45" s="15">
        <v>-17.345652984118857</v>
      </c>
      <c r="AC45" s="15">
        <v>30.134576742905672</v>
      </c>
      <c r="AD45" s="15">
        <v>14.348211010878</v>
      </c>
      <c r="AE45" s="15">
        <v>63.657587533626149</v>
      </c>
      <c r="AG45" s="15">
        <v>128.123727673746</v>
      </c>
      <c r="AH45" s="15">
        <v>68.770171050766194</v>
      </c>
      <c r="AI45" s="15">
        <v>12.898972808826212</v>
      </c>
      <c r="AJ45" s="15">
        <v>-7.232871716079476</v>
      </c>
      <c r="AK45" s="15">
        <v>52.513244631621049</v>
      </c>
      <c r="AL45" s="15">
        <v>59.486609662573066</v>
      </c>
      <c r="AM45" s="15">
        <v>-39.169326381272711</v>
      </c>
      <c r="AN45" s="15">
        <v>46.091003473095981</v>
      </c>
      <c r="AO45" s="15">
        <v>15.912048611667153</v>
      </c>
      <c r="AP45" s="15">
        <v>76.781639666624386</v>
      </c>
      <c r="AQ45" s="15">
        <v>34.271312734451591</v>
      </c>
      <c r="AR45" s="15">
        <v>-31.191780833492182</v>
      </c>
      <c r="AS45" s="15">
        <v>24.870306942208387</v>
      </c>
      <c r="AT45" s="15">
        <v>85.76696459910535</v>
      </c>
      <c r="AU45" s="15">
        <v>61.091037527518871</v>
      </c>
      <c r="AV45" s="15">
        <v>82.824214930799855</v>
      </c>
      <c r="AW45" s="15">
        <v>111.77149368533027</v>
      </c>
      <c r="AX45" s="15">
        <v>190.73224738432179</v>
      </c>
      <c r="AY45" s="15">
        <v>-8.6484941462458256</v>
      </c>
      <c r="AZ45" s="15">
        <v>14.519440955216028</v>
      </c>
      <c r="BA45" s="15">
        <v>33.388236538559099</v>
      </c>
      <c r="BB45" s="15">
        <v>47.105368116546451</v>
      </c>
      <c r="BC45" s="15">
        <v>-17.345652984118857</v>
      </c>
      <c r="BD45" s="15">
        <v>12.788923758786815</v>
      </c>
      <c r="BE45" s="15">
        <v>27.137134769664815</v>
      </c>
      <c r="BF45" s="15">
        <v>90.794722303290968</v>
      </c>
    </row>
    <row r="46" spans="2:61" s="25" customFormat="1" ht="12" outlineLevel="2" x14ac:dyDescent="0.3">
      <c r="D46" s="25" t="s">
        <v>155</v>
      </c>
      <c r="E46" s="64" t="s">
        <v>120</v>
      </c>
      <c r="H46" s="15">
        <v>9.5766074850000003</v>
      </c>
      <c r="I46" s="15">
        <v>11.143438612799994</v>
      </c>
      <c r="J46" s="15">
        <v>11.743307561700007</v>
      </c>
      <c r="K46" s="15">
        <v>12.359274319599997</v>
      </c>
      <c r="L46" s="15">
        <v>16.843717996800002</v>
      </c>
      <c r="M46" s="15">
        <v>17.330341807999993</v>
      </c>
      <c r="N46" s="15">
        <v>18.171339478000018</v>
      </c>
      <c r="O46" s="15">
        <v>17.547195823799985</v>
      </c>
      <c r="P46" s="15">
        <v>14.109682933300002</v>
      </c>
      <c r="Q46" s="15">
        <v>16.362981331199997</v>
      </c>
      <c r="R46" s="15">
        <v>13.033694450500002</v>
      </c>
      <c r="S46" s="15">
        <v>11.933890789099998</v>
      </c>
      <c r="T46" s="15">
        <v>11.990090641400002</v>
      </c>
      <c r="U46" s="15">
        <v>11.808023997899999</v>
      </c>
      <c r="V46" s="15">
        <v>11.523887817199997</v>
      </c>
      <c r="W46" s="15">
        <v>11.870056719699999</v>
      </c>
      <c r="X46" s="15">
        <v>11.272989677099998</v>
      </c>
      <c r="Y46" s="15">
        <v>10.449700938300001</v>
      </c>
      <c r="Z46" s="15">
        <v>10.361144423400008</v>
      </c>
      <c r="AA46" s="15">
        <v>9.9517495497999953</v>
      </c>
      <c r="AB46" s="15">
        <v>10.0769271084</v>
      </c>
      <c r="AC46" s="15">
        <v>10.106462994500001</v>
      </c>
      <c r="AD46" s="15">
        <v>10.344784643999999</v>
      </c>
      <c r="AE46" s="15">
        <v>10.610421942399993</v>
      </c>
      <c r="AG46" s="15">
        <v>106.60119923304458</v>
      </c>
      <c r="AH46" s="15">
        <v>63.177862179023521</v>
      </c>
      <c r="AI46" s="15">
        <v>9.5766074850000003</v>
      </c>
      <c r="AJ46" s="15">
        <v>20.720046097799994</v>
      </c>
      <c r="AK46" s="15">
        <v>32.463353659500001</v>
      </c>
      <c r="AL46" s="15">
        <v>44.822627979099998</v>
      </c>
      <c r="AM46" s="15">
        <v>16.843717996800002</v>
      </c>
      <c r="AN46" s="15">
        <v>34.174059804799995</v>
      </c>
      <c r="AO46" s="15">
        <v>52.345399282800017</v>
      </c>
      <c r="AP46" s="15">
        <v>69.892595106599998</v>
      </c>
      <c r="AQ46" s="15">
        <v>14.109682933300002</v>
      </c>
      <c r="AR46" s="15">
        <v>30.472664264499997</v>
      </c>
      <c r="AS46" s="15">
        <v>43.506358714999998</v>
      </c>
      <c r="AT46" s="15">
        <v>55.440249504099995</v>
      </c>
      <c r="AU46" s="15">
        <v>11.990090641400002</v>
      </c>
      <c r="AV46" s="15">
        <v>23.798114639300003</v>
      </c>
      <c r="AW46" s="15">
        <v>35.322002456500002</v>
      </c>
      <c r="AX46" s="15">
        <v>47.192059176200004</v>
      </c>
      <c r="AY46" s="15">
        <v>11.272989677099998</v>
      </c>
      <c r="AZ46" s="15">
        <v>21.722690615399998</v>
      </c>
      <c r="BA46" s="15">
        <v>32.083835038800004</v>
      </c>
      <c r="BB46" s="15">
        <v>42.035584588600003</v>
      </c>
      <c r="BC46" s="15">
        <v>10.0769271084</v>
      </c>
      <c r="BD46" s="15">
        <v>20.183390102899999</v>
      </c>
      <c r="BE46" s="15">
        <v>30.5281747469</v>
      </c>
      <c r="BF46" s="15">
        <v>41.138596689299995</v>
      </c>
    </row>
    <row r="47" spans="2:61" s="25" customFormat="1" ht="5.0999999999999996" customHeight="1" outlineLevel="1" x14ac:dyDescent="0.3"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  <c r="AX47" s="15"/>
      <c r="AY47" s="15"/>
      <c r="AZ47" s="15"/>
      <c r="BA47" s="15"/>
      <c r="BB47" s="15"/>
      <c r="BC47" s="15"/>
      <c r="BD47" s="15"/>
      <c r="BE47" s="15"/>
      <c r="BF47" s="15"/>
    </row>
    <row r="48" spans="2:61" s="25" customFormat="1" ht="12" outlineLevel="1" x14ac:dyDescent="0.3">
      <c r="B48" s="33"/>
      <c r="C48" s="54" t="s">
        <v>156</v>
      </c>
      <c r="D48" s="55"/>
      <c r="E48" s="42" t="s">
        <v>120</v>
      </c>
      <c r="F48" s="55"/>
      <c r="G48" s="55"/>
      <c r="H48" s="42">
        <v>12</v>
      </c>
      <c r="I48" s="42">
        <v>85</v>
      </c>
      <c r="J48" s="42">
        <v>80</v>
      </c>
      <c r="K48" s="42">
        <v>65</v>
      </c>
      <c r="L48" s="42">
        <v>39</v>
      </c>
      <c r="M48" s="42">
        <v>49</v>
      </c>
      <c r="N48" s="42">
        <v>97</v>
      </c>
      <c r="O48" s="42">
        <v>87</v>
      </c>
      <c r="P48" s="42">
        <v>90</v>
      </c>
      <c r="Q48" s="42">
        <v>86</v>
      </c>
      <c r="R48" s="42">
        <v>117</v>
      </c>
      <c r="S48" s="42">
        <v>80</v>
      </c>
      <c r="T48" s="42">
        <v>41</v>
      </c>
      <c r="U48" s="42">
        <v>66</v>
      </c>
      <c r="V48" s="42">
        <v>72</v>
      </c>
      <c r="W48" s="42">
        <v>24</v>
      </c>
      <c r="X48" s="42">
        <v>36</v>
      </c>
      <c r="Y48" s="42">
        <v>34</v>
      </c>
      <c r="Z48" s="42">
        <v>62</v>
      </c>
      <c r="AA48" s="42">
        <v>64</v>
      </c>
      <c r="AB48" s="42">
        <v>119</v>
      </c>
      <c r="AC48" s="42">
        <v>190</v>
      </c>
      <c r="AD48" s="42">
        <v>202</v>
      </c>
      <c r="AE48" s="42">
        <v>165</v>
      </c>
      <c r="AF48" s="55"/>
      <c r="AG48" s="42">
        <v>236.2</v>
      </c>
      <c r="AH48" s="42">
        <v>126</v>
      </c>
      <c r="AI48" s="42">
        <v>12</v>
      </c>
      <c r="AJ48" s="42">
        <v>97</v>
      </c>
      <c r="AK48" s="42">
        <v>177</v>
      </c>
      <c r="AL48" s="42">
        <v>242</v>
      </c>
      <c r="AM48" s="42">
        <v>39</v>
      </c>
      <c r="AN48" s="42">
        <v>88</v>
      </c>
      <c r="AO48" s="42">
        <v>185</v>
      </c>
      <c r="AP48" s="42">
        <v>272</v>
      </c>
      <c r="AQ48" s="42">
        <v>90</v>
      </c>
      <c r="AR48" s="42">
        <v>176</v>
      </c>
      <c r="AS48" s="42">
        <v>293</v>
      </c>
      <c r="AT48" s="42">
        <v>373</v>
      </c>
      <c r="AU48" s="42">
        <v>41</v>
      </c>
      <c r="AV48" s="42">
        <v>107</v>
      </c>
      <c r="AW48" s="42">
        <v>179</v>
      </c>
      <c r="AX48" s="42">
        <v>203</v>
      </c>
      <c r="AY48" s="42">
        <v>36</v>
      </c>
      <c r="AZ48" s="42">
        <v>70</v>
      </c>
      <c r="BA48" s="42">
        <v>132</v>
      </c>
      <c r="BB48" s="42">
        <v>196</v>
      </c>
      <c r="BC48" s="42">
        <v>119</v>
      </c>
      <c r="BD48" s="42">
        <v>309</v>
      </c>
      <c r="BE48" s="42">
        <v>511</v>
      </c>
      <c r="BF48" s="42">
        <v>676</v>
      </c>
      <c r="BG48" s="33"/>
      <c r="BH48" s="33"/>
      <c r="BI48" s="33"/>
    </row>
    <row r="49" spans="2:61" s="25" customFormat="1" ht="5.0999999999999996" customHeight="1" outlineLevel="1" x14ac:dyDescent="0.3"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15"/>
      <c r="AW49" s="15"/>
      <c r="AX49" s="15"/>
      <c r="AY49" s="15"/>
      <c r="AZ49" s="15"/>
      <c r="BA49" s="15"/>
      <c r="BB49" s="15"/>
      <c r="BC49" s="15"/>
      <c r="BD49" s="15"/>
      <c r="BE49" s="15"/>
      <c r="BF49" s="15"/>
    </row>
    <row r="50" spans="2:61" s="25" customFormat="1" ht="12" outlineLevel="1" x14ac:dyDescent="0.3">
      <c r="B50" s="33"/>
      <c r="C50" s="54" t="s">
        <v>157</v>
      </c>
      <c r="D50" s="55"/>
      <c r="E50" s="42" t="s">
        <v>120</v>
      </c>
      <c r="F50" s="55"/>
      <c r="G50" s="55"/>
      <c r="H50" s="42">
        <v>-15</v>
      </c>
      <c r="I50" s="42">
        <v>44</v>
      </c>
      <c r="J50" s="42">
        <v>35</v>
      </c>
      <c r="K50" s="42">
        <v>27</v>
      </c>
      <c r="L50" s="42">
        <v>1</v>
      </c>
      <c r="M50" s="42">
        <v>-6</v>
      </c>
      <c r="N50" s="42">
        <v>49</v>
      </c>
      <c r="O50" s="42">
        <v>33</v>
      </c>
      <c r="P50" s="42">
        <v>44</v>
      </c>
      <c r="Q50" s="42">
        <v>36</v>
      </c>
      <c r="R50" s="42">
        <v>56</v>
      </c>
      <c r="S50" s="42">
        <v>25</v>
      </c>
      <c r="T50" s="42">
        <v>-4</v>
      </c>
      <c r="U50" s="42">
        <v>24</v>
      </c>
      <c r="V50" s="42">
        <v>34</v>
      </c>
      <c r="W50" s="42">
        <v>-15</v>
      </c>
      <c r="X50" s="42">
        <v>2</v>
      </c>
      <c r="Y50" s="42">
        <v>-1</v>
      </c>
      <c r="Z50" s="42">
        <v>26</v>
      </c>
      <c r="AA50" s="42">
        <v>22</v>
      </c>
      <c r="AB50" s="42">
        <v>79</v>
      </c>
      <c r="AC50" s="42">
        <v>147</v>
      </c>
      <c r="AD50" s="42">
        <v>147</v>
      </c>
      <c r="AE50" s="42">
        <v>114</v>
      </c>
      <c r="AF50" s="54"/>
      <c r="AG50" s="42">
        <v>243.4</v>
      </c>
      <c r="AH50" s="42">
        <v>-15.999999999999998</v>
      </c>
      <c r="AI50" s="42">
        <v>-15</v>
      </c>
      <c r="AJ50" s="42">
        <v>29</v>
      </c>
      <c r="AK50" s="42">
        <v>64</v>
      </c>
      <c r="AL50" s="42">
        <v>91</v>
      </c>
      <c r="AM50" s="42">
        <v>1</v>
      </c>
      <c r="AN50" s="42">
        <v>-5</v>
      </c>
      <c r="AO50" s="42">
        <v>44</v>
      </c>
      <c r="AP50" s="42">
        <v>77</v>
      </c>
      <c r="AQ50" s="42">
        <v>44</v>
      </c>
      <c r="AR50" s="42">
        <v>80</v>
      </c>
      <c r="AS50" s="42">
        <v>136</v>
      </c>
      <c r="AT50" s="42">
        <v>161</v>
      </c>
      <c r="AU50" s="42">
        <v>-4</v>
      </c>
      <c r="AV50" s="42">
        <v>20</v>
      </c>
      <c r="AW50" s="42">
        <v>54</v>
      </c>
      <c r="AX50" s="42">
        <v>39</v>
      </c>
      <c r="AY50" s="42">
        <v>2</v>
      </c>
      <c r="AZ50" s="42">
        <v>1</v>
      </c>
      <c r="BA50" s="42">
        <v>27</v>
      </c>
      <c r="BB50" s="42">
        <v>49</v>
      </c>
      <c r="BC50" s="42">
        <v>79</v>
      </c>
      <c r="BD50" s="42">
        <v>226</v>
      </c>
      <c r="BE50" s="42">
        <v>373</v>
      </c>
      <c r="BF50" s="42">
        <v>487</v>
      </c>
      <c r="BG50" s="33"/>
      <c r="BH50" s="33"/>
      <c r="BI50" s="33"/>
    </row>
    <row r="51" spans="2:61" s="25" customFormat="1" ht="5.0999999999999996" customHeight="1" outlineLevel="1" x14ac:dyDescent="0.3"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15"/>
      <c r="AW51" s="15"/>
      <c r="AX51" s="15"/>
      <c r="AY51" s="15"/>
      <c r="AZ51" s="15"/>
      <c r="BA51" s="15"/>
      <c r="BB51" s="15"/>
      <c r="BC51" s="15"/>
      <c r="BD51" s="15"/>
      <c r="BE51" s="15"/>
      <c r="BF51" s="15"/>
    </row>
    <row r="52" spans="2:61" s="25" customFormat="1" ht="12" outlineLevel="1" x14ac:dyDescent="0.3">
      <c r="B52" s="33"/>
      <c r="C52" s="54" t="s">
        <v>158</v>
      </c>
      <c r="D52" s="55"/>
      <c r="E52" s="42" t="s">
        <v>120</v>
      </c>
      <c r="F52" s="55"/>
      <c r="G52" s="55"/>
      <c r="H52" s="42">
        <v>-5</v>
      </c>
      <c r="I52" s="42">
        <v>56</v>
      </c>
      <c r="J52" s="42">
        <v>47</v>
      </c>
      <c r="K52" s="42">
        <v>40</v>
      </c>
      <c r="L52" s="42">
        <v>19</v>
      </c>
      <c r="M52" s="42">
        <v>13</v>
      </c>
      <c r="N52" s="42">
        <v>68</v>
      </c>
      <c r="O52" s="42">
        <v>52</v>
      </c>
      <c r="P52" s="42">
        <v>61</v>
      </c>
      <c r="Q52" s="42">
        <v>52</v>
      </c>
      <c r="R52" s="42">
        <v>70</v>
      </c>
      <c r="S52" s="42">
        <v>38</v>
      </c>
      <c r="T52" s="42">
        <v>9</v>
      </c>
      <c r="U52" s="42">
        <v>36</v>
      </c>
      <c r="V52" s="42">
        <v>46</v>
      </c>
      <c r="W52" s="42">
        <v>-2</v>
      </c>
      <c r="X52" s="42">
        <v>14</v>
      </c>
      <c r="Y52" s="42">
        <v>10</v>
      </c>
      <c r="Z52" s="42">
        <v>37</v>
      </c>
      <c r="AA52" s="42">
        <v>32</v>
      </c>
      <c r="AB52" s="42">
        <v>90</v>
      </c>
      <c r="AC52" s="42">
        <v>157</v>
      </c>
      <c r="AD52" s="42">
        <v>158</v>
      </c>
      <c r="AE52" s="42">
        <v>125</v>
      </c>
      <c r="AF52" s="54"/>
      <c r="AG52" s="42">
        <v>153.29999999999998</v>
      </c>
      <c r="AH52" s="42">
        <v>49.000000000000007</v>
      </c>
      <c r="AI52" s="42">
        <v>-5</v>
      </c>
      <c r="AJ52" s="42">
        <v>51</v>
      </c>
      <c r="AK52" s="42">
        <v>98</v>
      </c>
      <c r="AL52" s="42">
        <v>138</v>
      </c>
      <c r="AM52" s="42">
        <v>19</v>
      </c>
      <c r="AN52" s="42">
        <v>32</v>
      </c>
      <c r="AO52" s="42">
        <v>100</v>
      </c>
      <c r="AP52" s="42">
        <v>152</v>
      </c>
      <c r="AQ52" s="42">
        <v>61</v>
      </c>
      <c r="AR52" s="42">
        <v>113</v>
      </c>
      <c r="AS52" s="42">
        <v>183</v>
      </c>
      <c r="AT52" s="42">
        <v>221</v>
      </c>
      <c r="AU52" s="42">
        <v>9</v>
      </c>
      <c r="AV52" s="42">
        <v>45</v>
      </c>
      <c r="AW52" s="42">
        <v>91</v>
      </c>
      <c r="AX52" s="42">
        <v>89</v>
      </c>
      <c r="AY52" s="42">
        <v>14</v>
      </c>
      <c r="AZ52" s="42">
        <v>24</v>
      </c>
      <c r="BA52" s="42">
        <v>61</v>
      </c>
      <c r="BB52" s="42">
        <v>93</v>
      </c>
      <c r="BC52" s="42">
        <v>90</v>
      </c>
      <c r="BD52" s="42">
        <v>247</v>
      </c>
      <c r="BE52" s="42">
        <v>405</v>
      </c>
      <c r="BF52" s="42">
        <v>530</v>
      </c>
      <c r="BG52" s="33"/>
      <c r="BH52" s="33"/>
      <c r="BI52" s="33"/>
    </row>
    <row r="53" spans="2:61" s="25" customFormat="1" ht="5.0999999999999996" customHeight="1" outlineLevel="1" x14ac:dyDescent="0.3"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  <c r="AT53" s="15"/>
      <c r="AU53" s="15"/>
      <c r="AV53" s="15"/>
      <c r="AW53" s="15"/>
      <c r="AX53" s="15"/>
      <c r="AY53" s="15"/>
      <c r="AZ53" s="15"/>
      <c r="BA53" s="15"/>
      <c r="BB53" s="15"/>
      <c r="BC53" s="15"/>
      <c r="BD53" s="15"/>
      <c r="BE53" s="15"/>
      <c r="BF53" s="15"/>
    </row>
    <row r="54" spans="2:61" s="25" customFormat="1" ht="12" outlineLevel="1" x14ac:dyDescent="0.3">
      <c r="B54" s="33"/>
      <c r="C54" s="54" t="s">
        <v>159</v>
      </c>
      <c r="D54" s="55"/>
      <c r="E54" s="42" t="s">
        <v>120</v>
      </c>
      <c r="F54" s="55"/>
      <c r="G54" s="55"/>
      <c r="H54" s="42">
        <v>-8</v>
      </c>
      <c r="I54" s="42">
        <v>40</v>
      </c>
      <c r="J54" s="42">
        <v>26</v>
      </c>
      <c r="K54" s="42">
        <v>31</v>
      </c>
      <c r="L54" s="42">
        <v>-6</v>
      </c>
      <c r="M54" s="42">
        <v>-5</v>
      </c>
      <c r="N54" s="42">
        <v>41</v>
      </c>
      <c r="O54" s="42">
        <v>26</v>
      </c>
      <c r="P54" s="42">
        <v>31</v>
      </c>
      <c r="Q54" s="42">
        <v>55</v>
      </c>
      <c r="R54" s="42">
        <v>48</v>
      </c>
      <c r="S54" s="42">
        <v>21</v>
      </c>
      <c r="T54" s="42">
        <v>-10</v>
      </c>
      <c r="U54" s="42">
        <v>15</v>
      </c>
      <c r="V54" s="42">
        <v>26</v>
      </c>
      <c r="W54" s="42">
        <v>-16</v>
      </c>
      <c r="X54" s="42">
        <v>-5</v>
      </c>
      <c r="Y54" s="42">
        <v>-7</v>
      </c>
      <c r="Z54" s="42">
        <v>24</v>
      </c>
      <c r="AA54" s="42">
        <v>16</v>
      </c>
      <c r="AB54" s="42">
        <v>63</v>
      </c>
      <c r="AC54" s="42">
        <v>121</v>
      </c>
      <c r="AD54" s="42">
        <v>121</v>
      </c>
      <c r="AE54" s="42">
        <v>92</v>
      </c>
      <c r="AF54" s="54"/>
      <c r="AG54" s="42">
        <v>-96</v>
      </c>
      <c r="AH54" s="42">
        <v>-93</v>
      </c>
      <c r="AI54" s="42">
        <v>-8</v>
      </c>
      <c r="AJ54" s="42">
        <v>32</v>
      </c>
      <c r="AK54" s="42">
        <v>58</v>
      </c>
      <c r="AL54" s="42">
        <v>89</v>
      </c>
      <c r="AM54" s="42">
        <v>-6</v>
      </c>
      <c r="AN54" s="42">
        <v>-11</v>
      </c>
      <c r="AO54" s="42">
        <v>30</v>
      </c>
      <c r="AP54" s="42">
        <v>56</v>
      </c>
      <c r="AQ54" s="42">
        <v>31</v>
      </c>
      <c r="AR54" s="42">
        <v>86</v>
      </c>
      <c r="AS54" s="42">
        <v>134</v>
      </c>
      <c r="AT54" s="42">
        <v>155</v>
      </c>
      <c r="AU54" s="42">
        <v>-10</v>
      </c>
      <c r="AV54" s="42">
        <v>5</v>
      </c>
      <c r="AW54" s="42">
        <v>31</v>
      </c>
      <c r="AX54" s="42">
        <v>15</v>
      </c>
      <c r="AY54" s="42">
        <v>-5</v>
      </c>
      <c r="AZ54" s="42">
        <v>-12</v>
      </c>
      <c r="BA54" s="42">
        <v>12</v>
      </c>
      <c r="BB54" s="42">
        <v>28</v>
      </c>
      <c r="BC54" s="42">
        <v>63</v>
      </c>
      <c r="BD54" s="42">
        <v>184</v>
      </c>
      <c r="BE54" s="42">
        <v>305</v>
      </c>
      <c r="BF54" s="42">
        <v>397</v>
      </c>
      <c r="BG54" s="33"/>
      <c r="BH54" s="33"/>
      <c r="BI54" s="33"/>
    </row>
    <row r="55" spans="2:61" s="25" customFormat="1" ht="5.0999999999999996" customHeight="1" outlineLevel="1" x14ac:dyDescent="0.3"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15"/>
      <c r="AW55" s="15"/>
      <c r="AX55" s="15"/>
      <c r="AY55" s="15"/>
      <c r="AZ55" s="15"/>
      <c r="BA55" s="15"/>
      <c r="BB55" s="15"/>
      <c r="BC55" s="15"/>
      <c r="BD55" s="15"/>
      <c r="BE55" s="15"/>
      <c r="BF55" s="15"/>
    </row>
    <row r="56" spans="2:61" s="25" customFormat="1" ht="12" outlineLevel="1" x14ac:dyDescent="0.3">
      <c r="C56" s="65" t="s">
        <v>160</v>
      </c>
      <c r="D56" s="65"/>
      <c r="E56" s="64" t="s">
        <v>120</v>
      </c>
      <c r="F56" s="65"/>
      <c r="G56" s="65"/>
      <c r="H56" s="64">
        <v>-10</v>
      </c>
      <c r="I56" s="64">
        <v>-12</v>
      </c>
      <c r="J56" s="64">
        <v>-12</v>
      </c>
      <c r="K56" s="64">
        <v>-13</v>
      </c>
      <c r="L56" s="64">
        <v>-18</v>
      </c>
      <c r="M56" s="64">
        <v>-19</v>
      </c>
      <c r="N56" s="64">
        <v>-19</v>
      </c>
      <c r="O56" s="64">
        <v>-19</v>
      </c>
      <c r="P56" s="64">
        <v>-17</v>
      </c>
      <c r="Q56" s="64">
        <v>-16</v>
      </c>
      <c r="R56" s="64">
        <v>-14</v>
      </c>
      <c r="S56" s="64">
        <v>-13</v>
      </c>
      <c r="T56" s="64">
        <v>-13</v>
      </c>
      <c r="U56" s="64">
        <v>-12</v>
      </c>
      <c r="V56" s="64">
        <v>-12</v>
      </c>
      <c r="W56" s="64">
        <v>-13</v>
      </c>
      <c r="X56" s="64">
        <v>-12</v>
      </c>
      <c r="Y56" s="64">
        <v>-11</v>
      </c>
      <c r="Z56" s="64">
        <v>-11</v>
      </c>
      <c r="AA56" s="64">
        <v>-10</v>
      </c>
      <c r="AB56" s="64">
        <v>-11</v>
      </c>
      <c r="AC56" s="64">
        <v>-10</v>
      </c>
      <c r="AD56" s="64">
        <v>-11</v>
      </c>
      <c r="AE56" s="64">
        <v>-11</v>
      </c>
      <c r="AF56" s="65"/>
      <c r="AG56" s="64">
        <v>-106.5</v>
      </c>
      <c r="AH56" s="64">
        <v>-65</v>
      </c>
      <c r="AI56" s="64">
        <v>-10</v>
      </c>
      <c r="AJ56" s="64">
        <v>-22</v>
      </c>
      <c r="AK56" s="64">
        <v>-34</v>
      </c>
      <c r="AL56" s="64">
        <v>-47</v>
      </c>
      <c r="AM56" s="64">
        <v>-18</v>
      </c>
      <c r="AN56" s="64">
        <v>-37</v>
      </c>
      <c r="AO56" s="64">
        <v>-56</v>
      </c>
      <c r="AP56" s="64">
        <v>-75</v>
      </c>
      <c r="AQ56" s="64">
        <v>-17</v>
      </c>
      <c r="AR56" s="64">
        <v>-33</v>
      </c>
      <c r="AS56" s="64">
        <v>-47</v>
      </c>
      <c r="AT56" s="64">
        <v>-60</v>
      </c>
      <c r="AU56" s="64">
        <v>-13</v>
      </c>
      <c r="AV56" s="64">
        <v>-25</v>
      </c>
      <c r="AW56" s="64">
        <v>-37</v>
      </c>
      <c r="AX56" s="64">
        <v>-50</v>
      </c>
      <c r="AY56" s="64">
        <v>-12</v>
      </c>
      <c r="AZ56" s="64">
        <v>-23</v>
      </c>
      <c r="BA56" s="64">
        <v>-34</v>
      </c>
      <c r="BB56" s="64">
        <v>-44</v>
      </c>
      <c r="BC56" s="64">
        <v>-11</v>
      </c>
      <c r="BD56" s="64">
        <v>-21</v>
      </c>
      <c r="BE56" s="64">
        <v>-32</v>
      </c>
      <c r="BF56" s="64">
        <v>-43</v>
      </c>
    </row>
    <row r="57" spans="2:61" s="25" customFormat="1" ht="5.0999999999999996" customHeight="1" x14ac:dyDescent="0.3"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  <c r="AV57" s="15"/>
      <c r="AW57" s="15"/>
      <c r="AX57" s="15"/>
      <c r="AY57" s="15"/>
      <c r="AZ57" s="15"/>
      <c r="BA57" s="15"/>
      <c r="BB57" s="15"/>
      <c r="BC57" s="15"/>
      <c r="BD57" s="15"/>
      <c r="BE57" s="15"/>
      <c r="BF57" s="15"/>
    </row>
    <row r="58" spans="2:61" s="25" customFormat="1" ht="12" customHeight="1" x14ac:dyDescent="0.3">
      <c r="B58" s="34" t="s">
        <v>161</v>
      </c>
      <c r="C58" s="35"/>
      <c r="D58" s="35"/>
      <c r="E58" s="35"/>
      <c r="F58" s="35"/>
      <c r="G58" s="35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35"/>
      <c r="AG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18"/>
      <c r="BB58" s="18"/>
      <c r="BC58" s="18"/>
      <c r="BD58" s="18"/>
      <c r="BE58" s="18"/>
      <c r="BF58" s="18"/>
      <c r="BG58" s="33"/>
      <c r="BH58" s="33"/>
      <c r="BI58" s="33"/>
    </row>
    <row r="59" spans="2:61" s="25" customFormat="1" ht="5.0999999999999996" customHeight="1" outlineLevel="1" x14ac:dyDescent="0.3"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  <c r="AV59" s="15"/>
      <c r="AW59" s="15"/>
      <c r="AX59" s="15"/>
      <c r="AY59" s="15"/>
      <c r="AZ59" s="15"/>
      <c r="BA59" s="15"/>
      <c r="BB59" s="15"/>
      <c r="BC59" s="15"/>
      <c r="BD59" s="15"/>
      <c r="BE59" s="15"/>
      <c r="BF59" s="15"/>
    </row>
    <row r="60" spans="2:61" s="25" customFormat="1" ht="12" outlineLevel="1" x14ac:dyDescent="0.3">
      <c r="C60" s="36" t="s">
        <v>162</v>
      </c>
      <c r="D60" s="36"/>
      <c r="E60" s="19" t="s">
        <v>75</v>
      </c>
      <c r="F60" s="36"/>
      <c r="G60" s="36"/>
      <c r="H60" s="19">
        <v>302.46357300362803</v>
      </c>
      <c r="I60" s="19">
        <v>517.73926584477692</v>
      </c>
      <c r="J60" s="19">
        <v>470.80431802197654</v>
      </c>
      <c r="K60" s="19">
        <v>541.17944154973793</v>
      </c>
      <c r="L60" s="19">
        <v>562.28221710533137</v>
      </c>
      <c r="M60" s="19">
        <v>539.99338173418403</v>
      </c>
      <c r="N60" s="19">
        <v>624.50337362393509</v>
      </c>
      <c r="O60" s="19">
        <v>688.61732104906469</v>
      </c>
      <c r="P60" s="19">
        <v>597.10288587405341</v>
      </c>
      <c r="Q60" s="19">
        <v>768.59945803625828</v>
      </c>
      <c r="R60" s="19">
        <v>677.47422279346438</v>
      </c>
      <c r="S60" s="19">
        <v>675.24037921490185</v>
      </c>
      <c r="T60" s="19">
        <v>540.30951256767662</v>
      </c>
      <c r="U60" s="19">
        <v>654.19879414695447</v>
      </c>
      <c r="V60" s="19">
        <v>700.15784979324224</v>
      </c>
      <c r="W60" s="19">
        <v>576.84005906450761</v>
      </c>
      <c r="X60" s="19">
        <v>555.05729795008881</v>
      </c>
      <c r="Y60" s="19">
        <v>548.74536744447653</v>
      </c>
      <c r="Z60" s="19">
        <v>563.70725086622247</v>
      </c>
      <c r="AA60" s="19">
        <v>652.06261993840178</v>
      </c>
      <c r="AB60" s="19">
        <v>705.85256777636596</v>
      </c>
      <c r="AC60" s="19">
        <v>981.33962417901603</v>
      </c>
      <c r="AD60" s="19">
        <v>1039.0815941285591</v>
      </c>
      <c r="AE60" s="19">
        <v>1003.794833602637</v>
      </c>
      <c r="AF60" s="36"/>
      <c r="AG60" s="19">
        <v>687.37338656665918</v>
      </c>
      <c r="AH60" s="19">
        <v>484.5996214897192</v>
      </c>
      <c r="AI60" s="19">
        <v>302.46357300362803</v>
      </c>
      <c r="AJ60" s="19">
        <v>411.00554629371476</v>
      </c>
      <c r="AK60" s="19">
        <v>435.40551836063332</v>
      </c>
      <c r="AL60" s="19">
        <v>460.95783694256863</v>
      </c>
      <c r="AM60" s="19">
        <v>562.28221710533137</v>
      </c>
      <c r="AN60" s="19">
        <v>547.48074904839075</v>
      </c>
      <c r="AO60" s="19">
        <v>573.93184211690095</v>
      </c>
      <c r="AP60" s="19">
        <v>605.5830399130258</v>
      </c>
      <c r="AQ60" s="19">
        <v>597.10288587405341</v>
      </c>
      <c r="AR60" s="19">
        <v>674.84581593273651</v>
      </c>
      <c r="AS60" s="19">
        <v>675.89373265055383</v>
      </c>
      <c r="AT60" s="19">
        <v>675.72116341950914</v>
      </c>
      <c r="AU60" s="19">
        <v>540.30951256767662</v>
      </c>
      <c r="AV60" s="19">
        <v>595.23121098130946</v>
      </c>
      <c r="AW60" s="19">
        <v>628.63079778740507</v>
      </c>
      <c r="AX60" s="19">
        <v>616.38475895752185</v>
      </c>
      <c r="AY60" s="19">
        <v>555.05729795008881</v>
      </c>
      <c r="AZ60" s="19">
        <v>551.83413343007942</v>
      </c>
      <c r="BA60" s="19">
        <v>556.67849668007182</v>
      </c>
      <c r="BB60" s="19">
        <v>581.26414784755377</v>
      </c>
      <c r="BC60" s="19">
        <v>705.85256777636596</v>
      </c>
      <c r="BD60" s="19">
        <v>850.558252771708</v>
      </c>
      <c r="BE60" s="19">
        <v>911.64950781166897</v>
      </c>
      <c r="BF60" s="19">
        <v>934.14116636871279</v>
      </c>
    </row>
    <row r="61" spans="2:61" s="25" customFormat="1" ht="5.0999999999999996" customHeight="1" outlineLevel="1" x14ac:dyDescent="0.3"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G61" s="15"/>
      <c r="AH61" s="15"/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15"/>
      <c r="AT61" s="15"/>
      <c r="AU61" s="15"/>
      <c r="AV61" s="15"/>
      <c r="AW61" s="15"/>
      <c r="AX61" s="15"/>
      <c r="AY61" s="15"/>
      <c r="AZ61" s="15"/>
      <c r="BA61" s="15"/>
      <c r="BB61" s="15"/>
      <c r="BC61" s="15"/>
      <c r="BD61" s="15"/>
      <c r="BE61" s="15"/>
      <c r="BF61" s="15"/>
    </row>
    <row r="62" spans="2:61" s="25" customFormat="1" ht="12" outlineLevel="1" x14ac:dyDescent="0.3">
      <c r="C62" s="36" t="s">
        <v>163</v>
      </c>
      <c r="D62" s="36"/>
      <c r="E62" s="19" t="s">
        <v>75</v>
      </c>
      <c r="F62" s="36"/>
      <c r="G62" s="36"/>
      <c r="H62" s="19">
        <v>-8.0016818254928044</v>
      </c>
      <c r="I62" s="19">
        <v>88.125832484217341</v>
      </c>
      <c r="J62" s="19">
        <v>54.102207694456958</v>
      </c>
      <c r="K62" s="19">
        <v>58.984135318772537</v>
      </c>
      <c r="L62" s="19">
        <v>40.163015507523674</v>
      </c>
      <c r="M62" s="19">
        <v>13.900819727810676</v>
      </c>
      <c r="N62" s="19">
        <v>92.317890013972999</v>
      </c>
      <c r="O62" s="19">
        <v>63.602310292275959</v>
      </c>
      <c r="P62" s="19">
        <v>79.181034865907094</v>
      </c>
      <c r="Q62" s="19">
        <v>81.399535270642417</v>
      </c>
      <c r="R62" s="19">
        <v>74.918160498487353</v>
      </c>
      <c r="S62" s="19">
        <v>45.174532412264561</v>
      </c>
      <c r="T62" s="19">
        <v>11.71755569423877</v>
      </c>
      <c r="U62" s="19">
        <v>50.322984165150345</v>
      </c>
      <c r="V62" s="19">
        <v>66.406723897915754</v>
      </c>
      <c r="W62" s="19">
        <v>-2.9657586584293449</v>
      </c>
      <c r="X62" s="19">
        <v>24.591146111712796</v>
      </c>
      <c r="Y62" s="19">
        <v>16.832679982959405</v>
      </c>
      <c r="Z62" s="19">
        <v>46.144177615155371</v>
      </c>
      <c r="AA62" s="19">
        <v>46.889896265233382</v>
      </c>
      <c r="AB62" s="19">
        <v>121.69871858213206</v>
      </c>
      <c r="AC62" s="19">
        <v>191.86839476476402</v>
      </c>
      <c r="AD62" s="19">
        <v>211.56558230968085</v>
      </c>
      <c r="AE62" s="19">
        <v>167.97102302587635</v>
      </c>
      <c r="AF62" s="36"/>
      <c r="AG62" s="19">
        <v>58.153609360192512</v>
      </c>
      <c r="AH62" s="19">
        <v>20.630218464809943</v>
      </c>
      <c r="AI62" s="19">
        <v>-8.0016818254928044</v>
      </c>
      <c r="AJ62" s="19">
        <v>40.465797028917869</v>
      </c>
      <c r="AK62" s="19">
        <v>46.02992534988357</v>
      </c>
      <c r="AL62" s="19">
        <v>49.159336551834983</v>
      </c>
      <c r="AM62" s="19">
        <v>40.163015507523674</v>
      </c>
      <c r="AN62" s="19">
        <v>22.722936406677693</v>
      </c>
      <c r="AO62" s="19">
        <v>46.623220318188544</v>
      </c>
      <c r="AP62" s="19">
        <v>51.309153883377881</v>
      </c>
      <c r="AQ62" s="19">
        <v>79.181034865907094</v>
      </c>
      <c r="AR62" s="19">
        <v>80.186726814299917</v>
      </c>
      <c r="AS62" s="19">
        <v>78.086207749401098</v>
      </c>
      <c r="AT62" s="19">
        <v>69.393297916222821</v>
      </c>
      <c r="AU62" s="19">
        <v>11.71755569423877</v>
      </c>
      <c r="AV62" s="19">
        <v>30.334546426001047</v>
      </c>
      <c r="AW62" s="19">
        <v>41.816814765097853</v>
      </c>
      <c r="AX62" s="19">
        <v>31.22267703313571</v>
      </c>
      <c r="AY62" s="19">
        <v>24.591146111712796</v>
      </c>
      <c r="AZ62" s="19">
        <v>20.629313399255302</v>
      </c>
      <c r="BA62" s="19">
        <v>31.039660235360497</v>
      </c>
      <c r="BB62" s="19">
        <v>35.125123944004223</v>
      </c>
      <c r="BC62" s="19">
        <v>121.69871858213206</v>
      </c>
      <c r="BD62" s="19">
        <v>158.55689693178257</v>
      </c>
      <c r="BE62" s="19">
        <v>175.73443629877482</v>
      </c>
      <c r="BF62" s="19">
        <v>173.83947267395286</v>
      </c>
    </row>
    <row r="63" spans="2:61" s="25" customFormat="1" ht="5.0999999999999996" customHeight="1" outlineLevel="1" x14ac:dyDescent="0.3"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G63" s="15"/>
      <c r="AH63" s="15"/>
      <c r="AI63" s="15"/>
      <c r="AJ63" s="15"/>
      <c r="AK63" s="15"/>
      <c r="AL63" s="15"/>
      <c r="AM63" s="15"/>
      <c r="AN63" s="15"/>
      <c r="AO63" s="15"/>
      <c r="AP63" s="15"/>
      <c r="AQ63" s="15"/>
      <c r="AR63" s="15"/>
      <c r="AS63" s="15"/>
      <c r="AT63" s="15"/>
      <c r="AU63" s="15"/>
      <c r="AV63" s="15"/>
      <c r="AW63" s="15"/>
      <c r="AX63" s="15"/>
      <c r="AY63" s="15"/>
      <c r="AZ63" s="15"/>
      <c r="BA63" s="15"/>
      <c r="BB63" s="15"/>
      <c r="BC63" s="15"/>
      <c r="BD63" s="15"/>
      <c r="BE63" s="15"/>
      <c r="BF63" s="15"/>
    </row>
    <row r="64" spans="2:61" s="25" customFormat="1" ht="12" outlineLevel="1" x14ac:dyDescent="0.3">
      <c r="C64" s="36" t="s">
        <v>165</v>
      </c>
      <c r="D64" s="36"/>
      <c r="E64" s="19" t="s">
        <v>120</v>
      </c>
      <c r="F64" s="36"/>
      <c r="G64" s="36"/>
      <c r="H64" s="19" t="s">
        <v>166</v>
      </c>
      <c r="I64" s="19" t="s">
        <v>166</v>
      </c>
      <c r="J64" s="19" t="s">
        <v>166</v>
      </c>
      <c r="K64" s="19" t="s">
        <v>166</v>
      </c>
      <c r="L64" s="19" t="s">
        <v>166</v>
      </c>
      <c r="M64" s="19" t="s">
        <v>166</v>
      </c>
      <c r="N64" s="19" t="s">
        <v>166</v>
      </c>
      <c r="O64" s="19" t="s">
        <v>166</v>
      </c>
      <c r="P64" s="19" t="s">
        <v>166</v>
      </c>
      <c r="Q64" s="19" t="s">
        <v>166</v>
      </c>
      <c r="R64" s="19" t="s">
        <v>166</v>
      </c>
      <c r="S64" s="19" t="s">
        <v>166</v>
      </c>
      <c r="T64" s="19" t="s">
        <v>166</v>
      </c>
      <c r="U64" s="19" t="s">
        <v>166</v>
      </c>
      <c r="V64" s="19" t="s">
        <v>166</v>
      </c>
      <c r="W64" s="19" t="s">
        <v>166</v>
      </c>
      <c r="X64" s="19" t="s">
        <v>166</v>
      </c>
      <c r="Y64" s="19" t="s">
        <v>166</v>
      </c>
      <c r="Z64" s="19" t="s">
        <v>166</v>
      </c>
      <c r="AA64" s="19" t="s">
        <v>166</v>
      </c>
      <c r="AB64" s="19" t="s">
        <v>166</v>
      </c>
      <c r="AC64" s="19" t="s">
        <v>166</v>
      </c>
      <c r="AD64" s="19" t="s">
        <v>166</v>
      </c>
      <c r="AE64" s="19" t="s">
        <v>166</v>
      </c>
      <c r="AF64" s="36"/>
      <c r="AG64" s="19">
        <v>51.2</v>
      </c>
      <c r="AH64" s="19">
        <v>24.9</v>
      </c>
      <c r="AI64" s="19" t="s">
        <v>166</v>
      </c>
      <c r="AJ64" s="19" t="s">
        <v>166</v>
      </c>
      <c r="AK64" s="19" t="s">
        <v>166</v>
      </c>
      <c r="AL64" s="19">
        <v>16.2</v>
      </c>
      <c r="AM64" s="19" t="s">
        <v>166</v>
      </c>
      <c r="AN64" s="19" t="s">
        <v>166</v>
      </c>
      <c r="AO64" s="19" t="s">
        <v>166</v>
      </c>
      <c r="AP64" s="19">
        <v>22</v>
      </c>
      <c r="AQ64" s="19" t="s">
        <v>166</v>
      </c>
      <c r="AR64" s="19" t="s">
        <v>166</v>
      </c>
      <c r="AS64" s="19" t="s">
        <v>166</v>
      </c>
      <c r="AT64" s="19">
        <v>36</v>
      </c>
      <c r="AU64" s="19" t="s">
        <v>166</v>
      </c>
      <c r="AV64" s="19" t="s">
        <v>166</v>
      </c>
      <c r="AW64" s="19" t="s">
        <v>166</v>
      </c>
      <c r="AX64" s="19">
        <v>50</v>
      </c>
      <c r="AY64" s="19" t="s">
        <v>166</v>
      </c>
      <c r="AZ64" s="19" t="s">
        <v>166</v>
      </c>
      <c r="BA64" s="19" t="s">
        <v>166</v>
      </c>
      <c r="BB64" s="19">
        <v>38</v>
      </c>
      <c r="BC64" s="19" t="s">
        <v>166</v>
      </c>
      <c r="BD64" s="19" t="s">
        <v>166</v>
      </c>
      <c r="BE64" s="19" t="s">
        <v>166</v>
      </c>
      <c r="BF64" s="19" t="s">
        <v>166</v>
      </c>
    </row>
    <row r="65" spans="2:61" s="25" customFormat="1" ht="5.0999999999999996" customHeight="1" outlineLevel="1" x14ac:dyDescent="0.3"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G65" s="15"/>
      <c r="AH65" s="15"/>
      <c r="AI65" s="15"/>
      <c r="AJ65" s="15"/>
      <c r="AK65" s="15"/>
      <c r="AL65" s="15"/>
      <c r="AM65" s="15"/>
      <c r="AN65" s="15"/>
      <c r="AO65" s="15"/>
      <c r="AP65" s="15"/>
      <c r="AQ65" s="15"/>
      <c r="AR65" s="15"/>
      <c r="AS65" s="15"/>
      <c r="AT65" s="15"/>
      <c r="AU65" s="15"/>
      <c r="AV65" s="15"/>
      <c r="AW65" s="15"/>
      <c r="AX65" s="15"/>
      <c r="AY65" s="15"/>
      <c r="AZ65" s="15"/>
      <c r="BA65" s="15"/>
      <c r="BB65" s="15"/>
      <c r="BC65" s="15"/>
      <c r="BD65" s="15"/>
      <c r="BE65" s="15"/>
      <c r="BF65" s="15"/>
    </row>
    <row r="66" spans="2:61" s="25" customFormat="1" ht="12" outlineLevel="1" x14ac:dyDescent="0.3">
      <c r="C66" s="36" t="s">
        <v>167</v>
      </c>
      <c r="D66" s="36"/>
      <c r="E66" s="36"/>
      <c r="F66" s="36"/>
      <c r="G66" s="36"/>
      <c r="H66" s="66">
        <v>-2.6455026455026454E-2</v>
      </c>
      <c r="I66" s="66">
        <v>0.1702127659574468</v>
      </c>
      <c r="J66" s="66">
        <v>0.11491442542787286</v>
      </c>
      <c r="K66" s="66">
        <v>0.10899182561307902</v>
      </c>
      <c r="L66" s="66">
        <v>7.1428571428571425E-2</v>
      </c>
      <c r="M66" s="66">
        <v>2.5742574257425741E-2</v>
      </c>
      <c r="N66" s="66">
        <v>0.14782608695652175</v>
      </c>
      <c r="O66" s="66">
        <v>9.236234458259325E-2</v>
      </c>
      <c r="P66" s="66">
        <v>0.13260869565217392</v>
      </c>
      <c r="Q66" s="66">
        <v>0.10590631364562118</v>
      </c>
      <c r="R66" s="66">
        <v>0.11058451816745656</v>
      </c>
      <c r="S66" s="66">
        <v>6.6901408450704219E-2</v>
      </c>
      <c r="T66" s="66">
        <v>2.1686746987951807E-2</v>
      </c>
      <c r="U66" s="66">
        <v>7.6923076923076927E-2</v>
      </c>
      <c r="V66" s="66">
        <v>9.4845360824742264E-2</v>
      </c>
      <c r="W66" s="66">
        <v>-5.1413881748071976E-3</v>
      </c>
      <c r="X66" s="66">
        <v>4.4303797468354431E-2</v>
      </c>
      <c r="Y66" s="66">
        <v>3.0674846625766871E-2</v>
      </c>
      <c r="Z66" s="66">
        <v>8.185840707964602E-2</v>
      </c>
      <c r="AA66" s="66">
        <v>7.1910112359550568E-2</v>
      </c>
      <c r="AB66" s="66">
        <v>0.17241379310344829</v>
      </c>
      <c r="AC66" s="66">
        <v>0.19551681195516812</v>
      </c>
      <c r="AD66" s="66">
        <v>0.20360824742268041</v>
      </c>
      <c r="AE66" s="66">
        <v>0.16733601070950468</v>
      </c>
      <c r="AF66" s="36"/>
      <c r="AG66" s="66">
        <v>8.460264900662251E-2</v>
      </c>
      <c r="AH66" s="66">
        <v>4.2571676802780199E-2</v>
      </c>
      <c r="AI66" s="66">
        <v>-2.6455026455026454E-2</v>
      </c>
      <c r="AJ66" s="66">
        <v>9.8455598455598453E-2</v>
      </c>
      <c r="AK66" s="66">
        <v>0.10571736785329018</v>
      </c>
      <c r="AL66" s="66">
        <v>0.10664605873261206</v>
      </c>
      <c r="AM66" s="66">
        <v>7.1428571428571425E-2</v>
      </c>
      <c r="AN66" s="66">
        <v>4.1504539559014265E-2</v>
      </c>
      <c r="AO66" s="66">
        <v>8.1234768480909825E-2</v>
      </c>
      <c r="AP66" s="66">
        <v>8.4726867335562991E-2</v>
      </c>
      <c r="AQ66" s="66">
        <v>0.13260869565217392</v>
      </c>
      <c r="AR66" s="66">
        <v>0.11882229232386961</v>
      </c>
      <c r="AS66" s="66">
        <v>0.11553030303030302</v>
      </c>
      <c r="AT66" s="66">
        <v>0.10269516728624535</v>
      </c>
      <c r="AU66" s="66">
        <v>2.1686746987951807E-2</v>
      </c>
      <c r="AV66" s="66">
        <v>5.0962627406568518E-2</v>
      </c>
      <c r="AW66" s="66">
        <v>6.6520467836257313E-2</v>
      </c>
      <c r="AX66" s="66">
        <v>5.0654524758110414E-2</v>
      </c>
      <c r="AY66" s="66">
        <v>4.4303797468354431E-2</v>
      </c>
      <c r="AZ66" s="66">
        <v>3.7383177570093455E-2</v>
      </c>
      <c r="BA66" s="66">
        <v>5.5758683729433274E-2</v>
      </c>
      <c r="BB66" s="66">
        <v>6.042884990253411E-2</v>
      </c>
      <c r="BC66" s="66">
        <v>0.17241379310344829</v>
      </c>
      <c r="BD66" s="66">
        <v>0.18641509433962264</v>
      </c>
      <c r="BE66" s="66">
        <v>0.19276534983341265</v>
      </c>
      <c r="BF66" s="66">
        <v>0.18609550561797752</v>
      </c>
    </row>
    <row r="67" spans="2:61" s="25" customFormat="1" ht="12" x14ac:dyDescent="0.3">
      <c r="C67" s="48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G67" s="15"/>
      <c r="AH67" s="15"/>
      <c r="AI67" s="15"/>
      <c r="AJ67" s="15"/>
      <c r="AK67" s="15"/>
      <c r="AL67" s="15"/>
      <c r="AM67" s="15"/>
      <c r="AN67" s="15"/>
      <c r="AO67" s="15"/>
      <c r="AP67" s="15"/>
      <c r="AQ67" s="15"/>
      <c r="AR67" s="15"/>
      <c r="AS67" s="15"/>
      <c r="AT67" s="15"/>
      <c r="AU67" s="15"/>
      <c r="AV67" s="15"/>
      <c r="AW67" s="15"/>
      <c r="AX67" s="15"/>
      <c r="AY67" s="15"/>
      <c r="AZ67" s="15"/>
      <c r="BA67" s="15"/>
      <c r="BB67" s="15"/>
      <c r="BC67" s="15"/>
      <c r="BD67" s="15"/>
      <c r="BE67" s="15"/>
      <c r="BF67" s="15"/>
    </row>
    <row r="68" spans="2:61" s="25" customFormat="1" ht="12" x14ac:dyDescent="0.3">
      <c r="D68" s="57"/>
      <c r="E68" s="57"/>
      <c r="F68" s="57"/>
      <c r="G68" s="57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  <c r="AA68" s="43"/>
      <c r="AB68" s="43"/>
      <c r="AC68" s="43"/>
      <c r="AD68" s="43"/>
      <c r="AE68" s="43"/>
      <c r="AG68" s="43"/>
      <c r="AH68" s="43"/>
      <c r="AI68" s="43"/>
      <c r="AJ68" s="43"/>
      <c r="AK68" s="43"/>
      <c r="AL68" s="43"/>
      <c r="AM68" s="43"/>
      <c r="AN68" s="43"/>
      <c r="AO68" s="43"/>
      <c r="AP68" s="43"/>
      <c r="AQ68" s="43"/>
      <c r="AR68" s="43"/>
      <c r="AS68" s="43"/>
      <c r="AT68" s="43"/>
      <c r="AU68" s="43"/>
      <c r="AV68" s="43"/>
      <c r="AW68" s="43"/>
      <c r="AX68" s="43"/>
      <c r="AY68" s="43"/>
      <c r="AZ68" s="43"/>
      <c r="BA68" s="43"/>
      <c r="BB68" s="43"/>
      <c r="BC68" s="43"/>
      <c r="BD68" s="43"/>
      <c r="BE68" s="43"/>
      <c r="BF68" s="43">
        <v>0</v>
      </c>
    </row>
    <row r="69" spans="2:61" s="25" customFormat="1" ht="12" x14ac:dyDescent="0.3">
      <c r="D69" s="57"/>
      <c r="E69" s="57"/>
      <c r="F69" s="57"/>
      <c r="G69" s="57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  <c r="AA69" s="43"/>
      <c r="AB69" s="43"/>
      <c r="AC69" s="43"/>
      <c r="AD69" s="43"/>
      <c r="AE69" s="43"/>
      <c r="AG69" s="43"/>
      <c r="AH69" s="43"/>
      <c r="AI69" s="43"/>
      <c r="AJ69" s="43"/>
      <c r="AK69" s="43"/>
      <c r="AL69" s="43"/>
      <c r="AM69" s="43"/>
      <c r="AN69" s="43"/>
      <c r="AO69" s="43"/>
      <c r="AP69" s="43"/>
      <c r="AQ69" s="43"/>
      <c r="AR69" s="43"/>
      <c r="AS69" s="43"/>
      <c r="AT69" s="43"/>
      <c r="AU69" s="43"/>
      <c r="AV69" s="43"/>
      <c r="AW69" s="43"/>
      <c r="AX69" s="43"/>
      <c r="AY69" s="43"/>
      <c r="AZ69" s="43"/>
      <c r="BA69" s="43"/>
      <c r="BB69" s="43"/>
      <c r="BC69" s="43"/>
      <c r="BD69" s="43"/>
      <c r="BE69" s="43"/>
      <c r="BF69" s="43">
        <v>0</v>
      </c>
    </row>
    <row r="70" spans="2:61" s="25" customFormat="1" ht="12" x14ac:dyDescent="0.3">
      <c r="D70" s="57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  <c r="AA70" s="43"/>
      <c r="AB70" s="43"/>
      <c r="AC70" s="43"/>
      <c r="AD70" s="43"/>
      <c r="AE70" s="43"/>
      <c r="AG70" s="43"/>
      <c r="AH70" s="43"/>
      <c r="AI70" s="43"/>
      <c r="AJ70" s="43"/>
      <c r="AK70" s="43"/>
      <c r="AL70" s="43"/>
      <c r="AM70" s="43"/>
      <c r="AN70" s="43"/>
      <c r="AO70" s="43"/>
      <c r="AP70" s="43"/>
      <c r="AQ70" s="43"/>
      <c r="AR70" s="43"/>
      <c r="AS70" s="43"/>
      <c r="AT70" s="43"/>
      <c r="AU70" s="43"/>
      <c r="AV70" s="43"/>
      <c r="AW70" s="43"/>
      <c r="AX70" s="43"/>
      <c r="AY70" s="43"/>
      <c r="AZ70" s="43"/>
      <c r="BA70" s="43"/>
      <c r="BB70" s="43"/>
      <c r="BC70" s="43"/>
      <c r="BD70" s="43"/>
      <c r="BE70" s="43"/>
      <c r="BF70" s="43">
        <v>0</v>
      </c>
    </row>
    <row r="71" spans="2:61" s="25" customFormat="1" ht="12" x14ac:dyDescent="0.3"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43"/>
      <c r="AA71" s="43"/>
      <c r="AB71" s="43"/>
      <c r="AC71" s="15"/>
      <c r="AD71" s="15"/>
      <c r="AE71" s="15"/>
      <c r="AG71" s="15"/>
      <c r="AH71" s="15"/>
      <c r="AI71" s="15"/>
      <c r="AJ71" s="15"/>
      <c r="AK71" s="15"/>
      <c r="AL71" s="15"/>
      <c r="AM71" s="15"/>
      <c r="AN71" s="15"/>
      <c r="AO71" s="15"/>
      <c r="AP71" s="15"/>
      <c r="AQ71" s="15"/>
      <c r="AR71" s="15"/>
      <c r="AS71" s="15"/>
      <c r="AT71" s="15"/>
      <c r="AU71" s="15"/>
      <c r="AV71" s="15"/>
      <c r="AW71" s="15"/>
      <c r="AX71" s="15"/>
      <c r="AY71" s="15"/>
      <c r="AZ71" s="15"/>
      <c r="BA71" s="43"/>
      <c r="BB71" s="43"/>
      <c r="BC71" s="43"/>
      <c r="BD71" s="15"/>
      <c r="BE71" s="15"/>
      <c r="BF71" s="15" t="b">
        <v>1</v>
      </c>
    </row>
    <row r="72" spans="2:61" s="25" customFormat="1" ht="12" x14ac:dyDescent="0.3"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G72" s="15"/>
      <c r="AH72" s="15"/>
      <c r="AI72" s="15"/>
      <c r="AJ72" s="15"/>
      <c r="AK72" s="15"/>
      <c r="AL72" s="15"/>
      <c r="AM72" s="15"/>
      <c r="AN72" s="15"/>
      <c r="AO72" s="15"/>
      <c r="AP72" s="15"/>
      <c r="AQ72" s="15"/>
      <c r="AR72" s="15"/>
      <c r="AS72" s="15"/>
      <c r="AT72" s="15"/>
      <c r="AU72" s="15"/>
      <c r="AV72" s="15"/>
      <c r="AW72" s="15"/>
      <c r="AX72" s="15"/>
      <c r="AY72" s="15"/>
      <c r="AZ72" s="15"/>
      <c r="BA72" s="15"/>
      <c r="BB72" s="15"/>
      <c r="BC72" s="15"/>
      <c r="BD72" s="15"/>
      <c r="BE72" s="15"/>
      <c r="BF72" s="15"/>
    </row>
    <row r="73" spans="2:61" s="25" customFormat="1" ht="12" hidden="1" x14ac:dyDescent="0.3">
      <c r="B73" s="33"/>
      <c r="C73" s="33"/>
      <c r="D73" s="33"/>
      <c r="E73" s="33"/>
      <c r="F73" s="33"/>
      <c r="G73" s="33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24"/>
      <c r="AF73" s="33"/>
      <c r="AG73" s="24"/>
      <c r="AH73" s="24"/>
      <c r="AI73" s="24"/>
      <c r="AJ73" s="24"/>
      <c r="AK73" s="24"/>
      <c r="AL73" s="24"/>
      <c r="AM73" s="24"/>
      <c r="AN73" s="24"/>
      <c r="AO73" s="24"/>
      <c r="AP73" s="24"/>
      <c r="AQ73" s="24"/>
      <c r="AR73" s="24"/>
      <c r="AS73" s="24"/>
      <c r="AT73" s="24"/>
      <c r="AU73" s="24"/>
      <c r="AV73" s="24"/>
      <c r="AW73" s="24"/>
      <c r="AX73" s="24"/>
      <c r="AY73" s="24"/>
      <c r="AZ73" s="24"/>
      <c r="BA73" s="24"/>
      <c r="BB73" s="24"/>
      <c r="BC73" s="24"/>
      <c r="BD73" s="24"/>
      <c r="BE73" s="24"/>
      <c r="BF73" s="24"/>
      <c r="BG73" s="33"/>
      <c r="BH73" s="33"/>
      <c r="BI73" s="33"/>
    </row>
    <row r="74" spans="2:61" s="25" customFormat="1" ht="12" hidden="1" x14ac:dyDescent="0.3">
      <c r="B74" s="33"/>
      <c r="C74" s="33"/>
      <c r="D74" s="33"/>
      <c r="E74" s="33"/>
      <c r="F74" s="33"/>
      <c r="G74" s="33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33"/>
      <c r="AG74" s="24"/>
      <c r="AH74" s="24"/>
      <c r="AI74" s="24"/>
      <c r="AJ74" s="24"/>
      <c r="AK74" s="24"/>
      <c r="AL74" s="24"/>
      <c r="AM74" s="24"/>
      <c r="AN74" s="24"/>
      <c r="AO74" s="24"/>
      <c r="AP74" s="24"/>
      <c r="AQ74" s="24"/>
      <c r="AR74" s="24"/>
      <c r="AS74" s="24"/>
      <c r="AT74" s="24"/>
      <c r="AU74" s="24"/>
      <c r="AV74" s="24"/>
      <c r="AW74" s="24"/>
      <c r="AX74" s="24"/>
      <c r="AY74" s="24"/>
      <c r="AZ74" s="24"/>
      <c r="BA74" s="24"/>
      <c r="BB74" s="24"/>
      <c r="BC74" s="24"/>
      <c r="BD74" s="24"/>
      <c r="BE74" s="24"/>
      <c r="BF74" s="24"/>
      <c r="BG74" s="33"/>
      <c r="BH74" s="33"/>
      <c r="BI74" s="33"/>
    </row>
    <row r="75" spans="2:61" s="25" customFormat="1" ht="12" hidden="1" x14ac:dyDescent="0.3">
      <c r="B75" s="33"/>
      <c r="C75" s="33"/>
      <c r="D75" s="33"/>
      <c r="E75" s="33"/>
      <c r="F75" s="33"/>
      <c r="G75" s="33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24"/>
      <c r="AF75" s="33"/>
      <c r="AG75" s="24"/>
      <c r="AH75" s="24"/>
      <c r="AI75" s="24"/>
      <c r="AJ75" s="24"/>
      <c r="AK75" s="24"/>
      <c r="AL75" s="24"/>
      <c r="AM75" s="24"/>
      <c r="AN75" s="24"/>
      <c r="AO75" s="24"/>
      <c r="AP75" s="24"/>
      <c r="AQ75" s="24"/>
      <c r="AR75" s="24"/>
      <c r="AS75" s="24"/>
      <c r="AT75" s="24"/>
      <c r="AU75" s="24"/>
      <c r="AV75" s="24"/>
      <c r="AW75" s="24"/>
      <c r="AX75" s="24"/>
      <c r="AY75" s="24"/>
      <c r="AZ75" s="24"/>
      <c r="BA75" s="24"/>
      <c r="BB75" s="24"/>
      <c r="BC75" s="24"/>
      <c r="BD75" s="24"/>
      <c r="BE75" s="24"/>
      <c r="BF75" s="24"/>
      <c r="BG75" s="33"/>
      <c r="BH75" s="33"/>
      <c r="BI75" s="33"/>
    </row>
    <row r="76" spans="2:61" s="25" customFormat="1" ht="12" hidden="1" x14ac:dyDescent="0.3"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G76" s="15"/>
      <c r="AH76" s="15"/>
      <c r="AI76" s="15"/>
      <c r="AJ76" s="15"/>
      <c r="AK76" s="15"/>
      <c r="AL76" s="15"/>
      <c r="AM76" s="15"/>
      <c r="AN76" s="15"/>
      <c r="AO76" s="15"/>
      <c r="AP76" s="15"/>
      <c r="AQ76" s="15"/>
      <c r="AR76" s="15"/>
      <c r="AS76" s="15"/>
      <c r="AT76" s="15"/>
      <c r="AU76" s="15"/>
      <c r="AV76" s="15"/>
      <c r="AW76" s="15"/>
      <c r="AX76" s="15"/>
      <c r="AY76" s="15"/>
      <c r="AZ76" s="15"/>
      <c r="BA76" s="15"/>
      <c r="BB76" s="15"/>
      <c r="BC76" s="15"/>
      <c r="BD76" s="15"/>
      <c r="BE76" s="15"/>
      <c r="BF76" s="15"/>
    </row>
    <row r="77" spans="2:61" s="25" customFormat="1" ht="12" hidden="1" x14ac:dyDescent="0.3"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G77" s="15"/>
      <c r="AH77" s="15"/>
      <c r="AI77" s="15"/>
      <c r="AJ77" s="15"/>
      <c r="AK77" s="15"/>
      <c r="AL77" s="15"/>
      <c r="AM77" s="15"/>
      <c r="AN77" s="15"/>
      <c r="AO77" s="15"/>
      <c r="AP77" s="15"/>
      <c r="AQ77" s="15"/>
      <c r="AR77" s="15"/>
      <c r="AS77" s="15"/>
      <c r="AT77" s="15"/>
      <c r="AU77" s="15"/>
      <c r="AV77" s="15"/>
      <c r="AW77" s="15"/>
      <c r="AX77" s="15"/>
      <c r="AY77" s="15"/>
      <c r="AZ77" s="15"/>
      <c r="BA77" s="15"/>
      <c r="BB77" s="15"/>
      <c r="BC77" s="15"/>
      <c r="BD77" s="15"/>
      <c r="BE77" s="15"/>
      <c r="BF77" s="15"/>
    </row>
    <row r="78" spans="2:61" s="25" customFormat="1" ht="12" hidden="1" x14ac:dyDescent="0.3"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G78" s="15"/>
      <c r="AH78" s="15"/>
      <c r="AI78" s="15"/>
      <c r="AJ78" s="15"/>
      <c r="AK78" s="15"/>
      <c r="AL78" s="15"/>
      <c r="AM78" s="15"/>
      <c r="AN78" s="15"/>
      <c r="AO78" s="15"/>
      <c r="AP78" s="15"/>
      <c r="AQ78" s="15"/>
      <c r="AR78" s="15"/>
      <c r="AS78" s="15"/>
      <c r="AT78" s="15"/>
      <c r="AU78" s="15"/>
      <c r="AV78" s="15"/>
      <c r="AW78" s="15"/>
      <c r="AX78" s="15"/>
      <c r="AY78" s="15"/>
      <c r="AZ78" s="15"/>
      <c r="BA78" s="15"/>
      <c r="BB78" s="15"/>
      <c r="BC78" s="15"/>
      <c r="BD78" s="15"/>
      <c r="BE78" s="15"/>
      <c r="BF78" s="15"/>
    </row>
    <row r="79" spans="2:61" ht="12" hidden="1" customHeight="1" x14ac:dyDescent="0.3"/>
    <row r="80" spans="2:61" ht="12" hidden="1" customHeight="1" x14ac:dyDescent="0.3"/>
    <row r="81" ht="12" hidden="1" customHeight="1" x14ac:dyDescent="0.3"/>
    <row r="82" ht="12" hidden="1" customHeight="1" x14ac:dyDescent="0.3"/>
    <row r="83" ht="12" hidden="1" customHeight="1" x14ac:dyDescent="0.3"/>
    <row r="84" ht="12" hidden="1" customHeight="1" x14ac:dyDescent="0.3"/>
    <row r="85" ht="12" hidden="1" customHeight="1" x14ac:dyDescent="0.3"/>
    <row r="86" ht="12" hidden="1" customHeight="1" x14ac:dyDescent="0.3"/>
    <row r="87" ht="12" hidden="1" customHeight="1" x14ac:dyDescent="0.3"/>
    <row r="88" ht="12" hidden="1" customHeight="1" x14ac:dyDescent="0.3"/>
    <row r="89" ht="12" hidden="1" customHeight="1" x14ac:dyDescent="0.3"/>
    <row r="90" ht="12" hidden="1" customHeight="1" x14ac:dyDescent="0.3"/>
    <row r="91" ht="12" hidden="1" customHeight="1" x14ac:dyDescent="0.3"/>
    <row r="92" ht="12" hidden="1" customHeight="1" x14ac:dyDescent="0.3"/>
    <row r="93" ht="12" hidden="1" customHeight="1" x14ac:dyDescent="0.3"/>
    <row r="94" ht="12" hidden="1" customHeight="1" x14ac:dyDescent="0.3"/>
    <row r="95" ht="12" hidden="1" customHeight="1" x14ac:dyDescent="0.3"/>
    <row r="96" ht="12" hidden="1" customHeight="1" x14ac:dyDescent="0.3"/>
    <row r="97" ht="12" hidden="1" customHeight="1" x14ac:dyDescent="0.3"/>
    <row r="98" ht="12" hidden="1" customHeight="1" x14ac:dyDescent="0.3"/>
    <row r="99" ht="12" hidden="1" customHeight="1" x14ac:dyDescent="0.3"/>
    <row r="100" ht="12" hidden="1" customHeight="1" x14ac:dyDescent="0.3"/>
    <row r="101" ht="12" hidden="1" customHeight="1" x14ac:dyDescent="0.3"/>
    <row r="102" ht="12" hidden="1" customHeight="1" x14ac:dyDescent="0.3"/>
    <row r="103" ht="12" hidden="1" customHeight="1" x14ac:dyDescent="0.3"/>
    <row r="104" ht="12" hidden="1" customHeight="1" x14ac:dyDescent="0.3"/>
    <row r="105" ht="12" hidden="1" customHeight="1" x14ac:dyDescent="0.3"/>
    <row r="106" ht="12" hidden="1" customHeight="1" x14ac:dyDescent="0.3"/>
    <row r="107" ht="12" hidden="1" customHeight="1" x14ac:dyDescent="0.3"/>
    <row r="108" ht="12" hidden="1" customHeight="1" x14ac:dyDescent="0.3"/>
    <row r="109" ht="12" hidden="1" customHeight="1" x14ac:dyDescent="0.3"/>
    <row r="110" ht="12" hidden="1" customHeight="1" x14ac:dyDescent="0.3"/>
    <row r="111" ht="12" hidden="1" customHeight="1" x14ac:dyDescent="0.3"/>
    <row r="112" ht="12" hidden="1" customHeight="1" x14ac:dyDescent="0.3"/>
    <row r="113" ht="12" hidden="1" customHeight="1" x14ac:dyDescent="0.3"/>
    <row r="114" ht="12" hidden="1" customHeight="1" x14ac:dyDescent="0.3"/>
    <row r="115" ht="12" hidden="1" customHeight="1" x14ac:dyDescent="0.3"/>
    <row r="116" ht="12" hidden="1" customHeight="1" x14ac:dyDescent="0.3"/>
    <row r="117" ht="12" hidden="1" customHeight="1" x14ac:dyDescent="0.3"/>
    <row r="118" ht="12" hidden="1" customHeight="1" x14ac:dyDescent="0.3"/>
    <row r="119" ht="12" hidden="1" customHeight="1" x14ac:dyDescent="0.3"/>
  </sheetData>
  <conditionalFormatting sqref="AR70">
    <cfRule type="cellIs" dxfId="949" priority="107" operator="lessThan">
      <formula>-1</formula>
    </cfRule>
    <cfRule type="cellIs" dxfId="948" priority="108" operator="greaterThan">
      <formula>1</formula>
    </cfRule>
  </conditionalFormatting>
  <conditionalFormatting sqref="Q68:Q69">
    <cfRule type="cellIs" dxfId="947" priority="113" operator="lessThan">
      <formula>-0.9</formula>
    </cfRule>
    <cfRule type="cellIs" dxfId="946" priority="114" operator="greaterThan">
      <formula>0.9</formula>
    </cfRule>
  </conditionalFormatting>
  <conditionalFormatting sqref="Q70">
    <cfRule type="cellIs" dxfId="945" priority="111" operator="lessThan">
      <formula>-1</formula>
    </cfRule>
    <cfRule type="cellIs" dxfId="944" priority="112" operator="greaterThan">
      <formula>1</formula>
    </cfRule>
  </conditionalFormatting>
  <conditionalFormatting sqref="AR68">
    <cfRule type="cellIs" dxfId="943" priority="109" operator="lessThan">
      <formula>-0.9</formula>
    </cfRule>
    <cfRule type="cellIs" dxfId="942" priority="110" operator="greaterThan">
      <formula>0.9</formula>
    </cfRule>
  </conditionalFormatting>
  <conditionalFormatting sqref="AO68">
    <cfRule type="cellIs" dxfId="941" priority="139" operator="lessThan">
      <formula>-0.9</formula>
    </cfRule>
    <cfRule type="cellIs" dxfId="940" priority="140" operator="greaterThan">
      <formula>0.9</formula>
    </cfRule>
  </conditionalFormatting>
  <conditionalFormatting sqref="AO70">
    <cfRule type="cellIs" dxfId="939" priority="137" operator="lessThan">
      <formula>-1</formula>
    </cfRule>
    <cfRule type="cellIs" dxfId="938" priority="138" operator="greaterThan">
      <formula>1</formula>
    </cfRule>
  </conditionalFormatting>
  <conditionalFormatting sqref="AO69">
    <cfRule type="cellIs" dxfId="937" priority="135" operator="lessThan">
      <formula>-0.9</formula>
    </cfRule>
    <cfRule type="cellIs" dxfId="936" priority="136" operator="greaterThan">
      <formula>0.9</formula>
    </cfRule>
  </conditionalFormatting>
  <conditionalFormatting sqref="AP68">
    <cfRule type="cellIs" dxfId="935" priority="129" operator="lessThan">
      <formula>-0.9</formula>
    </cfRule>
    <cfRule type="cellIs" dxfId="934" priority="130" operator="greaterThan">
      <formula>0.9</formula>
    </cfRule>
  </conditionalFormatting>
  <conditionalFormatting sqref="AP70">
    <cfRule type="cellIs" dxfId="933" priority="127" operator="lessThan">
      <formula>-1</formula>
    </cfRule>
    <cfRule type="cellIs" dxfId="932" priority="128" operator="greaterThan">
      <formula>1</formula>
    </cfRule>
  </conditionalFormatting>
  <conditionalFormatting sqref="AP69">
    <cfRule type="cellIs" dxfId="931" priority="125" operator="lessThan">
      <formula>-0.9</formula>
    </cfRule>
    <cfRule type="cellIs" dxfId="930" priority="126" operator="greaterThan">
      <formula>0.9</formula>
    </cfRule>
  </conditionalFormatting>
  <conditionalFormatting sqref="P68:P69">
    <cfRule type="cellIs" dxfId="929" priority="123" operator="lessThan">
      <formula>-0.9</formula>
    </cfRule>
    <cfRule type="cellIs" dxfId="928" priority="124" operator="greaterThan">
      <formula>0.9</formula>
    </cfRule>
  </conditionalFormatting>
  <conditionalFormatting sqref="P70">
    <cfRule type="cellIs" dxfId="927" priority="121" operator="lessThan">
      <formula>-1</formula>
    </cfRule>
    <cfRule type="cellIs" dxfId="926" priority="122" operator="greaterThan">
      <formula>1</formula>
    </cfRule>
  </conditionalFormatting>
  <conditionalFormatting sqref="AQ68">
    <cfRule type="cellIs" dxfId="925" priority="119" operator="lessThan">
      <formula>-0.9</formula>
    </cfRule>
    <cfRule type="cellIs" dxfId="924" priority="120" operator="greaterThan">
      <formula>0.9</formula>
    </cfRule>
  </conditionalFormatting>
  <conditionalFormatting sqref="AQ70">
    <cfRule type="cellIs" dxfId="923" priority="117" operator="lessThan">
      <formula>-1</formula>
    </cfRule>
    <cfRule type="cellIs" dxfId="922" priority="118" operator="greaterThan">
      <formula>1</formula>
    </cfRule>
  </conditionalFormatting>
  <conditionalFormatting sqref="AQ69">
    <cfRule type="cellIs" dxfId="921" priority="115" operator="lessThan">
      <formula>-0.9</formula>
    </cfRule>
    <cfRule type="cellIs" dxfId="920" priority="116" operator="greaterThan">
      <formula>0.9</formula>
    </cfRule>
  </conditionalFormatting>
  <conditionalFormatting sqref="AR69">
    <cfRule type="cellIs" dxfId="919" priority="105" operator="lessThan">
      <formula>-0.9</formula>
    </cfRule>
    <cfRule type="cellIs" dxfId="918" priority="106" operator="greaterThan">
      <formula>0.9</formula>
    </cfRule>
  </conditionalFormatting>
  <conditionalFormatting sqref="R68:S69">
    <cfRule type="cellIs" dxfId="917" priority="103" operator="lessThan">
      <formula>-0.9</formula>
    </cfRule>
    <cfRule type="cellIs" dxfId="916" priority="104" operator="greaterThan">
      <formula>0.9</formula>
    </cfRule>
  </conditionalFormatting>
  <conditionalFormatting sqref="R70:S70">
    <cfRule type="cellIs" dxfId="915" priority="101" operator="lessThan">
      <formula>-1</formula>
    </cfRule>
    <cfRule type="cellIs" dxfId="914" priority="102" operator="greaterThan">
      <formula>1</formula>
    </cfRule>
  </conditionalFormatting>
  <conditionalFormatting sqref="AS68:AT68">
    <cfRule type="cellIs" dxfId="913" priority="99" operator="lessThan">
      <formula>-0.9</formula>
    </cfRule>
    <cfRule type="cellIs" dxfId="912" priority="100" operator="greaterThan">
      <formula>0.9</formula>
    </cfRule>
  </conditionalFormatting>
  <conditionalFormatting sqref="AS70:AT70">
    <cfRule type="cellIs" dxfId="911" priority="97" operator="lessThan">
      <formula>-1</formula>
    </cfRule>
    <cfRule type="cellIs" dxfId="910" priority="98" operator="greaterThan">
      <formula>1</formula>
    </cfRule>
  </conditionalFormatting>
  <conditionalFormatting sqref="AS69:AT69">
    <cfRule type="cellIs" dxfId="909" priority="95" operator="lessThan">
      <formula>-0.9</formula>
    </cfRule>
    <cfRule type="cellIs" dxfId="908" priority="96" operator="greaterThan">
      <formula>0.9</formula>
    </cfRule>
  </conditionalFormatting>
  <conditionalFormatting sqref="AN69">
    <cfRule type="cellIs" dxfId="907" priority="145" operator="lessThan">
      <formula>-0.9</formula>
    </cfRule>
    <cfRule type="cellIs" dxfId="906" priority="146" operator="greaterThan">
      <formula>0.9</formula>
    </cfRule>
  </conditionalFormatting>
  <conditionalFormatting sqref="AN68">
    <cfRule type="cellIs" dxfId="905" priority="149" operator="lessThan">
      <formula>-0.9</formula>
    </cfRule>
    <cfRule type="cellIs" dxfId="904" priority="150" operator="greaterThan">
      <formula>0.9</formula>
    </cfRule>
  </conditionalFormatting>
  <conditionalFormatting sqref="AN70">
    <cfRule type="cellIs" dxfId="903" priority="147" operator="lessThan">
      <formula>-1</formula>
    </cfRule>
    <cfRule type="cellIs" dxfId="902" priority="148" operator="greaterThan">
      <formula>1</formula>
    </cfRule>
  </conditionalFormatting>
  <conditionalFormatting sqref="O68:O69">
    <cfRule type="cellIs" dxfId="901" priority="133" operator="lessThan">
      <formula>-0.9</formula>
    </cfRule>
    <cfRule type="cellIs" dxfId="900" priority="134" operator="greaterThan">
      <formula>0.9</formula>
    </cfRule>
  </conditionalFormatting>
  <conditionalFormatting sqref="O70">
    <cfRule type="cellIs" dxfId="899" priority="131" operator="lessThan">
      <formula>-1</formula>
    </cfRule>
    <cfRule type="cellIs" dxfId="898" priority="132" operator="greaterThan">
      <formula>1</formula>
    </cfRule>
  </conditionalFormatting>
  <conditionalFormatting sqref="L68:L69">
    <cfRule type="cellIs" dxfId="897" priority="169" operator="lessThan">
      <formula>-0.9</formula>
    </cfRule>
    <cfRule type="cellIs" dxfId="896" priority="170" operator="greaterThan">
      <formula>0.9</formula>
    </cfRule>
  </conditionalFormatting>
  <conditionalFormatting sqref="AM68">
    <cfRule type="cellIs" dxfId="895" priority="159" operator="lessThan">
      <formula>-0.9</formula>
    </cfRule>
    <cfRule type="cellIs" dxfId="894" priority="160" operator="greaterThan">
      <formula>0.9</formula>
    </cfRule>
  </conditionalFormatting>
  <conditionalFormatting sqref="AM70">
    <cfRule type="cellIs" dxfId="893" priority="157" operator="lessThan">
      <formula>-1</formula>
    </cfRule>
    <cfRule type="cellIs" dxfId="892" priority="158" operator="greaterThan">
      <formula>1</formula>
    </cfRule>
  </conditionalFormatting>
  <conditionalFormatting sqref="AM69">
    <cfRule type="cellIs" dxfId="891" priority="155" operator="lessThan">
      <formula>-0.9</formula>
    </cfRule>
    <cfRule type="cellIs" dxfId="890" priority="156" operator="greaterThan">
      <formula>0.9</formula>
    </cfRule>
  </conditionalFormatting>
  <conditionalFormatting sqref="N68:N69">
    <cfRule type="cellIs" dxfId="889" priority="143" operator="lessThan">
      <formula>-0.9</formula>
    </cfRule>
    <cfRule type="cellIs" dxfId="888" priority="144" operator="greaterThan">
      <formula>0.9</formula>
    </cfRule>
  </conditionalFormatting>
  <conditionalFormatting sqref="N70">
    <cfRule type="cellIs" dxfId="887" priority="141" operator="lessThan">
      <formula>-1</formula>
    </cfRule>
    <cfRule type="cellIs" dxfId="886" priority="142" operator="greaterThan">
      <formula>1</formula>
    </cfRule>
  </conditionalFormatting>
  <conditionalFormatting sqref="D11:D12">
    <cfRule type="duplicateValues" dxfId="885" priority="182"/>
  </conditionalFormatting>
  <conditionalFormatting sqref="D17:D18">
    <cfRule type="duplicateValues" dxfId="884" priority="181"/>
  </conditionalFormatting>
  <conditionalFormatting sqref="AG68 AG69:AK69 H68:J69">
    <cfRule type="cellIs" dxfId="883" priority="179" operator="lessThan">
      <formula>-0.9</formula>
    </cfRule>
    <cfRule type="cellIs" dxfId="882" priority="180" operator="greaterThan">
      <formula>0.9</formula>
    </cfRule>
  </conditionalFormatting>
  <conditionalFormatting sqref="AH68:AK68">
    <cfRule type="cellIs" dxfId="881" priority="177" operator="lessThan">
      <formula>-0.9</formula>
    </cfRule>
    <cfRule type="cellIs" dxfId="880" priority="178" operator="greaterThan">
      <formula>0.9</formula>
    </cfRule>
  </conditionalFormatting>
  <conditionalFormatting sqref="AG70:AK70 H70:J70">
    <cfRule type="cellIs" dxfId="879" priority="175" operator="lessThan">
      <formula>-1</formula>
    </cfRule>
    <cfRule type="cellIs" dxfId="878" priority="176" operator="greaterThan">
      <formula>1</formula>
    </cfRule>
  </conditionalFormatting>
  <conditionalFormatting sqref="K68:K69">
    <cfRule type="cellIs" dxfId="877" priority="173" operator="lessThan">
      <formula>-0.9</formula>
    </cfRule>
    <cfRule type="cellIs" dxfId="876" priority="174" operator="greaterThan">
      <formula>0.9</formula>
    </cfRule>
  </conditionalFormatting>
  <conditionalFormatting sqref="K70">
    <cfRule type="cellIs" dxfId="875" priority="171" operator="lessThan">
      <formula>-1</formula>
    </cfRule>
    <cfRule type="cellIs" dxfId="874" priority="172" operator="greaterThan">
      <formula>1</formula>
    </cfRule>
  </conditionalFormatting>
  <conditionalFormatting sqref="L70">
    <cfRule type="cellIs" dxfId="873" priority="167" operator="lessThan">
      <formula>-1</formula>
    </cfRule>
    <cfRule type="cellIs" dxfId="872" priority="168" operator="greaterThan">
      <formula>1</formula>
    </cfRule>
  </conditionalFormatting>
  <conditionalFormatting sqref="AL68">
    <cfRule type="cellIs" dxfId="871" priority="165" operator="lessThan">
      <formula>-0.9</formula>
    </cfRule>
    <cfRule type="cellIs" dxfId="870" priority="166" operator="greaterThan">
      <formula>0.9</formula>
    </cfRule>
  </conditionalFormatting>
  <conditionalFormatting sqref="AL70">
    <cfRule type="cellIs" dxfId="869" priority="163" operator="lessThan">
      <formula>-1</formula>
    </cfRule>
    <cfRule type="cellIs" dxfId="868" priority="164" operator="greaterThan">
      <formula>1</formula>
    </cfRule>
  </conditionalFormatting>
  <conditionalFormatting sqref="AL69">
    <cfRule type="cellIs" dxfId="867" priority="161" operator="lessThan">
      <formula>-0.9</formula>
    </cfRule>
    <cfRule type="cellIs" dxfId="866" priority="162" operator="greaterThan">
      <formula>0.9</formula>
    </cfRule>
  </conditionalFormatting>
  <conditionalFormatting sqref="M68:M69">
    <cfRule type="cellIs" dxfId="865" priority="153" operator="lessThan">
      <formula>-0.9</formula>
    </cfRule>
    <cfRule type="cellIs" dxfId="864" priority="154" operator="greaterThan">
      <formula>0.9</formula>
    </cfRule>
  </conditionalFormatting>
  <conditionalFormatting sqref="M70">
    <cfRule type="cellIs" dxfId="863" priority="151" operator="lessThan">
      <formula>-1</formula>
    </cfRule>
    <cfRule type="cellIs" dxfId="862" priority="152" operator="greaterThan">
      <formula>1</formula>
    </cfRule>
  </conditionalFormatting>
  <conditionalFormatting sqref="T68:T69">
    <cfRule type="cellIs" dxfId="861" priority="93" operator="lessThan">
      <formula>-0.9</formula>
    </cfRule>
    <cfRule type="cellIs" dxfId="860" priority="94" operator="greaterThan">
      <formula>0.9</formula>
    </cfRule>
  </conditionalFormatting>
  <conditionalFormatting sqref="T70">
    <cfRule type="cellIs" dxfId="859" priority="91" operator="lessThan">
      <formula>-1</formula>
    </cfRule>
    <cfRule type="cellIs" dxfId="858" priority="92" operator="greaterThan">
      <formula>1</formula>
    </cfRule>
  </conditionalFormatting>
  <conditionalFormatting sqref="AU68">
    <cfRule type="cellIs" dxfId="857" priority="89" operator="lessThan">
      <formula>-0.9</formula>
    </cfRule>
    <cfRule type="cellIs" dxfId="856" priority="90" operator="greaterThan">
      <formula>0.9</formula>
    </cfRule>
  </conditionalFormatting>
  <conditionalFormatting sqref="AU70">
    <cfRule type="cellIs" dxfId="855" priority="87" operator="lessThan">
      <formula>-1</formula>
    </cfRule>
    <cfRule type="cellIs" dxfId="854" priority="88" operator="greaterThan">
      <formula>1</formula>
    </cfRule>
  </conditionalFormatting>
  <conditionalFormatting sqref="AU69">
    <cfRule type="cellIs" dxfId="853" priority="85" operator="lessThan">
      <formula>-0.9</formula>
    </cfRule>
    <cfRule type="cellIs" dxfId="852" priority="86" operator="greaterThan">
      <formula>0.9</formula>
    </cfRule>
  </conditionalFormatting>
  <conditionalFormatting sqref="U68:U69">
    <cfRule type="cellIs" dxfId="851" priority="83" operator="lessThan">
      <formula>-0.9</formula>
    </cfRule>
    <cfRule type="cellIs" dxfId="850" priority="84" operator="greaterThan">
      <formula>0.9</formula>
    </cfRule>
  </conditionalFormatting>
  <conditionalFormatting sqref="U70">
    <cfRule type="cellIs" dxfId="849" priority="81" operator="lessThan">
      <formula>-1</formula>
    </cfRule>
    <cfRule type="cellIs" dxfId="848" priority="82" operator="greaterThan">
      <formula>1</formula>
    </cfRule>
  </conditionalFormatting>
  <conditionalFormatting sqref="AV68">
    <cfRule type="cellIs" dxfId="847" priority="79" operator="lessThan">
      <formula>-0.9</formula>
    </cfRule>
    <cfRule type="cellIs" dxfId="846" priority="80" operator="greaterThan">
      <formula>0.9</formula>
    </cfRule>
  </conditionalFormatting>
  <conditionalFormatting sqref="AV70">
    <cfRule type="cellIs" dxfId="845" priority="77" operator="lessThan">
      <formula>-1</formula>
    </cfRule>
    <cfRule type="cellIs" dxfId="844" priority="78" operator="greaterThan">
      <formula>1</formula>
    </cfRule>
  </conditionalFormatting>
  <conditionalFormatting sqref="AV69">
    <cfRule type="cellIs" dxfId="843" priority="75" operator="lessThan">
      <formula>-0.9</formula>
    </cfRule>
    <cfRule type="cellIs" dxfId="842" priority="76" operator="greaterThan">
      <formula>0.9</formula>
    </cfRule>
  </conditionalFormatting>
  <conditionalFormatting sqref="V68:V69">
    <cfRule type="cellIs" dxfId="841" priority="73" operator="lessThan">
      <formula>-0.9</formula>
    </cfRule>
    <cfRule type="cellIs" dxfId="840" priority="74" operator="greaterThan">
      <formula>0.9</formula>
    </cfRule>
  </conditionalFormatting>
  <conditionalFormatting sqref="V70">
    <cfRule type="cellIs" dxfId="839" priority="71" operator="lessThan">
      <formula>-1</formula>
    </cfRule>
    <cfRule type="cellIs" dxfId="838" priority="72" operator="greaterThan">
      <formula>1</formula>
    </cfRule>
  </conditionalFormatting>
  <conditionalFormatting sqref="AW68">
    <cfRule type="cellIs" dxfId="837" priority="69" operator="lessThan">
      <formula>-0.9</formula>
    </cfRule>
    <cfRule type="cellIs" dxfId="836" priority="70" operator="greaterThan">
      <formula>0.9</formula>
    </cfRule>
  </conditionalFormatting>
  <conditionalFormatting sqref="AW70">
    <cfRule type="cellIs" dxfId="835" priority="67" operator="lessThan">
      <formula>-1</formula>
    </cfRule>
    <cfRule type="cellIs" dxfId="834" priority="68" operator="greaterThan">
      <formula>1</formula>
    </cfRule>
  </conditionalFormatting>
  <conditionalFormatting sqref="AW69">
    <cfRule type="cellIs" dxfId="833" priority="65" operator="lessThan">
      <formula>-0.9</formula>
    </cfRule>
    <cfRule type="cellIs" dxfId="832" priority="66" operator="greaterThan">
      <formula>0.9</formula>
    </cfRule>
  </conditionalFormatting>
  <conditionalFormatting sqref="W68:W69">
    <cfRule type="cellIs" dxfId="831" priority="63" operator="lessThan">
      <formula>-0.9</formula>
    </cfRule>
    <cfRule type="cellIs" dxfId="830" priority="64" operator="greaterThan">
      <formula>0.9</formula>
    </cfRule>
  </conditionalFormatting>
  <conditionalFormatting sqref="W70">
    <cfRule type="cellIs" dxfId="829" priority="61" operator="lessThan">
      <formula>-1</formula>
    </cfRule>
    <cfRule type="cellIs" dxfId="828" priority="62" operator="greaterThan">
      <formula>1</formula>
    </cfRule>
  </conditionalFormatting>
  <conditionalFormatting sqref="AX68">
    <cfRule type="cellIs" dxfId="827" priority="59" operator="lessThan">
      <formula>-0.9</formula>
    </cfRule>
    <cfRule type="cellIs" dxfId="826" priority="60" operator="greaterThan">
      <formula>0.9</formula>
    </cfRule>
  </conditionalFormatting>
  <conditionalFormatting sqref="AX70">
    <cfRule type="cellIs" dxfId="825" priority="57" operator="lessThan">
      <formula>-1</formula>
    </cfRule>
    <cfRule type="cellIs" dxfId="824" priority="58" operator="greaterThan">
      <formula>1</formula>
    </cfRule>
  </conditionalFormatting>
  <conditionalFormatting sqref="AX69">
    <cfRule type="cellIs" dxfId="823" priority="55" operator="lessThan">
      <formula>-0.9</formula>
    </cfRule>
    <cfRule type="cellIs" dxfId="822" priority="56" operator="greaterThan">
      <formula>0.9</formula>
    </cfRule>
  </conditionalFormatting>
  <conditionalFormatting sqref="X68:X69">
    <cfRule type="cellIs" dxfId="821" priority="53" operator="lessThan">
      <formula>-0.9</formula>
    </cfRule>
    <cfRule type="cellIs" dxfId="820" priority="54" operator="greaterThan">
      <formula>0.9</formula>
    </cfRule>
  </conditionalFormatting>
  <conditionalFormatting sqref="X70">
    <cfRule type="cellIs" dxfId="819" priority="51" operator="lessThan">
      <formula>-1</formula>
    </cfRule>
    <cfRule type="cellIs" dxfId="818" priority="52" operator="greaterThan">
      <formula>1</formula>
    </cfRule>
  </conditionalFormatting>
  <conditionalFormatting sqref="AY68">
    <cfRule type="cellIs" dxfId="817" priority="49" operator="lessThan">
      <formula>-0.9</formula>
    </cfRule>
    <cfRule type="cellIs" dxfId="816" priority="50" operator="greaterThan">
      <formula>0.9</formula>
    </cfRule>
  </conditionalFormatting>
  <conditionalFormatting sqref="AY70">
    <cfRule type="cellIs" dxfId="815" priority="47" operator="lessThan">
      <formula>-1</formula>
    </cfRule>
    <cfRule type="cellIs" dxfId="814" priority="48" operator="greaterThan">
      <formula>1</formula>
    </cfRule>
  </conditionalFormatting>
  <conditionalFormatting sqref="AY69">
    <cfRule type="cellIs" dxfId="813" priority="45" operator="lessThan">
      <formula>-0.9</formula>
    </cfRule>
    <cfRule type="cellIs" dxfId="812" priority="46" operator="greaterThan">
      <formula>0.9</formula>
    </cfRule>
  </conditionalFormatting>
  <conditionalFormatting sqref="Y68:Y69">
    <cfRule type="cellIs" dxfId="811" priority="43" operator="lessThan">
      <formula>-0.9</formula>
    </cfRule>
    <cfRule type="cellIs" dxfId="810" priority="44" operator="greaterThan">
      <formula>0.9</formula>
    </cfRule>
  </conditionalFormatting>
  <conditionalFormatting sqref="Y70">
    <cfRule type="cellIs" dxfId="809" priority="41" operator="lessThan">
      <formula>-1</formula>
    </cfRule>
    <cfRule type="cellIs" dxfId="808" priority="42" operator="greaterThan">
      <formula>1</formula>
    </cfRule>
  </conditionalFormatting>
  <conditionalFormatting sqref="AZ68">
    <cfRule type="cellIs" dxfId="807" priority="39" operator="lessThan">
      <formula>-0.9</formula>
    </cfRule>
    <cfRule type="cellIs" dxfId="806" priority="40" operator="greaterThan">
      <formula>0.9</formula>
    </cfRule>
  </conditionalFormatting>
  <conditionalFormatting sqref="AZ70">
    <cfRule type="cellIs" dxfId="805" priority="37" operator="lessThan">
      <formula>-1</formula>
    </cfRule>
    <cfRule type="cellIs" dxfId="804" priority="38" operator="greaterThan">
      <formula>1</formula>
    </cfRule>
  </conditionalFormatting>
  <conditionalFormatting sqref="AZ69">
    <cfRule type="cellIs" dxfId="803" priority="35" operator="lessThan">
      <formula>-0.9</formula>
    </cfRule>
    <cfRule type="cellIs" dxfId="802" priority="36" operator="greaterThan">
      <formula>0.9</formula>
    </cfRule>
  </conditionalFormatting>
  <conditionalFormatting sqref="BA68:BA71">
    <cfRule type="cellIs" dxfId="801" priority="31" operator="lessThan">
      <formula>-0.9</formula>
    </cfRule>
    <cfRule type="cellIs" dxfId="800" priority="32" operator="greaterThan">
      <formula>0.9</formula>
    </cfRule>
  </conditionalFormatting>
  <conditionalFormatting sqref="Z68:Z71">
    <cfRule type="cellIs" dxfId="799" priority="33" operator="lessThan">
      <formula>-0.9</formula>
    </cfRule>
    <cfRule type="cellIs" dxfId="798" priority="34" operator="greaterThan">
      <formula>0.9</formula>
    </cfRule>
  </conditionalFormatting>
  <conditionalFormatting sqref="AA68:AA71">
    <cfRule type="cellIs" dxfId="797" priority="29" operator="lessThan">
      <formula>-0.9</formula>
    </cfRule>
    <cfRule type="cellIs" dxfId="796" priority="30" operator="greaterThan">
      <formula>0.9</formula>
    </cfRule>
  </conditionalFormatting>
  <conditionalFormatting sqref="BB68:BB71">
    <cfRule type="cellIs" dxfId="795" priority="27" operator="lessThan">
      <formula>-0.9</formula>
    </cfRule>
    <cfRule type="cellIs" dxfId="794" priority="28" operator="greaterThan">
      <formula>0.9</formula>
    </cfRule>
  </conditionalFormatting>
  <conditionalFormatting sqref="AB68:AB71">
    <cfRule type="cellIs" dxfId="793" priority="25" operator="lessThan">
      <formula>-0.9</formula>
    </cfRule>
    <cfRule type="cellIs" dxfId="792" priority="26" operator="greaterThan">
      <formula>0.9</formula>
    </cfRule>
  </conditionalFormatting>
  <conditionalFormatting sqref="BC68:BC71">
    <cfRule type="cellIs" dxfId="791" priority="23" operator="lessThan">
      <formula>-0.9</formula>
    </cfRule>
    <cfRule type="cellIs" dxfId="790" priority="24" operator="greaterThan">
      <formula>0.9</formula>
    </cfRule>
  </conditionalFormatting>
  <conditionalFormatting sqref="BF69">
    <cfRule type="cellIs" dxfId="789" priority="13" operator="lessThan">
      <formula>-0.9</formula>
    </cfRule>
    <cfRule type="cellIs" dxfId="788" priority="14" operator="greaterThan">
      <formula>0.9</formula>
    </cfRule>
  </conditionalFormatting>
  <conditionalFormatting sqref="AC68:AE69">
    <cfRule type="cellIs" dxfId="787" priority="21" operator="lessThan">
      <formula>-0.9</formula>
    </cfRule>
    <cfRule type="cellIs" dxfId="786" priority="22" operator="greaterThan">
      <formula>0.9</formula>
    </cfRule>
  </conditionalFormatting>
  <conditionalFormatting sqref="AC70:AE70">
    <cfRule type="cellIs" dxfId="785" priority="19" operator="lessThan">
      <formula>-1</formula>
    </cfRule>
    <cfRule type="cellIs" dxfId="784" priority="20" operator="greaterThan">
      <formula>1</formula>
    </cfRule>
  </conditionalFormatting>
  <conditionalFormatting sqref="BF68">
    <cfRule type="cellIs" dxfId="783" priority="17" operator="lessThan">
      <formula>-0.9</formula>
    </cfRule>
    <cfRule type="cellIs" dxfId="782" priority="18" operator="greaterThan">
      <formula>0.9</formula>
    </cfRule>
  </conditionalFormatting>
  <conditionalFormatting sqref="BF70">
    <cfRule type="cellIs" dxfId="781" priority="15" operator="lessThan">
      <formula>-1</formula>
    </cfRule>
    <cfRule type="cellIs" dxfId="780" priority="16" operator="greaterThan">
      <formula>1</formula>
    </cfRule>
  </conditionalFormatting>
  <conditionalFormatting sqref="BD69">
    <cfRule type="cellIs" dxfId="779" priority="7" operator="lessThan">
      <formula>-0.9</formula>
    </cfRule>
    <cfRule type="cellIs" dxfId="778" priority="8" operator="greaterThan">
      <formula>0.9</formula>
    </cfRule>
  </conditionalFormatting>
  <conditionalFormatting sqref="BD68">
    <cfRule type="cellIs" dxfId="777" priority="11" operator="lessThan">
      <formula>-0.9</formula>
    </cfRule>
    <cfRule type="cellIs" dxfId="776" priority="12" operator="greaterThan">
      <formula>0.9</formula>
    </cfRule>
  </conditionalFormatting>
  <conditionalFormatting sqref="BD70">
    <cfRule type="cellIs" dxfId="775" priority="9" operator="lessThan">
      <formula>-1</formula>
    </cfRule>
    <cfRule type="cellIs" dxfId="774" priority="10" operator="greaterThan">
      <formula>1</formula>
    </cfRule>
  </conditionalFormatting>
  <conditionalFormatting sqref="BE69">
    <cfRule type="cellIs" dxfId="773" priority="1" operator="lessThan">
      <formula>-0.9</formula>
    </cfRule>
    <cfRule type="cellIs" dxfId="772" priority="2" operator="greaterThan">
      <formula>0.9</formula>
    </cfRule>
  </conditionalFormatting>
  <conditionalFormatting sqref="BE68">
    <cfRule type="cellIs" dxfId="771" priority="5" operator="lessThan">
      <formula>-0.9</formula>
    </cfRule>
    <cfRule type="cellIs" dxfId="770" priority="6" operator="greaterThan">
      <formula>0.9</formula>
    </cfRule>
  </conditionalFormatting>
  <conditionalFormatting sqref="BE70">
    <cfRule type="cellIs" dxfId="769" priority="3" operator="lessThan">
      <formula>-1</formula>
    </cfRule>
    <cfRule type="cellIs" dxfId="768" priority="4" operator="greaterThan">
      <formula>1</formula>
    </cfRule>
  </conditionalFormatting>
  <pageMargins left="0.7" right="0.7" top="0.75" bottom="0.75" header="0.3" footer="0.3"/>
  <customProperties>
    <customPr name="EpmWorksheetKeyString_GUID" r:id="rId1"/>
  </customPropertie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135"/>
  <sheetViews>
    <sheetView zoomScale="90" zoomScaleNormal="90" workbookViewId="0"/>
  </sheetViews>
  <sheetFormatPr defaultColWidth="0" defaultRowHeight="0" zeroHeight="1" outlineLevelRow="3" outlineLevelCol="1" x14ac:dyDescent="0.3"/>
  <cols>
    <col min="1" max="1" width="0.77734375" style="25" customWidth="1"/>
    <col min="2" max="3" width="1.77734375" style="33" customWidth="1"/>
    <col min="4" max="4" width="35.5546875" style="33" customWidth="1"/>
    <col min="5" max="5" width="9.21875" style="33" customWidth="1"/>
    <col min="6" max="7" width="0.77734375" style="33" customWidth="1"/>
    <col min="8" max="10" width="9.21875" style="24" hidden="1" customWidth="1" outlineLevel="1"/>
    <col min="11" max="11" width="9.21875" style="24" customWidth="1" collapsed="1"/>
    <col min="12" max="14" width="9.21875" style="24" hidden="1" customWidth="1" outlineLevel="1"/>
    <col min="15" max="15" width="9.21875" style="24" customWidth="1" collapsed="1"/>
    <col min="16" max="18" width="9.21875" style="24" hidden="1" customWidth="1" outlineLevel="1"/>
    <col min="19" max="19" width="9.21875" style="24" customWidth="1" collapsed="1"/>
    <col min="20" max="22" width="9.21875" style="24" hidden="1" customWidth="1" outlineLevel="1"/>
    <col min="23" max="23" width="9.21875" style="24" customWidth="1" collapsed="1"/>
    <col min="24" max="31" width="9.21875" style="24" customWidth="1"/>
    <col min="32" max="32" width="2.77734375" style="33" customWidth="1"/>
    <col min="33" max="34" width="9.21875" style="24" customWidth="1"/>
    <col min="35" max="37" width="9.21875" style="24" hidden="1" customWidth="1" outlineLevel="1"/>
    <col min="38" max="38" width="9.21875" style="24" customWidth="1" collapsed="1"/>
    <col min="39" max="41" width="9.21875" style="24" hidden="1" customWidth="1" outlineLevel="1"/>
    <col min="42" max="42" width="9.21875" style="24" customWidth="1" collapsed="1"/>
    <col min="43" max="45" width="9.21875" style="24" hidden="1" customWidth="1" outlineLevel="1"/>
    <col min="46" max="46" width="9.21875" style="24" customWidth="1" collapsed="1"/>
    <col min="47" max="49" width="9.21875" style="24" hidden="1" customWidth="1" outlineLevel="1"/>
    <col min="50" max="50" width="9.21875" style="24" customWidth="1" collapsed="1"/>
    <col min="51" max="53" width="9.21875" style="24" hidden="1" customWidth="1" outlineLevel="1"/>
    <col min="54" max="55" width="9.21875" style="24" customWidth="1" collapsed="1"/>
    <col min="56" max="58" width="9.21875" style="24" customWidth="1"/>
    <col min="59" max="16384" width="9.21875" style="33" hidden="1"/>
  </cols>
  <sheetData>
    <row r="1" spans="1:58" s="25" customFormat="1" ht="5.0999999999999996" customHeight="1" x14ac:dyDescent="0.3"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5"/>
    </row>
    <row r="2" spans="1:58" s="16" customFormat="1" ht="32.25" customHeight="1" x14ac:dyDescent="0.3">
      <c r="A2" s="26"/>
      <c r="AC2" s="28"/>
      <c r="AD2" s="28"/>
      <c r="AE2" s="28"/>
      <c r="BD2" s="28"/>
      <c r="BE2" s="28"/>
      <c r="BF2" s="28"/>
    </row>
    <row r="3" spans="1:58" s="25" customFormat="1" ht="5.0999999999999996" customHeight="1" x14ac:dyDescent="0.3"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  <c r="BC3" s="15"/>
      <c r="BD3" s="15"/>
      <c r="BE3" s="15"/>
      <c r="BF3" s="15"/>
    </row>
    <row r="4" spans="1:58" ht="12" customHeight="1" x14ac:dyDescent="0.3">
      <c r="B4" s="29" t="s">
        <v>172</v>
      </c>
      <c r="C4" s="29"/>
      <c r="D4" s="30"/>
      <c r="E4" s="30"/>
      <c r="F4" s="30"/>
      <c r="G4" s="30"/>
      <c r="H4" s="32" t="s">
        <v>22</v>
      </c>
      <c r="I4" s="32" t="s">
        <v>23</v>
      </c>
      <c r="J4" s="32" t="s">
        <v>24</v>
      </c>
      <c r="K4" s="32" t="s">
        <v>25</v>
      </c>
      <c r="L4" s="32" t="s">
        <v>26</v>
      </c>
      <c r="M4" s="32" t="s">
        <v>27</v>
      </c>
      <c r="N4" s="32" t="s">
        <v>28</v>
      </c>
      <c r="O4" s="32" t="s">
        <v>29</v>
      </c>
      <c r="P4" s="32" t="s">
        <v>30</v>
      </c>
      <c r="Q4" s="32" t="s">
        <v>31</v>
      </c>
      <c r="R4" s="32" t="s">
        <v>32</v>
      </c>
      <c r="S4" s="32" t="s">
        <v>33</v>
      </c>
      <c r="T4" s="32" t="s">
        <v>34</v>
      </c>
      <c r="U4" s="32" t="s">
        <v>35</v>
      </c>
      <c r="V4" s="32" t="s">
        <v>36</v>
      </c>
      <c r="W4" s="32" t="s">
        <v>37</v>
      </c>
      <c r="X4" s="32" t="s">
        <v>38</v>
      </c>
      <c r="Y4" s="32" t="s">
        <v>39</v>
      </c>
      <c r="Z4" s="32" t="s">
        <v>40</v>
      </c>
      <c r="AA4" s="32" t="s">
        <v>41</v>
      </c>
      <c r="AB4" s="32" t="s">
        <v>42</v>
      </c>
      <c r="AC4" s="32" t="s">
        <v>43</v>
      </c>
      <c r="AD4" s="32" t="s">
        <v>44</v>
      </c>
      <c r="AE4" s="32" t="s">
        <v>45</v>
      </c>
      <c r="AF4" s="30"/>
      <c r="AG4" s="17">
        <v>2014</v>
      </c>
      <c r="AH4" s="17">
        <v>2015</v>
      </c>
      <c r="AI4" s="32" t="s">
        <v>22</v>
      </c>
      <c r="AJ4" s="17" t="s">
        <v>50</v>
      </c>
      <c r="AK4" s="32" t="s">
        <v>51</v>
      </c>
      <c r="AL4" s="17">
        <v>2016</v>
      </c>
      <c r="AM4" s="32" t="s">
        <v>26</v>
      </c>
      <c r="AN4" s="32" t="s">
        <v>53</v>
      </c>
      <c r="AO4" s="32" t="s">
        <v>54</v>
      </c>
      <c r="AP4" s="17">
        <v>2017</v>
      </c>
      <c r="AQ4" s="32" t="s">
        <v>30</v>
      </c>
      <c r="AR4" s="32" t="s">
        <v>55</v>
      </c>
      <c r="AS4" s="32" t="s">
        <v>56</v>
      </c>
      <c r="AT4" s="17">
        <v>2018</v>
      </c>
      <c r="AU4" s="32" t="s">
        <v>34</v>
      </c>
      <c r="AV4" s="32" t="s">
        <v>57</v>
      </c>
      <c r="AW4" s="32" t="s">
        <v>58</v>
      </c>
      <c r="AX4" s="17">
        <v>2019</v>
      </c>
      <c r="AY4" s="32" t="s">
        <v>38</v>
      </c>
      <c r="AZ4" s="32" t="s">
        <v>59</v>
      </c>
      <c r="BA4" s="32" t="s">
        <v>60</v>
      </c>
      <c r="BB4" s="17">
        <v>2020</v>
      </c>
      <c r="BC4" s="17" t="s">
        <v>42</v>
      </c>
      <c r="BD4" s="32" t="s">
        <v>61</v>
      </c>
      <c r="BE4" s="32" t="s">
        <v>62</v>
      </c>
      <c r="BF4" s="32" t="s">
        <v>63</v>
      </c>
    </row>
    <row r="5" spans="1:58" ht="5.0999999999999996" customHeight="1" x14ac:dyDescent="0.3">
      <c r="B5" s="25"/>
      <c r="C5" s="25"/>
      <c r="D5" s="25"/>
      <c r="E5" s="25"/>
      <c r="F5" s="25"/>
      <c r="G5" s="2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2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</row>
    <row r="6" spans="1:58" ht="5.0999999999999996" customHeight="1" x14ac:dyDescent="0.3">
      <c r="B6" s="25"/>
      <c r="C6" s="25"/>
      <c r="D6" s="25"/>
      <c r="E6" s="25"/>
      <c r="F6" s="25"/>
      <c r="G6" s="2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2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</row>
    <row r="7" spans="1:58" ht="12" customHeight="1" x14ac:dyDescent="0.3">
      <c r="B7" s="44" t="s">
        <v>126</v>
      </c>
      <c r="C7" s="45"/>
      <c r="D7" s="45"/>
      <c r="E7" s="45"/>
      <c r="F7" s="45"/>
      <c r="G7" s="45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45"/>
      <c r="AG7" s="38"/>
      <c r="AH7" s="38"/>
      <c r="AI7" s="38"/>
      <c r="AJ7" s="38"/>
      <c r="AK7" s="38"/>
      <c r="AL7" s="38"/>
      <c r="AM7" s="38"/>
      <c r="AN7" s="38"/>
      <c r="AO7" s="38"/>
      <c r="AP7" s="38"/>
      <c r="AQ7" s="38"/>
      <c r="AR7" s="38"/>
      <c r="AS7" s="38"/>
      <c r="AT7" s="38"/>
      <c r="AU7" s="38"/>
      <c r="AV7" s="38"/>
      <c r="AW7" s="38"/>
      <c r="AX7" s="38"/>
      <c r="AY7" s="38"/>
      <c r="AZ7" s="38"/>
      <c r="BA7" s="38"/>
      <c r="BB7" s="38"/>
      <c r="BC7" s="38"/>
      <c r="BD7" s="38"/>
      <c r="BE7" s="38"/>
      <c r="BF7" s="38"/>
    </row>
    <row r="8" spans="1:58" ht="5.0999999999999996" customHeight="1" outlineLevel="1" x14ac:dyDescent="0.3">
      <c r="B8" s="25"/>
      <c r="C8" s="25"/>
      <c r="D8" s="25"/>
      <c r="E8" s="25"/>
      <c r="F8" s="25"/>
      <c r="G8" s="2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2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</row>
    <row r="9" spans="1:58" ht="12" outlineLevel="1" x14ac:dyDescent="0.3">
      <c r="C9" s="46" t="s">
        <v>127</v>
      </c>
      <c r="D9" s="47"/>
      <c r="E9" s="39" t="s">
        <v>66</v>
      </c>
      <c r="F9" s="47"/>
      <c r="G9" s="47"/>
      <c r="H9" s="39">
        <v>4302.6465099999996</v>
      </c>
      <c r="I9" s="39">
        <v>3988.7798529999995</v>
      </c>
      <c r="J9" s="39">
        <v>4636.1638340000009</v>
      </c>
      <c r="K9" s="39">
        <v>4345.1253500000003</v>
      </c>
      <c r="L9" s="39">
        <v>4127.4177399999999</v>
      </c>
      <c r="M9" s="39">
        <v>4392.0553399999999</v>
      </c>
      <c r="N9" s="39">
        <v>4386.9412900000007</v>
      </c>
      <c r="O9" s="39">
        <v>4230.5043569999998</v>
      </c>
      <c r="P9" s="39">
        <v>4509.9883899999995</v>
      </c>
      <c r="Q9" s="39">
        <v>4518.1492399999997</v>
      </c>
      <c r="R9" s="39">
        <v>4597.1575499999999</v>
      </c>
      <c r="S9" s="39">
        <v>4751.4885800000002</v>
      </c>
      <c r="T9" s="39">
        <v>4589.1864000000005</v>
      </c>
      <c r="U9" s="39">
        <v>4512.7025699999995</v>
      </c>
      <c r="V9" s="39">
        <v>4784.0462499999994</v>
      </c>
      <c r="W9" s="39">
        <v>4560.3469100000002</v>
      </c>
      <c r="X9" s="39">
        <v>4604.3371399999996</v>
      </c>
      <c r="Y9" s="39">
        <v>4879.6684020000002</v>
      </c>
      <c r="Z9" s="39">
        <v>4111.8659399999997</v>
      </c>
      <c r="AA9" s="39">
        <v>4818.9725869999984</v>
      </c>
      <c r="AB9" s="39">
        <v>4785.35095</v>
      </c>
      <c r="AC9" s="39">
        <v>5158.7292770000004</v>
      </c>
      <c r="AD9" s="39">
        <v>4845.0357409999997</v>
      </c>
      <c r="AE9" s="39">
        <v>4968.9751659999993</v>
      </c>
      <c r="AF9" s="46"/>
      <c r="AG9" s="39">
        <v>16209.395027</v>
      </c>
      <c r="AH9" s="39">
        <v>17014.468989019999</v>
      </c>
      <c r="AI9" s="39">
        <v>4302.6465099999996</v>
      </c>
      <c r="AJ9" s="39">
        <v>8291.4263629999987</v>
      </c>
      <c r="AK9" s="39">
        <v>12927.590197</v>
      </c>
      <c r="AL9" s="39">
        <v>17272.715547</v>
      </c>
      <c r="AM9" s="39">
        <v>4127.4177399999999</v>
      </c>
      <c r="AN9" s="39">
        <v>8519.4730799999998</v>
      </c>
      <c r="AO9" s="39">
        <v>12906.41437</v>
      </c>
      <c r="AP9" s="39">
        <v>17136.918727</v>
      </c>
      <c r="AQ9" s="39">
        <v>4509.9883899999995</v>
      </c>
      <c r="AR9" s="39">
        <v>9028.1376299999993</v>
      </c>
      <c r="AS9" s="39">
        <v>13625.295179999999</v>
      </c>
      <c r="AT9" s="39">
        <v>18376.783759999998</v>
      </c>
      <c r="AU9" s="39">
        <v>4589.1864000000005</v>
      </c>
      <c r="AV9" s="39">
        <v>9101.88897</v>
      </c>
      <c r="AW9" s="39">
        <v>13885.935219999999</v>
      </c>
      <c r="AX9" s="39">
        <v>18446.28213</v>
      </c>
      <c r="AY9" s="39">
        <v>4604.3371399999996</v>
      </c>
      <c r="AZ9" s="39">
        <v>9484.005541999999</v>
      </c>
      <c r="BA9" s="39">
        <v>13595.871481999999</v>
      </c>
      <c r="BB9" s="39">
        <v>18414.844068999999</v>
      </c>
      <c r="BC9" s="39">
        <v>4785.35095</v>
      </c>
      <c r="BD9" s="39">
        <v>9944.0802270000004</v>
      </c>
      <c r="BE9" s="39">
        <v>14789.115968</v>
      </c>
      <c r="BF9" s="39">
        <v>19758.091133999998</v>
      </c>
    </row>
    <row r="10" spans="1:58" s="25" customFormat="1" ht="5.0999999999999996" customHeight="1" outlineLevel="2" x14ac:dyDescent="0.3"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</row>
    <row r="11" spans="1:58" ht="12" outlineLevel="2" x14ac:dyDescent="0.3">
      <c r="B11" s="25"/>
      <c r="C11" s="25"/>
      <c r="D11" s="25" t="s">
        <v>173</v>
      </c>
      <c r="E11" s="15" t="s">
        <v>66</v>
      </c>
      <c r="F11" s="25"/>
      <c r="G11" s="25"/>
      <c r="H11" s="15">
        <v>3829.4361099999996</v>
      </c>
      <c r="I11" s="15">
        <v>3635.4266529999995</v>
      </c>
      <c r="J11" s="15">
        <v>4224.9306840000008</v>
      </c>
      <c r="K11" s="15">
        <v>3709.1967400000003</v>
      </c>
      <c r="L11" s="15">
        <v>2629.57888</v>
      </c>
      <c r="M11" s="15">
        <v>2433.9737500000001</v>
      </c>
      <c r="N11" s="15">
        <v>2333.4718000000003</v>
      </c>
      <c r="O11" s="15">
        <v>2258.5340799999999</v>
      </c>
      <c r="P11" s="15">
        <v>2452.3564499999998</v>
      </c>
      <c r="Q11" s="15">
        <v>2459.5241999999998</v>
      </c>
      <c r="R11" s="15">
        <v>2507.2624999999998</v>
      </c>
      <c r="S11" s="15">
        <v>2698.04963</v>
      </c>
      <c r="T11" s="15">
        <v>2586.9065000000001</v>
      </c>
      <c r="U11" s="15">
        <v>2549.4342099999999</v>
      </c>
      <c r="V11" s="15">
        <v>2762.9926999999998</v>
      </c>
      <c r="W11" s="15">
        <v>2543.5815400000001</v>
      </c>
      <c r="X11" s="15">
        <v>2566.3696100000002</v>
      </c>
      <c r="Y11" s="15">
        <v>2940.5387019999998</v>
      </c>
      <c r="Z11" s="15">
        <v>2345.9975899999999</v>
      </c>
      <c r="AA11" s="15">
        <v>2878.9106669999996</v>
      </c>
      <c r="AB11" s="15">
        <v>2621.2509800000003</v>
      </c>
      <c r="AC11" s="15">
        <v>2894.9384670000004</v>
      </c>
      <c r="AD11" s="15">
        <v>2708.1134200000001</v>
      </c>
      <c r="AE11" s="15">
        <v>2633.8435459999996</v>
      </c>
      <c r="AF11" s="25"/>
      <c r="AG11" s="15">
        <v>14706.171077000001</v>
      </c>
      <c r="AH11" s="15">
        <v>15237.502039019999</v>
      </c>
      <c r="AI11" s="15">
        <v>3829.4361099999996</v>
      </c>
      <c r="AJ11" s="15">
        <v>7464.8627629999992</v>
      </c>
      <c r="AK11" s="15">
        <v>11689.793447</v>
      </c>
      <c r="AL11" s="15">
        <v>15398.990186999999</v>
      </c>
      <c r="AM11" s="15">
        <v>2629.57888</v>
      </c>
      <c r="AN11" s="15">
        <v>5063.5526300000001</v>
      </c>
      <c r="AO11" s="15">
        <v>7397.0244300000004</v>
      </c>
      <c r="AP11" s="15">
        <v>9655.5585100000008</v>
      </c>
      <c r="AQ11" s="15">
        <v>2452.3564499999998</v>
      </c>
      <c r="AR11" s="15">
        <v>4911.8806499999992</v>
      </c>
      <c r="AS11" s="15">
        <v>7419.143149999999</v>
      </c>
      <c r="AT11" s="15">
        <v>10117.192779999999</v>
      </c>
      <c r="AU11" s="15">
        <v>2586.9065000000001</v>
      </c>
      <c r="AV11" s="15">
        <v>5136.3407100000004</v>
      </c>
      <c r="AW11" s="15">
        <v>7899.3334100000002</v>
      </c>
      <c r="AX11" s="15">
        <v>10442.91495</v>
      </c>
      <c r="AY11" s="15">
        <v>2566.3696100000002</v>
      </c>
      <c r="AZ11" s="15">
        <v>5506.9083119999996</v>
      </c>
      <c r="BA11" s="15">
        <v>7852.9059019999995</v>
      </c>
      <c r="BB11" s="15">
        <v>10731.816568999999</v>
      </c>
      <c r="BC11" s="15">
        <v>2621.2509800000003</v>
      </c>
      <c r="BD11" s="15">
        <v>5516.1894470000007</v>
      </c>
      <c r="BE11" s="15">
        <v>8224.3028670000003</v>
      </c>
      <c r="BF11" s="15">
        <v>10858.146413</v>
      </c>
    </row>
    <row r="12" spans="1:58" ht="12" outlineLevel="2" x14ac:dyDescent="0.3">
      <c r="B12" s="25"/>
      <c r="C12" s="25"/>
      <c r="D12" s="25" t="s">
        <v>174</v>
      </c>
      <c r="E12" s="15" t="s">
        <v>66</v>
      </c>
      <c r="F12" s="25"/>
      <c r="G12" s="25"/>
      <c r="H12" s="15">
        <v>473.21040000000005</v>
      </c>
      <c r="I12" s="15">
        <v>353.35320000000002</v>
      </c>
      <c r="J12" s="15">
        <v>411.23314999999997</v>
      </c>
      <c r="K12" s="15">
        <v>400.40796</v>
      </c>
      <c r="L12" s="15">
        <v>363.58853999999997</v>
      </c>
      <c r="M12" s="15">
        <v>376.76945000000001</v>
      </c>
      <c r="N12" s="15">
        <v>378.03305</v>
      </c>
      <c r="O12" s="15">
        <v>367.37945000000002</v>
      </c>
      <c r="P12" s="15">
        <v>367.62209999999999</v>
      </c>
      <c r="Q12" s="15">
        <v>380.45355000000001</v>
      </c>
      <c r="R12" s="15">
        <v>384.20420000000001</v>
      </c>
      <c r="S12" s="15">
        <v>381.76425</v>
      </c>
      <c r="T12" s="15">
        <v>250.93135000000001</v>
      </c>
      <c r="U12" s="15">
        <v>250.33945</v>
      </c>
      <c r="V12" s="15">
        <v>262.14670000000001</v>
      </c>
      <c r="W12" s="15">
        <v>250.76139000000001</v>
      </c>
      <c r="X12" s="15">
        <v>250.32365000000001</v>
      </c>
      <c r="Y12" s="15">
        <v>254.26215000000002</v>
      </c>
      <c r="Z12" s="15">
        <v>247.15364999999997</v>
      </c>
      <c r="AA12" s="15">
        <v>252.74726999999996</v>
      </c>
      <c r="AB12" s="15">
        <v>265.32621999999998</v>
      </c>
      <c r="AC12" s="15">
        <v>353.25222000000002</v>
      </c>
      <c r="AD12" s="15">
        <v>289.95955000000004</v>
      </c>
      <c r="AE12" s="15">
        <v>325.48692</v>
      </c>
      <c r="AF12" s="25"/>
      <c r="AG12" s="15">
        <v>1503.2239499999998</v>
      </c>
      <c r="AH12" s="15">
        <v>1776.96695</v>
      </c>
      <c r="AI12" s="15">
        <v>473.21040000000005</v>
      </c>
      <c r="AJ12" s="15">
        <v>826.56360000000006</v>
      </c>
      <c r="AK12" s="15">
        <v>1237.79675</v>
      </c>
      <c r="AL12" s="15">
        <v>1638.20471</v>
      </c>
      <c r="AM12" s="15">
        <v>363.58853999999997</v>
      </c>
      <c r="AN12" s="15">
        <v>740.35798999999997</v>
      </c>
      <c r="AO12" s="15">
        <v>1118.39104</v>
      </c>
      <c r="AP12" s="15">
        <v>1485.7704899999999</v>
      </c>
      <c r="AQ12" s="15">
        <v>367.62209999999999</v>
      </c>
      <c r="AR12" s="15">
        <v>748.07565</v>
      </c>
      <c r="AS12" s="15">
        <v>1132.2798499999999</v>
      </c>
      <c r="AT12" s="15">
        <v>1514.0440999999998</v>
      </c>
      <c r="AU12" s="15">
        <v>250.93135000000001</v>
      </c>
      <c r="AV12" s="15">
        <v>501.27080000000001</v>
      </c>
      <c r="AW12" s="15">
        <v>763.41750000000002</v>
      </c>
      <c r="AX12" s="15">
        <v>1014.17889</v>
      </c>
      <c r="AY12" s="15">
        <v>250.32365000000001</v>
      </c>
      <c r="AZ12" s="15">
        <v>504.58580000000006</v>
      </c>
      <c r="BA12" s="15">
        <v>751.73945000000003</v>
      </c>
      <c r="BB12" s="15">
        <v>1004.48672</v>
      </c>
      <c r="BC12" s="15">
        <v>265.32621999999998</v>
      </c>
      <c r="BD12" s="15">
        <v>618.57844</v>
      </c>
      <c r="BE12" s="15">
        <v>908.53799000000004</v>
      </c>
      <c r="BF12" s="15">
        <v>1234.0249100000001</v>
      </c>
    </row>
    <row r="13" spans="1:58" ht="12" outlineLevel="2" x14ac:dyDescent="0.3">
      <c r="B13" s="25"/>
      <c r="C13" s="25"/>
      <c r="D13" s="25" t="s">
        <v>175</v>
      </c>
      <c r="E13" s="15" t="s">
        <v>66</v>
      </c>
      <c r="F13" s="25"/>
      <c r="G13" s="25"/>
      <c r="H13" s="15">
        <v>0</v>
      </c>
      <c r="I13" s="15">
        <v>0</v>
      </c>
      <c r="J13" s="15">
        <v>0</v>
      </c>
      <c r="K13" s="15">
        <v>235.52065000000002</v>
      </c>
      <c r="L13" s="15">
        <v>1134.2503200000001</v>
      </c>
      <c r="M13" s="15">
        <v>1581.31214</v>
      </c>
      <c r="N13" s="15">
        <v>1675.4364399999999</v>
      </c>
      <c r="O13" s="15">
        <v>1604.590827</v>
      </c>
      <c r="P13" s="15">
        <v>1690.0098399999999</v>
      </c>
      <c r="Q13" s="15">
        <v>1678.1714899999999</v>
      </c>
      <c r="R13" s="15">
        <v>1705.6908500000002</v>
      </c>
      <c r="S13" s="15">
        <v>1671.6747</v>
      </c>
      <c r="T13" s="15">
        <v>1751.3485500000002</v>
      </c>
      <c r="U13" s="15">
        <v>1712.9289100000001</v>
      </c>
      <c r="V13" s="15">
        <v>1758.9068499999998</v>
      </c>
      <c r="W13" s="15">
        <v>1766.00398</v>
      </c>
      <c r="X13" s="15">
        <v>1787.6438799999999</v>
      </c>
      <c r="Y13" s="15">
        <v>1684.8675500000002</v>
      </c>
      <c r="Z13" s="15">
        <v>1518.7147</v>
      </c>
      <c r="AA13" s="15">
        <v>1687.3146499999984</v>
      </c>
      <c r="AB13" s="15">
        <v>1898.7737499999998</v>
      </c>
      <c r="AC13" s="15">
        <v>1910.5385899999999</v>
      </c>
      <c r="AD13" s="15">
        <v>1846.9627709999997</v>
      </c>
      <c r="AE13" s="15">
        <v>2009.6447000000001</v>
      </c>
      <c r="AF13" s="25"/>
      <c r="AG13" s="15">
        <v>0</v>
      </c>
      <c r="AH13" s="15">
        <v>0</v>
      </c>
      <c r="AI13" s="15">
        <v>0</v>
      </c>
      <c r="AJ13" s="15">
        <v>0</v>
      </c>
      <c r="AK13" s="15">
        <v>0</v>
      </c>
      <c r="AL13" s="15">
        <v>235.52065000000002</v>
      </c>
      <c r="AM13" s="15">
        <v>1134.2503200000001</v>
      </c>
      <c r="AN13" s="15">
        <v>2715.5624600000001</v>
      </c>
      <c r="AO13" s="15">
        <v>4390.9989000000005</v>
      </c>
      <c r="AP13" s="15">
        <v>5995.5897270000005</v>
      </c>
      <c r="AQ13" s="15">
        <v>1690.0098399999999</v>
      </c>
      <c r="AR13" s="15">
        <v>3368.1813299999999</v>
      </c>
      <c r="AS13" s="15">
        <v>5073.8721800000003</v>
      </c>
      <c r="AT13" s="15">
        <v>6745.5468799999999</v>
      </c>
      <c r="AU13" s="15">
        <v>1751.3485500000002</v>
      </c>
      <c r="AV13" s="15">
        <v>3464.2774600000002</v>
      </c>
      <c r="AW13" s="15">
        <v>5223.1843100000006</v>
      </c>
      <c r="AX13" s="15">
        <v>6989.1882900000001</v>
      </c>
      <c r="AY13" s="15">
        <v>1787.6438799999999</v>
      </c>
      <c r="AZ13" s="15">
        <v>3472.51143</v>
      </c>
      <c r="BA13" s="15">
        <v>4991.22613</v>
      </c>
      <c r="BB13" s="15">
        <v>6678.5407799999984</v>
      </c>
      <c r="BC13" s="15">
        <v>1898.7737499999998</v>
      </c>
      <c r="BD13" s="15">
        <v>3809.3123399999995</v>
      </c>
      <c r="BE13" s="15">
        <v>5656.275110999999</v>
      </c>
      <c r="BF13" s="15">
        <v>7665.9198109999988</v>
      </c>
    </row>
    <row r="14" spans="1:58" s="25" customFormat="1" ht="5.0999999999999996" customHeight="1" outlineLevel="1" x14ac:dyDescent="0.3"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15"/>
      <c r="BE14" s="15"/>
      <c r="BF14" s="15"/>
    </row>
    <row r="15" spans="1:58" ht="12" outlineLevel="1" x14ac:dyDescent="0.3">
      <c r="C15" s="46" t="s">
        <v>136</v>
      </c>
      <c r="D15" s="47"/>
      <c r="E15" s="39" t="s">
        <v>66</v>
      </c>
      <c r="F15" s="47"/>
      <c r="G15" s="47"/>
      <c r="H15" s="39">
        <v>3257.6711300000002</v>
      </c>
      <c r="I15" s="39">
        <v>3009.8011299999998</v>
      </c>
      <c r="J15" s="39">
        <v>3405.5744</v>
      </c>
      <c r="K15" s="39">
        <v>3407.79781</v>
      </c>
      <c r="L15" s="39">
        <v>4118.1853899999996</v>
      </c>
      <c r="M15" s="39">
        <v>4392.0493399999996</v>
      </c>
      <c r="N15" s="39">
        <v>4386.9412900000007</v>
      </c>
      <c r="O15" s="39">
        <v>4230.5043569999998</v>
      </c>
      <c r="P15" s="39">
        <v>4509.98639</v>
      </c>
      <c r="Q15" s="39">
        <v>4518.1492399999997</v>
      </c>
      <c r="R15" s="39">
        <v>4597.1575499999999</v>
      </c>
      <c r="S15" s="39">
        <v>4751.4885800000002</v>
      </c>
      <c r="T15" s="39">
        <v>4589.1264000000001</v>
      </c>
      <c r="U15" s="39">
        <v>4401.1622700000007</v>
      </c>
      <c r="V15" s="39">
        <v>4420.2789499999999</v>
      </c>
      <c r="W15" s="39">
        <v>4439.8933500000003</v>
      </c>
      <c r="X15" s="39">
        <v>4529.2606900000001</v>
      </c>
      <c r="Y15" s="39">
        <v>4428.2007550000008</v>
      </c>
      <c r="Z15" s="39">
        <v>3954.1976900000004</v>
      </c>
      <c r="AA15" s="39">
        <v>4680.2889699999996</v>
      </c>
      <c r="AB15" s="39">
        <v>4763.0901100000001</v>
      </c>
      <c r="AC15" s="39">
        <v>4881.4785249999995</v>
      </c>
      <c r="AD15" s="39">
        <v>4586.7635309999996</v>
      </c>
      <c r="AE15" s="39">
        <v>4795.1190499999993</v>
      </c>
      <c r="AF15" s="46"/>
      <c r="AG15" s="39">
        <v>11942.372360000001</v>
      </c>
      <c r="AH15" s="39">
        <v>12379.796745</v>
      </c>
      <c r="AI15" s="39">
        <v>3257.6711300000002</v>
      </c>
      <c r="AJ15" s="39">
        <v>6267.4722600000005</v>
      </c>
      <c r="AK15" s="39">
        <v>9673.04666</v>
      </c>
      <c r="AL15" s="39">
        <v>13080.84447</v>
      </c>
      <c r="AM15" s="39">
        <v>4118.1853899999996</v>
      </c>
      <c r="AN15" s="39">
        <v>8510.2347300000001</v>
      </c>
      <c r="AO15" s="39">
        <v>12897.176020000001</v>
      </c>
      <c r="AP15" s="39">
        <v>17127.680377000001</v>
      </c>
      <c r="AQ15" s="39">
        <v>4509.98639</v>
      </c>
      <c r="AR15" s="39">
        <v>9028.1356300000007</v>
      </c>
      <c r="AS15" s="39">
        <v>13625.293180000001</v>
      </c>
      <c r="AT15" s="39">
        <v>18376.781760000002</v>
      </c>
      <c r="AU15" s="39">
        <v>4589.1264000000001</v>
      </c>
      <c r="AV15" s="39">
        <v>8990.2886700000017</v>
      </c>
      <c r="AW15" s="39">
        <v>13410.567620000002</v>
      </c>
      <c r="AX15" s="39">
        <v>17850.46097</v>
      </c>
      <c r="AY15" s="39">
        <v>4529.2606900000001</v>
      </c>
      <c r="AZ15" s="39">
        <v>8957.4614450000008</v>
      </c>
      <c r="BA15" s="39">
        <v>12911.659135000002</v>
      </c>
      <c r="BB15" s="39">
        <v>17591.948105000003</v>
      </c>
      <c r="BC15" s="39">
        <v>4763.0901100000001</v>
      </c>
      <c r="BD15" s="39">
        <v>9644.5686349999996</v>
      </c>
      <c r="BE15" s="39">
        <v>14231.332166</v>
      </c>
      <c r="BF15" s="39">
        <v>19026.451216000001</v>
      </c>
    </row>
    <row r="16" spans="1:58" s="25" customFormat="1" ht="5.0999999999999996" customHeight="1" outlineLevel="2" x14ac:dyDescent="0.3"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15"/>
      <c r="BF16" s="15"/>
    </row>
    <row r="17" spans="2:61" ht="12" outlineLevel="2" x14ac:dyDescent="0.3">
      <c r="B17" s="25"/>
      <c r="C17" s="25"/>
      <c r="D17" s="25" t="s">
        <v>173</v>
      </c>
      <c r="E17" s="15" t="s">
        <v>66</v>
      </c>
      <c r="F17" s="25"/>
      <c r="G17" s="25"/>
      <c r="H17" s="15">
        <v>2934.49728</v>
      </c>
      <c r="I17" s="15">
        <v>2678.9705300000001</v>
      </c>
      <c r="J17" s="15">
        <v>3034.7685000000001</v>
      </c>
      <c r="K17" s="15">
        <v>2807.6995500000003</v>
      </c>
      <c r="L17" s="15">
        <v>2620.3465299999998</v>
      </c>
      <c r="M17" s="15">
        <v>2433.9677499999998</v>
      </c>
      <c r="N17" s="15">
        <v>2333.4718000000003</v>
      </c>
      <c r="O17" s="15">
        <v>2258.5340799999999</v>
      </c>
      <c r="P17" s="15">
        <v>2452.3544499999998</v>
      </c>
      <c r="Q17" s="15">
        <v>2459.5241999999998</v>
      </c>
      <c r="R17" s="15">
        <v>2507.2624999999998</v>
      </c>
      <c r="S17" s="15">
        <v>2698.04963</v>
      </c>
      <c r="T17" s="15">
        <v>2586.9065000000001</v>
      </c>
      <c r="U17" s="15">
        <v>2437.8939100000002</v>
      </c>
      <c r="V17" s="15">
        <v>2399.2254000000003</v>
      </c>
      <c r="W17" s="15">
        <v>2494.3432299999999</v>
      </c>
      <c r="X17" s="15">
        <v>2491.2931600000002</v>
      </c>
      <c r="Y17" s="15">
        <v>2489.0710550000003</v>
      </c>
      <c r="Z17" s="15">
        <v>2203.3653400000003</v>
      </c>
      <c r="AA17" s="15">
        <v>2749.1353500000005</v>
      </c>
      <c r="AB17" s="15">
        <v>2621.2509800000003</v>
      </c>
      <c r="AC17" s="15">
        <v>2726.7781649999997</v>
      </c>
      <c r="AD17" s="15">
        <v>2524.8354199999999</v>
      </c>
      <c r="AE17" s="15">
        <v>2607.3479299999999</v>
      </c>
      <c r="AF17" s="25"/>
      <c r="AG17" s="15">
        <v>11317.90206</v>
      </c>
      <c r="AH17" s="15">
        <v>11341.89975</v>
      </c>
      <c r="AI17" s="15">
        <v>2934.49728</v>
      </c>
      <c r="AJ17" s="15">
        <v>5613.4678100000001</v>
      </c>
      <c r="AK17" s="15">
        <v>8648.2363100000002</v>
      </c>
      <c r="AL17" s="15">
        <v>11455.935860000001</v>
      </c>
      <c r="AM17" s="15">
        <v>2620.3465299999998</v>
      </c>
      <c r="AN17" s="15">
        <v>5054.3142799999996</v>
      </c>
      <c r="AO17" s="15">
        <v>7387.7860799999999</v>
      </c>
      <c r="AP17" s="15">
        <v>9646.3201599999993</v>
      </c>
      <c r="AQ17" s="15">
        <v>2452.3544499999998</v>
      </c>
      <c r="AR17" s="15">
        <v>4911.8786499999997</v>
      </c>
      <c r="AS17" s="15">
        <v>7419.1411499999995</v>
      </c>
      <c r="AT17" s="15">
        <v>10117.190779999999</v>
      </c>
      <c r="AU17" s="15">
        <v>2586.9065000000001</v>
      </c>
      <c r="AV17" s="15">
        <v>5024.8004099999998</v>
      </c>
      <c r="AW17" s="15">
        <v>7424.0258100000001</v>
      </c>
      <c r="AX17" s="15">
        <v>9918.3690399999996</v>
      </c>
      <c r="AY17" s="15">
        <v>2491.2931600000002</v>
      </c>
      <c r="AZ17" s="15">
        <v>4980.3642150000005</v>
      </c>
      <c r="BA17" s="15">
        <v>7183.7295550000008</v>
      </c>
      <c r="BB17" s="15">
        <v>9932.8649050000022</v>
      </c>
      <c r="BC17" s="15">
        <v>2621.2509800000003</v>
      </c>
      <c r="BD17" s="15">
        <v>5348.0291450000004</v>
      </c>
      <c r="BE17" s="15">
        <v>7872.8645649999999</v>
      </c>
      <c r="BF17" s="15">
        <v>10480.212495</v>
      </c>
    </row>
    <row r="18" spans="2:61" ht="12" outlineLevel="2" x14ac:dyDescent="0.3">
      <c r="B18" s="25"/>
      <c r="C18" s="25"/>
      <c r="D18" s="25" t="s">
        <v>174</v>
      </c>
      <c r="E18" s="15" t="s">
        <v>66</v>
      </c>
      <c r="F18" s="25"/>
      <c r="G18" s="25"/>
      <c r="H18" s="15">
        <v>323.17385000000002</v>
      </c>
      <c r="I18" s="15">
        <v>330.8306</v>
      </c>
      <c r="J18" s="15">
        <v>370.80589999999995</v>
      </c>
      <c r="K18" s="15">
        <v>364.57760999999999</v>
      </c>
      <c r="L18" s="15">
        <v>363.58853999999997</v>
      </c>
      <c r="M18" s="15">
        <v>376.76945000000001</v>
      </c>
      <c r="N18" s="15">
        <v>378.03305</v>
      </c>
      <c r="O18" s="15">
        <v>367.37945000000002</v>
      </c>
      <c r="P18" s="15">
        <v>367.62209999999999</v>
      </c>
      <c r="Q18" s="15">
        <v>380.45355000000001</v>
      </c>
      <c r="R18" s="15">
        <v>384.20420000000001</v>
      </c>
      <c r="S18" s="15">
        <v>381.76425</v>
      </c>
      <c r="T18" s="15">
        <v>250.87135000000001</v>
      </c>
      <c r="U18" s="15">
        <v>250.33945</v>
      </c>
      <c r="V18" s="15">
        <v>262.14670000000001</v>
      </c>
      <c r="W18" s="15">
        <v>250.76139000000001</v>
      </c>
      <c r="X18" s="15">
        <v>250.32365000000001</v>
      </c>
      <c r="Y18" s="15">
        <v>254.26215000000002</v>
      </c>
      <c r="Z18" s="15">
        <v>232.11765000000003</v>
      </c>
      <c r="AA18" s="15">
        <v>243.83946999999995</v>
      </c>
      <c r="AB18" s="15">
        <v>243.06538</v>
      </c>
      <c r="AC18" s="15">
        <v>244.16176999999999</v>
      </c>
      <c r="AD18" s="15">
        <v>214.96534</v>
      </c>
      <c r="AE18" s="15">
        <v>218.27052</v>
      </c>
      <c r="AF18" s="25"/>
      <c r="AG18" s="15">
        <v>624.47029999999995</v>
      </c>
      <c r="AH18" s="15">
        <v>1037.8969950000001</v>
      </c>
      <c r="AI18" s="15">
        <v>323.17385000000002</v>
      </c>
      <c r="AJ18" s="15">
        <v>654.00445000000002</v>
      </c>
      <c r="AK18" s="15">
        <v>1024.81035</v>
      </c>
      <c r="AL18" s="15">
        <v>1389.38796</v>
      </c>
      <c r="AM18" s="15">
        <v>363.58853999999997</v>
      </c>
      <c r="AN18" s="15">
        <v>740.35798999999997</v>
      </c>
      <c r="AO18" s="15">
        <v>1118.39104</v>
      </c>
      <c r="AP18" s="15">
        <v>1485.7704899999999</v>
      </c>
      <c r="AQ18" s="15">
        <v>367.62209999999999</v>
      </c>
      <c r="AR18" s="15">
        <v>748.07565</v>
      </c>
      <c r="AS18" s="15">
        <v>1132.2798499999999</v>
      </c>
      <c r="AT18" s="15">
        <v>1514.0440999999998</v>
      </c>
      <c r="AU18" s="15">
        <v>250.87135000000001</v>
      </c>
      <c r="AV18" s="15">
        <v>501.21080000000001</v>
      </c>
      <c r="AW18" s="15">
        <v>763.35750000000007</v>
      </c>
      <c r="AX18" s="15">
        <v>1014.1188900000001</v>
      </c>
      <c r="AY18" s="15">
        <v>250.32365000000001</v>
      </c>
      <c r="AZ18" s="15">
        <v>504.58580000000006</v>
      </c>
      <c r="BA18" s="15">
        <v>736.70345000000009</v>
      </c>
      <c r="BB18" s="15">
        <v>980.54292000000009</v>
      </c>
      <c r="BC18" s="15">
        <v>243.06538</v>
      </c>
      <c r="BD18" s="15">
        <v>487.22714999999999</v>
      </c>
      <c r="BE18" s="15">
        <v>702.19249000000002</v>
      </c>
      <c r="BF18" s="15">
        <v>920.46301000000005</v>
      </c>
    </row>
    <row r="19" spans="2:61" ht="12" outlineLevel="2" x14ac:dyDescent="0.3">
      <c r="B19" s="25"/>
      <c r="C19" s="25"/>
      <c r="D19" s="25" t="s">
        <v>175</v>
      </c>
      <c r="E19" s="15" t="s">
        <v>66</v>
      </c>
      <c r="F19" s="25"/>
      <c r="G19" s="25"/>
      <c r="H19" s="15">
        <v>0</v>
      </c>
      <c r="I19" s="15">
        <v>0</v>
      </c>
      <c r="J19" s="15">
        <v>0</v>
      </c>
      <c r="K19" s="15">
        <v>235.52065000000002</v>
      </c>
      <c r="L19" s="15">
        <v>1134.2503200000001</v>
      </c>
      <c r="M19" s="15">
        <v>1581.31214</v>
      </c>
      <c r="N19" s="15">
        <v>1675.4364399999999</v>
      </c>
      <c r="O19" s="15">
        <v>1604.590827</v>
      </c>
      <c r="P19" s="15">
        <v>1690.0098399999999</v>
      </c>
      <c r="Q19" s="15">
        <v>1678.1714899999999</v>
      </c>
      <c r="R19" s="15">
        <v>1705.6908500000002</v>
      </c>
      <c r="S19" s="15">
        <v>1671.6747</v>
      </c>
      <c r="T19" s="15">
        <v>1751.3485500000002</v>
      </c>
      <c r="U19" s="15">
        <v>1712.9289100000001</v>
      </c>
      <c r="V19" s="15">
        <v>1758.9068499999998</v>
      </c>
      <c r="W19" s="15">
        <v>1694.7887300000002</v>
      </c>
      <c r="X19" s="15">
        <v>1787.6438799999999</v>
      </c>
      <c r="Y19" s="15">
        <v>1684.8675500000002</v>
      </c>
      <c r="Z19" s="15">
        <v>1518.7147</v>
      </c>
      <c r="AA19" s="15">
        <v>1687.3141499999997</v>
      </c>
      <c r="AB19" s="15">
        <v>1898.7737499999998</v>
      </c>
      <c r="AC19" s="15">
        <v>1910.5385899999999</v>
      </c>
      <c r="AD19" s="15">
        <v>1846.9627709999997</v>
      </c>
      <c r="AE19" s="15">
        <v>1969.5005999999998</v>
      </c>
      <c r="AF19" s="25"/>
      <c r="AG19" s="15">
        <v>0</v>
      </c>
      <c r="AH19" s="15">
        <v>0</v>
      </c>
      <c r="AI19" s="15">
        <v>0</v>
      </c>
      <c r="AJ19" s="15">
        <v>0</v>
      </c>
      <c r="AK19" s="15">
        <v>0</v>
      </c>
      <c r="AL19" s="15">
        <v>235.52065000000002</v>
      </c>
      <c r="AM19" s="15">
        <v>1134.2503200000001</v>
      </c>
      <c r="AN19" s="15">
        <v>2715.5624600000001</v>
      </c>
      <c r="AO19" s="15">
        <v>4390.9989000000005</v>
      </c>
      <c r="AP19" s="15">
        <v>5995.5897270000005</v>
      </c>
      <c r="AQ19" s="15">
        <v>1690.0098399999999</v>
      </c>
      <c r="AR19" s="15">
        <v>3368.1813299999999</v>
      </c>
      <c r="AS19" s="15">
        <v>5073.8721800000003</v>
      </c>
      <c r="AT19" s="15">
        <v>6745.5468799999999</v>
      </c>
      <c r="AU19" s="15">
        <v>1751.3485500000002</v>
      </c>
      <c r="AV19" s="15">
        <v>3464.2774600000002</v>
      </c>
      <c r="AW19" s="15">
        <v>5223.1843100000006</v>
      </c>
      <c r="AX19" s="15">
        <v>6917.9730400000008</v>
      </c>
      <c r="AY19" s="15">
        <v>1787.6438799999999</v>
      </c>
      <c r="AZ19" s="15">
        <v>3472.51143</v>
      </c>
      <c r="BA19" s="15">
        <v>4991.22613</v>
      </c>
      <c r="BB19" s="15">
        <v>6678.5402799999993</v>
      </c>
      <c r="BC19" s="15">
        <v>1898.7737499999998</v>
      </c>
      <c r="BD19" s="15">
        <v>3809.3123399999995</v>
      </c>
      <c r="BE19" s="15">
        <v>5656.275110999999</v>
      </c>
      <c r="BF19" s="15">
        <v>7625.7757109999984</v>
      </c>
    </row>
    <row r="20" spans="2:61" s="25" customFormat="1" ht="5.0999999999999996" customHeight="1" outlineLevel="1" x14ac:dyDescent="0.3"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15"/>
      <c r="BE20" s="15"/>
      <c r="BF20" s="15"/>
    </row>
    <row r="21" spans="2:61" ht="12" outlineLevel="1" x14ac:dyDescent="0.3">
      <c r="C21" s="46" t="s">
        <v>137</v>
      </c>
      <c r="D21" s="47"/>
      <c r="E21" s="39" t="s">
        <v>66</v>
      </c>
      <c r="F21" s="47"/>
      <c r="G21" s="47"/>
      <c r="H21" s="39">
        <v>1044.9753799999996</v>
      </c>
      <c r="I21" s="39">
        <v>978.97872299999949</v>
      </c>
      <c r="J21" s="39">
        <v>1230.5894340000007</v>
      </c>
      <c r="K21" s="39">
        <v>937.32754</v>
      </c>
      <c r="L21" s="39">
        <v>9.2323500000002241</v>
      </c>
      <c r="M21" s="39">
        <v>0</v>
      </c>
      <c r="N21" s="39">
        <v>0</v>
      </c>
      <c r="O21" s="39">
        <v>0</v>
      </c>
      <c r="P21" s="39">
        <v>0</v>
      </c>
      <c r="Q21" s="39">
        <v>0</v>
      </c>
      <c r="R21" s="39">
        <v>0</v>
      </c>
      <c r="S21" s="39">
        <v>0</v>
      </c>
      <c r="T21" s="39">
        <v>0</v>
      </c>
      <c r="U21" s="39">
        <v>111.54029999999966</v>
      </c>
      <c r="V21" s="39">
        <v>363.76729999999952</v>
      </c>
      <c r="W21" s="39">
        <v>120.45355999999992</v>
      </c>
      <c r="X21" s="39">
        <v>75.076450000000023</v>
      </c>
      <c r="Y21" s="39">
        <v>451.46764699999949</v>
      </c>
      <c r="Z21" s="39">
        <v>157.6682499999996</v>
      </c>
      <c r="AA21" s="39">
        <v>138.68361699999792</v>
      </c>
      <c r="AB21" s="39">
        <v>22.260839999999973</v>
      </c>
      <c r="AC21" s="39">
        <v>277.25075200000072</v>
      </c>
      <c r="AD21" s="39">
        <v>258.27221000000031</v>
      </c>
      <c r="AE21" s="39">
        <v>173.8561159999999</v>
      </c>
      <c r="AF21" s="39"/>
      <c r="AG21" s="39">
        <v>4267.0226670000011</v>
      </c>
      <c r="AH21" s="39">
        <v>4634.672244020001</v>
      </c>
      <c r="AI21" s="39">
        <v>1044.9753799999996</v>
      </c>
      <c r="AJ21" s="39">
        <v>2023.9541029999991</v>
      </c>
      <c r="AK21" s="39">
        <v>3254.5435369999996</v>
      </c>
      <c r="AL21" s="39">
        <v>4191.8710769999998</v>
      </c>
      <c r="AM21" s="39">
        <v>9.2323500000002241</v>
      </c>
      <c r="AN21" s="39">
        <v>9.2323500000002241</v>
      </c>
      <c r="AO21" s="39">
        <v>9.2323500000002241</v>
      </c>
      <c r="AP21" s="39">
        <v>9.2323500000002241</v>
      </c>
      <c r="AQ21" s="39">
        <v>0</v>
      </c>
      <c r="AR21" s="39">
        <v>0</v>
      </c>
      <c r="AS21" s="39">
        <v>0</v>
      </c>
      <c r="AT21" s="39">
        <v>0</v>
      </c>
      <c r="AU21" s="39">
        <v>0</v>
      </c>
      <c r="AV21" s="39">
        <v>111.54029999999966</v>
      </c>
      <c r="AW21" s="39">
        <v>475.30759999999918</v>
      </c>
      <c r="AX21" s="39">
        <v>595.76115999999911</v>
      </c>
      <c r="AY21" s="39">
        <v>75.076450000000023</v>
      </c>
      <c r="AZ21" s="39">
        <v>526.54409699999951</v>
      </c>
      <c r="BA21" s="39">
        <v>684.21234699999911</v>
      </c>
      <c r="BB21" s="39">
        <v>822.89596399999709</v>
      </c>
      <c r="BC21" s="39">
        <v>22.260839999999973</v>
      </c>
      <c r="BD21" s="39">
        <v>299.51159200000069</v>
      </c>
      <c r="BE21" s="39">
        <v>557.78380200000106</v>
      </c>
      <c r="BF21" s="39">
        <v>731.63991800000099</v>
      </c>
    </row>
    <row r="22" spans="2:61" s="25" customFormat="1" ht="5.0999999999999996" customHeight="1" outlineLevel="2" x14ac:dyDescent="0.3"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BB22" s="15"/>
      <c r="BC22" s="15"/>
      <c r="BD22" s="15"/>
      <c r="BE22" s="15"/>
      <c r="BF22" s="15"/>
    </row>
    <row r="23" spans="2:61" s="25" customFormat="1" ht="12" outlineLevel="2" x14ac:dyDescent="0.3">
      <c r="D23" s="25" t="s">
        <v>173</v>
      </c>
      <c r="E23" s="15" t="s">
        <v>66</v>
      </c>
      <c r="H23" s="15">
        <v>894.9388299999996</v>
      </c>
      <c r="I23" s="15">
        <v>956.45612299999948</v>
      </c>
      <c r="J23" s="15">
        <v>1190.1621840000007</v>
      </c>
      <c r="K23" s="15">
        <v>901.49719000000005</v>
      </c>
      <c r="L23" s="15">
        <v>9.2323500000002241</v>
      </c>
      <c r="M23" s="15" t="s">
        <v>176</v>
      </c>
      <c r="N23" s="15">
        <v>0</v>
      </c>
      <c r="O23" s="15">
        <v>0</v>
      </c>
      <c r="P23" s="15" t="s">
        <v>176</v>
      </c>
      <c r="Q23" s="15">
        <v>0</v>
      </c>
      <c r="R23" s="15">
        <v>0</v>
      </c>
      <c r="S23" s="15">
        <v>0</v>
      </c>
      <c r="T23" s="15">
        <v>0</v>
      </c>
      <c r="U23" s="15">
        <v>111.54029999999966</v>
      </c>
      <c r="V23" s="15">
        <v>363.76729999999952</v>
      </c>
      <c r="W23" s="15">
        <v>49.238310000000183</v>
      </c>
      <c r="X23" s="15">
        <v>75.076450000000023</v>
      </c>
      <c r="Y23" s="15">
        <v>451.46764699999949</v>
      </c>
      <c r="Z23" s="15">
        <v>142.63224999999966</v>
      </c>
      <c r="AA23" s="15">
        <v>129.77531699999918</v>
      </c>
      <c r="AB23" s="15">
        <v>0</v>
      </c>
      <c r="AC23" s="15">
        <v>168.16030200000068</v>
      </c>
      <c r="AD23" s="15">
        <v>183.27800000000025</v>
      </c>
      <c r="AE23" s="15">
        <v>26.4956159999997</v>
      </c>
      <c r="AG23" s="15">
        <v>3388.269017000001</v>
      </c>
      <c r="AH23" s="15">
        <v>3895.6022890200002</v>
      </c>
      <c r="AI23" s="15">
        <v>894.9388299999996</v>
      </c>
      <c r="AJ23" s="15">
        <v>1851.3949529999991</v>
      </c>
      <c r="AK23" s="15">
        <v>3041.5571369999998</v>
      </c>
      <c r="AL23" s="15">
        <v>3943.0543269999998</v>
      </c>
      <c r="AM23" s="15">
        <v>9.2323500000002241</v>
      </c>
      <c r="AN23" s="15">
        <v>9.2323500000002241</v>
      </c>
      <c r="AO23" s="15">
        <v>9.2323500000002241</v>
      </c>
      <c r="AP23" s="15">
        <v>9.2323500000002241</v>
      </c>
      <c r="AQ23" s="15">
        <v>0</v>
      </c>
      <c r="AR23" s="15">
        <v>0</v>
      </c>
      <c r="AS23" s="15">
        <v>0</v>
      </c>
      <c r="AT23" s="15">
        <v>0</v>
      </c>
      <c r="AU23" s="15">
        <v>0</v>
      </c>
      <c r="AV23" s="15">
        <v>111.54029999999966</v>
      </c>
      <c r="AW23" s="15">
        <v>475.30759999999918</v>
      </c>
      <c r="AX23" s="15">
        <v>524.54590999999937</v>
      </c>
      <c r="AY23" s="15">
        <v>75.076450000000023</v>
      </c>
      <c r="AZ23" s="15">
        <v>526.54409699999951</v>
      </c>
      <c r="BA23" s="15">
        <v>669.17634699999917</v>
      </c>
      <c r="BB23" s="15">
        <v>798.95166399999835</v>
      </c>
      <c r="BC23" s="15">
        <v>0</v>
      </c>
      <c r="BD23" s="15">
        <v>168.16030200000068</v>
      </c>
      <c r="BE23" s="15">
        <v>351.43830200000093</v>
      </c>
      <c r="BF23" s="15">
        <v>377.93391800000063</v>
      </c>
    </row>
    <row r="24" spans="2:61" s="25" customFormat="1" ht="12" outlineLevel="2" x14ac:dyDescent="0.3">
      <c r="D24" s="25" t="s">
        <v>174</v>
      </c>
      <c r="E24" s="15" t="s">
        <v>66</v>
      </c>
      <c r="H24" s="15">
        <v>150.03655000000003</v>
      </c>
      <c r="I24" s="15">
        <v>22.522600000000011</v>
      </c>
      <c r="J24" s="15">
        <v>40.427250000000015</v>
      </c>
      <c r="K24" s="15">
        <v>35.83035000000001</v>
      </c>
      <c r="L24" s="15">
        <v>0</v>
      </c>
      <c r="M24" s="15">
        <v>0</v>
      </c>
      <c r="N24" s="15">
        <v>0</v>
      </c>
      <c r="O24" s="15">
        <v>0</v>
      </c>
      <c r="P24" s="15">
        <v>0</v>
      </c>
      <c r="Q24" s="15">
        <v>0</v>
      </c>
      <c r="R24" s="15">
        <v>0</v>
      </c>
      <c r="S24" s="15">
        <v>0</v>
      </c>
      <c r="T24" s="15" t="s">
        <v>176</v>
      </c>
      <c r="U24" s="15">
        <v>0</v>
      </c>
      <c r="V24" s="15">
        <v>0</v>
      </c>
      <c r="W24" s="15">
        <v>0</v>
      </c>
      <c r="X24" s="15">
        <v>0</v>
      </c>
      <c r="Y24" s="15">
        <v>0</v>
      </c>
      <c r="Z24" s="15">
        <v>15.035999999999945</v>
      </c>
      <c r="AA24" s="15">
        <v>8.9078000000000088</v>
      </c>
      <c r="AB24" s="15">
        <v>22.260839999999973</v>
      </c>
      <c r="AC24" s="15">
        <v>109.09045000000003</v>
      </c>
      <c r="AD24" s="15">
        <v>74.994210000000038</v>
      </c>
      <c r="AE24" s="15">
        <v>107.21639999999999</v>
      </c>
      <c r="AG24" s="15">
        <v>878.75364999999988</v>
      </c>
      <c r="AH24" s="15">
        <v>739.06995499999994</v>
      </c>
      <c r="AI24" s="15">
        <v>150.03655000000003</v>
      </c>
      <c r="AJ24" s="15">
        <v>172.55915000000005</v>
      </c>
      <c r="AK24" s="15">
        <v>212.98640000000006</v>
      </c>
      <c r="AL24" s="15">
        <v>248.81675000000007</v>
      </c>
      <c r="AM24" s="15">
        <v>0</v>
      </c>
      <c r="AN24" s="15">
        <v>0</v>
      </c>
      <c r="AO24" s="15">
        <v>0</v>
      </c>
      <c r="AP24" s="15">
        <v>0</v>
      </c>
      <c r="AQ24" s="15">
        <v>0</v>
      </c>
      <c r="AR24" s="15">
        <v>0</v>
      </c>
      <c r="AS24" s="15">
        <v>0</v>
      </c>
      <c r="AT24" s="15">
        <v>0</v>
      </c>
      <c r="AU24" s="15">
        <v>0</v>
      </c>
      <c r="AV24" s="15">
        <v>0</v>
      </c>
      <c r="AW24" s="15">
        <v>0</v>
      </c>
      <c r="AX24" s="15">
        <v>0</v>
      </c>
      <c r="AY24" s="15">
        <v>0</v>
      </c>
      <c r="AZ24" s="15">
        <v>0</v>
      </c>
      <c r="BA24" s="15">
        <v>15.035999999999945</v>
      </c>
      <c r="BB24" s="15">
        <v>23.943799999999953</v>
      </c>
      <c r="BC24" s="15">
        <v>22.260839999999973</v>
      </c>
      <c r="BD24" s="15">
        <v>131.35129000000001</v>
      </c>
      <c r="BE24" s="15">
        <v>206.34550000000004</v>
      </c>
      <c r="BF24" s="15">
        <v>313.56190000000004</v>
      </c>
    </row>
    <row r="25" spans="2:61" s="25" customFormat="1" ht="12" outlineLevel="2" x14ac:dyDescent="0.3">
      <c r="D25" s="25" t="s">
        <v>175</v>
      </c>
      <c r="E25" s="15" t="s">
        <v>66</v>
      </c>
      <c r="H25" s="15">
        <v>0</v>
      </c>
      <c r="I25" s="15">
        <v>0</v>
      </c>
      <c r="J25" s="15">
        <v>0</v>
      </c>
      <c r="K25" s="15">
        <v>0</v>
      </c>
      <c r="L25" s="15">
        <v>0</v>
      </c>
      <c r="M25" s="15">
        <v>0</v>
      </c>
      <c r="N25" s="15">
        <v>0</v>
      </c>
      <c r="O25" s="15">
        <v>0</v>
      </c>
      <c r="P25" s="15">
        <v>0</v>
      </c>
      <c r="Q25" s="15">
        <v>0</v>
      </c>
      <c r="R25" s="15">
        <v>0</v>
      </c>
      <c r="S25" s="15">
        <v>0</v>
      </c>
      <c r="T25" s="15">
        <v>0</v>
      </c>
      <c r="U25" s="15">
        <v>0</v>
      </c>
      <c r="V25" s="15">
        <v>0</v>
      </c>
      <c r="W25" s="15">
        <v>71.215249999999742</v>
      </c>
      <c r="X25" s="15">
        <v>0</v>
      </c>
      <c r="Y25" s="15">
        <v>0</v>
      </c>
      <c r="Z25" s="15">
        <v>0</v>
      </c>
      <c r="AA25" s="15">
        <v>4.9999999873762135E-4</v>
      </c>
      <c r="AB25" s="15">
        <v>0</v>
      </c>
      <c r="AC25" s="15">
        <v>0</v>
      </c>
      <c r="AD25" s="15">
        <v>0</v>
      </c>
      <c r="AE25" s="15">
        <v>40.144100000000208</v>
      </c>
      <c r="AG25" s="15">
        <v>0</v>
      </c>
      <c r="AH25" s="15">
        <v>0</v>
      </c>
      <c r="AI25" s="15">
        <v>0</v>
      </c>
      <c r="AJ25" s="15">
        <v>0</v>
      </c>
      <c r="AK25" s="15">
        <v>0</v>
      </c>
      <c r="AL25" s="15">
        <v>0</v>
      </c>
      <c r="AM25" s="15">
        <v>0</v>
      </c>
      <c r="AN25" s="15">
        <v>0</v>
      </c>
      <c r="AO25" s="15">
        <v>0</v>
      </c>
      <c r="AP25" s="15">
        <v>0</v>
      </c>
      <c r="AQ25" s="15">
        <v>0</v>
      </c>
      <c r="AR25" s="15">
        <v>0</v>
      </c>
      <c r="AS25" s="15">
        <v>0</v>
      </c>
      <c r="AT25" s="15">
        <v>0</v>
      </c>
      <c r="AU25" s="15">
        <v>0</v>
      </c>
      <c r="AV25" s="15">
        <v>0</v>
      </c>
      <c r="AW25" s="15">
        <v>0</v>
      </c>
      <c r="AX25" s="15">
        <v>71.215249999999742</v>
      </c>
      <c r="AY25" s="15">
        <v>0</v>
      </c>
      <c r="AZ25" s="15">
        <v>0</v>
      </c>
      <c r="BA25" s="15">
        <v>0</v>
      </c>
      <c r="BB25" s="15">
        <v>4.9999999873762135E-4</v>
      </c>
      <c r="BC25" s="15">
        <v>0</v>
      </c>
      <c r="BD25" s="15">
        <v>0</v>
      </c>
      <c r="BE25" s="15">
        <v>0</v>
      </c>
      <c r="BF25" s="15">
        <v>40.144100000000208</v>
      </c>
    </row>
    <row r="26" spans="2:61" s="25" customFormat="1" ht="5.0999999999999996" customHeight="1" outlineLevel="1" x14ac:dyDescent="0.3"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5"/>
      <c r="BC26" s="15"/>
      <c r="BD26" s="15"/>
      <c r="BE26" s="15"/>
      <c r="BF26" s="15"/>
    </row>
    <row r="27" spans="2:61" s="25" customFormat="1" ht="12" outlineLevel="1" x14ac:dyDescent="0.3">
      <c r="B27" s="33"/>
      <c r="C27" s="46" t="s">
        <v>170</v>
      </c>
      <c r="D27" s="47"/>
      <c r="E27" s="39" t="s">
        <v>75</v>
      </c>
      <c r="F27" s="47"/>
      <c r="G27" s="47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  <c r="AA27" s="39"/>
      <c r="AB27" s="39"/>
      <c r="AC27" s="39"/>
      <c r="AD27" s="39"/>
      <c r="AE27" s="39"/>
      <c r="AF27" s="39"/>
      <c r="AG27" s="39"/>
      <c r="AH27" s="39"/>
      <c r="AI27" s="39"/>
      <c r="AJ27" s="39"/>
      <c r="AK27" s="39"/>
      <c r="AL27" s="39"/>
      <c r="AM27" s="39"/>
      <c r="AN27" s="39"/>
      <c r="AO27" s="39"/>
      <c r="AP27" s="39"/>
      <c r="AQ27" s="39"/>
      <c r="AR27" s="39"/>
      <c r="AS27" s="39"/>
      <c r="AT27" s="39"/>
      <c r="AU27" s="39"/>
      <c r="AV27" s="39"/>
      <c r="AW27" s="39"/>
      <c r="AX27" s="39"/>
      <c r="AY27" s="39"/>
      <c r="AZ27" s="39"/>
      <c r="BA27" s="39"/>
      <c r="BB27" s="39"/>
      <c r="BC27" s="39"/>
      <c r="BD27" s="39"/>
      <c r="BE27" s="39"/>
      <c r="BF27" s="39"/>
      <c r="BG27" s="33"/>
      <c r="BH27" s="33"/>
      <c r="BI27" s="33"/>
    </row>
    <row r="28" spans="2:61" s="25" customFormat="1" ht="5.0999999999999996" customHeight="1" outlineLevel="2" x14ac:dyDescent="0.3"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5"/>
      <c r="BC28" s="15"/>
      <c r="BD28" s="15"/>
      <c r="BE28" s="15"/>
      <c r="BF28" s="15"/>
      <c r="BG28" s="33"/>
      <c r="BH28" s="33"/>
      <c r="BI28" s="33"/>
    </row>
    <row r="29" spans="2:61" s="25" customFormat="1" ht="12" outlineLevel="2" x14ac:dyDescent="0.3">
      <c r="D29" s="25" t="s">
        <v>173</v>
      </c>
      <c r="E29" s="15" t="s">
        <v>75</v>
      </c>
      <c r="H29" s="15">
        <v>21.105644634540234</v>
      </c>
      <c r="I29" s="15">
        <v>34.321725329971827</v>
      </c>
      <c r="J29" s="15">
        <v>40.76483320601119</v>
      </c>
      <c r="K29" s="15">
        <v>43.46398450793685</v>
      </c>
      <c r="L29" s="15">
        <v>47.555321474369542</v>
      </c>
      <c r="M29" s="15" t="s">
        <v>176</v>
      </c>
      <c r="N29" s="15" t="s">
        <v>176</v>
      </c>
      <c r="O29" s="15" t="s">
        <v>176</v>
      </c>
      <c r="P29" s="15" t="s">
        <v>176</v>
      </c>
      <c r="Q29" s="15" t="s">
        <v>176</v>
      </c>
      <c r="R29" s="15" t="s">
        <v>176</v>
      </c>
      <c r="S29" s="15" t="s">
        <v>176</v>
      </c>
      <c r="T29" s="15" t="s">
        <v>176</v>
      </c>
      <c r="U29" s="15">
        <v>87.597993270009269</v>
      </c>
      <c r="V29" s="15">
        <v>92.974991943433722</v>
      </c>
      <c r="W29" s="15">
        <v>77.800877743633478</v>
      </c>
      <c r="X29" s="15">
        <v>92.939259064532834</v>
      </c>
      <c r="Y29" s="15">
        <v>43.74282243515389</v>
      </c>
      <c r="Z29" s="15">
        <v>217.75608730073372</v>
      </c>
      <c r="AA29" s="15">
        <v>119.58716382330311</v>
      </c>
      <c r="AB29" s="15">
        <v>0</v>
      </c>
      <c r="AC29" s="15">
        <v>200.96189758805181</v>
      </c>
      <c r="AD29" s="15">
        <v>130.82202469145219</v>
      </c>
      <c r="AE29" s="15">
        <v>71.036544068272022</v>
      </c>
      <c r="AF29" s="15"/>
      <c r="AG29" s="15">
        <v>77.687351874298315</v>
      </c>
      <c r="AH29" s="15">
        <v>36.357901064385736</v>
      </c>
      <c r="AI29" s="15">
        <v>21.105644634540234</v>
      </c>
      <c r="AJ29" s="15">
        <v>27.933253882758617</v>
      </c>
      <c r="AK29" s="15">
        <v>32.954254568806732</v>
      </c>
      <c r="AL29" s="15">
        <v>35.357085273651002</v>
      </c>
      <c r="AM29" s="15" t="s">
        <v>176</v>
      </c>
      <c r="AN29" s="15" t="s">
        <v>176</v>
      </c>
      <c r="AO29" s="15" t="s">
        <v>176</v>
      </c>
      <c r="AP29" s="15" t="s">
        <v>176</v>
      </c>
      <c r="AQ29" s="15" t="s">
        <v>176</v>
      </c>
      <c r="AR29" s="15" t="s">
        <v>176</v>
      </c>
      <c r="AS29" s="15" t="s">
        <v>176</v>
      </c>
      <c r="AT29" s="15" t="s">
        <v>176</v>
      </c>
      <c r="AU29" s="15" t="s">
        <v>176</v>
      </c>
      <c r="AV29" s="15">
        <v>87.597993270009269</v>
      </c>
      <c r="AW29" s="15">
        <v>91.713173186204997</v>
      </c>
      <c r="AX29" s="15">
        <v>90.407247617529933</v>
      </c>
      <c r="AY29" s="15">
        <v>92.939259064532834</v>
      </c>
      <c r="AZ29" s="15">
        <v>50.757417861876043</v>
      </c>
      <c r="BA29" s="15">
        <v>86.352513348821702</v>
      </c>
      <c r="BB29" s="15">
        <v>91.750884107719088</v>
      </c>
      <c r="BC29" s="15">
        <v>0</v>
      </c>
      <c r="BD29" s="15">
        <v>200.96189758805181</v>
      </c>
      <c r="BE29" s="15">
        <v>164.38337000131492</v>
      </c>
      <c r="BF29" s="15">
        <v>157.83915277987805</v>
      </c>
      <c r="BG29" s="33"/>
      <c r="BH29" s="33"/>
      <c r="BI29" s="33"/>
    </row>
    <row r="30" spans="2:61" s="25" customFormat="1" ht="12" outlineLevel="2" x14ac:dyDescent="0.3">
      <c r="D30" s="25" t="s">
        <v>174</v>
      </c>
      <c r="E30" s="15" t="s">
        <v>75</v>
      </c>
      <c r="H30" s="15">
        <v>25.729648527845022</v>
      </c>
      <c r="I30" s="15">
        <v>33.670518453675726</v>
      </c>
      <c r="J30" s="15">
        <v>33.483920329140673</v>
      </c>
      <c r="K30" s="15">
        <v>36.192761398397089</v>
      </c>
      <c r="L30" s="15" t="s">
        <v>176</v>
      </c>
      <c r="M30" s="15" t="s">
        <v>176</v>
      </c>
      <c r="N30" s="15" t="s">
        <v>176</v>
      </c>
      <c r="O30" s="15" t="s">
        <v>176</v>
      </c>
      <c r="P30" s="15" t="s">
        <v>176</v>
      </c>
      <c r="Q30" s="15" t="s">
        <v>176</v>
      </c>
      <c r="R30" s="15" t="s">
        <v>176</v>
      </c>
      <c r="S30" s="15" t="s">
        <v>176</v>
      </c>
      <c r="T30" s="15" t="s">
        <v>176</v>
      </c>
      <c r="U30" s="15" t="s">
        <v>176</v>
      </c>
      <c r="V30" s="15" t="s">
        <v>176</v>
      </c>
      <c r="W30" s="15" t="s">
        <v>176</v>
      </c>
      <c r="X30" s="15" t="s">
        <v>176</v>
      </c>
      <c r="Y30" s="15" t="s">
        <v>176</v>
      </c>
      <c r="Z30" s="15">
        <v>35.684973057994284</v>
      </c>
      <c r="AA30" s="15">
        <v>34.797222411818815</v>
      </c>
      <c r="AB30" s="15">
        <v>71.067296836058375</v>
      </c>
      <c r="AC30" s="15">
        <v>75.153206816912004</v>
      </c>
      <c r="AD30" s="15">
        <v>81.361700316597748</v>
      </c>
      <c r="AE30" s="15">
        <v>52.916223587995859</v>
      </c>
      <c r="AF30" s="15"/>
      <c r="AG30" s="15">
        <v>54.573684103392317</v>
      </c>
      <c r="AH30" s="15">
        <v>32.708652843719861</v>
      </c>
      <c r="AI30" s="15">
        <v>25.729648527845022</v>
      </c>
      <c r="AJ30" s="15">
        <v>26.766099141976554</v>
      </c>
      <c r="AK30" s="15">
        <v>28.041218288498492</v>
      </c>
      <c r="AL30" s="15">
        <v>29.215064674112625</v>
      </c>
      <c r="AM30" s="15" t="s">
        <v>176</v>
      </c>
      <c r="AN30" s="15" t="s">
        <v>176</v>
      </c>
      <c r="AO30" s="15" t="s">
        <v>176</v>
      </c>
      <c r="AP30" s="15" t="s">
        <v>176</v>
      </c>
      <c r="AQ30" s="15" t="s">
        <v>176</v>
      </c>
      <c r="AR30" s="15" t="s">
        <v>176</v>
      </c>
      <c r="AS30" s="15" t="s">
        <v>176</v>
      </c>
      <c r="AT30" s="15" t="s">
        <v>176</v>
      </c>
      <c r="AU30" s="15" t="s">
        <v>176</v>
      </c>
      <c r="AV30" s="15" t="s">
        <v>176</v>
      </c>
      <c r="AW30" s="15" t="s">
        <v>176</v>
      </c>
      <c r="AX30" s="15" t="s">
        <v>176</v>
      </c>
      <c r="AY30" s="15" t="s">
        <v>176</v>
      </c>
      <c r="AZ30" s="15" t="s">
        <v>176</v>
      </c>
      <c r="BA30" s="15">
        <v>35.684973057994284</v>
      </c>
      <c r="BB30" s="15">
        <v>35.354703626826215</v>
      </c>
      <c r="BC30" s="15">
        <v>71.067296836058375</v>
      </c>
      <c r="BD30" s="15">
        <v>74.460744730409573</v>
      </c>
      <c r="BE30" s="15">
        <v>76.968828078150466</v>
      </c>
      <c r="BF30" s="15">
        <v>68.744507253272801</v>
      </c>
      <c r="BG30" s="33"/>
      <c r="BH30" s="33"/>
      <c r="BI30" s="33"/>
    </row>
    <row r="31" spans="2:61" s="25" customFormat="1" ht="12" outlineLevel="2" x14ac:dyDescent="0.3">
      <c r="D31" s="25" t="s">
        <v>175</v>
      </c>
      <c r="E31" s="15" t="s">
        <v>75</v>
      </c>
      <c r="H31" s="15" t="s">
        <v>176</v>
      </c>
      <c r="I31" s="15" t="s">
        <v>176</v>
      </c>
      <c r="J31" s="15" t="s">
        <v>176</v>
      </c>
      <c r="K31" s="15" t="s">
        <v>176</v>
      </c>
      <c r="L31" s="15" t="s">
        <v>176</v>
      </c>
      <c r="M31" s="15" t="s">
        <v>176</v>
      </c>
      <c r="N31" s="15" t="s">
        <v>176</v>
      </c>
      <c r="O31" s="15" t="s">
        <v>176</v>
      </c>
      <c r="P31" s="15" t="s">
        <v>176</v>
      </c>
      <c r="Q31" s="15" t="s">
        <v>176</v>
      </c>
      <c r="R31" s="15" t="s">
        <v>176</v>
      </c>
      <c r="S31" s="15" t="s">
        <v>176</v>
      </c>
      <c r="T31" s="15" t="s">
        <v>176</v>
      </c>
      <c r="U31" s="15" t="s">
        <v>176</v>
      </c>
      <c r="V31" s="15" t="s">
        <v>176</v>
      </c>
      <c r="W31" s="15">
        <v>84.976411154286367</v>
      </c>
      <c r="X31" s="15" t="s">
        <v>176</v>
      </c>
      <c r="Y31" s="15" t="s">
        <v>176</v>
      </c>
      <c r="Z31" s="15">
        <v>0</v>
      </c>
      <c r="AA31" s="15">
        <v>76.257600192531925</v>
      </c>
      <c r="AB31" s="15">
        <v>0</v>
      </c>
      <c r="AC31" s="15">
        <v>0</v>
      </c>
      <c r="AD31" s="15">
        <v>0</v>
      </c>
      <c r="AE31" s="15">
        <v>129.19765737929043</v>
      </c>
      <c r="AF31" s="15"/>
      <c r="AG31" s="15" t="s">
        <v>176</v>
      </c>
      <c r="AH31" s="15" t="s">
        <v>176</v>
      </c>
      <c r="AI31" s="15" t="s">
        <v>176</v>
      </c>
      <c r="AJ31" s="15" t="s">
        <v>176</v>
      </c>
      <c r="AK31" s="15" t="s">
        <v>176</v>
      </c>
      <c r="AL31" s="15" t="s">
        <v>176</v>
      </c>
      <c r="AM31" s="15" t="s">
        <v>176</v>
      </c>
      <c r="AN31" s="15" t="s">
        <v>176</v>
      </c>
      <c r="AO31" s="15" t="s">
        <v>176</v>
      </c>
      <c r="AP31" s="15" t="s">
        <v>176</v>
      </c>
      <c r="AQ31" s="15" t="s">
        <v>176</v>
      </c>
      <c r="AR31" s="15" t="s">
        <v>176</v>
      </c>
      <c r="AS31" s="15" t="s">
        <v>176</v>
      </c>
      <c r="AT31" s="15" t="s">
        <v>176</v>
      </c>
      <c r="AU31" s="15" t="s">
        <v>176</v>
      </c>
      <c r="AV31" s="15" t="s">
        <v>176</v>
      </c>
      <c r="AW31" s="15" t="s">
        <v>176</v>
      </c>
      <c r="AX31" s="15">
        <v>84.976411154286367</v>
      </c>
      <c r="AY31" s="15" t="s">
        <v>176</v>
      </c>
      <c r="AZ31" s="15" t="s">
        <v>176</v>
      </c>
      <c r="BA31" s="15">
        <v>0</v>
      </c>
      <c r="BB31" s="15">
        <v>76.257600192531925</v>
      </c>
      <c r="BC31" s="15">
        <v>0</v>
      </c>
      <c r="BD31" s="15">
        <v>0</v>
      </c>
      <c r="BE31" s="15">
        <v>0</v>
      </c>
      <c r="BF31" s="15">
        <v>129.19765737929043</v>
      </c>
      <c r="BG31" s="33"/>
      <c r="BH31" s="33"/>
      <c r="BI31" s="33"/>
    </row>
    <row r="32" spans="2:61" ht="5.0999999999999996" customHeight="1" x14ac:dyDescent="0.3">
      <c r="B32" s="25"/>
      <c r="C32" s="25"/>
      <c r="D32" s="25"/>
      <c r="E32" s="25"/>
      <c r="F32" s="25"/>
      <c r="G32" s="2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  <c r="AY32" s="15"/>
      <c r="AZ32" s="15"/>
      <c r="BA32" s="15"/>
      <c r="BB32" s="15"/>
      <c r="BC32" s="15"/>
      <c r="BD32" s="15"/>
      <c r="BE32" s="15"/>
      <c r="BF32" s="15"/>
    </row>
    <row r="33" spans="1:60" ht="12" customHeight="1" x14ac:dyDescent="0.3">
      <c r="B33" s="25"/>
      <c r="C33" s="25"/>
      <c r="D33" s="60" t="s">
        <v>138</v>
      </c>
      <c r="E33" s="25"/>
      <c r="F33" s="25"/>
      <c r="G33" s="2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15"/>
      <c r="BA33" s="15"/>
      <c r="BB33" s="15"/>
      <c r="BC33" s="15"/>
      <c r="BD33" s="15"/>
      <c r="BE33" s="15"/>
      <c r="BF33" s="15"/>
    </row>
    <row r="34" spans="1:60" ht="12" customHeight="1" x14ac:dyDescent="0.3">
      <c r="B34" s="61" t="s">
        <v>139</v>
      </c>
      <c r="C34" s="62"/>
      <c r="D34" s="62"/>
      <c r="E34" s="62"/>
      <c r="F34" s="62"/>
      <c r="G34" s="62"/>
      <c r="H34" s="63"/>
      <c r="I34" s="63"/>
      <c r="J34" s="63"/>
      <c r="K34" s="63"/>
      <c r="L34" s="63"/>
      <c r="M34" s="63"/>
      <c r="N34" s="63"/>
      <c r="O34" s="63"/>
      <c r="P34" s="63"/>
      <c r="Q34" s="63"/>
      <c r="R34" s="63"/>
      <c r="S34" s="63"/>
      <c r="T34" s="63"/>
      <c r="U34" s="63"/>
      <c r="V34" s="63"/>
      <c r="W34" s="63"/>
      <c r="X34" s="63"/>
      <c r="Y34" s="63"/>
      <c r="Z34" s="63"/>
      <c r="AA34" s="63"/>
      <c r="AB34" s="63"/>
      <c r="AC34" s="63"/>
      <c r="AD34" s="63"/>
      <c r="AE34" s="63"/>
      <c r="AF34" s="62"/>
      <c r="AG34" s="63"/>
      <c r="AH34" s="63"/>
      <c r="AI34" s="63"/>
      <c r="AJ34" s="63"/>
      <c r="AK34" s="63"/>
      <c r="AL34" s="63"/>
      <c r="AM34" s="63"/>
      <c r="AN34" s="63"/>
      <c r="AO34" s="63"/>
      <c r="AP34" s="63"/>
      <c r="AQ34" s="63"/>
      <c r="AR34" s="63"/>
      <c r="AS34" s="63"/>
      <c r="AT34" s="63"/>
      <c r="AU34" s="63"/>
      <c r="AV34" s="63"/>
      <c r="AW34" s="63"/>
      <c r="AX34" s="63"/>
      <c r="AY34" s="63"/>
      <c r="AZ34" s="63"/>
      <c r="BA34" s="63"/>
      <c r="BB34" s="63"/>
      <c r="BC34" s="63"/>
      <c r="BD34" s="63"/>
      <c r="BE34" s="63"/>
      <c r="BF34" s="63"/>
    </row>
    <row r="35" spans="1:60" s="25" customFormat="1" ht="5.0999999999999996" customHeight="1" outlineLevel="1" x14ac:dyDescent="0.3"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</row>
    <row r="36" spans="1:60" ht="12" outlineLevel="1" x14ac:dyDescent="0.3">
      <c r="C36" s="54" t="s">
        <v>140</v>
      </c>
      <c r="D36" s="55"/>
      <c r="E36" s="42" t="s">
        <v>120</v>
      </c>
      <c r="F36" s="55"/>
      <c r="G36" s="55"/>
      <c r="H36" s="42">
        <v>107</v>
      </c>
      <c r="I36" s="42">
        <v>145</v>
      </c>
      <c r="J36" s="42">
        <v>170</v>
      </c>
      <c r="K36" s="42">
        <v>175</v>
      </c>
      <c r="L36" s="42">
        <v>238</v>
      </c>
      <c r="M36" s="42">
        <v>249</v>
      </c>
      <c r="N36" s="42">
        <v>209</v>
      </c>
      <c r="O36" s="42">
        <v>248</v>
      </c>
      <c r="P36" s="42">
        <v>338</v>
      </c>
      <c r="Q36" s="42">
        <v>326</v>
      </c>
      <c r="R36" s="42">
        <v>288</v>
      </c>
      <c r="S36" s="42">
        <v>259</v>
      </c>
      <c r="T36" s="42">
        <v>268</v>
      </c>
      <c r="U36" s="42">
        <v>320</v>
      </c>
      <c r="V36" s="42">
        <v>406</v>
      </c>
      <c r="W36" s="42">
        <v>321</v>
      </c>
      <c r="X36" s="42">
        <v>312</v>
      </c>
      <c r="Y36" s="42">
        <v>336</v>
      </c>
      <c r="Z36" s="42">
        <v>330</v>
      </c>
      <c r="AA36" s="42">
        <v>421</v>
      </c>
      <c r="AB36" s="42">
        <v>521</v>
      </c>
      <c r="AC36" s="42">
        <v>685</v>
      </c>
      <c r="AD36" s="42">
        <v>783</v>
      </c>
      <c r="AE36" s="42">
        <v>521</v>
      </c>
      <c r="AF36" s="55"/>
      <c r="AG36" s="42">
        <v>1067.6999999999998</v>
      </c>
      <c r="AH36" s="42">
        <v>589</v>
      </c>
      <c r="AI36" s="42">
        <v>107</v>
      </c>
      <c r="AJ36" s="42">
        <v>252</v>
      </c>
      <c r="AK36" s="42">
        <v>422</v>
      </c>
      <c r="AL36" s="42">
        <v>597</v>
      </c>
      <c r="AM36" s="42">
        <v>238</v>
      </c>
      <c r="AN36" s="42">
        <v>487</v>
      </c>
      <c r="AO36" s="42">
        <v>696</v>
      </c>
      <c r="AP36" s="42">
        <v>944</v>
      </c>
      <c r="AQ36" s="42">
        <v>338</v>
      </c>
      <c r="AR36" s="42">
        <v>664</v>
      </c>
      <c r="AS36" s="42">
        <v>952</v>
      </c>
      <c r="AT36" s="42">
        <v>1211</v>
      </c>
      <c r="AU36" s="42">
        <v>268</v>
      </c>
      <c r="AV36" s="42">
        <v>588</v>
      </c>
      <c r="AW36" s="42">
        <v>994</v>
      </c>
      <c r="AX36" s="42">
        <v>1315</v>
      </c>
      <c r="AY36" s="42">
        <v>312</v>
      </c>
      <c r="AZ36" s="42">
        <v>648</v>
      </c>
      <c r="BA36" s="42">
        <v>978</v>
      </c>
      <c r="BB36" s="42">
        <v>1399</v>
      </c>
      <c r="BC36" s="42">
        <v>521</v>
      </c>
      <c r="BD36" s="42">
        <v>1206</v>
      </c>
      <c r="BE36" s="42">
        <v>1989</v>
      </c>
      <c r="BF36" s="42">
        <v>2510</v>
      </c>
    </row>
    <row r="37" spans="1:60" s="25" customFormat="1" ht="5.0999999999999996" customHeight="1" outlineLevel="2" x14ac:dyDescent="0.3"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15"/>
      <c r="BE37" s="15"/>
      <c r="BF37" s="15"/>
    </row>
    <row r="38" spans="1:60" ht="12" outlineLevel="2" x14ac:dyDescent="0.3">
      <c r="B38" s="25"/>
      <c r="C38" s="25"/>
      <c r="D38" s="25" t="s">
        <v>141</v>
      </c>
      <c r="E38" s="15" t="s">
        <v>120</v>
      </c>
      <c r="F38" s="25"/>
      <c r="G38" s="25"/>
      <c r="H38" s="15">
        <v>25</v>
      </c>
      <c r="I38" s="15">
        <v>38</v>
      </c>
      <c r="J38" s="15">
        <v>57</v>
      </c>
      <c r="K38" s="15">
        <v>46</v>
      </c>
      <c r="L38" s="15">
        <v>4</v>
      </c>
      <c r="M38" s="15">
        <v>7</v>
      </c>
      <c r="N38" s="15">
        <v>7</v>
      </c>
      <c r="O38" s="15">
        <v>6</v>
      </c>
      <c r="P38" s="15">
        <v>3</v>
      </c>
      <c r="Q38" s="15">
        <v>7</v>
      </c>
      <c r="R38" s="15">
        <v>7</v>
      </c>
      <c r="S38" s="15">
        <v>5</v>
      </c>
      <c r="T38" s="15">
        <v>4</v>
      </c>
      <c r="U38" s="15">
        <v>16</v>
      </c>
      <c r="V38" s="15">
        <v>42</v>
      </c>
      <c r="W38" s="15">
        <v>15</v>
      </c>
      <c r="X38" s="15">
        <v>10</v>
      </c>
      <c r="Y38" s="15">
        <v>24</v>
      </c>
      <c r="Z38" s="15">
        <v>38</v>
      </c>
      <c r="AA38" s="15">
        <v>20</v>
      </c>
      <c r="AB38" s="15">
        <v>4</v>
      </c>
      <c r="AC38" s="15">
        <v>48</v>
      </c>
      <c r="AD38" s="15">
        <v>38</v>
      </c>
      <c r="AE38" s="15">
        <v>18</v>
      </c>
      <c r="AF38" s="25"/>
      <c r="AG38" s="15">
        <v>345.9</v>
      </c>
      <c r="AH38" s="15">
        <v>184</v>
      </c>
      <c r="AI38" s="15">
        <v>25</v>
      </c>
      <c r="AJ38" s="15">
        <v>63</v>
      </c>
      <c r="AK38" s="15">
        <v>120</v>
      </c>
      <c r="AL38" s="15">
        <v>166</v>
      </c>
      <c r="AM38" s="15">
        <v>4</v>
      </c>
      <c r="AN38" s="15">
        <v>11</v>
      </c>
      <c r="AO38" s="15">
        <v>18</v>
      </c>
      <c r="AP38" s="15">
        <v>24</v>
      </c>
      <c r="AQ38" s="15">
        <v>3</v>
      </c>
      <c r="AR38" s="15">
        <v>10</v>
      </c>
      <c r="AS38" s="15">
        <v>17</v>
      </c>
      <c r="AT38" s="15">
        <v>22</v>
      </c>
      <c r="AU38" s="15">
        <v>4</v>
      </c>
      <c r="AV38" s="15">
        <v>20</v>
      </c>
      <c r="AW38" s="15">
        <v>62</v>
      </c>
      <c r="AX38" s="15">
        <v>77</v>
      </c>
      <c r="AY38" s="15">
        <v>10</v>
      </c>
      <c r="AZ38" s="15">
        <v>34</v>
      </c>
      <c r="BA38" s="15">
        <v>72</v>
      </c>
      <c r="BB38" s="15">
        <v>92</v>
      </c>
      <c r="BC38" s="15">
        <v>4</v>
      </c>
      <c r="BD38" s="15">
        <v>52</v>
      </c>
      <c r="BE38" s="15">
        <v>90</v>
      </c>
      <c r="BF38" s="15">
        <v>108</v>
      </c>
    </row>
    <row r="39" spans="1:60" s="51" customFormat="1" ht="12" customHeight="1" outlineLevel="3" x14ac:dyDescent="0.3">
      <c r="A39" s="50"/>
      <c r="B39" s="50"/>
      <c r="C39" s="50"/>
      <c r="D39" s="53" t="s">
        <v>173</v>
      </c>
      <c r="E39" s="64" t="s">
        <v>120</v>
      </c>
      <c r="F39" s="50"/>
      <c r="G39" s="50"/>
      <c r="H39" s="41">
        <v>18.888260915631207</v>
      </c>
      <c r="I39" s="41">
        <v>32.827224343775725</v>
      </c>
      <c r="J39" s="41">
        <v>48.516762918862028</v>
      </c>
      <c r="K39" s="41">
        <v>39.182659900108604</v>
      </c>
      <c r="L39" s="41">
        <v>0.43904737221390633</v>
      </c>
      <c r="M39" s="41">
        <v>3.4914297113175508E-4</v>
      </c>
      <c r="N39" s="41">
        <v>5.5382917849186697E-2</v>
      </c>
      <c r="O39" s="41">
        <v>0</v>
      </c>
      <c r="P39" s="41">
        <v>1.099145046907779E-4</v>
      </c>
      <c r="Q39" s="41">
        <v>0</v>
      </c>
      <c r="R39" s="41">
        <v>0</v>
      </c>
      <c r="S39" s="41">
        <v>0</v>
      </c>
      <c r="T39" s="41">
        <v>0</v>
      </c>
      <c r="U39" s="41">
        <v>9.770706448734785</v>
      </c>
      <c r="V39" s="41">
        <v>33.821261786784589</v>
      </c>
      <c r="W39" s="41">
        <v>3.8307837366131401</v>
      </c>
      <c r="X39" s="41">
        <v>6.9775496361954481</v>
      </c>
      <c r="Y39" s="41">
        <v>19.748469117937717</v>
      </c>
      <c r="Z39" s="41">
        <v>31.059040682900001</v>
      </c>
      <c r="AA39" s="41">
        <v>15.519462094299996</v>
      </c>
      <c r="AB39" s="41">
        <v>0</v>
      </c>
      <c r="AC39" s="41">
        <v>33.793813388899999</v>
      </c>
      <c r="AD39" s="41">
        <v>23.976799041400007</v>
      </c>
      <c r="AE39" s="41">
        <v>1.8821569935999918</v>
      </c>
      <c r="AF39" s="41"/>
      <c r="AG39" s="41">
        <v>263.22564736846192</v>
      </c>
      <c r="AH39" s="41">
        <v>141.63592261038377</v>
      </c>
      <c r="AI39" s="41">
        <v>18.888260915631207</v>
      </c>
      <c r="AJ39" s="41">
        <v>51.715485259406933</v>
      </c>
      <c r="AK39" s="41">
        <v>100.23224817826896</v>
      </c>
      <c r="AL39" s="41">
        <v>139.41490807837755</v>
      </c>
      <c r="AM39" s="41">
        <v>0.43904737221390633</v>
      </c>
      <c r="AN39" s="41">
        <v>0.43939651518503808</v>
      </c>
      <c r="AO39" s="41">
        <v>0.49477943303422478</v>
      </c>
      <c r="AP39" s="41">
        <v>0.49477943303422478</v>
      </c>
      <c r="AQ39" s="41">
        <v>1.099145046907779E-4</v>
      </c>
      <c r="AR39" s="41">
        <v>1.099145046907779E-4</v>
      </c>
      <c r="AS39" s="41">
        <v>1.099145046907779E-4</v>
      </c>
      <c r="AT39" s="41">
        <v>1.099145046907779E-4</v>
      </c>
      <c r="AU39" s="41">
        <v>0</v>
      </c>
      <c r="AV39" s="41">
        <v>9.770706448734785</v>
      </c>
      <c r="AW39" s="41">
        <v>43.591968235519374</v>
      </c>
      <c r="AX39" s="41">
        <v>47.422751972132517</v>
      </c>
      <c r="AY39" s="41">
        <v>6.9775496361954481</v>
      </c>
      <c r="AZ39" s="41">
        <v>26.726018754133165</v>
      </c>
      <c r="BA39" s="41">
        <v>57.785059437033169</v>
      </c>
      <c r="BB39" s="41">
        <v>73.304521531333165</v>
      </c>
      <c r="BC39" s="41">
        <v>0</v>
      </c>
      <c r="BD39" s="41">
        <v>33.793813388899999</v>
      </c>
      <c r="BE39" s="41">
        <v>57.770612430300005</v>
      </c>
      <c r="BF39" s="41">
        <v>59.652769423899997</v>
      </c>
    </row>
    <row r="40" spans="1:60" s="51" customFormat="1" ht="12" customHeight="1" outlineLevel="3" x14ac:dyDescent="0.3">
      <c r="A40" s="50"/>
      <c r="B40" s="50"/>
      <c r="C40" s="50"/>
      <c r="D40" s="53" t="s">
        <v>174</v>
      </c>
      <c r="E40" s="64" t="s">
        <v>120</v>
      </c>
      <c r="F40" s="50"/>
      <c r="G40" s="50"/>
      <c r="H40" s="41">
        <v>3.860387697830447</v>
      </c>
      <c r="I40" s="41">
        <v>0.75834761892475733</v>
      </c>
      <c r="J40" s="41">
        <v>1.3536628181262529</v>
      </c>
      <c r="K40" s="41">
        <v>1.2967993083710576</v>
      </c>
      <c r="L40" s="41">
        <v>0</v>
      </c>
      <c r="M40" s="41">
        <v>0</v>
      </c>
      <c r="N40" s="41">
        <v>0</v>
      </c>
      <c r="O40" s="41">
        <v>0</v>
      </c>
      <c r="P40" s="41">
        <v>0</v>
      </c>
      <c r="Q40" s="41">
        <v>0</v>
      </c>
      <c r="R40" s="41">
        <v>0</v>
      </c>
      <c r="S40" s="41">
        <v>0</v>
      </c>
      <c r="T40" s="41">
        <v>0</v>
      </c>
      <c r="U40" s="41">
        <v>0</v>
      </c>
      <c r="V40" s="41">
        <v>0</v>
      </c>
      <c r="W40" s="41">
        <v>0</v>
      </c>
      <c r="X40" s="41"/>
      <c r="Y40" s="41"/>
      <c r="Z40" s="41">
        <v>0.5365592549</v>
      </c>
      <c r="AA40" s="41">
        <v>0.30996669779999997</v>
      </c>
      <c r="AB40" s="41">
        <v>1.5820177241</v>
      </c>
      <c r="AC40" s="41">
        <v>8.1984971505999997</v>
      </c>
      <c r="AD40" s="41">
        <v>6.101656439500001</v>
      </c>
      <c r="AE40" s="41">
        <v>5.6734869946999993</v>
      </c>
      <c r="AF40" s="41"/>
      <c r="AG40" s="41">
        <v>47.956824099802972</v>
      </c>
      <c r="AH40" s="41">
        <v>24.173982585318655</v>
      </c>
      <c r="AI40" s="41">
        <v>3.860387697830447</v>
      </c>
      <c r="AJ40" s="41">
        <v>4.6187353167552043</v>
      </c>
      <c r="AK40" s="41">
        <v>5.9723981348814572</v>
      </c>
      <c r="AL40" s="41">
        <v>7.2691974432525148</v>
      </c>
      <c r="AM40" s="41">
        <v>0</v>
      </c>
      <c r="AN40" s="41">
        <v>0</v>
      </c>
      <c r="AO40" s="41">
        <v>0</v>
      </c>
      <c r="AP40" s="41">
        <v>0</v>
      </c>
      <c r="AQ40" s="41">
        <v>0</v>
      </c>
      <c r="AR40" s="41">
        <v>0</v>
      </c>
      <c r="AS40" s="41">
        <v>0</v>
      </c>
      <c r="AT40" s="41">
        <v>0</v>
      </c>
      <c r="AU40" s="41">
        <v>0</v>
      </c>
      <c r="AV40" s="41">
        <v>0</v>
      </c>
      <c r="AW40" s="41">
        <v>0</v>
      </c>
      <c r="AX40" s="41">
        <v>0</v>
      </c>
      <c r="AY40" s="41">
        <v>0</v>
      </c>
      <c r="AZ40" s="41">
        <v>0</v>
      </c>
      <c r="BA40" s="41">
        <v>0.5365592549</v>
      </c>
      <c r="BB40" s="41">
        <v>0.84652595269999997</v>
      </c>
      <c r="BC40" s="41">
        <v>1.5820177241</v>
      </c>
      <c r="BD40" s="41">
        <v>9.7805148746999997</v>
      </c>
      <c r="BE40" s="41">
        <v>15.882171314200001</v>
      </c>
      <c r="BF40" s="41">
        <v>21.5556583089</v>
      </c>
    </row>
    <row r="41" spans="1:60" s="51" customFormat="1" ht="12" customHeight="1" outlineLevel="3" x14ac:dyDescent="0.3">
      <c r="A41" s="50"/>
      <c r="B41" s="50"/>
      <c r="C41" s="50"/>
      <c r="D41" s="53" t="s">
        <v>175</v>
      </c>
      <c r="E41" s="64" t="s">
        <v>120</v>
      </c>
      <c r="F41" s="50"/>
      <c r="G41" s="50"/>
      <c r="H41" s="41">
        <v>0</v>
      </c>
      <c r="I41" s="41">
        <v>0</v>
      </c>
      <c r="J41" s="41">
        <v>0</v>
      </c>
      <c r="K41" s="41">
        <v>0</v>
      </c>
      <c r="L41" s="41">
        <v>0</v>
      </c>
      <c r="M41" s="41">
        <v>0</v>
      </c>
      <c r="N41" s="41">
        <v>0</v>
      </c>
      <c r="O41" s="41">
        <v>0</v>
      </c>
      <c r="P41" s="41">
        <v>0</v>
      </c>
      <c r="Q41" s="41">
        <v>0</v>
      </c>
      <c r="R41" s="41">
        <v>0</v>
      </c>
      <c r="S41" s="41">
        <v>0</v>
      </c>
      <c r="T41" s="41">
        <v>0</v>
      </c>
      <c r="U41" s="41">
        <v>0</v>
      </c>
      <c r="V41" s="41">
        <v>0</v>
      </c>
      <c r="W41" s="41">
        <v>6.0516163644552705</v>
      </c>
      <c r="X41" s="41"/>
      <c r="Y41" s="41"/>
      <c r="Z41" s="41">
        <v>0</v>
      </c>
      <c r="AA41" s="41">
        <v>3.81288E-5</v>
      </c>
      <c r="AB41" s="41">
        <v>0</v>
      </c>
      <c r="AC41" s="41">
        <v>0</v>
      </c>
      <c r="AD41" s="41">
        <v>0</v>
      </c>
      <c r="AE41" s="41">
        <v>5.1865236776000003</v>
      </c>
      <c r="AF41" s="41"/>
      <c r="AG41" s="41">
        <v>0</v>
      </c>
      <c r="AH41" s="41">
        <v>0</v>
      </c>
      <c r="AI41" s="41">
        <v>0</v>
      </c>
      <c r="AJ41" s="41">
        <v>0</v>
      </c>
      <c r="AK41" s="41">
        <v>0</v>
      </c>
      <c r="AL41" s="41">
        <v>0</v>
      </c>
      <c r="AM41" s="41">
        <v>0</v>
      </c>
      <c r="AN41" s="41">
        <v>0</v>
      </c>
      <c r="AO41" s="41">
        <v>0</v>
      </c>
      <c r="AP41" s="41">
        <v>0</v>
      </c>
      <c r="AQ41" s="41">
        <v>0</v>
      </c>
      <c r="AR41" s="41">
        <v>0</v>
      </c>
      <c r="AS41" s="41">
        <v>0</v>
      </c>
      <c r="AT41" s="41">
        <v>0</v>
      </c>
      <c r="AU41" s="41">
        <v>0</v>
      </c>
      <c r="AV41" s="41">
        <v>0</v>
      </c>
      <c r="AW41" s="41">
        <v>0</v>
      </c>
      <c r="AX41" s="41">
        <v>6.0516163644552705</v>
      </c>
      <c r="AY41" s="41">
        <v>0</v>
      </c>
      <c r="AZ41" s="41">
        <v>0</v>
      </c>
      <c r="BA41" s="41">
        <v>0</v>
      </c>
      <c r="BB41" s="41">
        <v>3.81288E-5</v>
      </c>
      <c r="BC41" s="41">
        <v>0</v>
      </c>
      <c r="BD41" s="41">
        <v>0</v>
      </c>
      <c r="BE41" s="41">
        <v>0</v>
      </c>
      <c r="BF41" s="41">
        <v>5.1865236776000003</v>
      </c>
    </row>
    <row r="42" spans="1:60" s="51" customFormat="1" ht="12" customHeight="1" outlineLevel="3" x14ac:dyDescent="0.3">
      <c r="A42" s="50"/>
      <c r="B42" s="50"/>
      <c r="C42" s="50"/>
      <c r="D42" s="53" t="s">
        <v>142</v>
      </c>
      <c r="E42" s="64" t="s">
        <v>120</v>
      </c>
      <c r="F42" s="50"/>
      <c r="G42" s="50"/>
      <c r="H42" s="41">
        <v>2.2513513865383468</v>
      </c>
      <c r="I42" s="41">
        <v>4.4144280372995182</v>
      </c>
      <c r="J42" s="41">
        <v>7.1295742630117269</v>
      </c>
      <c r="K42" s="41">
        <v>5.5205407915203368</v>
      </c>
      <c r="L42" s="41">
        <v>3.5609526277860937</v>
      </c>
      <c r="M42" s="41">
        <v>6.9996508570288682</v>
      </c>
      <c r="N42" s="41">
        <v>6.9446170821508133</v>
      </c>
      <c r="O42" s="41">
        <v>6.0000000273935257</v>
      </c>
      <c r="P42" s="41">
        <v>2.9998900854953092</v>
      </c>
      <c r="Q42" s="41">
        <v>7</v>
      </c>
      <c r="R42" s="41">
        <v>7</v>
      </c>
      <c r="S42" s="41">
        <v>5</v>
      </c>
      <c r="T42" s="41">
        <v>4</v>
      </c>
      <c r="U42" s="41">
        <v>6.2292935512652168</v>
      </c>
      <c r="V42" s="41">
        <v>8.1787382132154107</v>
      </c>
      <c r="W42" s="41">
        <v>5.1175998989315854</v>
      </c>
      <c r="X42" s="41">
        <v>3.0224385019689337</v>
      </c>
      <c r="Y42" s="41">
        <v>4</v>
      </c>
      <c r="Z42" s="41">
        <v>6.4044000622000006</v>
      </c>
      <c r="AA42" s="41">
        <v>4.1705330791000037</v>
      </c>
      <c r="AB42" s="41">
        <v>2.4179822759</v>
      </c>
      <c r="AC42" s="41">
        <v>6.0076894605000035</v>
      </c>
      <c r="AD42" s="41">
        <v>7.9215445190999922</v>
      </c>
      <c r="AE42" s="41">
        <v>5.2578323341000086</v>
      </c>
      <c r="AF42" s="41"/>
      <c r="AG42" s="41">
        <v>34.752528531735123</v>
      </c>
      <c r="AH42" s="41">
        <v>18.399999999999999</v>
      </c>
      <c r="AI42" s="41">
        <v>2.2513513865383468</v>
      </c>
      <c r="AJ42" s="41">
        <v>6.6657794238378649</v>
      </c>
      <c r="AK42" s="41">
        <v>13.795353686849591</v>
      </c>
      <c r="AL42" s="41">
        <v>19.315894478369927</v>
      </c>
      <c r="AM42" s="41">
        <v>3.5609526277860937</v>
      </c>
      <c r="AN42" s="41">
        <v>10.560603484814962</v>
      </c>
      <c r="AO42" s="41">
        <v>17.505220566965775</v>
      </c>
      <c r="AP42" s="41">
        <v>23.505220594359301</v>
      </c>
      <c r="AQ42" s="41">
        <v>2.9998900854953092</v>
      </c>
      <c r="AR42" s="41">
        <v>9.9998900854953092</v>
      </c>
      <c r="AS42" s="41">
        <v>16.999890085495309</v>
      </c>
      <c r="AT42" s="41">
        <v>21.999890085495309</v>
      </c>
      <c r="AU42" s="41">
        <v>4</v>
      </c>
      <c r="AV42" s="41">
        <v>10.229293551265217</v>
      </c>
      <c r="AW42" s="41">
        <v>18.408031764480626</v>
      </c>
      <c r="AX42" s="41">
        <v>23.525631663412213</v>
      </c>
      <c r="AY42" s="41">
        <v>3.0224385019689337</v>
      </c>
      <c r="AZ42" s="41">
        <v>7.0224385019689333</v>
      </c>
      <c r="BA42" s="41">
        <v>13.426838564168934</v>
      </c>
      <c r="BB42" s="41">
        <v>17.848902525331219</v>
      </c>
      <c r="BC42" s="41">
        <v>2.4179822759</v>
      </c>
      <c r="BD42" s="41">
        <v>8.4256717364000036</v>
      </c>
      <c r="BE42" s="41">
        <v>16.347216255499994</v>
      </c>
      <c r="BF42" s="41">
        <v>21.605048589600003</v>
      </c>
    </row>
    <row r="43" spans="1:60" s="25" customFormat="1" ht="12" outlineLevel="2" x14ac:dyDescent="0.3">
      <c r="D43" s="25" t="s">
        <v>143</v>
      </c>
      <c r="E43" s="15" t="s">
        <v>120</v>
      </c>
      <c r="H43" s="15">
        <v>82</v>
      </c>
      <c r="I43" s="15">
        <v>107</v>
      </c>
      <c r="J43" s="15">
        <v>113</v>
      </c>
      <c r="K43" s="15">
        <v>129</v>
      </c>
      <c r="L43" s="15">
        <v>234</v>
      </c>
      <c r="M43" s="15">
        <v>242</v>
      </c>
      <c r="N43" s="15">
        <v>202</v>
      </c>
      <c r="O43" s="15">
        <v>242</v>
      </c>
      <c r="P43" s="15">
        <v>335</v>
      </c>
      <c r="Q43" s="15">
        <v>319</v>
      </c>
      <c r="R43" s="15">
        <v>281</v>
      </c>
      <c r="S43" s="15">
        <v>254</v>
      </c>
      <c r="T43" s="15">
        <v>264</v>
      </c>
      <c r="U43" s="15">
        <v>304</v>
      </c>
      <c r="V43" s="15">
        <v>364</v>
      </c>
      <c r="W43" s="15">
        <v>306</v>
      </c>
      <c r="X43" s="15">
        <v>302</v>
      </c>
      <c r="Y43" s="15">
        <v>312</v>
      </c>
      <c r="Z43" s="15">
        <v>292</v>
      </c>
      <c r="AA43" s="15">
        <v>401</v>
      </c>
      <c r="AB43" s="15">
        <v>517</v>
      </c>
      <c r="AC43" s="15">
        <v>637</v>
      </c>
      <c r="AD43" s="15">
        <v>745</v>
      </c>
      <c r="AE43" s="15">
        <v>503</v>
      </c>
      <c r="AG43" s="15">
        <v>721.8</v>
      </c>
      <c r="AH43" s="15">
        <v>405</v>
      </c>
      <c r="AI43" s="15">
        <v>82</v>
      </c>
      <c r="AJ43" s="15">
        <v>189</v>
      </c>
      <c r="AK43" s="15">
        <v>302</v>
      </c>
      <c r="AL43" s="15">
        <v>431</v>
      </c>
      <c r="AM43" s="15">
        <v>234</v>
      </c>
      <c r="AN43" s="15">
        <v>476</v>
      </c>
      <c r="AO43" s="15">
        <v>678</v>
      </c>
      <c r="AP43" s="15">
        <v>920</v>
      </c>
      <c r="AQ43" s="15">
        <v>335</v>
      </c>
      <c r="AR43" s="15">
        <v>654</v>
      </c>
      <c r="AS43" s="15">
        <v>935</v>
      </c>
      <c r="AT43" s="15">
        <v>1189</v>
      </c>
      <c r="AU43" s="15">
        <v>264</v>
      </c>
      <c r="AV43" s="15">
        <v>568</v>
      </c>
      <c r="AW43" s="15">
        <v>932</v>
      </c>
      <c r="AX43" s="15">
        <v>1238</v>
      </c>
      <c r="AY43" s="15">
        <v>302</v>
      </c>
      <c r="AZ43" s="15">
        <v>614</v>
      </c>
      <c r="BA43" s="15">
        <v>906</v>
      </c>
      <c r="BB43" s="15">
        <v>1307</v>
      </c>
      <c r="BC43" s="15">
        <v>517</v>
      </c>
      <c r="BD43" s="15">
        <v>1154</v>
      </c>
      <c r="BE43" s="15">
        <v>1899</v>
      </c>
      <c r="BF43" s="15">
        <v>2402</v>
      </c>
      <c r="BG43" s="33"/>
      <c r="BH43" s="33"/>
    </row>
    <row r="44" spans="1:60" s="25" customFormat="1" ht="5.0999999999999996" customHeight="1" outlineLevel="1" x14ac:dyDescent="0.3"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  <c r="AX44" s="15"/>
      <c r="AY44" s="15"/>
      <c r="AZ44" s="15"/>
      <c r="BA44" s="15"/>
      <c r="BB44" s="15"/>
      <c r="BC44" s="15"/>
      <c r="BD44" s="15"/>
      <c r="BE44" s="15"/>
      <c r="BF44" s="15"/>
      <c r="BG44" s="33"/>
      <c r="BH44" s="33"/>
    </row>
    <row r="45" spans="1:60" s="25" customFormat="1" ht="12" outlineLevel="1" x14ac:dyDescent="0.3">
      <c r="B45" s="33"/>
      <c r="C45" s="54" t="s">
        <v>144</v>
      </c>
      <c r="D45" s="55"/>
      <c r="E45" s="42" t="s">
        <v>120</v>
      </c>
      <c r="F45" s="55"/>
      <c r="G45" s="55"/>
      <c r="H45" s="42">
        <v>44</v>
      </c>
      <c r="I45" s="42">
        <v>52</v>
      </c>
      <c r="J45" s="42">
        <v>61</v>
      </c>
      <c r="K45" s="42">
        <v>61</v>
      </c>
      <c r="L45" s="42">
        <v>80</v>
      </c>
      <c r="M45" s="42">
        <v>97</v>
      </c>
      <c r="N45" s="42">
        <v>85</v>
      </c>
      <c r="O45" s="42">
        <v>94</v>
      </c>
      <c r="P45" s="42">
        <v>101</v>
      </c>
      <c r="Q45" s="42">
        <v>96</v>
      </c>
      <c r="R45" s="42">
        <v>90</v>
      </c>
      <c r="S45" s="42">
        <v>94</v>
      </c>
      <c r="T45" s="42">
        <v>93</v>
      </c>
      <c r="U45" s="42">
        <v>100</v>
      </c>
      <c r="V45" s="42">
        <v>97</v>
      </c>
      <c r="W45" s="42">
        <v>91</v>
      </c>
      <c r="X45" s="42">
        <v>93</v>
      </c>
      <c r="Y45" s="42">
        <v>91</v>
      </c>
      <c r="Z45" s="42">
        <v>82</v>
      </c>
      <c r="AA45" s="42">
        <v>89</v>
      </c>
      <c r="AB45" s="42">
        <v>110</v>
      </c>
      <c r="AC45" s="42">
        <v>102</v>
      </c>
      <c r="AD45" s="42">
        <v>100</v>
      </c>
      <c r="AE45" s="42">
        <v>108</v>
      </c>
      <c r="AF45" s="54"/>
      <c r="AG45" s="42">
        <v>347.5</v>
      </c>
      <c r="AH45" s="42">
        <v>226</v>
      </c>
      <c r="AI45" s="42">
        <v>44</v>
      </c>
      <c r="AJ45" s="42">
        <v>96</v>
      </c>
      <c r="AK45" s="42">
        <v>157</v>
      </c>
      <c r="AL45" s="42">
        <v>218</v>
      </c>
      <c r="AM45" s="42">
        <v>80</v>
      </c>
      <c r="AN45" s="42">
        <v>177</v>
      </c>
      <c r="AO45" s="42">
        <v>262</v>
      </c>
      <c r="AP45" s="42">
        <v>356</v>
      </c>
      <c r="AQ45" s="42">
        <v>101</v>
      </c>
      <c r="AR45" s="42">
        <v>197</v>
      </c>
      <c r="AS45" s="42">
        <v>287</v>
      </c>
      <c r="AT45" s="42">
        <v>381</v>
      </c>
      <c r="AU45" s="42">
        <v>93</v>
      </c>
      <c r="AV45" s="42">
        <v>193</v>
      </c>
      <c r="AW45" s="42">
        <v>290</v>
      </c>
      <c r="AX45" s="42">
        <v>381</v>
      </c>
      <c r="AY45" s="42">
        <v>93</v>
      </c>
      <c r="AZ45" s="42">
        <v>184</v>
      </c>
      <c r="BA45" s="42">
        <v>266</v>
      </c>
      <c r="BB45" s="42">
        <v>355</v>
      </c>
      <c r="BC45" s="42">
        <v>110</v>
      </c>
      <c r="BD45" s="42">
        <v>212</v>
      </c>
      <c r="BE45" s="42">
        <v>312</v>
      </c>
      <c r="BF45" s="42">
        <v>420</v>
      </c>
      <c r="BG45" s="33"/>
      <c r="BH45" s="33"/>
    </row>
    <row r="46" spans="1:60" s="25" customFormat="1" ht="5.0999999999999996" customHeight="1" outlineLevel="2" x14ac:dyDescent="0.3"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15"/>
      <c r="AZ46" s="15"/>
      <c r="BA46" s="15"/>
      <c r="BB46" s="15"/>
      <c r="BC46" s="15"/>
      <c r="BD46" s="15"/>
      <c r="BE46" s="15"/>
      <c r="BF46" s="15"/>
    </row>
    <row r="47" spans="1:60" s="25" customFormat="1" ht="12" outlineLevel="2" x14ac:dyDescent="0.3">
      <c r="D47" s="25" t="s">
        <v>145</v>
      </c>
      <c r="E47" s="15" t="s">
        <v>120</v>
      </c>
      <c r="H47" s="15">
        <v>0</v>
      </c>
      <c r="I47" s="15">
        <v>0</v>
      </c>
      <c r="J47" s="15">
        <v>0</v>
      </c>
      <c r="K47" s="15">
        <v>0</v>
      </c>
      <c r="L47" s="15">
        <v>0</v>
      </c>
      <c r="M47" s="15">
        <v>0</v>
      </c>
      <c r="N47" s="15">
        <v>0</v>
      </c>
      <c r="O47" s="15">
        <v>0</v>
      </c>
      <c r="P47" s="15">
        <v>0</v>
      </c>
      <c r="Q47" s="15">
        <v>0</v>
      </c>
      <c r="R47" s="15">
        <v>0</v>
      </c>
      <c r="S47" s="15">
        <v>0</v>
      </c>
      <c r="T47" s="15">
        <v>0</v>
      </c>
      <c r="U47" s="15">
        <v>0</v>
      </c>
      <c r="V47" s="15">
        <v>0</v>
      </c>
      <c r="W47" s="15">
        <v>0</v>
      </c>
      <c r="X47" s="15">
        <v>0</v>
      </c>
      <c r="Y47" s="15">
        <v>0</v>
      </c>
      <c r="Z47" s="15">
        <v>0</v>
      </c>
      <c r="AA47" s="15">
        <v>0</v>
      </c>
      <c r="AB47" s="15">
        <v>0</v>
      </c>
      <c r="AC47" s="15">
        <v>0</v>
      </c>
      <c r="AD47" s="15">
        <v>0</v>
      </c>
      <c r="AE47" s="15">
        <v>0</v>
      </c>
      <c r="AG47" s="15">
        <v>0</v>
      </c>
      <c r="AH47" s="15">
        <v>0</v>
      </c>
      <c r="AI47" s="15">
        <v>0</v>
      </c>
      <c r="AJ47" s="15">
        <v>0</v>
      </c>
      <c r="AK47" s="15">
        <v>0</v>
      </c>
      <c r="AL47" s="15">
        <v>0</v>
      </c>
      <c r="AM47" s="15">
        <v>0</v>
      </c>
      <c r="AN47" s="15">
        <v>0</v>
      </c>
      <c r="AO47" s="15">
        <v>0</v>
      </c>
      <c r="AP47" s="15">
        <v>0</v>
      </c>
      <c r="AQ47" s="15">
        <v>0</v>
      </c>
      <c r="AR47" s="15">
        <v>0</v>
      </c>
      <c r="AS47" s="15">
        <v>0</v>
      </c>
      <c r="AT47" s="15">
        <v>0</v>
      </c>
      <c r="AU47" s="15">
        <v>0</v>
      </c>
      <c r="AV47" s="15">
        <v>0</v>
      </c>
      <c r="AW47" s="15">
        <v>0</v>
      </c>
      <c r="AX47" s="15">
        <v>0</v>
      </c>
      <c r="AY47" s="15">
        <v>0</v>
      </c>
      <c r="AZ47" s="15">
        <v>0</v>
      </c>
      <c r="BA47" s="15">
        <v>0</v>
      </c>
      <c r="BB47" s="15">
        <v>0</v>
      </c>
      <c r="BC47" s="15">
        <v>0</v>
      </c>
      <c r="BD47" s="15">
        <v>0</v>
      </c>
      <c r="BE47" s="15">
        <v>0</v>
      </c>
      <c r="BF47" s="15">
        <v>0</v>
      </c>
    </row>
    <row r="48" spans="1:60" s="25" customFormat="1" ht="12" outlineLevel="2" x14ac:dyDescent="0.3">
      <c r="D48" s="25" t="s">
        <v>146</v>
      </c>
      <c r="E48" s="15" t="s">
        <v>120</v>
      </c>
      <c r="H48" s="15">
        <v>0</v>
      </c>
      <c r="I48" s="15">
        <v>0</v>
      </c>
      <c r="J48" s="15">
        <v>0</v>
      </c>
      <c r="K48" s="15">
        <v>0</v>
      </c>
      <c r="L48" s="15">
        <v>0</v>
      </c>
      <c r="M48" s="15">
        <v>0</v>
      </c>
      <c r="N48" s="15">
        <v>0</v>
      </c>
      <c r="O48" s="15">
        <v>0</v>
      </c>
      <c r="P48" s="15">
        <v>0</v>
      </c>
      <c r="Q48" s="15">
        <v>0</v>
      </c>
      <c r="R48" s="15">
        <v>0</v>
      </c>
      <c r="S48" s="15">
        <v>0</v>
      </c>
      <c r="T48" s="15">
        <v>0</v>
      </c>
      <c r="U48" s="15">
        <v>0</v>
      </c>
      <c r="V48" s="15">
        <v>0</v>
      </c>
      <c r="W48" s="15">
        <v>0</v>
      </c>
      <c r="X48" s="15">
        <v>0</v>
      </c>
      <c r="Y48" s="15">
        <v>0</v>
      </c>
      <c r="Z48" s="15">
        <v>0</v>
      </c>
      <c r="AA48" s="15">
        <v>0</v>
      </c>
      <c r="AB48" s="15">
        <v>0</v>
      </c>
      <c r="AC48" s="15">
        <v>0</v>
      </c>
      <c r="AD48" s="15">
        <v>0</v>
      </c>
      <c r="AE48" s="15">
        <v>0</v>
      </c>
      <c r="AG48" s="15">
        <v>0</v>
      </c>
      <c r="AH48" s="15">
        <v>0</v>
      </c>
      <c r="AI48" s="15">
        <v>0</v>
      </c>
      <c r="AJ48" s="15">
        <v>0</v>
      </c>
      <c r="AK48" s="15">
        <v>0</v>
      </c>
      <c r="AL48" s="15">
        <v>0</v>
      </c>
      <c r="AM48" s="15">
        <v>0</v>
      </c>
      <c r="AN48" s="15">
        <v>0</v>
      </c>
      <c r="AO48" s="15">
        <v>0</v>
      </c>
      <c r="AP48" s="15">
        <v>0</v>
      </c>
      <c r="AQ48" s="15">
        <v>0</v>
      </c>
      <c r="AR48" s="15">
        <v>0</v>
      </c>
      <c r="AS48" s="15">
        <v>0</v>
      </c>
      <c r="AT48" s="15">
        <v>0</v>
      </c>
      <c r="AU48" s="15">
        <v>0</v>
      </c>
      <c r="AV48" s="15">
        <v>0</v>
      </c>
      <c r="AW48" s="15">
        <v>0</v>
      </c>
      <c r="AX48" s="15">
        <v>0</v>
      </c>
      <c r="AY48" s="15">
        <v>0</v>
      </c>
      <c r="AZ48" s="15">
        <v>0</v>
      </c>
      <c r="BA48" s="15">
        <v>0</v>
      </c>
      <c r="BB48" s="15">
        <v>0</v>
      </c>
      <c r="BC48" s="15">
        <v>0</v>
      </c>
      <c r="BD48" s="15">
        <v>0</v>
      </c>
      <c r="BE48" s="15">
        <v>0</v>
      </c>
      <c r="BF48" s="15">
        <v>0</v>
      </c>
    </row>
    <row r="49" spans="2:60" s="25" customFormat="1" ht="12" outlineLevel="2" x14ac:dyDescent="0.3">
      <c r="D49" s="25" t="s">
        <v>147</v>
      </c>
      <c r="E49" s="15" t="s">
        <v>120</v>
      </c>
      <c r="H49" s="15">
        <v>0</v>
      </c>
      <c r="I49" s="15">
        <v>0</v>
      </c>
      <c r="J49" s="15">
        <v>0</v>
      </c>
      <c r="K49" s="15">
        <v>0</v>
      </c>
      <c r="L49" s="15">
        <v>0</v>
      </c>
      <c r="M49" s="15">
        <v>0</v>
      </c>
      <c r="N49" s="15">
        <v>0</v>
      </c>
      <c r="O49" s="15">
        <v>0</v>
      </c>
      <c r="P49" s="15">
        <v>0</v>
      </c>
      <c r="Q49" s="15">
        <v>0</v>
      </c>
      <c r="R49" s="15">
        <v>0</v>
      </c>
      <c r="S49" s="15">
        <v>0</v>
      </c>
      <c r="T49" s="15">
        <v>0</v>
      </c>
      <c r="U49" s="15">
        <v>0</v>
      </c>
      <c r="V49" s="15">
        <v>0</v>
      </c>
      <c r="W49" s="15">
        <v>0</v>
      </c>
      <c r="X49" s="15">
        <v>0</v>
      </c>
      <c r="Y49" s="15">
        <v>0</v>
      </c>
      <c r="Z49" s="15">
        <v>0</v>
      </c>
      <c r="AA49" s="15">
        <v>0</v>
      </c>
      <c r="AB49" s="15">
        <v>0</v>
      </c>
      <c r="AC49" s="15">
        <v>0</v>
      </c>
      <c r="AD49" s="15">
        <v>0</v>
      </c>
      <c r="AE49" s="15">
        <v>0</v>
      </c>
      <c r="AG49" s="15">
        <v>0</v>
      </c>
      <c r="AH49" s="15">
        <v>0</v>
      </c>
      <c r="AI49" s="15">
        <v>0</v>
      </c>
      <c r="AJ49" s="15">
        <v>0</v>
      </c>
      <c r="AK49" s="15">
        <v>0</v>
      </c>
      <c r="AL49" s="15">
        <v>0</v>
      </c>
      <c r="AM49" s="15">
        <v>0</v>
      </c>
      <c r="AN49" s="15">
        <v>0</v>
      </c>
      <c r="AO49" s="15">
        <v>0</v>
      </c>
      <c r="AP49" s="15">
        <v>0</v>
      </c>
      <c r="AQ49" s="15">
        <v>0</v>
      </c>
      <c r="AR49" s="15">
        <v>0</v>
      </c>
      <c r="AS49" s="15">
        <v>0</v>
      </c>
      <c r="AT49" s="15">
        <v>0</v>
      </c>
      <c r="AU49" s="15">
        <v>0</v>
      </c>
      <c r="AV49" s="15">
        <v>0</v>
      </c>
      <c r="AW49" s="15">
        <v>0</v>
      </c>
      <c r="AX49" s="15">
        <v>0</v>
      </c>
      <c r="AY49" s="15">
        <v>0</v>
      </c>
      <c r="AZ49" s="15">
        <v>0</v>
      </c>
      <c r="BA49" s="15">
        <v>0</v>
      </c>
      <c r="BB49" s="15">
        <v>0</v>
      </c>
      <c r="BC49" s="15">
        <v>0</v>
      </c>
      <c r="BD49" s="15">
        <v>0</v>
      </c>
      <c r="BE49" s="15">
        <v>0</v>
      </c>
      <c r="BF49" s="15">
        <v>0</v>
      </c>
    </row>
    <row r="50" spans="2:60" s="25" customFormat="1" ht="12" outlineLevel="2" x14ac:dyDescent="0.3">
      <c r="D50" s="25" t="s">
        <v>148</v>
      </c>
      <c r="E50" s="15" t="s">
        <v>120</v>
      </c>
      <c r="H50" s="15">
        <v>0</v>
      </c>
      <c r="I50" s="15">
        <v>0</v>
      </c>
      <c r="J50" s="15">
        <v>0</v>
      </c>
      <c r="K50" s="15">
        <v>0</v>
      </c>
      <c r="L50" s="15">
        <v>0</v>
      </c>
      <c r="M50" s="15">
        <v>0</v>
      </c>
      <c r="N50" s="15">
        <v>0</v>
      </c>
      <c r="O50" s="15">
        <v>0</v>
      </c>
      <c r="P50" s="15">
        <v>0</v>
      </c>
      <c r="Q50" s="15">
        <v>0</v>
      </c>
      <c r="R50" s="15">
        <v>0</v>
      </c>
      <c r="S50" s="15">
        <v>0</v>
      </c>
      <c r="T50" s="15">
        <v>0</v>
      </c>
      <c r="U50" s="15">
        <v>0</v>
      </c>
      <c r="V50" s="15">
        <v>0</v>
      </c>
      <c r="W50" s="15">
        <v>0</v>
      </c>
      <c r="X50" s="15">
        <v>0</v>
      </c>
      <c r="Y50" s="15">
        <v>0</v>
      </c>
      <c r="Z50" s="15">
        <v>0</v>
      </c>
      <c r="AA50" s="15">
        <v>0</v>
      </c>
      <c r="AB50" s="15">
        <v>0</v>
      </c>
      <c r="AC50" s="15">
        <v>0</v>
      </c>
      <c r="AD50" s="15">
        <v>0</v>
      </c>
      <c r="AE50" s="15">
        <v>0</v>
      </c>
      <c r="AG50" s="15">
        <v>0</v>
      </c>
      <c r="AH50" s="15">
        <v>0</v>
      </c>
      <c r="AI50" s="15">
        <v>0</v>
      </c>
      <c r="AJ50" s="15">
        <v>0</v>
      </c>
      <c r="AK50" s="15">
        <v>0</v>
      </c>
      <c r="AL50" s="15">
        <v>0</v>
      </c>
      <c r="AM50" s="15">
        <v>0</v>
      </c>
      <c r="AN50" s="15">
        <v>0</v>
      </c>
      <c r="AO50" s="15">
        <v>0</v>
      </c>
      <c r="AP50" s="15">
        <v>0</v>
      </c>
      <c r="AQ50" s="15">
        <v>0</v>
      </c>
      <c r="AR50" s="15">
        <v>0</v>
      </c>
      <c r="AS50" s="15">
        <v>0</v>
      </c>
      <c r="AT50" s="15">
        <v>0</v>
      </c>
      <c r="AU50" s="15">
        <v>0</v>
      </c>
      <c r="AV50" s="15">
        <v>0</v>
      </c>
      <c r="AW50" s="15">
        <v>0</v>
      </c>
      <c r="AX50" s="15">
        <v>0</v>
      </c>
      <c r="AY50" s="15">
        <v>0</v>
      </c>
      <c r="AZ50" s="15">
        <v>0</v>
      </c>
      <c r="BA50" s="15">
        <v>0</v>
      </c>
      <c r="BB50" s="15">
        <v>0</v>
      </c>
      <c r="BC50" s="15">
        <v>0</v>
      </c>
      <c r="BD50" s="15">
        <v>0</v>
      </c>
      <c r="BE50" s="15">
        <v>0</v>
      </c>
      <c r="BF50" s="15">
        <v>0</v>
      </c>
    </row>
    <row r="51" spans="2:60" s="25" customFormat="1" ht="12" outlineLevel="2" x14ac:dyDescent="0.3">
      <c r="D51" s="25" t="s">
        <v>149</v>
      </c>
      <c r="E51" s="15" t="s">
        <v>120</v>
      </c>
      <c r="H51" s="15">
        <v>3.5317226823000003</v>
      </c>
      <c r="I51" s="15">
        <v>4.6583784662999994</v>
      </c>
      <c r="J51" s="15">
        <v>4.2912816394000011</v>
      </c>
      <c r="K51" s="15">
        <v>4.6694628188000005</v>
      </c>
      <c r="L51" s="15">
        <v>5.0585667751000001</v>
      </c>
      <c r="M51" s="15">
        <v>5.2758042198999995</v>
      </c>
      <c r="N51" s="15">
        <v>4.9099625146000001</v>
      </c>
      <c r="O51" s="15">
        <v>5.4727556434999984</v>
      </c>
      <c r="P51" s="15">
        <v>5.9981007452999995</v>
      </c>
      <c r="Q51" s="15">
        <v>5.7526706542000001</v>
      </c>
      <c r="R51" s="15">
        <v>5.6648755924999987</v>
      </c>
      <c r="S51" s="15">
        <v>5.7965479103000002</v>
      </c>
      <c r="T51" s="15">
        <v>5.5014060363999997</v>
      </c>
      <c r="U51" s="15">
        <v>5.3076770274000014</v>
      </c>
      <c r="V51" s="15">
        <v>5.4467176003999995</v>
      </c>
      <c r="W51" s="15">
        <v>5.463950628800001</v>
      </c>
      <c r="X51" s="15">
        <v>6.5371579555999997</v>
      </c>
      <c r="Y51" s="15">
        <v>6.2405459594999995</v>
      </c>
      <c r="Z51" s="15">
        <v>6.1641398808000014</v>
      </c>
      <c r="AA51" s="15">
        <v>6.4540369188999973</v>
      </c>
      <c r="AB51" s="15">
        <v>7.8992070277999993</v>
      </c>
      <c r="AC51" s="15">
        <v>9.0313536505000016</v>
      </c>
      <c r="AD51" s="15">
        <v>9.9753288236</v>
      </c>
      <c r="AE51" s="15">
        <v>10.569178795800003</v>
      </c>
      <c r="AG51" s="15">
        <v>24.259138109317835</v>
      </c>
      <c r="AH51" s="15">
        <v>17.412793525180117</v>
      </c>
      <c r="AI51" s="15">
        <v>3.5317226823000003</v>
      </c>
      <c r="AJ51" s="15">
        <v>8.1901011486000002</v>
      </c>
      <c r="AK51" s="15">
        <v>12.481382788000001</v>
      </c>
      <c r="AL51" s="15">
        <v>17.150845606800001</v>
      </c>
      <c r="AM51" s="15">
        <v>5.0585667751000001</v>
      </c>
      <c r="AN51" s="15">
        <v>10.334370995</v>
      </c>
      <c r="AO51" s="15">
        <v>15.244333509600001</v>
      </c>
      <c r="AP51" s="15">
        <v>20.717089153099998</v>
      </c>
      <c r="AQ51" s="15">
        <v>5.9981007452999995</v>
      </c>
      <c r="AR51" s="15">
        <v>11.7507713995</v>
      </c>
      <c r="AS51" s="15">
        <v>17.415646991999999</v>
      </c>
      <c r="AT51" s="15">
        <v>23.212194902299998</v>
      </c>
      <c r="AU51" s="15">
        <v>5.5014060363999997</v>
      </c>
      <c r="AV51" s="15">
        <v>10.809083063800001</v>
      </c>
      <c r="AW51" s="15">
        <v>16.255800664200002</v>
      </c>
      <c r="AX51" s="15">
        <v>21.719751293000002</v>
      </c>
      <c r="AY51" s="15">
        <v>6.5371579555999997</v>
      </c>
      <c r="AZ51" s="15">
        <v>12.777703915099998</v>
      </c>
      <c r="BA51" s="15">
        <v>18.941843795899999</v>
      </c>
      <c r="BB51" s="15">
        <v>25.395880714799997</v>
      </c>
      <c r="BC51" s="15">
        <v>7.8992070277999993</v>
      </c>
      <c r="BD51" s="15">
        <v>16.930560678300001</v>
      </c>
      <c r="BE51" s="15">
        <v>26.905889501899999</v>
      </c>
      <c r="BF51" s="15">
        <v>37.475068297700005</v>
      </c>
    </row>
    <row r="52" spans="2:60" s="25" customFormat="1" ht="12" outlineLevel="2" x14ac:dyDescent="0.3">
      <c r="D52" s="25" t="s">
        <v>150</v>
      </c>
      <c r="E52" s="15" t="s">
        <v>120</v>
      </c>
      <c r="H52" s="15">
        <v>9.9817806954999995</v>
      </c>
      <c r="I52" s="15">
        <v>11.430723307000003</v>
      </c>
      <c r="J52" s="15">
        <v>11.772169815599995</v>
      </c>
      <c r="K52" s="15">
        <v>11.528360263200003</v>
      </c>
      <c r="L52" s="15">
        <v>13.674015455200001</v>
      </c>
      <c r="M52" s="15">
        <v>15.388911129599999</v>
      </c>
      <c r="N52" s="15">
        <v>15.473531038900008</v>
      </c>
      <c r="O52" s="15">
        <v>15.846357578999996</v>
      </c>
      <c r="P52" s="15">
        <v>16.4458263876</v>
      </c>
      <c r="Q52" s="15">
        <v>14.764285224700002</v>
      </c>
      <c r="R52" s="15">
        <v>14.866593593800005</v>
      </c>
      <c r="S52" s="15">
        <v>15.697647854899994</v>
      </c>
      <c r="T52" s="15">
        <v>15.675535675000001</v>
      </c>
      <c r="U52" s="15">
        <v>16.759163104100001</v>
      </c>
      <c r="V52" s="15">
        <v>16.862392889700001</v>
      </c>
      <c r="W52" s="15">
        <v>16.545991974000003</v>
      </c>
      <c r="X52" s="15">
        <v>16.007850892100002</v>
      </c>
      <c r="Y52" s="15">
        <v>15.324045247999997</v>
      </c>
      <c r="Z52" s="15">
        <v>14.247927024800003</v>
      </c>
      <c r="AA52" s="15">
        <v>15.430144191800006</v>
      </c>
      <c r="AB52" s="15">
        <v>15.991843423300001</v>
      </c>
      <c r="AC52" s="15">
        <v>16.0918228558</v>
      </c>
      <c r="AD52" s="15">
        <v>18.018333929300002</v>
      </c>
      <c r="AE52" s="15">
        <v>18.062932004500006</v>
      </c>
      <c r="AG52" s="15">
        <v>77.762268005192354</v>
      </c>
      <c r="AH52" s="15">
        <v>47.246784965452221</v>
      </c>
      <c r="AI52" s="15">
        <v>9.9817806954999995</v>
      </c>
      <c r="AJ52" s="15">
        <v>21.4125040025</v>
      </c>
      <c r="AK52" s="15">
        <v>33.184673818099995</v>
      </c>
      <c r="AL52" s="15">
        <v>44.713034081300002</v>
      </c>
      <c r="AM52" s="15">
        <v>13.674015455200001</v>
      </c>
      <c r="AN52" s="15">
        <v>29.0629265848</v>
      </c>
      <c r="AO52" s="15">
        <v>44.536457623700009</v>
      </c>
      <c r="AP52" s="15">
        <v>60.382815202700002</v>
      </c>
      <c r="AQ52" s="15">
        <v>16.4458263876</v>
      </c>
      <c r="AR52" s="15">
        <v>31.210111612300004</v>
      </c>
      <c r="AS52" s="15">
        <v>46.076705206100009</v>
      </c>
      <c r="AT52" s="15">
        <v>61.774353060999999</v>
      </c>
      <c r="AU52" s="15">
        <v>15.675535675000001</v>
      </c>
      <c r="AV52" s="15">
        <v>32.434698779100003</v>
      </c>
      <c r="AW52" s="15">
        <v>49.297091668800007</v>
      </c>
      <c r="AX52" s="15">
        <v>65.843083642800011</v>
      </c>
      <c r="AY52" s="15">
        <v>16.007850892100002</v>
      </c>
      <c r="AZ52" s="15">
        <v>31.3318961401</v>
      </c>
      <c r="BA52" s="15">
        <v>45.579823164900006</v>
      </c>
      <c r="BB52" s="15">
        <v>61.00996735670001</v>
      </c>
      <c r="BC52" s="15">
        <v>15.991843423300001</v>
      </c>
      <c r="BD52" s="15">
        <v>32.083666279100001</v>
      </c>
      <c r="BE52" s="15">
        <v>50.1020002084</v>
      </c>
      <c r="BF52" s="15">
        <v>68.164932212899998</v>
      </c>
    </row>
    <row r="53" spans="2:60" s="25" customFormat="1" ht="12" outlineLevel="2" x14ac:dyDescent="0.3">
      <c r="D53" s="25" t="s">
        <v>151</v>
      </c>
      <c r="E53" s="15" t="s">
        <v>120</v>
      </c>
      <c r="H53" s="15">
        <v>0.77975959659999994</v>
      </c>
      <c r="I53" s="15">
        <v>0.16515550230000009</v>
      </c>
      <c r="J53" s="15">
        <v>0.11329417289999992</v>
      </c>
      <c r="K53" s="15">
        <v>1.5656413088999999</v>
      </c>
      <c r="L53" s="15">
        <v>2.0586088765999997</v>
      </c>
      <c r="M53" s="15">
        <v>1.5313467271000003</v>
      </c>
      <c r="N53" s="15">
        <v>1.4235831426000005</v>
      </c>
      <c r="O53" s="15">
        <v>2.3078414698999996</v>
      </c>
      <c r="P53" s="15">
        <v>2.4201275101999999</v>
      </c>
      <c r="Q53" s="15">
        <v>1.2995953726999996</v>
      </c>
      <c r="R53" s="15">
        <v>1.0990729580000007</v>
      </c>
      <c r="S53" s="15">
        <v>1.9744143785000006</v>
      </c>
      <c r="T53" s="15">
        <v>1.8931473295000001</v>
      </c>
      <c r="U53" s="15">
        <v>1.3344943686000001</v>
      </c>
      <c r="V53" s="15">
        <v>1.2581782857999997</v>
      </c>
      <c r="W53" s="15">
        <v>2.0497706508999998</v>
      </c>
      <c r="X53" s="15">
        <v>1.7741195418000002</v>
      </c>
      <c r="Y53" s="15">
        <v>1.1284893660999997</v>
      </c>
      <c r="Z53" s="15">
        <v>0.93201475010000012</v>
      </c>
      <c r="AA53" s="15">
        <v>1.7257121576999994</v>
      </c>
      <c r="AB53" s="15">
        <v>1.7825140044000001</v>
      </c>
      <c r="AC53" s="15">
        <v>1.1979527874</v>
      </c>
      <c r="AD53" s="15">
        <v>1.2122959502999997</v>
      </c>
      <c r="AE53" s="15">
        <v>1.9430533773999992</v>
      </c>
      <c r="AG53" s="15">
        <v>3.2067692648810904</v>
      </c>
      <c r="AH53" s="15">
        <v>1.7481899803890355</v>
      </c>
      <c r="AI53" s="15">
        <v>0.77975959659999994</v>
      </c>
      <c r="AJ53" s="15">
        <v>0.94491509890000003</v>
      </c>
      <c r="AK53" s="15">
        <v>1.0582092718</v>
      </c>
      <c r="AL53" s="15">
        <v>2.6238505806999997</v>
      </c>
      <c r="AM53" s="15">
        <v>2.0586088765999997</v>
      </c>
      <c r="AN53" s="15">
        <v>3.5899556037</v>
      </c>
      <c r="AO53" s="15">
        <v>5.0135387463000001</v>
      </c>
      <c r="AP53" s="15">
        <v>7.3213802161999997</v>
      </c>
      <c r="AQ53" s="15">
        <v>2.4201275101999999</v>
      </c>
      <c r="AR53" s="15">
        <v>3.7197228828999993</v>
      </c>
      <c r="AS53" s="15">
        <v>4.8187958409</v>
      </c>
      <c r="AT53" s="15">
        <v>6.7932102194000006</v>
      </c>
      <c r="AU53" s="15">
        <v>1.8931473295000001</v>
      </c>
      <c r="AV53" s="15">
        <v>3.2276416981000002</v>
      </c>
      <c r="AW53" s="15">
        <v>4.4858199838999999</v>
      </c>
      <c r="AX53" s="15">
        <v>6.5355906348000001</v>
      </c>
      <c r="AY53" s="15">
        <v>1.7741195418000002</v>
      </c>
      <c r="AZ53" s="15">
        <v>2.9026089078999999</v>
      </c>
      <c r="BA53" s="15">
        <v>3.8346236579999999</v>
      </c>
      <c r="BB53" s="15">
        <v>5.5603358156999994</v>
      </c>
      <c r="BC53" s="15">
        <v>1.7825140044000001</v>
      </c>
      <c r="BD53" s="15">
        <v>2.9804667918000001</v>
      </c>
      <c r="BE53" s="15">
        <v>4.1927627420999993</v>
      </c>
      <c r="BF53" s="15">
        <v>6.1358161194999985</v>
      </c>
    </row>
    <row r="54" spans="2:60" s="25" customFormat="1" ht="12" outlineLevel="2" x14ac:dyDescent="0.3">
      <c r="D54" s="25" t="s">
        <v>152</v>
      </c>
      <c r="E54" s="15" t="s">
        <v>120</v>
      </c>
      <c r="H54" s="15">
        <v>2.8342594337000002</v>
      </c>
      <c r="I54" s="15">
        <v>2.8137283637000001</v>
      </c>
      <c r="J54" s="15">
        <v>3.0798500052000009</v>
      </c>
      <c r="K54" s="15">
        <v>3.2501212084999986</v>
      </c>
      <c r="L54" s="15">
        <v>3.8557347544999998</v>
      </c>
      <c r="M54" s="15">
        <v>3.7923664415999996</v>
      </c>
      <c r="N54" s="15">
        <v>3.6275202089000023</v>
      </c>
      <c r="O54" s="15">
        <v>4.4196051045999996</v>
      </c>
      <c r="P54" s="15">
        <v>5.0196772802999998</v>
      </c>
      <c r="Q54" s="15">
        <v>4.6564625792000012</v>
      </c>
      <c r="R54" s="15">
        <v>4.778223302799999</v>
      </c>
      <c r="S54" s="15">
        <v>5.4650844918000043</v>
      </c>
      <c r="T54" s="15">
        <v>5.5746087657000007</v>
      </c>
      <c r="U54" s="15">
        <v>5.0105773704999992</v>
      </c>
      <c r="V54" s="15">
        <v>5.3893885413999998</v>
      </c>
      <c r="W54" s="15">
        <v>5.9219443858999963</v>
      </c>
      <c r="X54" s="15">
        <v>6.0058572709</v>
      </c>
      <c r="Y54" s="15">
        <v>4.7804136948</v>
      </c>
      <c r="Z54" s="15">
        <v>4.4770378988000008</v>
      </c>
      <c r="AA54" s="15">
        <v>4.4010049285999973</v>
      </c>
      <c r="AB54" s="15">
        <v>4.7880054310999993</v>
      </c>
      <c r="AC54" s="15">
        <v>4.8321269186000002</v>
      </c>
      <c r="AD54" s="15">
        <v>4.8322484558000021</v>
      </c>
      <c r="AE54" s="15">
        <v>5.3201609660999996</v>
      </c>
      <c r="AG54" s="15">
        <v>20.351260460867707</v>
      </c>
      <c r="AH54" s="15">
        <v>13.174799793206446</v>
      </c>
      <c r="AI54" s="15">
        <v>2.8342594337000002</v>
      </c>
      <c r="AJ54" s="15">
        <v>5.6479877974000008</v>
      </c>
      <c r="AK54" s="15">
        <v>8.7278378026000016</v>
      </c>
      <c r="AL54" s="15">
        <v>11.977959011099999</v>
      </c>
      <c r="AM54" s="15">
        <v>3.8557347544999998</v>
      </c>
      <c r="AN54" s="15">
        <v>7.6481011960999989</v>
      </c>
      <c r="AO54" s="15">
        <v>11.275621405000001</v>
      </c>
      <c r="AP54" s="15">
        <v>15.695226509600001</v>
      </c>
      <c r="AQ54" s="15">
        <v>5.0196772802999998</v>
      </c>
      <c r="AR54" s="15">
        <v>9.676139859500001</v>
      </c>
      <c r="AS54" s="15">
        <v>14.4543631623</v>
      </c>
      <c r="AT54" s="15">
        <v>19.919447654100004</v>
      </c>
      <c r="AU54" s="15">
        <v>5.5746087657000007</v>
      </c>
      <c r="AV54" s="15">
        <v>10.585186136200001</v>
      </c>
      <c r="AW54" s="15">
        <v>15.9745746776</v>
      </c>
      <c r="AX54" s="15">
        <v>21.896519063499994</v>
      </c>
      <c r="AY54" s="15">
        <v>6.0058572709</v>
      </c>
      <c r="AZ54" s="15">
        <v>10.7862709657</v>
      </c>
      <c r="BA54" s="15">
        <v>15.263308864500001</v>
      </c>
      <c r="BB54" s="15">
        <v>19.6643137931</v>
      </c>
      <c r="BC54" s="15">
        <v>4.7880054310999993</v>
      </c>
      <c r="BD54" s="15">
        <v>9.6201323497000004</v>
      </c>
      <c r="BE54" s="15">
        <v>14.452380805500002</v>
      </c>
      <c r="BF54" s="15">
        <v>19.772541771600004</v>
      </c>
    </row>
    <row r="55" spans="2:60" s="25" customFormat="1" ht="12" outlineLevel="2" x14ac:dyDescent="0.3">
      <c r="D55" s="25" t="s">
        <v>153</v>
      </c>
      <c r="E55" s="15" t="s">
        <v>120</v>
      </c>
      <c r="H55" s="15">
        <v>13.127349006799999</v>
      </c>
      <c r="I55" s="15">
        <v>15.5515958761</v>
      </c>
      <c r="J55" s="15">
        <v>14.7371000819</v>
      </c>
      <c r="K55" s="15">
        <v>17.542795520999999</v>
      </c>
      <c r="L55" s="15">
        <v>18.8740488294</v>
      </c>
      <c r="M55" s="15">
        <v>19.282397300100001</v>
      </c>
      <c r="N55" s="15">
        <v>18.891792038400002</v>
      </c>
      <c r="O55" s="15">
        <v>19.920176600500003</v>
      </c>
      <c r="P55" s="15">
        <v>22.226319484099999</v>
      </c>
      <c r="Q55" s="15">
        <v>20.337072867700002</v>
      </c>
      <c r="R55" s="15">
        <v>18.880282304200001</v>
      </c>
      <c r="S55" s="15">
        <v>17.994211578699993</v>
      </c>
      <c r="T55" s="15">
        <v>20.658767597214016</v>
      </c>
      <c r="U55" s="15">
        <v>21.311174461785985</v>
      </c>
      <c r="V55" s="15">
        <v>21.003373760899994</v>
      </c>
      <c r="W55" s="15">
        <v>21.197585978900001</v>
      </c>
      <c r="X55" s="15">
        <v>22.262594927199995</v>
      </c>
      <c r="Y55" s="15">
        <v>19.323135216500003</v>
      </c>
      <c r="Z55" s="15">
        <v>18.963970150200009</v>
      </c>
      <c r="AA55" s="15">
        <v>22.578537276899993</v>
      </c>
      <c r="AB55" s="15">
        <v>20.8390984079</v>
      </c>
      <c r="AC55" s="15">
        <v>20.330010974899992</v>
      </c>
      <c r="AD55" s="15">
        <v>19.384521262900005</v>
      </c>
      <c r="AE55" s="15">
        <v>19.489034874000023</v>
      </c>
      <c r="AG55" s="15">
        <v>86.315966909122508</v>
      </c>
      <c r="AH55" s="15">
        <v>58.914673489498242</v>
      </c>
      <c r="AI55" s="15">
        <v>13.127349006799999</v>
      </c>
      <c r="AJ55" s="15">
        <v>28.678944882899998</v>
      </c>
      <c r="AK55" s="15">
        <v>43.416044964799994</v>
      </c>
      <c r="AL55" s="15">
        <v>60.958840485799996</v>
      </c>
      <c r="AM55" s="15">
        <v>18.8740488294</v>
      </c>
      <c r="AN55" s="15">
        <v>38.156446129499997</v>
      </c>
      <c r="AO55" s="15">
        <v>57.048238167899996</v>
      </c>
      <c r="AP55" s="15">
        <v>76.968414768399995</v>
      </c>
      <c r="AQ55" s="15">
        <v>22.226319484099999</v>
      </c>
      <c r="AR55" s="15">
        <v>42.563392351800005</v>
      </c>
      <c r="AS55" s="15">
        <v>61.443674656000006</v>
      </c>
      <c r="AT55" s="15">
        <v>79.437886234700002</v>
      </c>
      <c r="AU55" s="15">
        <v>20.658767597214016</v>
      </c>
      <c r="AV55" s="15">
        <v>41.969942059000005</v>
      </c>
      <c r="AW55" s="15">
        <v>62.973315819899994</v>
      </c>
      <c r="AX55" s="15">
        <v>84.170901798800003</v>
      </c>
      <c r="AY55" s="15">
        <v>22.262594927199995</v>
      </c>
      <c r="AZ55" s="15">
        <v>41.585730143699998</v>
      </c>
      <c r="BA55" s="15">
        <v>60.549700293900003</v>
      </c>
      <c r="BB55" s="15">
        <v>83.128237570799996</v>
      </c>
      <c r="BC55" s="15">
        <v>20.8390984079</v>
      </c>
      <c r="BD55" s="15">
        <v>41.169109382799988</v>
      </c>
      <c r="BE55" s="15">
        <v>60.553630645699997</v>
      </c>
      <c r="BF55" s="15">
        <v>80.042665519700023</v>
      </c>
    </row>
    <row r="56" spans="2:60" s="25" customFormat="1" ht="12" outlineLevel="2" x14ac:dyDescent="0.3">
      <c r="D56" s="25" t="s">
        <v>154</v>
      </c>
      <c r="E56" s="15" t="s">
        <v>120</v>
      </c>
      <c r="H56" s="15">
        <v>5.912225134899999</v>
      </c>
      <c r="I56" s="15">
        <v>8.7239204487999995</v>
      </c>
      <c r="J56" s="15">
        <v>17.564421528200008</v>
      </c>
      <c r="K56" s="15">
        <v>11.734317239900003</v>
      </c>
      <c r="L56" s="15">
        <v>14.161411439099998</v>
      </c>
      <c r="M56" s="15">
        <v>15.03227099539999</v>
      </c>
      <c r="N56" s="15">
        <v>18.489017128099999</v>
      </c>
      <c r="O56" s="15">
        <v>18.102663970300007</v>
      </c>
      <c r="P56" s="15">
        <v>19.495860071200003</v>
      </c>
      <c r="Q56" s="15">
        <v>20.191936736999992</v>
      </c>
      <c r="R56" s="15">
        <v>18.640203212900005</v>
      </c>
      <c r="S56" s="15">
        <v>19.568647208499996</v>
      </c>
      <c r="T56" s="15">
        <v>17.875854567485987</v>
      </c>
      <c r="U56" s="15">
        <v>23.340404779014008</v>
      </c>
      <c r="V56" s="15">
        <v>20.018511510600003</v>
      </c>
      <c r="W56" s="15">
        <v>11.360809301499989</v>
      </c>
      <c r="X56" s="15">
        <v>13.664096210499999</v>
      </c>
      <c r="Y56" s="15">
        <v>18.166276011200004</v>
      </c>
      <c r="Z56" s="15">
        <v>11.263613985500012</v>
      </c>
      <c r="AA56" s="15">
        <v>13.630222638499967</v>
      </c>
      <c r="AB56" s="15">
        <v>20.269335891199997</v>
      </c>
      <c r="AC56" s="15">
        <v>23.016681393200003</v>
      </c>
      <c r="AD56" s="15">
        <v>17.740416492600009</v>
      </c>
      <c r="AE56" s="15">
        <v>22.695402159999997</v>
      </c>
      <c r="AG56" s="15">
        <v>71.983509179016792</v>
      </c>
      <c r="AH56" s="15">
        <v>48.553121685640711</v>
      </c>
      <c r="AI56" s="15">
        <v>5.912225134899999</v>
      </c>
      <c r="AJ56" s="15">
        <v>14.636145583699999</v>
      </c>
      <c r="AK56" s="15">
        <v>32.200567111900007</v>
      </c>
      <c r="AL56" s="15">
        <v>43.921440132400008</v>
      </c>
      <c r="AM56" s="15">
        <v>14.161411439099998</v>
      </c>
      <c r="AN56" s="15">
        <v>29.193682434499991</v>
      </c>
      <c r="AO56" s="15">
        <v>47.682699562599993</v>
      </c>
      <c r="AP56" s="15">
        <v>65.785363532899993</v>
      </c>
      <c r="AQ56" s="15">
        <v>19.495860071200003</v>
      </c>
      <c r="AR56" s="15">
        <v>39.687796808199991</v>
      </c>
      <c r="AS56" s="15">
        <v>58.328000021099996</v>
      </c>
      <c r="AT56" s="15">
        <v>77.896647229599992</v>
      </c>
      <c r="AU56" s="15">
        <v>17.875854567485987</v>
      </c>
      <c r="AV56" s="15">
        <v>41.216259346499996</v>
      </c>
      <c r="AW56" s="15">
        <v>61.234770857100003</v>
      </c>
      <c r="AX56" s="15">
        <v>72.595580158599986</v>
      </c>
      <c r="AY56" s="15">
        <v>13.664096210499999</v>
      </c>
      <c r="AZ56" s="15">
        <v>31.830372221700003</v>
      </c>
      <c r="BA56" s="15">
        <v>43.093986207200018</v>
      </c>
      <c r="BB56" s="15">
        <v>56.724208845699984</v>
      </c>
      <c r="BC56" s="15">
        <v>20.269335891199997</v>
      </c>
      <c r="BD56" s="15">
        <v>43.286017284400003</v>
      </c>
      <c r="BE56" s="15">
        <v>61.026433777000008</v>
      </c>
      <c r="BF56" s="15">
        <v>83.721835937000009</v>
      </c>
    </row>
    <row r="57" spans="2:60" s="25" customFormat="1" ht="12" outlineLevel="2" x14ac:dyDescent="0.3">
      <c r="D57" s="25" t="s">
        <v>155</v>
      </c>
      <c r="E57" s="15" t="s">
        <v>120</v>
      </c>
      <c r="H57" s="15">
        <v>7.7498895064999997</v>
      </c>
      <c r="I57" s="15">
        <v>8.8280318991999991</v>
      </c>
      <c r="J57" s="15">
        <v>9.1274376880000023</v>
      </c>
      <c r="K57" s="15">
        <v>10.948671008200003</v>
      </c>
      <c r="L57" s="15">
        <v>22.329461342699997</v>
      </c>
      <c r="M57" s="15">
        <v>36.955188782099995</v>
      </c>
      <c r="N57" s="15">
        <v>21.744843581500014</v>
      </c>
      <c r="O57" s="15">
        <v>28.064711860199996</v>
      </c>
      <c r="P57" s="15">
        <v>29.851159551600002</v>
      </c>
      <c r="Q57" s="15">
        <v>28.120052045799994</v>
      </c>
      <c r="R57" s="15">
        <v>26.220177109000005</v>
      </c>
      <c r="S57" s="15">
        <v>27.298526670000008</v>
      </c>
      <c r="T57" s="15">
        <v>26.1935094215</v>
      </c>
      <c r="U57" s="15">
        <v>26.813737538300003</v>
      </c>
      <c r="V57" s="15">
        <v>27.215291631300001</v>
      </c>
      <c r="W57" s="15">
        <v>27.890664297499999</v>
      </c>
      <c r="X57" s="15">
        <v>27.197682064299997</v>
      </c>
      <c r="Y57" s="15">
        <v>25.2526300874</v>
      </c>
      <c r="Z57" s="15">
        <v>25.546307442399993</v>
      </c>
      <c r="AA57" s="15">
        <v>24.870561327900024</v>
      </c>
      <c r="AB57" s="15">
        <v>38.566781776000006</v>
      </c>
      <c r="AC57" s="15">
        <v>27.828713143899993</v>
      </c>
      <c r="AD57" s="15">
        <v>28.63086842100002</v>
      </c>
      <c r="AE57" s="15">
        <v>29.738503009999985</v>
      </c>
      <c r="AG57" s="15">
        <v>63.621088071601697</v>
      </c>
      <c r="AH57" s="15">
        <v>38.799876710806878</v>
      </c>
      <c r="AI57" s="15">
        <v>7.7498895064999997</v>
      </c>
      <c r="AJ57" s="15">
        <v>16.5779214057</v>
      </c>
      <c r="AK57" s="15">
        <v>25.705359093700004</v>
      </c>
      <c r="AL57" s="15">
        <v>36.654030101900005</v>
      </c>
      <c r="AM57" s="15">
        <v>22.329461342699997</v>
      </c>
      <c r="AN57" s="15">
        <v>59.284650124799995</v>
      </c>
      <c r="AO57" s="15">
        <v>81.029493706300002</v>
      </c>
      <c r="AP57" s="15">
        <v>109.09420556649999</v>
      </c>
      <c r="AQ57" s="15">
        <v>29.851159551600002</v>
      </c>
      <c r="AR57" s="15">
        <v>57.9712115974</v>
      </c>
      <c r="AS57" s="15">
        <v>84.191388706400005</v>
      </c>
      <c r="AT57" s="15">
        <v>111.48991537640001</v>
      </c>
      <c r="AU57" s="15">
        <v>26.1935094215</v>
      </c>
      <c r="AV57" s="15">
        <v>53.0072469598</v>
      </c>
      <c r="AW57" s="15">
        <v>80.222538591100005</v>
      </c>
      <c r="AX57" s="15">
        <v>108.1132028886</v>
      </c>
      <c r="AY57" s="15">
        <v>27.197682064299997</v>
      </c>
      <c r="AZ57" s="15">
        <v>52.450312151699997</v>
      </c>
      <c r="BA57" s="15">
        <v>77.996619594099997</v>
      </c>
      <c r="BB57" s="15">
        <v>102.86718092200002</v>
      </c>
      <c r="BC57" s="15">
        <v>38.566781776000006</v>
      </c>
      <c r="BD57" s="15">
        <v>66.395494919900003</v>
      </c>
      <c r="BE57" s="15">
        <v>95.026363340900019</v>
      </c>
      <c r="BF57" s="15">
        <v>124.76486635090001</v>
      </c>
    </row>
    <row r="58" spans="2:60" s="25" customFormat="1" ht="5.0999999999999996" customHeight="1" outlineLevel="1" x14ac:dyDescent="0.3"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  <c r="AV58" s="15"/>
      <c r="AW58" s="15"/>
      <c r="AX58" s="15"/>
      <c r="AY58" s="15"/>
      <c r="AZ58" s="15"/>
      <c r="BA58" s="15"/>
      <c r="BB58" s="15"/>
      <c r="BC58" s="15"/>
      <c r="BD58" s="15"/>
      <c r="BE58" s="15"/>
      <c r="BF58" s="15"/>
    </row>
    <row r="59" spans="2:60" s="25" customFormat="1" ht="12" outlineLevel="1" x14ac:dyDescent="0.3">
      <c r="B59" s="33"/>
      <c r="C59" s="54" t="s">
        <v>156</v>
      </c>
      <c r="D59" s="55"/>
      <c r="E59" s="42" t="s">
        <v>120</v>
      </c>
      <c r="F59" s="55"/>
      <c r="G59" s="55"/>
      <c r="H59" s="42">
        <v>63</v>
      </c>
      <c r="I59" s="42">
        <v>93</v>
      </c>
      <c r="J59" s="42">
        <v>109</v>
      </c>
      <c r="K59" s="42">
        <v>114</v>
      </c>
      <c r="L59" s="42">
        <v>158</v>
      </c>
      <c r="M59" s="42">
        <v>152</v>
      </c>
      <c r="N59" s="42">
        <v>124</v>
      </c>
      <c r="O59" s="42">
        <v>154</v>
      </c>
      <c r="P59" s="42">
        <v>237</v>
      </c>
      <c r="Q59" s="42">
        <v>230</v>
      </c>
      <c r="R59" s="42">
        <v>198</v>
      </c>
      <c r="S59" s="42">
        <v>165</v>
      </c>
      <c r="T59" s="42">
        <v>175</v>
      </c>
      <c r="U59" s="42">
        <v>220</v>
      </c>
      <c r="V59" s="42">
        <v>309</v>
      </c>
      <c r="W59" s="42">
        <v>230</v>
      </c>
      <c r="X59" s="42">
        <v>219</v>
      </c>
      <c r="Y59" s="42">
        <v>245</v>
      </c>
      <c r="Z59" s="42">
        <v>248</v>
      </c>
      <c r="AA59" s="42">
        <v>332</v>
      </c>
      <c r="AB59" s="42">
        <v>411</v>
      </c>
      <c r="AC59" s="42">
        <v>583</v>
      </c>
      <c r="AD59" s="42">
        <v>683</v>
      </c>
      <c r="AE59" s="42">
        <v>413</v>
      </c>
      <c r="AF59" s="55"/>
      <c r="AG59" s="42">
        <v>720.19999999999993</v>
      </c>
      <c r="AH59" s="42">
        <v>363</v>
      </c>
      <c r="AI59" s="42">
        <v>63</v>
      </c>
      <c r="AJ59" s="42">
        <v>156</v>
      </c>
      <c r="AK59" s="42">
        <v>265</v>
      </c>
      <c r="AL59" s="42">
        <v>379</v>
      </c>
      <c r="AM59" s="42">
        <v>158</v>
      </c>
      <c r="AN59" s="42">
        <v>310</v>
      </c>
      <c r="AO59" s="42">
        <v>434</v>
      </c>
      <c r="AP59" s="42">
        <v>588</v>
      </c>
      <c r="AQ59" s="42">
        <v>237</v>
      </c>
      <c r="AR59" s="42">
        <v>467</v>
      </c>
      <c r="AS59" s="42">
        <v>665</v>
      </c>
      <c r="AT59" s="42">
        <v>830</v>
      </c>
      <c r="AU59" s="42">
        <v>175</v>
      </c>
      <c r="AV59" s="42">
        <v>395</v>
      </c>
      <c r="AW59" s="42">
        <v>704</v>
      </c>
      <c r="AX59" s="42">
        <v>934</v>
      </c>
      <c r="AY59" s="42">
        <v>219</v>
      </c>
      <c r="AZ59" s="42">
        <v>464</v>
      </c>
      <c r="BA59" s="42">
        <v>712</v>
      </c>
      <c r="BB59" s="42">
        <v>1044</v>
      </c>
      <c r="BC59" s="42">
        <v>411</v>
      </c>
      <c r="BD59" s="42">
        <v>994</v>
      </c>
      <c r="BE59" s="42">
        <v>1677</v>
      </c>
      <c r="BF59" s="42">
        <v>2090</v>
      </c>
      <c r="BG59" s="33"/>
      <c r="BH59" s="33"/>
    </row>
    <row r="60" spans="2:60" s="25" customFormat="1" ht="5.0999999999999996" customHeight="1" outlineLevel="1" x14ac:dyDescent="0.3"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  <c r="AT60" s="15"/>
      <c r="AU60" s="15"/>
      <c r="AV60" s="15"/>
      <c r="AW60" s="15"/>
      <c r="AX60" s="15"/>
      <c r="AY60" s="15"/>
      <c r="AZ60" s="15"/>
      <c r="BA60" s="15"/>
      <c r="BB60" s="15"/>
      <c r="BC60" s="15"/>
      <c r="BD60" s="15"/>
      <c r="BE60" s="15"/>
      <c r="BF60" s="15"/>
    </row>
    <row r="61" spans="2:60" s="25" customFormat="1" ht="12" outlineLevel="1" x14ac:dyDescent="0.3">
      <c r="B61" s="33"/>
      <c r="C61" s="54" t="s">
        <v>157</v>
      </c>
      <c r="D61" s="55"/>
      <c r="E61" s="42" t="s">
        <v>120</v>
      </c>
      <c r="F61" s="55"/>
      <c r="G61" s="55"/>
      <c r="H61" s="42">
        <v>48</v>
      </c>
      <c r="I61" s="42">
        <v>64</v>
      </c>
      <c r="J61" s="42">
        <v>80</v>
      </c>
      <c r="K61" s="42">
        <v>83</v>
      </c>
      <c r="L61" s="42">
        <v>139</v>
      </c>
      <c r="M61" s="42">
        <v>141</v>
      </c>
      <c r="N61" s="42">
        <v>107</v>
      </c>
      <c r="O61" s="42">
        <v>137</v>
      </c>
      <c r="P61" s="42">
        <v>222</v>
      </c>
      <c r="Q61" s="42">
        <v>214</v>
      </c>
      <c r="R61" s="42">
        <v>184</v>
      </c>
      <c r="S61" s="42">
        <v>151</v>
      </c>
      <c r="T61" s="42">
        <v>163</v>
      </c>
      <c r="U61" s="42">
        <v>204</v>
      </c>
      <c r="V61" s="42">
        <v>285</v>
      </c>
      <c r="W61" s="42">
        <v>212</v>
      </c>
      <c r="X61" s="42">
        <v>199</v>
      </c>
      <c r="Y61" s="42">
        <v>221</v>
      </c>
      <c r="Z61" s="42">
        <v>224</v>
      </c>
      <c r="AA61" s="42">
        <v>313</v>
      </c>
      <c r="AB61" s="42">
        <v>392</v>
      </c>
      <c r="AC61" s="42">
        <v>556</v>
      </c>
      <c r="AD61" s="42">
        <v>656</v>
      </c>
      <c r="AE61" s="42">
        <v>387</v>
      </c>
      <c r="AF61" s="54"/>
      <c r="AG61" s="42">
        <v>576.29999999999995</v>
      </c>
      <c r="AH61" s="42">
        <v>257</v>
      </c>
      <c r="AI61" s="42">
        <v>48</v>
      </c>
      <c r="AJ61" s="42">
        <v>112</v>
      </c>
      <c r="AK61" s="42">
        <v>192</v>
      </c>
      <c r="AL61" s="42">
        <v>275</v>
      </c>
      <c r="AM61" s="42">
        <v>139</v>
      </c>
      <c r="AN61" s="42">
        <v>280</v>
      </c>
      <c r="AO61" s="42">
        <v>387</v>
      </c>
      <c r="AP61" s="42">
        <v>524</v>
      </c>
      <c r="AQ61" s="42">
        <v>222</v>
      </c>
      <c r="AR61" s="42">
        <v>436</v>
      </c>
      <c r="AS61" s="42">
        <v>620</v>
      </c>
      <c r="AT61" s="42">
        <v>771</v>
      </c>
      <c r="AU61" s="42">
        <v>163</v>
      </c>
      <c r="AV61" s="42">
        <v>367</v>
      </c>
      <c r="AW61" s="42">
        <v>652</v>
      </c>
      <c r="AX61" s="42">
        <v>864</v>
      </c>
      <c r="AY61" s="42">
        <v>199</v>
      </c>
      <c r="AZ61" s="42">
        <v>420</v>
      </c>
      <c r="BA61" s="42">
        <v>644</v>
      </c>
      <c r="BB61" s="42">
        <v>957</v>
      </c>
      <c r="BC61" s="42">
        <v>392</v>
      </c>
      <c r="BD61" s="42">
        <v>948</v>
      </c>
      <c r="BE61" s="42">
        <v>1604</v>
      </c>
      <c r="BF61" s="42">
        <v>1991</v>
      </c>
      <c r="BG61" s="33"/>
      <c r="BH61" s="33"/>
    </row>
    <row r="62" spans="2:60" s="25" customFormat="1" ht="5.0999999999999996" customHeight="1" outlineLevel="1" x14ac:dyDescent="0.3"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G62" s="15"/>
      <c r="AH62" s="15"/>
      <c r="AI62" s="15"/>
      <c r="AJ62" s="15"/>
      <c r="AK62" s="15"/>
      <c r="AL62" s="15"/>
      <c r="AM62" s="15"/>
      <c r="AN62" s="15"/>
      <c r="AO62" s="15"/>
      <c r="AP62" s="15"/>
      <c r="AQ62" s="15"/>
      <c r="AR62" s="15"/>
      <c r="AS62" s="15"/>
      <c r="AT62" s="15"/>
      <c r="AU62" s="15"/>
      <c r="AV62" s="15"/>
      <c r="AW62" s="15"/>
      <c r="AX62" s="15"/>
      <c r="AY62" s="15"/>
      <c r="AZ62" s="15"/>
      <c r="BA62" s="15"/>
      <c r="BB62" s="15"/>
      <c r="BC62" s="15"/>
      <c r="BD62" s="15"/>
      <c r="BE62" s="15"/>
      <c r="BF62" s="15"/>
    </row>
    <row r="63" spans="2:60" s="25" customFormat="1" ht="12" outlineLevel="1" x14ac:dyDescent="0.3">
      <c r="B63" s="33"/>
      <c r="C63" s="54" t="s">
        <v>158</v>
      </c>
      <c r="D63" s="55"/>
      <c r="E63" s="42" t="s">
        <v>120</v>
      </c>
      <c r="F63" s="55"/>
      <c r="G63" s="55"/>
      <c r="H63" s="42">
        <v>57</v>
      </c>
      <c r="I63" s="42">
        <v>75</v>
      </c>
      <c r="J63" s="42">
        <v>90</v>
      </c>
      <c r="K63" s="42">
        <v>96</v>
      </c>
      <c r="L63" s="42">
        <v>167</v>
      </c>
      <c r="M63" s="42">
        <v>176</v>
      </c>
      <c r="N63" s="42">
        <v>133</v>
      </c>
      <c r="O63" s="42">
        <v>166</v>
      </c>
      <c r="P63" s="42">
        <v>254</v>
      </c>
      <c r="Q63" s="42">
        <v>243</v>
      </c>
      <c r="R63" s="42">
        <v>211</v>
      </c>
      <c r="S63" s="42">
        <v>180</v>
      </c>
      <c r="T63" s="42">
        <v>190</v>
      </c>
      <c r="U63" s="42">
        <v>232</v>
      </c>
      <c r="V63" s="42">
        <v>314</v>
      </c>
      <c r="W63" s="42">
        <v>241</v>
      </c>
      <c r="X63" s="42">
        <v>227</v>
      </c>
      <c r="Y63" s="42">
        <v>248</v>
      </c>
      <c r="Z63" s="42">
        <v>250</v>
      </c>
      <c r="AA63" s="42">
        <v>339</v>
      </c>
      <c r="AB63" s="42">
        <v>432</v>
      </c>
      <c r="AC63" s="42">
        <v>585</v>
      </c>
      <c r="AD63" s="42">
        <v>686</v>
      </c>
      <c r="AE63" s="42">
        <v>417</v>
      </c>
      <c r="AF63" s="54"/>
      <c r="AG63" s="42">
        <v>639.89999999999986</v>
      </c>
      <c r="AH63" s="42">
        <v>298</v>
      </c>
      <c r="AI63" s="42">
        <v>57</v>
      </c>
      <c r="AJ63" s="42">
        <v>132</v>
      </c>
      <c r="AK63" s="42">
        <v>222</v>
      </c>
      <c r="AL63" s="42">
        <v>318</v>
      </c>
      <c r="AM63" s="42">
        <v>167</v>
      </c>
      <c r="AN63" s="42">
        <v>343</v>
      </c>
      <c r="AO63" s="42">
        <v>476</v>
      </c>
      <c r="AP63" s="42">
        <v>642</v>
      </c>
      <c r="AQ63" s="42">
        <v>254</v>
      </c>
      <c r="AR63" s="42">
        <v>497</v>
      </c>
      <c r="AS63" s="42">
        <v>708</v>
      </c>
      <c r="AT63" s="42">
        <v>888</v>
      </c>
      <c r="AU63" s="42">
        <v>190</v>
      </c>
      <c r="AV63" s="42">
        <v>422</v>
      </c>
      <c r="AW63" s="42">
        <v>736</v>
      </c>
      <c r="AX63" s="42">
        <v>977</v>
      </c>
      <c r="AY63" s="42">
        <v>227</v>
      </c>
      <c r="AZ63" s="42">
        <v>475</v>
      </c>
      <c r="BA63" s="42">
        <v>725</v>
      </c>
      <c r="BB63" s="42">
        <v>1064</v>
      </c>
      <c r="BC63" s="42">
        <v>432</v>
      </c>
      <c r="BD63" s="42">
        <v>1017</v>
      </c>
      <c r="BE63" s="42">
        <v>1703</v>
      </c>
      <c r="BF63" s="42">
        <v>2120</v>
      </c>
      <c r="BG63" s="33"/>
      <c r="BH63" s="33"/>
    </row>
    <row r="64" spans="2:60" s="25" customFormat="1" ht="5.0999999999999996" customHeight="1" outlineLevel="1" x14ac:dyDescent="0.3"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G64" s="15"/>
      <c r="AH64" s="15"/>
      <c r="AI64" s="15"/>
      <c r="AJ64" s="15"/>
      <c r="AK64" s="15"/>
      <c r="AL64" s="15"/>
      <c r="AM64" s="15"/>
      <c r="AN64" s="15"/>
      <c r="AO64" s="15"/>
      <c r="AP64" s="15"/>
      <c r="AQ64" s="15"/>
      <c r="AR64" s="15"/>
      <c r="AS64" s="15"/>
      <c r="AT64" s="15"/>
      <c r="AU64" s="15"/>
      <c r="AV64" s="15"/>
      <c r="AW64" s="15"/>
      <c r="AX64" s="15"/>
      <c r="AY64" s="15"/>
      <c r="AZ64" s="15"/>
      <c r="BA64" s="15"/>
      <c r="BB64" s="15"/>
      <c r="BC64" s="15"/>
      <c r="BD64" s="15"/>
      <c r="BE64" s="15"/>
      <c r="BF64" s="15"/>
    </row>
    <row r="65" spans="2:60" s="25" customFormat="1" ht="12" outlineLevel="1" x14ac:dyDescent="0.3">
      <c r="B65" s="33"/>
      <c r="C65" s="54" t="s">
        <v>159</v>
      </c>
      <c r="D65" s="55"/>
      <c r="E65" s="42" t="s">
        <v>120</v>
      </c>
      <c r="F65" s="55"/>
      <c r="G65" s="55"/>
      <c r="H65" s="42">
        <v>34</v>
      </c>
      <c r="I65" s="42">
        <v>47</v>
      </c>
      <c r="J65" s="42">
        <v>59</v>
      </c>
      <c r="K65" s="42">
        <v>50</v>
      </c>
      <c r="L65" s="42">
        <v>102</v>
      </c>
      <c r="M65" s="42">
        <v>112</v>
      </c>
      <c r="N65" s="42">
        <v>82</v>
      </c>
      <c r="O65" s="42">
        <v>107</v>
      </c>
      <c r="P65" s="42">
        <v>181</v>
      </c>
      <c r="Q65" s="42">
        <v>200</v>
      </c>
      <c r="R65" s="42">
        <v>169</v>
      </c>
      <c r="S65" s="42">
        <v>156</v>
      </c>
      <c r="T65" s="42">
        <v>106</v>
      </c>
      <c r="U65" s="42">
        <v>151</v>
      </c>
      <c r="V65" s="42">
        <v>232</v>
      </c>
      <c r="W65" s="42">
        <v>172</v>
      </c>
      <c r="X65" s="42">
        <v>160</v>
      </c>
      <c r="Y65" s="42">
        <v>178</v>
      </c>
      <c r="Z65" s="42">
        <v>170</v>
      </c>
      <c r="AA65" s="42">
        <v>252</v>
      </c>
      <c r="AB65" s="42">
        <v>319</v>
      </c>
      <c r="AC65" s="42">
        <v>410</v>
      </c>
      <c r="AD65" s="42">
        <v>517</v>
      </c>
      <c r="AE65" s="42">
        <v>320</v>
      </c>
      <c r="AF65" s="54"/>
      <c r="AG65" s="42">
        <v>763</v>
      </c>
      <c r="AH65" s="42">
        <v>278</v>
      </c>
      <c r="AI65" s="42">
        <v>34</v>
      </c>
      <c r="AJ65" s="42">
        <v>81</v>
      </c>
      <c r="AK65" s="42">
        <v>140</v>
      </c>
      <c r="AL65" s="42">
        <v>190</v>
      </c>
      <c r="AM65" s="42">
        <v>102</v>
      </c>
      <c r="AN65" s="42">
        <v>214</v>
      </c>
      <c r="AO65" s="42">
        <v>296</v>
      </c>
      <c r="AP65" s="42">
        <v>403</v>
      </c>
      <c r="AQ65" s="42">
        <v>181</v>
      </c>
      <c r="AR65" s="42">
        <v>381</v>
      </c>
      <c r="AS65" s="42">
        <v>550</v>
      </c>
      <c r="AT65" s="42">
        <v>706</v>
      </c>
      <c r="AU65" s="42">
        <v>106</v>
      </c>
      <c r="AV65" s="42">
        <v>257</v>
      </c>
      <c r="AW65" s="42">
        <v>489</v>
      </c>
      <c r="AX65" s="42">
        <v>661</v>
      </c>
      <c r="AY65" s="42">
        <v>160</v>
      </c>
      <c r="AZ65" s="42">
        <v>338</v>
      </c>
      <c r="BA65" s="42">
        <v>508</v>
      </c>
      <c r="BB65" s="42">
        <v>760</v>
      </c>
      <c r="BC65" s="42">
        <v>319</v>
      </c>
      <c r="BD65" s="42">
        <v>729</v>
      </c>
      <c r="BE65" s="42">
        <v>1246</v>
      </c>
      <c r="BF65" s="42">
        <v>1566</v>
      </c>
      <c r="BG65" s="33"/>
      <c r="BH65" s="33"/>
    </row>
    <row r="66" spans="2:60" s="25" customFormat="1" ht="5.0999999999999996" customHeight="1" outlineLevel="1" x14ac:dyDescent="0.3"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G66" s="15"/>
      <c r="AH66" s="15"/>
      <c r="AI66" s="15"/>
      <c r="AJ66" s="15"/>
      <c r="AK66" s="15"/>
      <c r="AL66" s="15"/>
      <c r="AM66" s="15"/>
      <c r="AN66" s="15"/>
      <c r="AO66" s="15"/>
      <c r="AP66" s="15"/>
      <c r="AQ66" s="15"/>
      <c r="AR66" s="15"/>
      <c r="AS66" s="15"/>
      <c r="AT66" s="15"/>
      <c r="AU66" s="15"/>
      <c r="AV66" s="15"/>
      <c r="AW66" s="15"/>
      <c r="AX66" s="15"/>
      <c r="AY66" s="15"/>
      <c r="AZ66" s="15"/>
      <c r="BA66" s="15"/>
      <c r="BB66" s="15"/>
      <c r="BC66" s="15"/>
      <c r="BD66" s="15"/>
      <c r="BE66" s="15"/>
      <c r="BF66" s="15"/>
    </row>
    <row r="67" spans="2:60" s="25" customFormat="1" ht="12" outlineLevel="1" x14ac:dyDescent="0.3">
      <c r="C67" s="65" t="s">
        <v>160</v>
      </c>
      <c r="D67" s="65"/>
      <c r="E67" s="15" t="s">
        <v>120</v>
      </c>
      <c r="F67" s="65"/>
      <c r="G67" s="65"/>
      <c r="H67" s="64">
        <v>-9</v>
      </c>
      <c r="I67" s="64">
        <v>-11</v>
      </c>
      <c r="J67" s="64">
        <v>-10</v>
      </c>
      <c r="K67" s="64">
        <v>-13</v>
      </c>
      <c r="L67" s="64">
        <v>-28</v>
      </c>
      <c r="M67" s="64">
        <v>-35</v>
      </c>
      <c r="N67" s="64">
        <v>-26</v>
      </c>
      <c r="O67" s="64">
        <v>-29</v>
      </c>
      <c r="P67" s="64">
        <v>-32</v>
      </c>
      <c r="Q67" s="64">
        <v>-29</v>
      </c>
      <c r="R67" s="64">
        <v>-27</v>
      </c>
      <c r="S67" s="64">
        <v>-29</v>
      </c>
      <c r="T67" s="64">
        <v>-27</v>
      </c>
      <c r="U67" s="64">
        <v>-28</v>
      </c>
      <c r="V67" s="64">
        <v>-29</v>
      </c>
      <c r="W67" s="64">
        <v>-29</v>
      </c>
      <c r="X67" s="64">
        <v>-28</v>
      </c>
      <c r="Y67" s="64">
        <v>-27</v>
      </c>
      <c r="Z67" s="64">
        <v>-26</v>
      </c>
      <c r="AA67" s="64">
        <v>-26</v>
      </c>
      <c r="AB67" s="64">
        <v>-40</v>
      </c>
      <c r="AC67" s="64">
        <v>-29</v>
      </c>
      <c r="AD67" s="64">
        <v>-30</v>
      </c>
      <c r="AE67" s="64">
        <v>-30</v>
      </c>
      <c r="AF67" s="65"/>
      <c r="AG67" s="64">
        <v>-63.6</v>
      </c>
      <c r="AH67" s="64">
        <v>-41</v>
      </c>
      <c r="AI67" s="64">
        <v>-9</v>
      </c>
      <c r="AJ67" s="64">
        <v>-20</v>
      </c>
      <c r="AK67" s="64">
        <v>-30</v>
      </c>
      <c r="AL67" s="64">
        <v>-43</v>
      </c>
      <c r="AM67" s="64">
        <v>-28</v>
      </c>
      <c r="AN67" s="64">
        <v>-63</v>
      </c>
      <c r="AO67" s="64">
        <v>-89</v>
      </c>
      <c r="AP67" s="64">
        <v>-118</v>
      </c>
      <c r="AQ67" s="64">
        <v>-32</v>
      </c>
      <c r="AR67" s="64">
        <v>-61</v>
      </c>
      <c r="AS67" s="64">
        <v>-88</v>
      </c>
      <c r="AT67" s="64">
        <v>-117</v>
      </c>
      <c r="AU67" s="64">
        <v>-27</v>
      </c>
      <c r="AV67" s="64">
        <v>-55</v>
      </c>
      <c r="AW67" s="64">
        <v>-84</v>
      </c>
      <c r="AX67" s="64">
        <v>-113</v>
      </c>
      <c r="AY67" s="64">
        <v>-28</v>
      </c>
      <c r="AZ67" s="64">
        <v>-55</v>
      </c>
      <c r="BA67" s="64">
        <v>-81</v>
      </c>
      <c r="BB67" s="64">
        <v>-107</v>
      </c>
      <c r="BC67" s="64">
        <v>-40</v>
      </c>
      <c r="BD67" s="64">
        <v>-69</v>
      </c>
      <c r="BE67" s="64">
        <v>-99</v>
      </c>
      <c r="BF67" s="64">
        <v>-129</v>
      </c>
    </row>
    <row r="68" spans="2:60" s="25" customFormat="1" ht="5.0999999999999996" customHeight="1" x14ac:dyDescent="0.3"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G68" s="15"/>
      <c r="AH68" s="15"/>
      <c r="AI68" s="15"/>
      <c r="AJ68" s="15"/>
      <c r="AK68" s="15"/>
      <c r="AL68" s="15"/>
      <c r="AM68" s="15"/>
      <c r="AN68" s="15"/>
      <c r="AO68" s="15"/>
      <c r="AP68" s="15"/>
      <c r="AQ68" s="15"/>
      <c r="AR68" s="15"/>
      <c r="AS68" s="15"/>
      <c r="AT68" s="15"/>
      <c r="AU68" s="15"/>
      <c r="AV68" s="15"/>
      <c r="AW68" s="15"/>
      <c r="AX68" s="15"/>
      <c r="AY68" s="15"/>
      <c r="AZ68" s="15"/>
      <c r="BA68" s="15"/>
      <c r="BB68" s="15"/>
      <c r="BC68" s="15"/>
      <c r="BD68" s="15"/>
      <c r="BE68" s="15"/>
      <c r="BF68" s="15"/>
    </row>
    <row r="69" spans="2:60" s="25" customFormat="1" ht="12" customHeight="1" x14ac:dyDescent="0.3">
      <c r="B69" s="34" t="s">
        <v>161</v>
      </c>
      <c r="C69" s="35"/>
      <c r="D69" s="35"/>
      <c r="E69" s="35"/>
      <c r="F69" s="35"/>
      <c r="G69" s="35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35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33"/>
      <c r="BH69" s="33"/>
    </row>
    <row r="70" spans="2:60" s="25" customFormat="1" ht="5.0999999999999996" customHeight="1" outlineLevel="1" x14ac:dyDescent="0.3"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G70" s="15"/>
      <c r="AH70" s="15"/>
      <c r="AI70" s="15"/>
      <c r="AJ70" s="15"/>
      <c r="AK70" s="15"/>
      <c r="AL70" s="15"/>
      <c r="AM70" s="15"/>
      <c r="AN70" s="15"/>
      <c r="AO70" s="15"/>
      <c r="AP70" s="15"/>
      <c r="AQ70" s="15"/>
      <c r="AR70" s="15"/>
      <c r="AS70" s="15"/>
      <c r="AT70" s="15"/>
      <c r="AU70" s="15"/>
      <c r="AV70" s="15"/>
      <c r="AW70" s="15"/>
      <c r="AX70" s="15"/>
      <c r="AY70" s="15"/>
      <c r="AZ70" s="15"/>
      <c r="BA70" s="15"/>
      <c r="BB70" s="15"/>
      <c r="BC70" s="15"/>
      <c r="BD70" s="15"/>
      <c r="BE70" s="15"/>
      <c r="BF70" s="15"/>
    </row>
    <row r="71" spans="2:60" s="25" customFormat="1" ht="12" outlineLevel="1" x14ac:dyDescent="0.3">
      <c r="C71" s="36" t="s">
        <v>162</v>
      </c>
      <c r="D71" s="36"/>
      <c r="E71" s="19" t="s">
        <v>75</v>
      </c>
      <c r="F71" s="36"/>
      <c r="G71" s="36"/>
      <c r="H71" s="19">
        <v>24.868415230327628</v>
      </c>
      <c r="I71" s="19">
        <v>36.351968607879954</v>
      </c>
      <c r="J71" s="19">
        <v>36.668246871104849</v>
      </c>
      <c r="K71" s="19">
        <v>40.27501761255288</v>
      </c>
      <c r="L71" s="19">
        <v>57.663172228357972</v>
      </c>
      <c r="M71" s="19">
        <v>56.693274725450067</v>
      </c>
      <c r="N71" s="19">
        <v>47.641394352920543</v>
      </c>
      <c r="O71" s="19">
        <v>58.621851928753372</v>
      </c>
      <c r="P71" s="19">
        <v>74.944760556246152</v>
      </c>
      <c r="Q71" s="19">
        <v>72.153437764707391</v>
      </c>
      <c r="R71" s="19">
        <v>62.647406983038906</v>
      </c>
      <c r="S71" s="19">
        <v>54.509233399020395</v>
      </c>
      <c r="T71" s="19">
        <v>58.398150922786655</v>
      </c>
      <c r="U71" s="19">
        <v>70.910944170645848</v>
      </c>
      <c r="V71" s="19">
        <v>84.865400287465874</v>
      </c>
      <c r="W71" s="19">
        <v>70.389381846391146</v>
      </c>
      <c r="X71" s="19">
        <v>67.762196927221552</v>
      </c>
      <c r="Y71" s="19">
        <v>68.857137887133007</v>
      </c>
      <c r="Z71" s="19">
        <v>80.255534790124997</v>
      </c>
      <c r="AA71" s="19">
        <v>87.363020311781682</v>
      </c>
      <c r="AB71" s="19">
        <v>108.87393744862119</v>
      </c>
      <c r="AC71" s="19">
        <v>132.78463808016571</v>
      </c>
      <c r="AD71" s="19">
        <v>161.60871495209886</v>
      </c>
      <c r="AE71" s="19">
        <v>104.8505944575695</v>
      </c>
      <c r="AF71" s="36"/>
      <c r="AG71" s="19">
        <v>65.869207223436234</v>
      </c>
      <c r="AH71" s="19">
        <v>34.61759519971509</v>
      </c>
      <c r="AI71" s="19">
        <v>24.868415230327628</v>
      </c>
      <c r="AJ71" s="19">
        <v>30.392840624447338</v>
      </c>
      <c r="AK71" s="19">
        <v>32.643361490367333</v>
      </c>
      <c r="AL71" s="19">
        <v>34.563181358225371</v>
      </c>
      <c r="AM71" s="19">
        <v>57.663172228357972</v>
      </c>
      <c r="AN71" s="19">
        <v>57.163159672781077</v>
      </c>
      <c r="AO71" s="19">
        <v>53.926673981411923</v>
      </c>
      <c r="AP71" s="19">
        <v>55.085748788239556</v>
      </c>
      <c r="AQ71" s="19">
        <v>74.944760556246152</v>
      </c>
      <c r="AR71" s="19">
        <v>73.547837573229387</v>
      </c>
      <c r="AS71" s="19">
        <v>69.870045927327936</v>
      </c>
      <c r="AT71" s="19">
        <v>65.898364796343444</v>
      </c>
      <c r="AU71" s="19">
        <v>58.398150922786655</v>
      </c>
      <c r="AV71" s="19">
        <v>64.601974594291278</v>
      </c>
      <c r="AW71" s="19">
        <v>71.58322318602896</v>
      </c>
      <c r="AX71" s="19">
        <v>71.288078038303325</v>
      </c>
      <c r="AY71" s="19">
        <v>67.762196927221552</v>
      </c>
      <c r="AZ71" s="19">
        <v>68.325561086012286</v>
      </c>
      <c r="BA71" s="19">
        <v>71.933601409428206</v>
      </c>
      <c r="BB71" s="19">
        <v>75.971319374629459</v>
      </c>
      <c r="BC71" s="19">
        <v>108.87393744862119</v>
      </c>
      <c r="BD71" s="19">
        <v>121.27818485670389</v>
      </c>
      <c r="BE71" s="19">
        <v>134.49079744209902</v>
      </c>
      <c r="BF71" s="19">
        <v>127.03656355146359</v>
      </c>
    </row>
    <row r="72" spans="2:60" s="25" customFormat="1" ht="5.0999999999999996" customHeight="1" outlineLevel="1" x14ac:dyDescent="0.3"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G72" s="15"/>
      <c r="AH72" s="15"/>
      <c r="AI72" s="15"/>
      <c r="AJ72" s="15"/>
      <c r="AK72" s="15"/>
      <c r="AL72" s="15"/>
      <c r="AM72" s="15"/>
      <c r="AN72" s="15"/>
      <c r="AO72" s="15"/>
      <c r="AP72" s="15"/>
      <c r="AQ72" s="15"/>
      <c r="AR72" s="15"/>
      <c r="AS72" s="15"/>
      <c r="AT72" s="15"/>
      <c r="AU72" s="15"/>
      <c r="AV72" s="15"/>
      <c r="AW72" s="15"/>
      <c r="AX72" s="15"/>
      <c r="AY72" s="15"/>
      <c r="AZ72" s="15"/>
      <c r="BA72" s="15"/>
      <c r="BB72" s="15"/>
      <c r="BC72" s="15"/>
      <c r="BD72" s="15"/>
      <c r="BE72" s="15"/>
      <c r="BF72" s="15"/>
    </row>
    <row r="73" spans="2:60" s="25" customFormat="1" ht="12" outlineLevel="1" x14ac:dyDescent="0.3">
      <c r="C73" s="36" t="s">
        <v>163</v>
      </c>
      <c r="D73" s="36"/>
      <c r="E73" s="19" t="s">
        <v>75</v>
      </c>
      <c r="F73" s="36"/>
      <c r="G73" s="36"/>
      <c r="H73" s="19">
        <v>13.247660449800698</v>
      </c>
      <c r="I73" s="19">
        <v>18.802742383386185</v>
      </c>
      <c r="J73" s="19">
        <v>19.412601284702568</v>
      </c>
      <c r="K73" s="19">
        <v>22.09372394745758</v>
      </c>
      <c r="L73" s="19">
        <v>40.461133454352016</v>
      </c>
      <c r="M73" s="19">
        <v>40.072354826020927</v>
      </c>
      <c r="N73" s="19">
        <v>30.317250951858529</v>
      </c>
      <c r="O73" s="19">
        <v>39.238820242633309</v>
      </c>
      <c r="P73" s="19">
        <v>56.319435447593257</v>
      </c>
      <c r="Q73" s="19">
        <v>53.783083977987417</v>
      </c>
      <c r="R73" s="19">
        <v>45.897926643823638</v>
      </c>
      <c r="S73" s="19">
        <v>37.882864910516105</v>
      </c>
      <c r="T73" s="19">
        <v>41.401674161677107</v>
      </c>
      <c r="U73" s="19">
        <v>51.410434523718237</v>
      </c>
      <c r="V73" s="19">
        <v>65.634816971094295</v>
      </c>
      <c r="W73" s="19">
        <v>52.846856775639459</v>
      </c>
      <c r="X73" s="19">
        <v>49.301341995125931</v>
      </c>
      <c r="Y73" s="19">
        <v>50.823125583360081</v>
      </c>
      <c r="Z73" s="19">
        <v>60.799647568276512</v>
      </c>
      <c r="AA73" s="19">
        <v>70.346945096660306</v>
      </c>
      <c r="AB73" s="19">
        <v>90.275510514019871</v>
      </c>
      <c r="AC73" s="19">
        <v>113.40001938233131</v>
      </c>
      <c r="AD73" s="19">
        <v>141.58822280605341</v>
      </c>
      <c r="AE73" s="19">
        <v>83.920725314407832</v>
      </c>
      <c r="AF73" s="36"/>
      <c r="AG73" s="19">
        <v>39.47710564978631</v>
      </c>
      <c r="AH73" s="19">
        <v>17.514504871842274</v>
      </c>
      <c r="AI73" s="19">
        <v>13.247660449800698</v>
      </c>
      <c r="AJ73" s="19">
        <v>15.92005937471051</v>
      </c>
      <c r="AK73" s="19">
        <v>17.172574054174284</v>
      </c>
      <c r="AL73" s="19">
        <v>18.410538813929094</v>
      </c>
      <c r="AM73" s="19">
        <v>40.461133454352016</v>
      </c>
      <c r="AN73" s="19">
        <v>40.260705888632259</v>
      </c>
      <c r="AO73" s="19">
        <v>36.880886228666775</v>
      </c>
      <c r="AP73" s="19">
        <v>37.462977459798516</v>
      </c>
      <c r="AQ73" s="19">
        <v>56.319435447593257</v>
      </c>
      <c r="AR73" s="19">
        <v>55.050113364299698</v>
      </c>
      <c r="AS73" s="19">
        <v>51.962177013180863</v>
      </c>
      <c r="AT73" s="19">
        <v>48.321839751571424</v>
      </c>
      <c r="AU73" s="19">
        <v>41.401674161677107</v>
      </c>
      <c r="AV73" s="19">
        <v>46.364002174814487</v>
      </c>
      <c r="AW73" s="19">
        <v>53.003271896295075</v>
      </c>
      <c r="AX73" s="19">
        <v>52.964602466480876</v>
      </c>
      <c r="AY73" s="19">
        <v>49.301341995125931</v>
      </c>
      <c r="AZ73" s="19">
        <v>50.084323326938019</v>
      </c>
      <c r="BA73" s="19">
        <v>53.325011269770407</v>
      </c>
      <c r="BB73" s="19">
        <v>57.779473777416548</v>
      </c>
      <c r="BC73" s="19">
        <v>90.275510514019871</v>
      </c>
      <c r="BD73" s="19">
        <v>102.27190215528015</v>
      </c>
      <c r="BE73" s="19">
        <v>115.152251404673</v>
      </c>
      <c r="BF73" s="19">
        <v>107.29781463310869</v>
      </c>
    </row>
    <row r="74" spans="2:60" s="25" customFormat="1" ht="5.0999999999999996" customHeight="1" outlineLevel="1" x14ac:dyDescent="0.3"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G74" s="15"/>
      <c r="AH74" s="15"/>
      <c r="AI74" s="15"/>
      <c r="AJ74" s="15"/>
      <c r="AK74" s="15"/>
      <c r="AL74" s="15"/>
      <c r="AM74" s="15"/>
      <c r="AN74" s="15"/>
      <c r="AO74" s="15"/>
      <c r="AP74" s="15"/>
      <c r="AQ74" s="15"/>
      <c r="AR74" s="15"/>
      <c r="AS74" s="15"/>
      <c r="AT74" s="15"/>
      <c r="AU74" s="15"/>
      <c r="AV74" s="15"/>
      <c r="AW74" s="15"/>
      <c r="AX74" s="15"/>
      <c r="AY74" s="15"/>
      <c r="AZ74" s="15"/>
      <c r="BA74" s="15"/>
      <c r="BB74" s="15"/>
      <c r="BC74" s="15"/>
      <c r="BD74" s="15"/>
      <c r="BE74" s="15"/>
      <c r="BF74" s="15"/>
    </row>
    <row r="75" spans="2:60" s="25" customFormat="1" ht="12" outlineLevel="1" x14ac:dyDescent="0.3">
      <c r="C75" s="36" t="s">
        <v>165</v>
      </c>
      <c r="D75" s="36"/>
      <c r="E75" s="19" t="s">
        <v>120</v>
      </c>
      <c r="F75" s="36"/>
      <c r="G75" s="36"/>
      <c r="H75" s="19" t="s">
        <v>166</v>
      </c>
      <c r="I75" s="19" t="s">
        <v>166</v>
      </c>
      <c r="J75" s="19" t="s">
        <v>166</v>
      </c>
      <c r="K75" s="19" t="s">
        <v>166</v>
      </c>
      <c r="L75" s="19" t="s">
        <v>166</v>
      </c>
      <c r="M75" s="19" t="s">
        <v>166</v>
      </c>
      <c r="N75" s="19" t="s">
        <v>166</v>
      </c>
      <c r="O75" s="19" t="s">
        <v>166</v>
      </c>
      <c r="P75" s="19" t="s">
        <v>166</v>
      </c>
      <c r="Q75" s="19" t="s">
        <v>166</v>
      </c>
      <c r="R75" s="19" t="s">
        <v>166</v>
      </c>
      <c r="S75" s="19" t="s">
        <v>166</v>
      </c>
      <c r="T75" s="19" t="s">
        <v>166</v>
      </c>
      <c r="U75" s="19" t="s">
        <v>166</v>
      </c>
      <c r="V75" s="19" t="s">
        <v>166</v>
      </c>
      <c r="W75" s="19" t="s">
        <v>166</v>
      </c>
      <c r="X75" s="19" t="s">
        <v>166</v>
      </c>
      <c r="Y75" s="19" t="s">
        <v>166</v>
      </c>
      <c r="Z75" s="19" t="s">
        <v>166</v>
      </c>
      <c r="AA75" s="19" t="s">
        <v>166</v>
      </c>
      <c r="AB75" s="19" t="s">
        <v>166</v>
      </c>
      <c r="AC75" s="19" t="s">
        <v>166</v>
      </c>
      <c r="AD75" s="19" t="s">
        <v>166</v>
      </c>
      <c r="AE75" s="19" t="s">
        <v>166</v>
      </c>
      <c r="AF75" s="36"/>
      <c r="AG75" s="19">
        <v>195</v>
      </c>
      <c r="AH75" s="19">
        <v>301.5</v>
      </c>
      <c r="AI75" s="19" t="s">
        <v>166</v>
      </c>
      <c r="AJ75" s="19" t="s">
        <v>166</v>
      </c>
      <c r="AK75" s="19" t="s">
        <v>166</v>
      </c>
      <c r="AL75" s="19">
        <v>218</v>
      </c>
      <c r="AM75" s="19" t="s">
        <v>166</v>
      </c>
      <c r="AN75" s="19" t="s">
        <v>166</v>
      </c>
      <c r="AO75" s="19" t="s">
        <v>166</v>
      </c>
      <c r="AP75" s="19">
        <v>116</v>
      </c>
      <c r="AQ75" s="19" t="s">
        <v>166</v>
      </c>
      <c r="AR75" s="19" t="s">
        <v>166</v>
      </c>
      <c r="AS75" s="19" t="s">
        <v>166</v>
      </c>
      <c r="AT75" s="19">
        <v>137</v>
      </c>
      <c r="AU75" s="19" t="s">
        <v>166</v>
      </c>
      <c r="AV75" s="19" t="s">
        <v>166</v>
      </c>
      <c r="AW75" s="19" t="s">
        <v>166</v>
      </c>
      <c r="AX75" s="19">
        <v>218</v>
      </c>
      <c r="AY75" s="19" t="s">
        <v>166</v>
      </c>
      <c r="AZ75" s="19" t="s">
        <v>166</v>
      </c>
      <c r="BA75" s="19" t="s">
        <v>166</v>
      </c>
      <c r="BB75" s="19">
        <v>202</v>
      </c>
      <c r="BC75" s="19" t="s">
        <v>166</v>
      </c>
      <c r="BD75" s="19" t="s">
        <v>166</v>
      </c>
      <c r="BE75" s="19" t="s">
        <v>166</v>
      </c>
      <c r="BF75" s="19" t="s">
        <v>166</v>
      </c>
    </row>
    <row r="76" spans="2:60" s="25" customFormat="1" ht="5.0999999999999996" customHeight="1" outlineLevel="1" x14ac:dyDescent="0.3"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G76" s="15"/>
      <c r="AH76" s="15"/>
      <c r="AI76" s="15"/>
      <c r="AJ76" s="15"/>
      <c r="AK76" s="15"/>
      <c r="AL76" s="15"/>
      <c r="AM76" s="15"/>
      <c r="AN76" s="15"/>
      <c r="AO76" s="15"/>
      <c r="AP76" s="15"/>
      <c r="AQ76" s="15"/>
      <c r="AR76" s="15"/>
      <c r="AS76" s="15"/>
      <c r="AT76" s="15"/>
      <c r="AU76" s="15"/>
      <c r="AV76" s="15"/>
      <c r="AW76" s="15"/>
      <c r="AX76" s="15"/>
      <c r="AY76" s="15"/>
      <c r="AZ76" s="15"/>
      <c r="BA76" s="15"/>
      <c r="BB76" s="15"/>
      <c r="BC76" s="15"/>
      <c r="BD76" s="15"/>
      <c r="BE76" s="15"/>
      <c r="BF76" s="15"/>
    </row>
    <row r="77" spans="2:60" s="25" customFormat="1" ht="12" outlineLevel="1" x14ac:dyDescent="0.3">
      <c r="C77" s="36" t="s">
        <v>167</v>
      </c>
      <c r="D77" s="36"/>
      <c r="E77" s="36"/>
      <c r="F77" s="36"/>
      <c r="G77" s="36"/>
      <c r="H77" s="66">
        <v>0.53271028037383172</v>
      </c>
      <c r="I77" s="66">
        <v>0.51724137931034486</v>
      </c>
      <c r="J77" s="66">
        <v>0.52941176470588236</v>
      </c>
      <c r="K77" s="66">
        <v>0.5485714285714286</v>
      </c>
      <c r="L77" s="66">
        <v>0.70168067226890751</v>
      </c>
      <c r="M77" s="66">
        <v>0.70682730923694781</v>
      </c>
      <c r="N77" s="66">
        <v>0.63636363636363635</v>
      </c>
      <c r="O77" s="66">
        <v>0.66935483870967738</v>
      </c>
      <c r="P77" s="66">
        <v>0.75147928994082835</v>
      </c>
      <c r="Q77" s="66">
        <v>0.745398773006135</v>
      </c>
      <c r="R77" s="66">
        <v>0.73263888888888884</v>
      </c>
      <c r="S77" s="66">
        <v>0.69498069498069504</v>
      </c>
      <c r="T77" s="66">
        <v>0.70895522388059706</v>
      </c>
      <c r="U77" s="66">
        <v>0.72499999999999998</v>
      </c>
      <c r="V77" s="66">
        <v>0.77339901477832518</v>
      </c>
      <c r="W77" s="66">
        <v>0.75077881619937692</v>
      </c>
      <c r="X77" s="66">
        <v>0.72756410256410253</v>
      </c>
      <c r="Y77" s="66">
        <v>0.73809523809523814</v>
      </c>
      <c r="Z77" s="66">
        <v>0.75757575757575757</v>
      </c>
      <c r="AA77" s="66">
        <v>0.80522565320665085</v>
      </c>
      <c r="AB77" s="66">
        <v>0.82917466410748564</v>
      </c>
      <c r="AC77" s="66">
        <v>0.85401459854014594</v>
      </c>
      <c r="AD77" s="66">
        <v>0.87611749680715201</v>
      </c>
      <c r="AE77" s="66">
        <v>0.80038387715930903</v>
      </c>
      <c r="AF77" s="36"/>
      <c r="AG77" s="66">
        <v>0.59932565327339138</v>
      </c>
      <c r="AH77" s="66">
        <v>0.50594227504244482</v>
      </c>
      <c r="AI77" s="66">
        <v>0.53271028037383172</v>
      </c>
      <c r="AJ77" s="66">
        <v>0.52380952380952384</v>
      </c>
      <c r="AK77" s="66">
        <v>0.52606635071090047</v>
      </c>
      <c r="AL77" s="66">
        <v>0.53266331658291455</v>
      </c>
      <c r="AM77" s="66">
        <v>0.70168067226890751</v>
      </c>
      <c r="AN77" s="66">
        <v>0.70431211498973301</v>
      </c>
      <c r="AO77" s="66">
        <v>0.68390804597701149</v>
      </c>
      <c r="AP77" s="66">
        <v>0.68008474576271183</v>
      </c>
      <c r="AQ77" s="66">
        <v>0.75147928994082835</v>
      </c>
      <c r="AR77" s="66">
        <v>0.74849397590361444</v>
      </c>
      <c r="AS77" s="66">
        <v>0.74369747899159666</v>
      </c>
      <c r="AT77" s="66">
        <v>0.73327828241123039</v>
      </c>
      <c r="AU77" s="66">
        <v>0.70895522388059706</v>
      </c>
      <c r="AV77" s="66">
        <v>0.71768707482993199</v>
      </c>
      <c r="AW77" s="66">
        <v>0.74044265593561365</v>
      </c>
      <c r="AX77" s="66">
        <v>0.74296577946768061</v>
      </c>
      <c r="AY77" s="66">
        <v>0.72756410256410253</v>
      </c>
      <c r="AZ77" s="66">
        <v>0.73302469135802473</v>
      </c>
      <c r="BA77" s="66">
        <v>0.74130879345603273</v>
      </c>
      <c r="BB77" s="66">
        <v>0.76054324517512506</v>
      </c>
      <c r="BC77" s="66">
        <v>0.82917466410748564</v>
      </c>
      <c r="BD77" s="66">
        <v>0.84328358208955223</v>
      </c>
      <c r="BE77" s="66">
        <v>0.85620915032679734</v>
      </c>
      <c r="BF77" s="66">
        <v>0.84462151394422313</v>
      </c>
    </row>
    <row r="78" spans="2:60" s="25" customFormat="1" ht="5.0999999999999996" customHeight="1" outlineLevel="1" x14ac:dyDescent="0.3"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G78" s="15"/>
      <c r="AH78" s="15"/>
      <c r="AI78" s="15"/>
      <c r="AJ78" s="15"/>
      <c r="AK78" s="15"/>
      <c r="AL78" s="15"/>
      <c r="AM78" s="15"/>
      <c r="AN78" s="15"/>
      <c r="AO78" s="15"/>
      <c r="AP78" s="15"/>
      <c r="AQ78" s="15"/>
      <c r="AR78" s="15"/>
      <c r="AS78" s="15"/>
      <c r="AT78" s="15"/>
      <c r="AU78" s="15"/>
      <c r="AV78" s="15"/>
      <c r="AW78" s="15"/>
      <c r="AX78" s="15"/>
      <c r="AY78" s="15"/>
      <c r="AZ78" s="15"/>
      <c r="BA78" s="15"/>
      <c r="BB78" s="15"/>
      <c r="BC78" s="15"/>
      <c r="BD78" s="15"/>
      <c r="BE78" s="15"/>
      <c r="BF78" s="15"/>
    </row>
    <row r="79" spans="2:60" s="25" customFormat="1" ht="12" outlineLevel="1" x14ac:dyDescent="0.3">
      <c r="C79" s="36" t="s">
        <v>177</v>
      </c>
      <c r="D79" s="36"/>
      <c r="E79" s="19" t="s">
        <v>75</v>
      </c>
      <c r="F79" s="36"/>
      <c r="G79" s="36"/>
      <c r="H79" s="19">
        <v>8.1248727101418812</v>
      </c>
      <c r="I79" s="19">
        <v>10.256300149890047</v>
      </c>
      <c r="J79" s="19">
        <v>10.566433857814388</v>
      </c>
      <c r="K79" s="19">
        <v>10.566433857814388</v>
      </c>
      <c r="L79" s="19">
        <v>11.884540676877158</v>
      </c>
      <c r="M79" s="19">
        <v>11.466808773564537</v>
      </c>
      <c r="N79" s="19">
        <v>11.967582423448718</v>
      </c>
      <c r="O79" s="19">
        <v>12.87541168342646</v>
      </c>
      <c r="P79" s="19">
        <v>13.238632912898948</v>
      </c>
      <c r="Q79" s="19">
        <v>11.970745833174361</v>
      </c>
      <c r="R79" s="19">
        <v>11.294887223717778</v>
      </c>
      <c r="S79" s="19">
        <v>11.86988275992362</v>
      </c>
      <c r="T79" s="19">
        <v>12.181473349061775</v>
      </c>
      <c r="U79" s="19">
        <v>13.413963788207631</v>
      </c>
      <c r="V79" s="19">
        <v>12.308750814280307</v>
      </c>
      <c r="W79" s="19">
        <v>13.656096901133344</v>
      </c>
      <c r="X79" s="19">
        <v>12.983287765742228</v>
      </c>
      <c r="Y79" s="19">
        <v>13.692500376710649</v>
      </c>
      <c r="Z79" s="19">
        <v>12.721044648201739</v>
      </c>
      <c r="AA79" s="19">
        <v>12.33518297248445</v>
      </c>
      <c r="AB79" s="19">
        <v>13.759109206065656</v>
      </c>
      <c r="AC79" s="19">
        <v>14.072198145772662</v>
      </c>
      <c r="AD79" s="19">
        <v>14.65669995133856</v>
      </c>
      <c r="AE79" s="19">
        <v>15.669561806465696</v>
      </c>
      <c r="AF79" s="36"/>
      <c r="AG79" s="19">
        <v>17.208414407703842</v>
      </c>
      <c r="AH79" s="19">
        <v>11.233296719494524</v>
      </c>
      <c r="AI79" s="19">
        <v>74.628299999999996</v>
      </c>
      <c r="AJ79" s="19">
        <v>9.1241114421716762</v>
      </c>
      <c r="AK79" s="19">
        <v>9.5786513332223873</v>
      </c>
      <c r="AL79" s="19">
        <v>9.5786513332223873</v>
      </c>
      <c r="AM79" s="19">
        <v>11.884540676877158</v>
      </c>
      <c r="AN79" s="19">
        <v>11.692029314732842</v>
      </c>
      <c r="AO79" s="19">
        <v>11.773845668478577</v>
      </c>
      <c r="AP79" s="19">
        <v>12.034127349625594</v>
      </c>
      <c r="AQ79" s="19">
        <v>13.238632912898948</v>
      </c>
      <c r="AR79" s="19">
        <v>12.577902431490999</v>
      </c>
      <c r="AS79" s="19">
        <v>12.120351818698774</v>
      </c>
      <c r="AT79" s="19">
        <v>12.06716777202908</v>
      </c>
      <c r="AU79" s="19">
        <v>12.181473349061775</v>
      </c>
      <c r="AV79" s="19">
        <v>12.786557884257993</v>
      </c>
      <c r="AW79" s="19">
        <v>12.614609192290915</v>
      </c>
      <c r="AX79" s="19">
        <v>12.751237275036209</v>
      </c>
      <c r="AY79" s="19">
        <v>12.983287765742228</v>
      </c>
      <c r="AZ79" s="19">
        <v>13.692500376710649</v>
      </c>
      <c r="BA79" s="19">
        <v>12.721044648201739</v>
      </c>
      <c r="BB79" s="19">
        <v>12.467212749508279</v>
      </c>
      <c r="BC79" s="19">
        <v>13.759109206065656</v>
      </c>
      <c r="BD79" s="19">
        <v>13.949350012054964</v>
      </c>
      <c r="BE79" s="19">
        <v>14.18242754393602</v>
      </c>
      <c r="BF79" s="19">
        <v>14.663400216434654</v>
      </c>
    </row>
    <row r="80" spans="2:60" s="25" customFormat="1" ht="12" x14ac:dyDescent="0.3">
      <c r="C80" s="48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G80" s="15"/>
      <c r="AH80" s="15"/>
      <c r="AI80" s="15"/>
      <c r="AJ80" s="15"/>
      <c r="AK80" s="15"/>
      <c r="AL80" s="15"/>
      <c r="AM80" s="15"/>
      <c r="AN80" s="15"/>
      <c r="AO80" s="15"/>
      <c r="AP80" s="15"/>
      <c r="AQ80" s="15"/>
      <c r="AR80" s="15"/>
      <c r="AS80" s="15"/>
      <c r="AT80" s="15"/>
      <c r="AU80" s="15"/>
      <c r="AV80" s="15"/>
      <c r="AW80" s="15"/>
      <c r="AX80" s="15"/>
      <c r="AY80" s="15"/>
      <c r="AZ80" s="15"/>
      <c r="BA80" s="15"/>
      <c r="BB80" s="15"/>
      <c r="BC80" s="15"/>
      <c r="BD80" s="15"/>
      <c r="BE80" s="15"/>
      <c r="BF80" s="15"/>
    </row>
    <row r="81" spans="2:60" s="25" customFormat="1" ht="12" x14ac:dyDescent="0.3">
      <c r="D81" s="57"/>
      <c r="E81" s="57"/>
      <c r="F81" s="57"/>
      <c r="G81" s="57"/>
      <c r="H81" s="43"/>
      <c r="I81" s="43"/>
      <c r="J81" s="43"/>
      <c r="K81" s="43"/>
      <c r="L81" s="43"/>
      <c r="M81" s="43"/>
      <c r="N81" s="43"/>
      <c r="O81" s="43"/>
      <c r="P81" s="43"/>
      <c r="Q81" s="43"/>
      <c r="R81" s="43"/>
      <c r="S81" s="43"/>
      <c r="T81" s="43"/>
      <c r="U81" s="43"/>
      <c r="V81" s="43"/>
      <c r="W81" s="43"/>
      <c r="X81" s="43"/>
      <c r="Y81" s="43"/>
      <c r="Z81" s="43"/>
      <c r="AA81" s="43"/>
      <c r="AB81" s="43"/>
      <c r="AC81" s="43"/>
      <c r="AD81" s="43"/>
      <c r="AE81" s="43"/>
      <c r="AG81" s="43"/>
      <c r="AH81" s="43"/>
      <c r="AI81" s="43"/>
      <c r="AJ81" s="43"/>
      <c r="AK81" s="43"/>
      <c r="AL81" s="43"/>
      <c r="AM81" s="43"/>
      <c r="AN81" s="43"/>
      <c r="AO81" s="43"/>
      <c r="AP81" s="43"/>
      <c r="AQ81" s="43"/>
      <c r="AR81" s="43"/>
      <c r="AS81" s="43"/>
      <c r="AT81" s="43"/>
      <c r="AU81" s="43"/>
      <c r="AV81" s="43"/>
      <c r="AW81" s="43"/>
      <c r="AX81" s="43"/>
      <c r="AY81" s="43"/>
      <c r="AZ81" s="43"/>
      <c r="BA81" s="43"/>
      <c r="BB81" s="43"/>
      <c r="BC81" s="43"/>
      <c r="BD81" s="43"/>
      <c r="BE81" s="43"/>
      <c r="BF81" s="43"/>
    </row>
    <row r="82" spans="2:60" s="25" customFormat="1" ht="12" x14ac:dyDescent="0.3">
      <c r="D82" s="57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</row>
    <row r="83" spans="2:60" s="25" customFormat="1" ht="12" x14ac:dyDescent="0.3"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G83" s="15"/>
      <c r="AH83" s="15"/>
      <c r="AI83" s="15"/>
      <c r="AJ83" s="15"/>
      <c r="AK83" s="15"/>
      <c r="AL83" s="15"/>
      <c r="AM83" s="15"/>
      <c r="AN83" s="15"/>
      <c r="AO83" s="15"/>
      <c r="AP83" s="15"/>
      <c r="AQ83" s="15"/>
      <c r="AR83" s="15"/>
      <c r="AS83" s="15"/>
      <c r="AT83" s="15"/>
      <c r="AU83" s="15"/>
      <c r="AV83" s="15"/>
      <c r="AW83" s="15"/>
      <c r="AX83" s="15"/>
      <c r="AY83" s="15"/>
      <c r="AZ83" s="15"/>
      <c r="BA83" s="15"/>
      <c r="BB83" s="15"/>
      <c r="BC83" s="15"/>
      <c r="BD83" s="15"/>
      <c r="BE83" s="15"/>
      <c r="BF83" s="15"/>
    </row>
    <row r="84" spans="2:60" s="25" customFormat="1" ht="12" x14ac:dyDescent="0.3">
      <c r="D84" s="57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G84" s="15"/>
      <c r="AH84" s="15"/>
      <c r="AI84" s="15"/>
      <c r="AJ84" s="15"/>
      <c r="AK84" s="15"/>
      <c r="AL84" s="15"/>
      <c r="AM84" s="15"/>
      <c r="AN84" s="15"/>
      <c r="AO84" s="15"/>
      <c r="AP84" s="15"/>
      <c r="AQ84" s="15"/>
      <c r="AR84" s="15"/>
      <c r="AS84" s="15"/>
      <c r="AT84" s="15"/>
      <c r="AU84" s="15"/>
      <c r="AV84" s="15"/>
      <c r="AW84" s="15"/>
      <c r="AX84" s="15"/>
      <c r="AY84" s="15"/>
      <c r="AZ84" s="15"/>
      <c r="BA84" s="15"/>
      <c r="BB84" s="15"/>
      <c r="BC84" s="15"/>
      <c r="BD84" s="15"/>
      <c r="BE84" s="15"/>
      <c r="BF84" s="15"/>
    </row>
    <row r="85" spans="2:60" s="25" customFormat="1" ht="12" hidden="1" x14ac:dyDescent="0.3">
      <c r="B85" s="33"/>
      <c r="C85" s="33"/>
      <c r="D85" s="33"/>
      <c r="E85" s="33"/>
      <c r="F85" s="33"/>
      <c r="G85" s="33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/>
      <c r="AC85" s="24"/>
      <c r="AD85" s="24"/>
      <c r="AE85" s="24"/>
      <c r="AF85" s="33"/>
      <c r="AG85" s="24"/>
      <c r="AH85" s="24"/>
      <c r="AI85" s="24"/>
      <c r="AJ85" s="24"/>
      <c r="AK85" s="24"/>
      <c r="AL85" s="24"/>
      <c r="AM85" s="24"/>
      <c r="AN85" s="24"/>
      <c r="AO85" s="24"/>
      <c r="AP85" s="24"/>
      <c r="AQ85" s="24"/>
      <c r="AR85" s="24"/>
      <c r="AS85" s="24"/>
      <c r="AT85" s="24"/>
      <c r="AU85" s="24"/>
      <c r="AV85" s="24"/>
      <c r="AW85" s="24"/>
      <c r="AX85" s="24"/>
      <c r="AY85" s="24"/>
      <c r="AZ85" s="24"/>
      <c r="BA85" s="24"/>
      <c r="BB85" s="24"/>
      <c r="BC85" s="24"/>
      <c r="BD85" s="24"/>
      <c r="BE85" s="24"/>
      <c r="BF85" s="24"/>
      <c r="BG85" s="33"/>
      <c r="BH85" s="33"/>
    </row>
    <row r="86" spans="2:60" s="25" customFormat="1" ht="12" hidden="1" x14ac:dyDescent="0.3">
      <c r="B86" s="33"/>
      <c r="C86" s="33"/>
      <c r="D86" s="33"/>
      <c r="E86" s="33"/>
      <c r="F86" s="33"/>
      <c r="G86" s="33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24"/>
      <c r="AD86" s="24"/>
      <c r="AE86" s="24"/>
      <c r="AF86" s="33"/>
      <c r="AG86" s="24"/>
      <c r="AH86" s="24"/>
      <c r="AI86" s="24"/>
      <c r="AJ86" s="24"/>
      <c r="AK86" s="24"/>
      <c r="AL86" s="24"/>
      <c r="AM86" s="24"/>
      <c r="AN86" s="24"/>
      <c r="AO86" s="24"/>
      <c r="AP86" s="24"/>
      <c r="AQ86" s="24"/>
      <c r="AR86" s="24"/>
      <c r="AS86" s="24"/>
      <c r="AT86" s="24"/>
      <c r="AU86" s="24"/>
      <c r="AV86" s="24"/>
      <c r="AW86" s="24"/>
      <c r="AX86" s="24"/>
      <c r="AY86" s="24"/>
      <c r="AZ86" s="24"/>
      <c r="BA86" s="24"/>
      <c r="BB86" s="24"/>
      <c r="BC86" s="24"/>
      <c r="BD86" s="24"/>
      <c r="BE86" s="24"/>
      <c r="BF86" s="24"/>
      <c r="BG86" s="33"/>
      <c r="BH86" s="33"/>
    </row>
    <row r="87" spans="2:60" s="25" customFormat="1" ht="12" hidden="1" x14ac:dyDescent="0.3">
      <c r="B87" s="33"/>
      <c r="C87" s="33"/>
      <c r="D87" s="33"/>
      <c r="E87" s="33"/>
      <c r="F87" s="33"/>
      <c r="G87" s="33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  <c r="AB87" s="24"/>
      <c r="AC87" s="24"/>
      <c r="AD87" s="24"/>
      <c r="AE87" s="24"/>
      <c r="AF87" s="33"/>
      <c r="AG87" s="24"/>
      <c r="AH87" s="24"/>
      <c r="AI87" s="24"/>
      <c r="AJ87" s="24"/>
      <c r="AK87" s="24"/>
      <c r="AL87" s="24"/>
      <c r="AM87" s="24"/>
      <c r="AN87" s="24"/>
      <c r="AO87" s="24"/>
      <c r="AP87" s="24"/>
      <c r="AQ87" s="24"/>
      <c r="AR87" s="24"/>
      <c r="AS87" s="24"/>
      <c r="AT87" s="24"/>
      <c r="AU87" s="24"/>
      <c r="AV87" s="24"/>
      <c r="AW87" s="24"/>
      <c r="AX87" s="24"/>
      <c r="AY87" s="24"/>
      <c r="AZ87" s="24"/>
      <c r="BA87" s="24"/>
      <c r="BB87" s="24"/>
      <c r="BC87" s="24"/>
      <c r="BD87" s="24"/>
      <c r="BE87" s="24"/>
      <c r="BF87" s="24"/>
      <c r="BG87" s="33"/>
      <c r="BH87" s="33"/>
    </row>
    <row r="88" spans="2:60" s="25" customFormat="1" ht="12" hidden="1" x14ac:dyDescent="0.3"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G88" s="15"/>
      <c r="AH88" s="15"/>
      <c r="AI88" s="15"/>
      <c r="AJ88" s="15"/>
      <c r="AK88" s="15"/>
      <c r="AL88" s="15"/>
      <c r="AM88" s="15"/>
      <c r="AN88" s="15"/>
      <c r="AO88" s="15"/>
      <c r="AP88" s="15"/>
      <c r="AQ88" s="15"/>
      <c r="AR88" s="15"/>
      <c r="AS88" s="15"/>
      <c r="AT88" s="15"/>
      <c r="AU88" s="15"/>
      <c r="AV88" s="15"/>
      <c r="AW88" s="15"/>
      <c r="AX88" s="15"/>
      <c r="AY88" s="15"/>
      <c r="AZ88" s="15"/>
      <c r="BA88" s="15"/>
      <c r="BB88" s="15"/>
      <c r="BC88" s="15"/>
      <c r="BD88" s="15"/>
      <c r="BE88" s="15"/>
      <c r="BF88" s="15"/>
    </row>
    <row r="89" spans="2:60" s="25" customFormat="1" ht="12" hidden="1" x14ac:dyDescent="0.3"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G89" s="15"/>
      <c r="AH89" s="15"/>
      <c r="AI89" s="15"/>
      <c r="AJ89" s="15"/>
      <c r="AK89" s="15"/>
      <c r="AL89" s="15"/>
      <c r="AM89" s="15"/>
      <c r="AN89" s="15"/>
      <c r="AO89" s="15"/>
      <c r="AP89" s="15"/>
      <c r="AQ89" s="15"/>
      <c r="AR89" s="15"/>
      <c r="AS89" s="15"/>
      <c r="AT89" s="15"/>
      <c r="AU89" s="15"/>
      <c r="AV89" s="15"/>
      <c r="AW89" s="15"/>
      <c r="AX89" s="15"/>
      <c r="AY89" s="15"/>
      <c r="AZ89" s="15"/>
      <c r="BA89" s="15"/>
      <c r="BB89" s="15"/>
      <c r="BC89" s="15"/>
      <c r="BD89" s="15"/>
      <c r="BE89" s="15"/>
      <c r="BF89" s="15"/>
    </row>
    <row r="90" spans="2:60" s="25" customFormat="1" ht="12" hidden="1" x14ac:dyDescent="0.3"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G90" s="15"/>
      <c r="AH90" s="15"/>
      <c r="AI90" s="15"/>
      <c r="AJ90" s="15"/>
      <c r="AK90" s="15"/>
      <c r="AL90" s="15"/>
      <c r="AM90" s="15"/>
      <c r="AN90" s="15"/>
      <c r="AO90" s="15"/>
      <c r="AP90" s="15"/>
      <c r="AQ90" s="15"/>
      <c r="AR90" s="15"/>
      <c r="AS90" s="15"/>
      <c r="AT90" s="15"/>
      <c r="AU90" s="15"/>
      <c r="AV90" s="15"/>
      <c r="AW90" s="15"/>
      <c r="AX90" s="15"/>
      <c r="AY90" s="15"/>
      <c r="AZ90" s="15"/>
      <c r="BA90" s="15"/>
      <c r="BB90" s="15"/>
      <c r="BC90" s="15"/>
      <c r="BD90" s="15"/>
      <c r="BE90" s="15"/>
      <c r="BF90" s="15"/>
    </row>
    <row r="91" spans="2:60" ht="12" hidden="1" customHeight="1" x14ac:dyDescent="0.3"/>
    <row r="92" spans="2:60" s="25" customFormat="1" ht="12" hidden="1" customHeight="1" x14ac:dyDescent="0.3">
      <c r="B92" s="33"/>
      <c r="C92" s="33"/>
      <c r="D92" s="33"/>
      <c r="E92" s="33"/>
      <c r="F92" s="33"/>
      <c r="G92" s="33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4"/>
      <c r="AD92" s="24"/>
      <c r="AE92" s="24"/>
      <c r="AF92" s="33"/>
      <c r="AG92" s="24"/>
      <c r="AH92" s="24"/>
      <c r="AI92" s="24"/>
      <c r="AJ92" s="24"/>
      <c r="AK92" s="24"/>
      <c r="AL92" s="24"/>
      <c r="AM92" s="24"/>
      <c r="AN92" s="24"/>
      <c r="AO92" s="24"/>
      <c r="AP92" s="24"/>
      <c r="AQ92" s="24"/>
      <c r="AR92" s="24"/>
      <c r="AS92" s="24"/>
      <c r="AT92" s="24"/>
      <c r="AU92" s="24"/>
      <c r="AV92" s="24"/>
      <c r="AW92" s="24"/>
      <c r="AX92" s="24"/>
      <c r="AY92" s="24"/>
      <c r="AZ92" s="24"/>
      <c r="BA92" s="24"/>
      <c r="BB92" s="24"/>
      <c r="BC92" s="24"/>
      <c r="BD92" s="24"/>
      <c r="BE92" s="24"/>
      <c r="BF92" s="24"/>
      <c r="BG92" s="33"/>
      <c r="BH92" s="33"/>
    </row>
    <row r="93" spans="2:60" s="25" customFormat="1" ht="12" hidden="1" customHeight="1" x14ac:dyDescent="0.3">
      <c r="B93" s="33"/>
      <c r="C93" s="33"/>
      <c r="D93" s="33"/>
      <c r="E93" s="33"/>
      <c r="F93" s="33"/>
      <c r="G93" s="33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  <c r="AC93" s="24"/>
      <c r="AD93" s="24"/>
      <c r="AE93" s="24"/>
      <c r="AF93" s="33"/>
      <c r="AG93" s="24"/>
      <c r="AH93" s="24"/>
      <c r="AI93" s="24"/>
      <c r="AJ93" s="24"/>
      <c r="AK93" s="24"/>
      <c r="AL93" s="24"/>
      <c r="AM93" s="24"/>
      <c r="AN93" s="24"/>
      <c r="AO93" s="24"/>
      <c r="AP93" s="24"/>
      <c r="AQ93" s="24"/>
      <c r="AR93" s="24"/>
      <c r="AS93" s="24"/>
      <c r="AT93" s="24"/>
      <c r="AU93" s="24"/>
      <c r="AV93" s="24"/>
      <c r="AW93" s="24"/>
      <c r="AX93" s="24"/>
      <c r="AY93" s="24"/>
      <c r="AZ93" s="24"/>
      <c r="BA93" s="24"/>
      <c r="BB93" s="24"/>
      <c r="BC93" s="24"/>
      <c r="BD93" s="24"/>
      <c r="BE93" s="24"/>
      <c r="BF93" s="24"/>
      <c r="BG93" s="33"/>
      <c r="BH93" s="33"/>
    </row>
    <row r="94" spans="2:60" s="25" customFormat="1" ht="12" hidden="1" customHeight="1" x14ac:dyDescent="0.3">
      <c r="B94" s="33"/>
      <c r="C94" s="33"/>
      <c r="D94" s="33"/>
      <c r="E94" s="33"/>
      <c r="F94" s="33"/>
      <c r="G94" s="33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4"/>
      <c r="AD94" s="24"/>
      <c r="AE94" s="24"/>
      <c r="AF94" s="33"/>
      <c r="AG94" s="24"/>
      <c r="AH94" s="24"/>
      <c r="AI94" s="24"/>
      <c r="AJ94" s="24"/>
      <c r="AK94" s="24"/>
      <c r="AL94" s="24"/>
      <c r="AM94" s="24"/>
      <c r="AN94" s="24"/>
      <c r="AO94" s="24"/>
      <c r="AP94" s="24"/>
      <c r="AQ94" s="24"/>
      <c r="AR94" s="24"/>
      <c r="AS94" s="24"/>
      <c r="AT94" s="24"/>
      <c r="AU94" s="24"/>
      <c r="AV94" s="24"/>
      <c r="AW94" s="24"/>
      <c r="AX94" s="24"/>
      <c r="AY94" s="24"/>
      <c r="AZ94" s="24"/>
      <c r="BA94" s="24"/>
      <c r="BB94" s="24"/>
      <c r="BC94" s="24"/>
      <c r="BD94" s="24"/>
      <c r="BE94" s="24"/>
      <c r="BF94" s="24"/>
      <c r="BG94" s="33"/>
      <c r="BH94" s="33"/>
    </row>
    <row r="95" spans="2:60" s="25" customFormat="1" ht="12" hidden="1" customHeight="1" x14ac:dyDescent="0.3">
      <c r="B95" s="33"/>
      <c r="C95" s="33"/>
      <c r="D95" s="33"/>
      <c r="E95" s="33"/>
      <c r="F95" s="33"/>
      <c r="G95" s="33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4"/>
      <c r="AD95" s="24"/>
      <c r="AE95" s="24"/>
      <c r="AF95" s="33"/>
      <c r="AG95" s="24"/>
      <c r="AH95" s="24"/>
      <c r="AI95" s="24"/>
      <c r="AJ95" s="24"/>
      <c r="AK95" s="24"/>
      <c r="AL95" s="24"/>
      <c r="AM95" s="24"/>
      <c r="AN95" s="24"/>
      <c r="AO95" s="24"/>
      <c r="AP95" s="24"/>
      <c r="AQ95" s="24"/>
      <c r="AR95" s="24"/>
      <c r="AS95" s="24"/>
      <c r="AT95" s="24"/>
      <c r="AU95" s="24"/>
      <c r="AV95" s="24"/>
      <c r="AW95" s="24"/>
      <c r="AX95" s="24"/>
      <c r="AY95" s="24"/>
      <c r="AZ95" s="24"/>
      <c r="BA95" s="24"/>
      <c r="BB95" s="24"/>
      <c r="BC95" s="24"/>
      <c r="BD95" s="24"/>
      <c r="BE95" s="24"/>
      <c r="BF95" s="24"/>
      <c r="BG95" s="33"/>
      <c r="BH95" s="33"/>
    </row>
    <row r="96" spans="2:60" s="25" customFormat="1" ht="12" hidden="1" customHeight="1" x14ac:dyDescent="0.3">
      <c r="B96" s="33"/>
      <c r="C96" s="33"/>
      <c r="D96" s="33"/>
      <c r="E96" s="33"/>
      <c r="F96" s="33"/>
      <c r="G96" s="33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24"/>
      <c r="AD96" s="24"/>
      <c r="AE96" s="24"/>
      <c r="AF96" s="33"/>
      <c r="AG96" s="24"/>
      <c r="AH96" s="24"/>
      <c r="AI96" s="24"/>
      <c r="AJ96" s="24"/>
      <c r="AK96" s="24"/>
      <c r="AL96" s="24"/>
      <c r="AM96" s="24"/>
      <c r="AN96" s="24"/>
      <c r="AO96" s="24"/>
      <c r="AP96" s="24"/>
      <c r="AQ96" s="24"/>
      <c r="AR96" s="24"/>
      <c r="AS96" s="24"/>
      <c r="AT96" s="24"/>
      <c r="AU96" s="24"/>
      <c r="AV96" s="24"/>
      <c r="AW96" s="24"/>
      <c r="AX96" s="24"/>
      <c r="AY96" s="24"/>
      <c r="AZ96" s="24"/>
      <c r="BA96" s="24"/>
      <c r="BB96" s="24"/>
      <c r="BC96" s="24"/>
      <c r="BD96" s="24"/>
      <c r="BE96" s="24"/>
      <c r="BF96" s="24"/>
      <c r="BG96" s="33"/>
      <c r="BH96" s="33"/>
    </row>
    <row r="97" spans="2:60" s="25" customFormat="1" ht="12" hidden="1" customHeight="1" x14ac:dyDescent="0.3">
      <c r="B97" s="33"/>
      <c r="C97" s="33"/>
      <c r="D97" s="33"/>
      <c r="E97" s="33"/>
      <c r="F97" s="33"/>
      <c r="G97" s="33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4"/>
      <c r="AD97" s="24"/>
      <c r="AE97" s="24"/>
      <c r="AF97" s="33"/>
      <c r="AG97" s="24"/>
      <c r="AH97" s="24"/>
      <c r="AI97" s="24"/>
      <c r="AJ97" s="24"/>
      <c r="AK97" s="24"/>
      <c r="AL97" s="24"/>
      <c r="AM97" s="24"/>
      <c r="AN97" s="24"/>
      <c r="AO97" s="24"/>
      <c r="AP97" s="24"/>
      <c r="AQ97" s="24"/>
      <c r="AR97" s="24"/>
      <c r="AS97" s="24"/>
      <c r="AT97" s="24"/>
      <c r="AU97" s="24"/>
      <c r="AV97" s="24"/>
      <c r="AW97" s="24"/>
      <c r="AX97" s="24"/>
      <c r="AY97" s="24"/>
      <c r="AZ97" s="24"/>
      <c r="BA97" s="24"/>
      <c r="BB97" s="24"/>
      <c r="BC97" s="24"/>
      <c r="BD97" s="24"/>
      <c r="BE97" s="24"/>
      <c r="BF97" s="24"/>
      <c r="BG97" s="33"/>
      <c r="BH97" s="33"/>
    </row>
    <row r="98" spans="2:60" s="25" customFormat="1" ht="12" hidden="1" customHeight="1" x14ac:dyDescent="0.3">
      <c r="B98" s="33"/>
      <c r="C98" s="33"/>
      <c r="D98" s="33"/>
      <c r="E98" s="33"/>
      <c r="F98" s="33"/>
      <c r="G98" s="33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24"/>
      <c r="AC98" s="24"/>
      <c r="AD98" s="24"/>
      <c r="AE98" s="24"/>
      <c r="AF98" s="33"/>
      <c r="AG98" s="24"/>
      <c r="AH98" s="24"/>
      <c r="AI98" s="24"/>
      <c r="AJ98" s="24"/>
      <c r="AK98" s="24"/>
      <c r="AL98" s="24"/>
      <c r="AM98" s="24"/>
      <c r="AN98" s="24"/>
      <c r="AO98" s="24"/>
      <c r="AP98" s="24"/>
      <c r="AQ98" s="24"/>
      <c r="AR98" s="24"/>
      <c r="AS98" s="24"/>
      <c r="AT98" s="24"/>
      <c r="AU98" s="24"/>
      <c r="AV98" s="24"/>
      <c r="AW98" s="24"/>
      <c r="AX98" s="24"/>
      <c r="AY98" s="24"/>
      <c r="AZ98" s="24"/>
      <c r="BA98" s="24"/>
      <c r="BB98" s="24"/>
      <c r="BC98" s="24"/>
      <c r="BD98" s="24"/>
      <c r="BE98" s="24"/>
      <c r="BF98" s="24"/>
      <c r="BG98" s="33"/>
      <c r="BH98" s="33"/>
    </row>
    <row r="99" spans="2:60" s="25" customFormat="1" ht="12" hidden="1" customHeight="1" x14ac:dyDescent="0.3">
      <c r="B99" s="33"/>
      <c r="C99" s="33"/>
      <c r="D99" s="33"/>
      <c r="E99" s="33"/>
      <c r="F99" s="33"/>
      <c r="G99" s="33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  <c r="AB99" s="24"/>
      <c r="AC99" s="24"/>
      <c r="AD99" s="24"/>
      <c r="AE99" s="24"/>
      <c r="AF99" s="33"/>
      <c r="AG99" s="24"/>
      <c r="AH99" s="24"/>
      <c r="AI99" s="24"/>
      <c r="AJ99" s="24"/>
      <c r="AK99" s="24"/>
      <c r="AL99" s="24"/>
      <c r="AM99" s="24"/>
      <c r="AN99" s="24"/>
      <c r="AO99" s="24"/>
      <c r="AP99" s="24"/>
      <c r="AQ99" s="24"/>
      <c r="AR99" s="24"/>
      <c r="AS99" s="24"/>
      <c r="AT99" s="24"/>
      <c r="AU99" s="24"/>
      <c r="AV99" s="24"/>
      <c r="AW99" s="24"/>
      <c r="AX99" s="24"/>
      <c r="AY99" s="24"/>
      <c r="AZ99" s="24"/>
      <c r="BA99" s="24"/>
      <c r="BB99" s="24"/>
      <c r="BC99" s="24"/>
      <c r="BD99" s="24"/>
      <c r="BE99" s="24"/>
      <c r="BF99" s="24"/>
      <c r="BG99" s="33"/>
      <c r="BH99" s="33"/>
    </row>
    <row r="100" spans="2:60" s="25" customFormat="1" ht="12" hidden="1" customHeight="1" x14ac:dyDescent="0.3">
      <c r="B100" s="33"/>
      <c r="C100" s="33"/>
      <c r="D100" s="33"/>
      <c r="E100" s="33"/>
      <c r="F100" s="33"/>
      <c r="G100" s="33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  <c r="AB100" s="24"/>
      <c r="AC100" s="24"/>
      <c r="AD100" s="24"/>
      <c r="AE100" s="24"/>
      <c r="AF100" s="33"/>
      <c r="AG100" s="24"/>
      <c r="AH100" s="24"/>
      <c r="AI100" s="24"/>
      <c r="AJ100" s="24"/>
      <c r="AK100" s="24"/>
      <c r="AL100" s="24"/>
      <c r="AM100" s="24"/>
      <c r="AN100" s="24"/>
      <c r="AO100" s="24"/>
      <c r="AP100" s="24"/>
      <c r="AQ100" s="24"/>
      <c r="AR100" s="24"/>
      <c r="AS100" s="24"/>
      <c r="AT100" s="24"/>
      <c r="AU100" s="24"/>
      <c r="AV100" s="24"/>
      <c r="AW100" s="24"/>
      <c r="AX100" s="24"/>
      <c r="AY100" s="24"/>
      <c r="AZ100" s="24"/>
      <c r="BA100" s="24"/>
      <c r="BB100" s="24"/>
      <c r="BC100" s="24"/>
      <c r="BD100" s="24"/>
      <c r="BE100" s="24"/>
      <c r="BF100" s="24"/>
      <c r="BG100" s="33"/>
      <c r="BH100" s="33"/>
    </row>
    <row r="101" spans="2:60" s="25" customFormat="1" ht="12" hidden="1" customHeight="1" x14ac:dyDescent="0.3">
      <c r="B101" s="33"/>
      <c r="C101" s="33"/>
      <c r="D101" s="33"/>
      <c r="E101" s="33"/>
      <c r="F101" s="33"/>
      <c r="G101" s="33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  <c r="AB101" s="24"/>
      <c r="AC101" s="24"/>
      <c r="AD101" s="24"/>
      <c r="AE101" s="24"/>
      <c r="AF101" s="33"/>
      <c r="AG101" s="24"/>
      <c r="AH101" s="24"/>
      <c r="AI101" s="24"/>
      <c r="AJ101" s="24"/>
      <c r="AK101" s="24"/>
      <c r="AL101" s="24"/>
      <c r="AM101" s="24"/>
      <c r="AN101" s="24"/>
      <c r="AO101" s="24"/>
      <c r="AP101" s="24"/>
      <c r="AQ101" s="24"/>
      <c r="AR101" s="24"/>
      <c r="AS101" s="24"/>
      <c r="AT101" s="24"/>
      <c r="AU101" s="24"/>
      <c r="AV101" s="24"/>
      <c r="AW101" s="24"/>
      <c r="AX101" s="24"/>
      <c r="AY101" s="24"/>
      <c r="AZ101" s="24"/>
      <c r="BA101" s="24"/>
      <c r="BB101" s="24"/>
      <c r="BC101" s="24"/>
      <c r="BD101" s="24"/>
      <c r="BE101" s="24"/>
      <c r="BF101" s="24"/>
      <c r="BG101" s="33"/>
      <c r="BH101" s="33"/>
    </row>
    <row r="102" spans="2:60" s="25" customFormat="1" ht="12" hidden="1" customHeight="1" x14ac:dyDescent="0.3">
      <c r="B102" s="33"/>
      <c r="C102" s="33"/>
      <c r="D102" s="33"/>
      <c r="E102" s="33"/>
      <c r="F102" s="33"/>
      <c r="G102" s="33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24"/>
      <c r="AB102" s="24"/>
      <c r="AC102" s="24"/>
      <c r="AD102" s="24"/>
      <c r="AE102" s="24"/>
      <c r="AF102" s="33"/>
      <c r="AG102" s="24"/>
      <c r="AH102" s="24"/>
      <c r="AI102" s="24"/>
      <c r="AJ102" s="24"/>
      <c r="AK102" s="24"/>
      <c r="AL102" s="24"/>
      <c r="AM102" s="24"/>
      <c r="AN102" s="24"/>
      <c r="AO102" s="24"/>
      <c r="AP102" s="24"/>
      <c r="AQ102" s="24"/>
      <c r="AR102" s="24"/>
      <c r="AS102" s="24"/>
      <c r="AT102" s="24"/>
      <c r="AU102" s="24"/>
      <c r="AV102" s="24"/>
      <c r="AW102" s="24"/>
      <c r="AX102" s="24"/>
      <c r="AY102" s="24"/>
      <c r="AZ102" s="24"/>
      <c r="BA102" s="24"/>
      <c r="BB102" s="24"/>
      <c r="BC102" s="24"/>
      <c r="BD102" s="24"/>
      <c r="BE102" s="24"/>
      <c r="BF102" s="24"/>
      <c r="BG102" s="33"/>
      <c r="BH102" s="33"/>
    </row>
    <row r="103" spans="2:60" s="25" customFormat="1" ht="12" hidden="1" customHeight="1" x14ac:dyDescent="0.3">
      <c r="B103" s="33"/>
      <c r="C103" s="33"/>
      <c r="D103" s="33"/>
      <c r="E103" s="33"/>
      <c r="F103" s="33"/>
      <c r="G103" s="33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  <c r="AB103" s="24"/>
      <c r="AC103" s="24"/>
      <c r="AD103" s="24"/>
      <c r="AE103" s="24"/>
      <c r="AF103" s="33"/>
      <c r="AG103" s="24"/>
      <c r="AH103" s="24"/>
      <c r="AI103" s="24"/>
      <c r="AJ103" s="24"/>
      <c r="AK103" s="24"/>
      <c r="AL103" s="24"/>
      <c r="AM103" s="24"/>
      <c r="AN103" s="24"/>
      <c r="AO103" s="24"/>
      <c r="AP103" s="24"/>
      <c r="AQ103" s="24"/>
      <c r="AR103" s="24"/>
      <c r="AS103" s="24"/>
      <c r="AT103" s="24"/>
      <c r="AU103" s="24"/>
      <c r="AV103" s="24"/>
      <c r="AW103" s="24"/>
      <c r="AX103" s="24"/>
      <c r="AY103" s="24"/>
      <c r="AZ103" s="24"/>
      <c r="BA103" s="24"/>
      <c r="BB103" s="24"/>
      <c r="BC103" s="24"/>
      <c r="BD103" s="24"/>
      <c r="BE103" s="24"/>
      <c r="BF103" s="24"/>
      <c r="BG103" s="33"/>
      <c r="BH103" s="33"/>
    </row>
    <row r="104" spans="2:60" s="25" customFormat="1" ht="12" hidden="1" customHeight="1" x14ac:dyDescent="0.3">
      <c r="B104" s="33"/>
      <c r="C104" s="33"/>
      <c r="D104" s="33"/>
      <c r="E104" s="33"/>
      <c r="F104" s="33"/>
      <c r="G104" s="33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24"/>
      <c r="AB104" s="24"/>
      <c r="AC104" s="24"/>
      <c r="AD104" s="24"/>
      <c r="AE104" s="24"/>
      <c r="AF104" s="33"/>
      <c r="AG104" s="24"/>
      <c r="AH104" s="24"/>
      <c r="AI104" s="24"/>
      <c r="AJ104" s="24"/>
      <c r="AK104" s="24"/>
      <c r="AL104" s="24"/>
      <c r="AM104" s="24"/>
      <c r="AN104" s="24"/>
      <c r="AO104" s="24"/>
      <c r="AP104" s="24"/>
      <c r="AQ104" s="24"/>
      <c r="AR104" s="24"/>
      <c r="AS104" s="24"/>
      <c r="AT104" s="24"/>
      <c r="AU104" s="24"/>
      <c r="AV104" s="24"/>
      <c r="AW104" s="24"/>
      <c r="AX104" s="24"/>
      <c r="AY104" s="24"/>
      <c r="AZ104" s="24"/>
      <c r="BA104" s="24"/>
      <c r="BB104" s="24"/>
      <c r="BC104" s="24"/>
      <c r="BD104" s="24"/>
      <c r="BE104" s="24"/>
      <c r="BF104" s="24"/>
      <c r="BG104" s="33"/>
      <c r="BH104" s="33"/>
    </row>
    <row r="105" spans="2:60" s="25" customFormat="1" ht="12" hidden="1" customHeight="1" x14ac:dyDescent="0.3">
      <c r="B105" s="33"/>
      <c r="C105" s="33"/>
      <c r="D105" s="33"/>
      <c r="E105" s="33"/>
      <c r="F105" s="33"/>
      <c r="G105" s="33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24"/>
      <c r="AB105" s="24"/>
      <c r="AC105" s="24"/>
      <c r="AD105" s="24"/>
      <c r="AE105" s="24"/>
      <c r="AF105" s="33"/>
      <c r="AG105" s="24"/>
      <c r="AH105" s="24"/>
      <c r="AI105" s="24"/>
      <c r="AJ105" s="24"/>
      <c r="AK105" s="24"/>
      <c r="AL105" s="24"/>
      <c r="AM105" s="24"/>
      <c r="AN105" s="24"/>
      <c r="AO105" s="24"/>
      <c r="AP105" s="24"/>
      <c r="AQ105" s="24"/>
      <c r="AR105" s="24"/>
      <c r="AS105" s="24"/>
      <c r="AT105" s="24"/>
      <c r="AU105" s="24"/>
      <c r="AV105" s="24"/>
      <c r="AW105" s="24"/>
      <c r="AX105" s="24"/>
      <c r="AY105" s="24"/>
      <c r="AZ105" s="24"/>
      <c r="BA105" s="24"/>
      <c r="BB105" s="24"/>
      <c r="BC105" s="24"/>
      <c r="BD105" s="24"/>
      <c r="BE105" s="24"/>
      <c r="BF105" s="24"/>
      <c r="BG105" s="33"/>
      <c r="BH105" s="33"/>
    </row>
    <row r="106" spans="2:60" s="25" customFormat="1" ht="12" hidden="1" customHeight="1" x14ac:dyDescent="0.3">
      <c r="B106" s="33"/>
      <c r="C106" s="33"/>
      <c r="D106" s="33"/>
      <c r="E106" s="33"/>
      <c r="F106" s="33"/>
      <c r="G106" s="33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/>
      <c r="AB106" s="24"/>
      <c r="AC106" s="24"/>
      <c r="AD106" s="24"/>
      <c r="AE106" s="24"/>
      <c r="AF106" s="33"/>
      <c r="AG106" s="24"/>
      <c r="AH106" s="24"/>
      <c r="AI106" s="24"/>
      <c r="AJ106" s="24"/>
      <c r="AK106" s="24"/>
      <c r="AL106" s="24"/>
      <c r="AM106" s="24"/>
      <c r="AN106" s="24"/>
      <c r="AO106" s="24"/>
      <c r="AP106" s="24"/>
      <c r="AQ106" s="24"/>
      <c r="AR106" s="24"/>
      <c r="AS106" s="24"/>
      <c r="AT106" s="24"/>
      <c r="AU106" s="24"/>
      <c r="AV106" s="24"/>
      <c r="AW106" s="24"/>
      <c r="AX106" s="24"/>
      <c r="AY106" s="24"/>
      <c r="AZ106" s="24"/>
      <c r="BA106" s="24"/>
      <c r="BB106" s="24"/>
      <c r="BC106" s="24"/>
      <c r="BD106" s="24"/>
      <c r="BE106" s="24"/>
      <c r="BF106" s="24"/>
      <c r="BG106" s="33"/>
      <c r="BH106" s="33"/>
    </row>
    <row r="107" spans="2:60" s="25" customFormat="1" ht="12" hidden="1" customHeight="1" x14ac:dyDescent="0.3">
      <c r="B107" s="33"/>
      <c r="C107" s="33"/>
      <c r="D107" s="33"/>
      <c r="E107" s="33"/>
      <c r="F107" s="33"/>
      <c r="G107" s="33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4"/>
      <c r="AB107" s="24"/>
      <c r="AC107" s="24"/>
      <c r="AD107" s="24"/>
      <c r="AE107" s="24"/>
      <c r="AF107" s="33"/>
      <c r="AG107" s="24"/>
      <c r="AH107" s="24"/>
      <c r="AI107" s="24"/>
      <c r="AJ107" s="24"/>
      <c r="AK107" s="24"/>
      <c r="AL107" s="24"/>
      <c r="AM107" s="24"/>
      <c r="AN107" s="24"/>
      <c r="AO107" s="24"/>
      <c r="AP107" s="24"/>
      <c r="AQ107" s="24"/>
      <c r="AR107" s="24"/>
      <c r="AS107" s="24"/>
      <c r="AT107" s="24"/>
      <c r="AU107" s="24"/>
      <c r="AV107" s="24"/>
      <c r="AW107" s="24"/>
      <c r="AX107" s="24"/>
      <c r="AY107" s="24"/>
      <c r="AZ107" s="24"/>
      <c r="BA107" s="24"/>
      <c r="BB107" s="24"/>
      <c r="BC107" s="24"/>
      <c r="BD107" s="24"/>
      <c r="BE107" s="24"/>
      <c r="BF107" s="24"/>
      <c r="BG107" s="33"/>
      <c r="BH107" s="33"/>
    </row>
    <row r="108" spans="2:60" ht="12" hidden="1" customHeight="1" x14ac:dyDescent="0.3"/>
    <row r="109" spans="2:60" ht="12" hidden="1" customHeight="1" x14ac:dyDescent="0.3"/>
    <row r="110" spans="2:60" ht="12" hidden="1" customHeight="1" x14ac:dyDescent="0.3"/>
    <row r="111" spans="2:60" ht="12" hidden="1" customHeight="1" x14ac:dyDescent="0.3"/>
    <row r="112" spans="2:60" ht="12" hidden="1" customHeight="1" x14ac:dyDescent="0.3"/>
    <row r="113" spans="8:58" ht="12" hidden="1" customHeight="1" x14ac:dyDescent="0.3"/>
    <row r="114" spans="8:58" ht="12" hidden="1" customHeight="1" x14ac:dyDescent="0.3"/>
    <row r="115" spans="8:58" ht="12" hidden="1" customHeight="1" x14ac:dyDescent="0.3"/>
    <row r="116" spans="8:58" ht="12" hidden="1" customHeight="1" x14ac:dyDescent="0.3"/>
    <row r="117" spans="8:58" ht="12" hidden="1" customHeight="1" x14ac:dyDescent="0.3"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  <c r="AA117" s="33"/>
      <c r="AB117" s="33"/>
      <c r="AC117" s="33"/>
      <c r="AD117" s="33"/>
      <c r="AE117" s="33"/>
      <c r="AG117" s="33"/>
      <c r="AH117" s="33"/>
      <c r="AI117" s="33"/>
      <c r="AJ117" s="33"/>
      <c r="AK117" s="33"/>
      <c r="AL117" s="33"/>
      <c r="AM117" s="33"/>
      <c r="AN117" s="33"/>
      <c r="AO117" s="33"/>
      <c r="AP117" s="33"/>
      <c r="AQ117" s="33"/>
      <c r="AR117" s="33"/>
      <c r="AS117" s="33"/>
      <c r="AT117" s="33"/>
      <c r="AU117" s="33"/>
      <c r="AV117" s="33"/>
      <c r="AW117" s="33"/>
      <c r="AX117" s="33"/>
      <c r="AY117" s="33"/>
      <c r="AZ117" s="33"/>
      <c r="BA117" s="33"/>
      <c r="BB117" s="33"/>
      <c r="BC117" s="33"/>
      <c r="BD117" s="33"/>
      <c r="BE117" s="33"/>
      <c r="BF117" s="33"/>
    </row>
    <row r="118" spans="8:58" ht="12" hidden="1" customHeight="1" x14ac:dyDescent="0.3"/>
    <row r="119" spans="8:58" ht="12" hidden="1" customHeight="1" x14ac:dyDescent="0.3"/>
    <row r="120" spans="8:58" ht="12" hidden="1" customHeight="1" x14ac:dyDescent="0.3"/>
    <row r="121" spans="8:58" ht="12" hidden="1" customHeight="1" x14ac:dyDescent="0.3"/>
    <row r="122" spans="8:58" ht="12" hidden="1" customHeight="1" x14ac:dyDescent="0.3"/>
    <row r="123" spans="8:58" ht="12" hidden="1" customHeight="1" x14ac:dyDescent="0.3"/>
    <row r="124" spans="8:58" ht="12" hidden="1" customHeight="1" x14ac:dyDescent="0.3"/>
    <row r="125" spans="8:58" ht="12" hidden="1" customHeight="1" x14ac:dyDescent="0.3"/>
    <row r="126" spans="8:58" ht="12" hidden="1" customHeight="1" x14ac:dyDescent="0.3"/>
    <row r="127" spans="8:58" ht="12" hidden="1" customHeight="1" x14ac:dyDescent="0.3"/>
    <row r="128" spans="8:58" ht="12" hidden="1" customHeight="1" x14ac:dyDescent="0.3"/>
    <row r="129" ht="12" hidden="1" customHeight="1" x14ac:dyDescent="0.3"/>
    <row r="130" ht="12" hidden="1" customHeight="1" x14ac:dyDescent="0.3"/>
    <row r="131" ht="12" hidden="1" customHeight="1" x14ac:dyDescent="0.3"/>
    <row r="132" ht="12" hidden="1" customHeight="1" x14ac:dyDescent="0.3"/>
    <row r="133" ht="12" hidden="1" customHeight="1" x14ac:dyDescent="0.3"/>
    <row r="134" ht="12" hidden="1" customHeight="1" x14ac:dyDescent="0.3"/>
    <row r="135" ht="12" hidden="1" customHeight="1" x14ac:dyDescent="0.3"/>
  </sheetData>
  <conditionalFormatting sqref="AO82">
    <cfRule type="cellIs" dxfId="767" priority="109" operator="lessThan">
      <formula>-1</formula>
    </cfRule>
    <cfRule type="cellIs" dxfId="766" priority="110" operator="greaterThan">
      <formula>1</formula>
    </cfRule>
  </conditionalFormatting>
  <conditionalFormatting sqref="S82">
    <cfRule type="cellIs" dxfId="765" priority="89" operator="lessThan">
      <formula>-1</formula>
    </cfRule>
    <cfRule type="cellIs" dxfId="764" priority="90" operator="greaterThan">
      <formula>1</formula>
    </cfRule>
  </conditionalFormatting>
  <conditionalFormatting sqref="U82">
    <cfRule type="cellIs" dxfId="763" priority="77" operator="lessThan">
      <formula>-1</formula>
    </cfRule>
    <cfRule type="cellIs" dxfId="762" priority="78" operator="greaterThan">
      <formula>1</formula>
    </cfRule>
  </conditionalFormatting>
  <conditionalFormatting sqref="AQ82">
    <cfRule type="cellIs" dxfId="761" priority="101" operator="lessThan">
      <formula>-1</formula>
    </cfRule>
    <cfRule type="cellIs" dxfId="760" priority="102" operator="greaterThan">
      <formula>1</formula>
    </cfRule>
  </conditionalFormatting>
  <conditionalFormatting sqref="AP82">
    <cfRule type="cellIs" dxfId="759" priority="105" operator="lessThan">
      <formula>-1</formula>
    </cfRule>
    <cfRule type="cellIs" dxfId="758" priority="106" operator="greaterThan">
      <formula>1</formula>
    </cfRule>
  </conditionalFormatting>
  <conditionalFormatting sqref="AR82">
    <cfRule type="cellIs" dxfId="757" priority="97" operator="lessThan">
      <formula>-1</formula>
    </cfRule>
    <cfRule type="cellIs" dxfId="756" priority="98" operator="greaterThan">
      <formula>1</formula>
    </cfRule>
  </conditionalFormatting>
  <conditionalFormatting sqref="AS82">
    <cfRule type="cellIs" dxfId="755" priority="93" operator="lessThan">
      <formula>-1</formula>
    </cfRule>
    <cfRule type="cellIs" dxfId="754" priority="94" operator="greaterThan">
      <formula>1</formula>
    </cfRule>
  </conditionalFormatting>
  <conditionalFormatting sqref="T82">
    <cfRule type="cellIs" dxfId="753" priority="81" operator="lessThan">
      <formula>-1</formula>
    </cfRule>
    <cfRule type="cellIs" dxfId="752" priority="82" operator="greaterThan">
      <formula>1</formula>
    </cfRule>
  </conditionalFormatting>
  <conditionalFormatting sqref="AT82">
    <cfRule type="cellIs" dxfId="751" priority="85" operator="lessThan">
      <formula>-1</formula>
    </cfRule>
    <cfRule type="cellIs" dxfId="750" priority="86" operator="greaterThan">
      <formula>1</formula>
    </cfRule>
  </conditionalFormatting>
  <conditionalFormatting sqref="O82">
    <cfRule type="cellIs" dxfId="749" priority="107" operator="lessThan">
      <formula>-1</formula>
    </cfRule>
    <cfRule type="cellIs" dxfId="748" priority="108" operator="greaterThan">
      <formula>1</formula>
    </cfRule>
  </conditionalFormatting>
  <conditionalFormatting sqref="P82">
    <cfRule type="cellIs" dxfId="747" priority="103" operator="lessThan">
      <formula>-1</formula>
    </cfRule>
    <cfRule type="cellIs" dxfId="746" priority="104" operator="greaterThan">
      <formula>1</formula>
    </cfRule>
  </conditionalFormatting>
  <conditionalFormatting sqref="Q82">
    <cfRule type="cellIs" dxfId="745" priority="99" operator="lessThan">
      <formula>-1</formula>
    </cfRule>
    <cfRule type="cellIs" dxfId="744" priority="100" operator="greaterThan">
      <formula>1</formula>
    </cfRule>
  </conditionalFormatting>
  <conditionalFormatting sqref="R82">
    <cfRule type="cellIs" dxfId="743" priority="95" operator="lessThan">
      <formula>-1</formula>
    </cfRule>
    <cfRule type="cellIs" dxfId="742" priority="96" operator="greaterThan">
      <formula>1</formula>
    </cfRule>
  </conditionalFormatting>
  <conditionalFormatting sqref="AU81">
    <cfRule type="cellIs" dxfId="741" priority="75" operator="lessThan">
      <formula>-0.5</formula>
    </cfRule>
    <cfRule type="cellIs" dxfId="740" priority="76" operator="greaterThan">
      <formula>0.5</formula>
    </cfRule>
  </conditionalFormatting>
  <conditionalFormatting sqref="AU82">
    <cfRule type="cellIs" dxfId="739" priority="73" operator="lessThan">
      <formula>-1</formula>
    </cfRule>
    <cfRule type="cellIs" dxfId="738" priority="74" operator="greaterThan">
      <formula>1</formula>
    </cfRule>
  </conditionalFormatting>
  <conditionalFormatting sqref="AV81">
    <cfRule type="cellIs" dxfId="737" priority="71" operator="lessThan">
      <formula>-0.5</formula>
    </cfRule>
    <cfRule type="cellIs" dxfId="736" priority="72" operator="greaterThan">
      <formula>0.5</formula>
    </cfRule>
  </conditionalFormatting>
  <conditionalFormatting sqref="AV82">
    <cfRule type="cellIs" dxfId="735" priority="69" operator="lessThan">
      <formula>-1</formula>
    </cfRule>
    <cfRule type="cellIs" dxfId="734" priority="70" operator="greaterThan">
      <formula>1</formula>
    </cfRule>
  </conditionalFormatting>
  <conditionalFormatting sqref="H81:R81 AG81:AS81">
    <cfRule type="cellIs" dxfId="733" priority="127" operator="lessThan">
      <formula>-0.5</formula>
    </cfRule>
    <cfRule type="cellIs" dxfId="732" priority="128" operator="greaterThan">
      <formula>0.5</formula>
    </cfRule>
  </conditionalFormatting>
  <conditionalFormatting sqref="AG82:AK82 H82:J82">
    <cfRule type="cellIs" dxfId="731" priority="125" operator="lessThan">
      <formula>-1</formula>
    </cfRule>
    <cfRule type="cellIs" dxfId="730" priority="126" operator="greaterThan">
      <formula>1</formula>
    </cfRule>
  </conditionalFormatting>
  <conditionalFormatting sqref="K82">
    <cfRule type="cellIs" dxfId="729" priority="123" operator="lessThan">
      <formula>-1</formula>
    </cfRule>
    <cfRule type="cellIs" dxfId="728" priority="124" operator="greaterThan">
      <formula>1</formula>
    </cfRule>
  </conditionalFormatting>
  <conditionalFormatting sqref="L82">
    <cfRule type="cellIs" dxfId="727" priority="121" operator="lessThan">
      <formula>-1</formula>
    </cfRule>
    <cfRule type="cellIs" dxfId="726" priority="122" operator="greaterThan">
      <formula>1</formula>
    </cfRule>
  </conditionalFormatting>
  <conditionalFormatting sqref="AL82">
    <cfRule type="cellIs" dxfId="725" priority="119" operator="lessThan">
      <formula>-1</formula>
    </cfRule>
    <cfRule type="cellIs" dxfId="724" priority="120" operator="greaterThan">
      <formula>1</formula>
    </cfRule>
  </conditionalFormatting>
  <conditionalFormatting sqref="AM82">
    <cfRule type="cellIs" dxfId="723" priority="117" operator="lessThan">
      <formula>-1</formula>
    </cfRule>
    <cfRule type="cellIs" dxfId="722" priority="118" operator="greaterThan">
      <formula>1</formula>
    </cfRule>
  </conditionalFormatting>
  <conditionalFormatting sqref="M82">
    <cfRule type="cellIs" dxfId="721" priority="115" operator="lessThan">
      <formula>-1</formula>
    </cfRule>
    <cfRule type="cellIs" dxfId="720" priority="116" operator="greaterThan">
      <formula>1</formula>
    </cfRule>
  </conditionalFormatting>
  <conditionalFormatting sqref="AN82">
    <cfRule type="cellIs" dxfId="719" priority="113" operator="lessThan">
      <formula>-1</formula>
    </cfRule>
    <cfRule type="cellIs" dxfId="718" priority="114" operator="greaterThan">
      <formula>1</formula>
    </cfRule>
  </conditionalFormatting>
  <conditionalFormatting sqref="N82">
    <cfRule type="cellIs" dxfId="717" priority="111" operator="lessThan">
      <formula>-1</formula>
    </cfRule>
    <cfRule type="cellIs" dxfId="716" priority="112" operator="greaterThan">
      <formula>1</formula>
    </cfRule>
  </conditionalFormatting>
  <conditionalFormatting sqref="S81">
    <cfRule type="cellIs" dxfId="715" priority="91" operator="lessThan">
      <formula>-0.5</formula>
    </cfRule>
    <cfRule type="cellIs" dxfId="714" priority="92" operator="greaterThan">
      <formula>0.5</formula>
    </cfRule>
  </conditionalFormatting>
  <conditionalFormatting sqref="AT81">
    <cfRule type="cellIs" dxfId="713" priority="87" operator="lessThan">
      <formula>-0.5</formula>
    </cfRule>
    <cfRule type="cellIs" dxfId="712" priority="88" operator="greaterThan">
      <formula>0.5</formula>
    </cfRule>
  </conditionalFormatting>
  <conditionalFormatting sqref="T81">
    <cfRule type="cellIs" dxfId="711" priority="83" operator="lessThan">
      <formula>-0.5</formula>
    </cfRule>
    <cfRule type="cellIs" dxfId="710" priority="84" operator="greaterThan">
      <formula>0.5</formula>
    </cfRule>
  </conditionalFormatting>
  <conditionalFormatting sqref="U81">
    <cfRule type="cellIs" dxfId="709" priority="79" operator="lessThan">
      <formula>-0.5</formula>
    </cfRule>
    <cfRule type="cellIs" dxfId="708" priority="80" operator="greaterThan">
      <formula>0.5</formula>
    </cfRule>
  </conditionalFormatting>
  <conditionalFormatting sqref="V81">
    <cfRule type="cellIs" dxfId="707" priority="67" operator="lessThan">
      <formula>-0.5</formula>
    </cfRule>
    <cfRule type="cellIs" dxfId="706" priority="68" operator="greaterThan">
      <formula>0.5</formula>
    </cfRule>
  </conditionalFormatting>
  <conditionalFormatting sqref="V82">
    <cfRule type="cellIs" dxfId="705" priority="65" operator="lessThan">
      <formula>-1</formula>
    </cfRule>
    <cfRule type="cellIs" dxfId="704" priority="66" operator="greaterThan">
      <formula>1</formula>
    </cfRule>
  </conditionalFormatting>
  <conditionalFormatting sqref="AW81">
    <cfRule type="cellIs" dxfId="703" priority="63" operator="lessThan">
      <formula>-0.5</formula>
    </cfRule>
    <cfRule type="cellIs" dxfId="702" priority="64" operator="greaterThan">
      <formula>0.5</formula>
    </cfRule>
  </conditionalFormatting>
  <conditionalFormatting sqref="AW82">
    <cfRule type="cellIs" dxfId="701" priority="61" operator="lessThan">
      <formula>-1</formula>
    </cfRule>
    <cfRule type="cellIs" dxfId="700" priority="62" operator="greaterThan">
      <formula>1</formula>
    </cfRule>
  </conditionalFormatting>
  <conditionalFormatting sqref="W81">
    <cfRule type="cellIs" dxfId="699" priority="59" operator="lessThan">
      <formula>-0.5</formula>
    </cfRule>
    <cfRule type="cellIs" dxfId="698" priority="60" operator="greaterThan">
      <formula>0.5</formula>
    </cfRule>
  </conditionalFormatting>
  <conditionalFormatting sqref="W82">
    <cfRule type="cellIs" dxfId="697" priority="57" operator="lessThan">
      <formula>-1</formula>
    </cfRule>
    <cfRule type="cellIs" dxfId="696" priority="58" operator="greaterThan">
      <formula>1</formula>
    </cfRule>
  </conditionalFormatting>
  <conditionalFormatting sqref="AX81">
    <cfRule type="cellIs" dxfId="695" priority="55" operator="lessThan">
      <formula>-0.5</formula>
    </cfRule>
    <cfRule type="cellIs" dxfId="694" priority="56" operator="greaterThan">
      <formula>0.5</formula>
    </cfRule>
  </conditionalFormatting>
  <conditionalFormatting sqref="AX82">
    <cfRule type="cellIs" dxfId="693" priority="53" operator="lessThan">
      <formula>-1</formula>
    </cfRule>
    <cfRule type="cellIs" dxfId="692" priority="54" operator="greaterThan">
      <formula>1</formula>
    </cfRule>
  </conditionalFormatting>
  <conditionalFormatting sqref="X81">
    <cfRule type="cellIs" dxfId="691" priority="51" operator="lessThan">
      <formula>-0.5</formula>
    </cfRule>
    <cfRule type="cellIs" dxfId="690" priority="52" operator="greaterThan">
      <formula>0.5</formula>
    </cfRule>
  </conditionalFormatting>
  <conditionalFormatting sqref="X82">
    <cfRule type="cellIs" dxfId="689" priority="49" operator="lessThan">
      <formula>-1</formula>
    </cfRule>
    <cfRule type="cellIs" dxfId="688" priority="50" operator="greaterThan">
      <formula>1</formula>
    </cfRule>
  </conditionalFormatting>
  <conditionalFormatting sqref="AY82">
    <cfRule type="cellIs" dxfId="687" priority="45" operator="lessThan">
      <formula>-1</formula>
    </cfRule>
    <cfRule type="cellIs" dxfId="686" priority="46" operator="greaterThan">
      <formula>1</formula>
    </cfRule>
  </conditionalFormatting>
  <conditionalFormatting sqref="AY81">
    <cfRule type="cellIs" dxfId="685" priority="47" operator="lessThan">
      <formula>-0.5</formula>
    </cfRule>
    <cfRule type="cellIs" dxfId="684" priority="48" operator="greaterThan">
      <formula>0.5</formula>
    </cfRule>
  </conditionalFormatting>
  <conditionalFormatting sqref="Y81:Z81">
    <cfRule type="cellIs" dxfId="683" priority="43" operator="lessThan">
      <formula>-0.5</formula>
    </cfRule>
    <cfRule type="cellIs" dxfId="682" priority="44" operator="greaterThan">
      <formula>0.5</formula>
    </cfRule>
  </conditionalFormatting>
  <conditionalFormatting sqref="Y82:Z82">
    <cfRule type="cellIs" dxfId="681" priority="41" operator="lessThan">
      <formula>-1</formula>
    </cfRule>
    <cfRule type="cellIs" dxfId="680" priority="42" operator="greaterThan">
      <formula>1</formula>
    </cfRule>
  </conditionalFormatting>
  <conditionalFormatting sqref="AZ82">
    <cfRule type="cellIs" dxfId="679" priority="37" operator="lessThan">
      <formula>-1</formula>
    </cfRule>
    <cfRule type="cellIs" dxfId="678" priority="38" operator="greaterThan">
      <formula>1</formula>
    </cfRule>
  </conditionalFormatting>
  <conditionalFormatting sqref="AZ81">
    <cfRule type="cellIs" dxfId="677" priority="39" operator="lessThan">
      <formula>-0.5</formula>
    </cfRule>
    <cfRule type="cellIs" dxfId="676" priority="40" operator="greaterThan">
      <formula>0.5</formula>
    </cfRule>
  </conditionalFormatting>
  <conditionalFormatting sqref="BA82">
    <cfRule type="cellIs" dxfId="675" priority="33" operator="lessThan">
      <formula>-1</formula>
    </cfRule>
    <cfRule type="cellIs" dxfId="674" priority="34" operator="greaterThan">
      <formula>1</formula>
    </cfRule>
  </conditionalFormatting>
  <conditionalFormatting sqref="BA81">
    <cfRule type="cellIs" dxfId="673" priority="35" operator="lessThan">
      <formula>-0.5</formula>
    </cfRule>
    <cfRule type="cellIs" dxfId="672" priority="36" operator="greaterThan">
      <formula>0.5</formula>
    </cfRule>
  </conditionalFormatting>
  <conditionalFormatting sqref="AA81">
    <cfRule type="cellIs" dxfId="671" priority="31" operator="lessThan">
      <formula>-0.5</formula>
    </cfRule>
    <cfRule type="cellIs" dxfId="670" priority="32" operator="greaterThan">
      <formula>0.5</formula>
    </cfRule>
  </conditionalFormatting>
  <conditionalFormatting sqref="AA82">
    <cfRule type="cellIs" dxfId="669" priority="29" operator="lessThan">
      <formula>-1</formula>
    </cfRule>
    <cfRule type="cellIs" dxfId="668" priority="30" operator="greaterThan">
      <formula>1</formula>
    </cfRule>
  </conditionalFormatting>
  <conditionalFormatting sqref="BB82">
    <cfRule type="cellIs" dxfId="667" priority="25" operator="lessThan">
      <formula>-1</formula>
    </cfRule>
    <cfRule type="cellIs" dxfId="666" priority="26" operator="greaterThan">
      <formula>1</formula>
    </cfRule>
  </conditionalFormatting>
  <conditionalFormatting sqref="BB81">
    <cfRule type="cellIs" dxfId="665" priority="27" operator="lessThan">
      <formula>-0.5</formula>
    </cfRule>
    <cfRule type="cellIs" dxfId="664" priority="28" operator="greaterThan">
      <formula>0.5</formula>
    </cfRule>
  </conditionalFormatting>
  <conditionalFormatting sqref="AB81">
    <cfRule type="cellIs" dxfId="663" priority="19" operator="lessThan">
      <formula>-0.5</formula>
    </cfRule>
    <cfRule type="cellIs" dxfId="662" priority="20" operator="greaterThan">
      <formula>0.5</formula>
    </cfRule>
  </conditionalFormatting>
  <conditionalFormatting sqref="AB82">
    <cfRule type="cellIs" dxfId="661" priority="17" operator="lessThan">
      <formula>-1</formula>
    </cfRule>
    <cfRule type="cellIs" dxfId="660" priority="18" operator="greaterThan">
      <formula>1</formula>
    </cfRule>
  </conditionalFormatting>
  <conditionalFormatting sqref="BC82">
    <cfRule type="cellIs" dxfId="659" priority="21" operator="lessThan">
      <formula>-1</formula>
    </cfRule>
    <cfRule type="cellIs" dxfId="658" priority="22" operator="greaterThan">
      <formula>1</formula>
    </cfRule>
  </conditionalFormatting>
  <conditionalFormatting sqref="BC81">
    <cfRule type="cellIs" dxfId="657" priority="23" operator="lessThan">
      <formula>-0.5</formula>
    </cfRule>
    <cfRule type="cellIs" dxfId="656" priority="24" operator="greaterThan">
      <formula>0.5</formula>
    </cfRule>
  </conditionalFormatting>
  <conditionalFormatting sqref="BF82">
    <cfRule type="cellIs" dxfId="655" priority="9" operator="lessThan">
      <formula>-1</formula>
    </cfRule>
    <cfRule type="cellIs" dxfId="654" priority="10" operator="greaterThan">
      <formula>1</formula>
    </cfRule>
  </conditionalFormatting>
  <conditionalFormatting sqref="AC81:AE81">
    <cfRule type="cellIs" dxfId="653" priority="15" operator="lessThan">
      <formula>-0.5</formula>
    </cfRule>
    <cfRule type="cellIs" dxfId="652" priority="16" operator="greaterThan">
      <formula>0.5</formula>
    </cfRule>
  </conditionalFormatting>
  <conditionalFormatting sqref="AC82:AE82">
    <cfRule type="cellIs" dxfId="651" priority="13" operator="lessThan">
      <formula>-1</formula>
    </cfRule>
    <cfRule type="cellIs" dxfId="650" priority="14" operator="greaterThan">
      <formula>1</formula>
    </cfRule>
  </conditionalFormatting>
  <conditionalFormatting sqref="BF81">
    <cfRule type="cellIs" dxfId="649" priority="11" operator="lessThan">
      <formula>-0.5</formula>
    </cfRule>
    <cfRule type="cellIs" dxfId="648" priority="12" operator="greaterThan">
      <formula>0.5</formula>
    </cfRule>
  </conditionalFormatting>
  <conditionalFormatting sqref="BD82">
    <cfRule type="cellIs" dxfId="647" priority="5" operator="lessThan">
      <formula>-1</formula>
    </cfRule>
    <cfRule type="cellIs" dxfId="646" priority="6" operator="greaterThan">
      <formula>1</formula>
    </cfRule>
  </conditionalFormatting>
  <conditionalFormatting sqref="BD81">
    <cfRule type="cellIs" dxfId="645" priority="7" operator="lessThan">
      <formula>-0.5</formula>
    </cfRule>
    <cfRule type="cellIs" dxfId="644" priority="8" operator="greaterThan">
      <formula>0.5</formula>
    </cfRule>
  </conditionalFormatting>
  <conditionalFormatting sqref="BE82">
    <cfRule type="cellIs" dxfId="643" priority="1" operator="lessThan">
      <formula>-1</formula>
    </cfRule>
    <cfRule type="cellIs" dxfId="642" priority="2" operator="greaterThan">
      <formula>1</formula>
    </cfRule>
  </conditionalFormatting>
  <conditionalFormatting sqref="BE81">
    <cfRule type="cellIs" dxfId="641" priority="3" operator="lessThan">
      <formula>-0.5</formula>
    </cfRule>
    <cfRule type="cellIs" dxfId="640" priority="4" operator="greaterThan">
      <formula>0.5</formula>
    </cfRule>
  </conditionalFormatting>
  <pageMargins left="0.7" right="0.7" top="0.75" bottom="0.75" header="0.3" footer="0.3"/>
  <customProperties>
    <customPr name="EpmWorksheetKeyString_GUID" r:id="rId1"/>
  </customPropertie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153"/>
  <sheetViews>
    <sheetView zoomScale="90" zoomScaleNormal="90" workbookViewId="0"/>
  </sheetViews>
  <sheetFormatPr defaultColWidth="0" defaultRowHeight="0" zeroHeight="1" outlineLevelRow="2" outlineLevelCol="1" x14ac:dyDescent="0.3"/>
  <cols>
    <col min="1" max="1" width="0.77734375" style="25" customWidth="1"/>
    <col min="2" max="3" width="1.77734375" style="33" customWidth="1"/>
    <col min="4" max="4" width="40.77734375" style="33" customWidth="1"/>
    <col min="5" max="5" width="9.21875" style="33" customWidth="1"/>
    <col min="6" max="7" width="0.77734375" style="33" customWidth="1"/>
    <col min="8" max="10" width="9.21875" style="24" hidden="1" customWidth="1" outlineLevel="1"/>
    <col min="11" max="11" width="9.21875" style="24" customWidth="1" collapsed="1"/>
    <col min="12" max="14" width="9.21875" style="24" hidden="1" customWidth="1" outlineLevel="1"/>
    <col min="15" max="15" width="9.21875" style="24" customWidth="1" collapsed="1"/>
    <col min="16" max="18" width="9.21875" style="24" hidden="1" customWidth="1" outlineLevel="1"/>
    <col min="19" max="19" width="9.21875" style="24" customWidth="1" collapsed="1"/>
    <col min="20" max="22" width="9.21875" style="24" hidden="1" customWidth="1" outlineLevel="1"/>
    <col min="23" max="23" width="9.21875" style="24" customWidth="1" collapsed="1"/>
    <col min="24" max="31" width="9.21875" style="24" customWidth="1"/>
    <col min="32" max="32" width="2.77734375" style="33" customWidth="1"/>
    <col min="33" max="34" width="9.21875" style="24" customWidth="1"/>
    <col min="35" max="37" width="9.21875" style="24" hidden="1" customWidth="1" outlineLevel="1"/>
    <col min="38" max="38" width="9.21875" style="24" customWidth="1" collapsed="1"/>
    <col min="39" max="41" width="9.21875" style="24" hidden="1" customWidth="1" outlineLevel="1" collapsed="1"/>
    <col min="42" max="42" width="9.21875" style="24" customWidth="1" collapsed="1"/>
    <col min="43" max="45" width="9.21875" style="24" hidden="1" customWidth="1" outlineLevel="1" collapsed="1"/>
    <col min="46" max="46" width="9.21875" style="24" customWidth="1" collapsed="1"/>
    <col min="47" max="49" width="9.21875" style="24" hidden="1" customWidth="1" outlineLevel="1" collapsed="1"/>
    <col min="50" max="50" width="9.21875" style="24" customWidth="1" collapsed="1"/>
    <col min="51" max="52" width="9.21875" style="24" hidden="1" customWidth="1" outlineLevel="1" collapsed="1"/>
    <col min="53" max="53" width="9.21875" style="24" hidden="1" customWidth="1" outlineLevel="1"/>
    <col min="54" max="54" width="9.21875" style="24" customWidth="1" collapsed="1"/>
    <col min="55" max="58" width="9.21875" style="24" customWidth="1"/>
    <col min="59" max="16384" width="9.21875" style="33" hidden="1"/>
  </cols>
  <sheetData>
    <row r="1" spans="1:60" s="25" customFormat="1" ht="5.0999999999999996" customHeight="1" x14ac:dyDescent="0.3"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5"/>
    </row>
    <row r="2" spans="1:60" s="16" customFormat="1" ht="32.25" customHeight="1" x14ac:dyDescent="0.3">
      <c r="A2" s="26"/>
      <c r="AC2" s="28"/>
      <c r="AD2" s="28"/>
      <c r="AE2" s="28"/>
      <c r="BC2" s="28"/>
      <c r="BD2" s="28"/>
      <c r="BE2" s="28"/>
      <c r="BF2" s="28"/>
    </row>
    <row r="3" spans="1:60" s="25" customFormat="1" ht="5.0999999999999996" customHeight="1" x14ac:dyDescent="0.3"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  <c r="BC3" s="15"/>
      <c r="BD3" s="15"/>
      <c r="BE3" s="15"/>
      <c r="BF3" s="15"/>
    </row>
    <row r="4" spans="1:60" ht="12" customHeight="1" x14ac:dyDescent="0.3">
      <c r="B4" s="29" t="s">
        <v>10</v>
      </c>
      <c r="C4" s="29"/>
      <c r="D4" s="30"/>
      <c r="E4" s="30"/>
      <c r="F4" s="30"/>
      <c r="G4" s="30"/>
      <c r="H4" s="32" t="s">
        <v>22</v>
      </c>
      <c r="I4" s="32" t="s">
        <v>23</v>
      </c>
      <c r="J4" s="32" t="s">
        <v>24</v>
      </c>
      <c r="K4" s="32" t="s">
        <v>25</v>
      </c>
      <c r="L4" s="32" t="s">
        <v>26</v>
      </c>
      <c r="M4" s="32" t="s">
        <v>27</v>
      </c>
      <c r="N4" s="32" t="s">
        <v>28</v>
      </c>
      <c r="O4" s="32" t="s">
        <v>29</v>
      </c>
      <c r="P4" s="32" t="s">
        <v>30</v>
      </c>
      <c r="Q4" s="32" t="s">
        <v>31</v>
      </c>
      <c r="R4" s="32" t="s">
        <v>32</v>
      </c>
      <c r="S4" s="32" t="s">
        <v>33</v>
      </c>
      <c r="T4" s="32" t="s">
        <v>34</v>
      </c>
      <c r="U4" s="32" t="s">
        <v>35</v>
      </c>
      <c r="V4" s="32" t="s">
        <v>36</v>
      </c>
      <c r="W4" s="32" t="s">
        <v>37</v>
      </c>
      <c r="X4" s="32" t="s">
        <v>38</v>
      </c>
      <c r="Y4" s="32" t="s">
        <v>39</v>
      </c>
      <c r="Z4" s="32" t="s">
        <v>40</v>
      </c>
      <c r="AA4" s="32" t="s">
        <v>41</v>
      </c>
      <c r="AB4" s="32" t="s">
        <v>42</v>
      </c>
      <c r="AC4" s="32" t="s">
        <v>43</v>
      </c>
      <c r="AD4" s="32" t="s">
        <v>44</v>
      </c>
      <c r="AE4" s="32" t="s">
        <v>45</v>
      </c>
      <c r="AF4" s="30"/>
      <c r="AG4" s="17">
        <v>2014</v>
      </c>
      <c r="AH4" s="17">
        <v>2015</v>
      </c>
      <c r="AI4" s="32" t="s">
        <v>22</v>
      </c>
      <c r="AJ4" s="17" t="s">
        <v>50</v>
      </c>
      <c r="AK4" s="32" t="s">
        <v>51</v>
      </c>
      <c r="AL4" s="17">
        <v>2016</v>
      </c>
      <c r="AM4" s="32" t="s">
        <v>26</v>
      </c>
      <c r="AN4" s="32" t="s">
        <v>53</v>
      </c>
      <c r="AO4" s="32" t="s">
        <v>54</v>
      </c>
      <c r="AP4" s="17">
        <v>2017</v>
      </c>
      <c r="AQ4" s="32" t="s">
        <v>30</v>
      </c>
      <c r="AR4" s="32" t="s">
        <v>55</v>
      </c>
      <c r="AS4" s="32" t="s">
        <v>56</v>
      </c>
      <c r="AT4" s="17">
        <v>2018</v>
      </c>
      <c r="AU4" s="17" t="s">
        <v>34</v>
      </c>
      <c r="AV4" s="32" t="s">
        <v>57</v>
      </c>
      <c r="AW4" s="32" t="s">
        <v>58</v>
      </c>
      <c r="AX4" s="17">
        <v>2019</v>
      </c>
      <c r="AY4" s="32" t="s">
        <v>38</v>
      </c>
      <c r="AZ4" s="32" t="s">
        <v>59</v>
      </c>
      <c r="BA4" s="32" t="s">
        <v>60</v>
      </c>
      <c r="BB4" s="17">
        <v>2020</v>
      </c>
      <c r="BC4" s="17" t="s">
        <v>42</v>
      </c>
      <c r="BD4" s="17" t="s">
        <v>61</v>
      </c>
      <c r="BE4" s="17" t="s">
        <v>62</v>
      </c>
      <c r="BF4" s="17">
        <v>2021</v>
      </c>
    </row>
    <row r="5" spans="1:60" ht="5.0999999999999996" customHeight="1" x14ac:dyDescent="0.3">
      <c r="B5" s="25"/>
      <c r="C5" s="25"/>
      <c r="D5" s="25"/>
      <c r="E5" s="25"/>
      <c r="F5" s="25"/>
      <c r="G5" s="2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2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</row>
    <row r="6" spans="1:60" ht="5.0999999999999996" customHeight="1" x14ac:dyDescent="0.3">
      <c r="B6" s="25"/>
      <c r="C6" s="25"/>
      <c r="D6" s="25"/>
      <c r="E6" s="25"/>
      <c r="F6" s="25"/>
      <c r="G6" s="2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2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</row>
    <row r="7" spans="1:60" ht="12" customHeight="1" x14ac:dyDescent="0.3">
      <c r="B7" s="44" t="s">
        <v>126</v>
      </c>
      <c r="C7" s="45"/>
      <c r="D7" s="45"/>
      <c r="E7" s="45"/>
      <c r="F7" s="45"/>
      <c r="G7" s="45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45"/>
      <c r="AG7" s="38"/>
      <c r="AH7" s="38"/>
      <c r="AI7" s="38"/>
      <c r="AJ7" s="38"/>
      <c r="AK7" s="38"/>
      <c r="AL7" s="38"/>
      <c r="AM7" s="38"/>
      <c r="AN7" s="38"/>
      <c r="AO7" s="38"/>
      <c r="AP7" s="38"/>
      <c r="AQ7" s="38"/>
      <c r="AR7" s="38"/>
      <c r="AS7" s="38"/>
      <c r="AT7" s="38"/>
      <c r="AU7" s="38"/>
      <c r="AV7" s="38"/>
      <c r="AW7" s="38"/>
      <c r="AX7" s="38"/>
      <c r="AY7" s="38"/>
      <c r="AZ7" s="38"/>
      <c r="BA7" s="38"/>
      <c r="BB7" s="38"/>
      <c r="BC7" s="38"/>
      <c r="BD7" s="38"/>
      <c r="BE7" s="38"/>
      <c r="BF7" s="38"/>
    </row>
    <row r="8" spans="1:60" s="25" customFormat="1" ht="5.0999999999999996" customHeight="1" outlineLevel="1" x14ac:dyDescent="0.3"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</row>
    <row r="9" spans="1:60" ht="12" outlineLevel="1" x14ac:dyDescent="0.3">
      <c r="C9" s="46" t="s">
        <v>137</v>
      </c>
      <c r="D9" s="47"/>
      <c r="E9" s="39" t="s">
        <v>66</v>
      </c>
      <c r="F9" s="47"/>
      <c r="G9" s="47"/>
      <c r="H9" s="39">
        <v>468.51826965539999</v>
      </c>
      <c r="I9" s="39">
        <v>522.1727285769</v>
      </c>
      <c r="J9" s="39">
        <v>444.12927224730004</v>
      </c>
      <c r="K9" s="39">
        <v>421.12247097704994</v>
      </c>
      <c r="L9" s="39">
        <v>561.58063632435005</v>
      </c>
      <c r="M9" s="39">
        <v>558.91547194395002</v>
      </c>
      <c r="N9" s="39">
        <v>568.48670914274999</v>
      </c>
      <c r="O9" s="39">
        <v>550.06055709299994</v>
      </c>
      <c r="P9" s="39">
        <v>552.83037433499999</v>
      </c>
      <c r="Q9" s="39">
        <v>637.81948396455005</v>
      </c>
      <c r="R9" s="39">
        <v>589.95683881335003</v>
      </c>
      <c r="S9" s="39">
        <v>503.97884310270007</v>
      </c>
      <c r="T9" s="39">
        <v>600.64609080614991</v>
      </c>
      <c r="U9" s="39">
        <v>584.01836044410004</v>
      </c>
      <c r="V9" s="39">
        <v>548.60529627525</v>
      </c>
      <c r="W9" s="39">
        <v>472.11622886834999</v>
      </c>
      <c r="X9" s="39">
        <v>537.11719531514996</v>
      </c>
      <c r="Y9" s="39">
        <v>330.09161810969999</v>
      </c>
      <c r="Z9" s="39">
        <v>366.36490657515003</v>
      </c>
      <c r="AA9" s="39">
        <v>370.33089999999982</v>
      </c>
      <c r="AB9" s="39">
        <v>430.94303000000002</v>
      </c>
      <c r="AC9" s="39">
        <v>502.48392000000001</v>
      </c>
      <c r="AD9" s="39">
        <v>585.88582999999994</v>
      </c>
      <c r="AE9" s="39">
        <v>522.19256999999993</v>
      </c>
      <c r="AF9" s="39"/>
      <c r="AG9" s="39">
        <v>2018.2328490680998</v>
      </c>
      <c r="AH9" s="39">
        <v>1764.35024128395</v>
      </c>
      <c r="AI9" s="39">
        <v>468.51826965539999</v>
      </c>
      <c r="AJ9" s="39">
        <v>990.69099823229999</v>
      </c>
      <c r="AK9" s="39">
        <v>1434.8202704795999</v>
      </c>
      <c r="AL9" s="39">
        <v>1855.9427414566499</v>
      </c>
      <c r="AM9" s="39">
        <v>561.58063632435005</v>
      </c>
      <c r="AN9" s="39">
        <v>1120.4961082683001</v>
      </c>
      <c r="AO9" s="39">
        <v>1688.9828174110501</v>
      </c>
      <c r="AP9" s="39">
        <v>2239.04337450405</v>
      </c>
      <c r="AQ9" s="39">
        <v>552.83037433499999</v>
      </c>
      <c r="AR9" s="39">
        <v>1190.64985829955</v>
      </c>
      <c r="AS9" s="39">
        <v>1780.6066971129001</v>
      </c>
      <c r="AT9" s="39">
        <v>2284.5855402156003</v>
      </c>
      <c r="AU9" s="39">
        <v>600.64609080614991</v>
      </c>
      <c r="AV9" s="39">
        <v>1184.6644512502498</v>
      </c>
      <c r="AW9" s="39">
        <v>1733.2697475255</v>
      </c>
      <c r="AX9" s="39">
        <v>2205.3859763938499</v>
      </c>
      <c r="AY9" s="39">
        <v>537.11719531514996</v>
      </c>
      <c r="AZ9" s="39">
        <v>867.20881342484995</v>
      </c>
      <c r="BA9" s="39">
        <v>1233.5737199999999</v>
      </c>
      <c r="BB9" s="39">
        <v>1603.9046199999998</v>
      </c>
      <c r="BC9" s="39">
        <v>430.94303000000002</v>
      </c>
      <c r="BD9" s="39">
        <v>933.42695000000003</v>
      </c>
      <c r="BE9" s="39">
        <v>1519.31278</v>
      </c>
      <c r="BF9" s="39">
        <v>2041.5053499999999</v>
      </c>
    </row>
    <row r="10" spans="1:60" s="25" customFormat="1" ht="5.0999999999999996" customHeight="1" outlineLevel="2" x14ac:dyDescent="0.3"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</row>
    <row r="11" spans="1:60" s="25" customFormat="1" ht="12" outlineLevel="2" x14ac:dyDescent="0.3">
      <c r="D11" s="25" t="s">
        <v>96</v>
      </c>
      <c r="E11" s="15" t="s">
        <v>66</v>
      </c>
      <c r="H11" s="15">
        <v>1.8259728961500001</v>
      </c>
      <c r="I11" s="15">
        <v>1.1258891598</v>
      </c>
      <c r="J11" s="15">
        <v>4.7259258264000001</v>
      </c>
      <c r="K11" s="15">
        <v>1.67372910945</v>
      </c>
      <c r="L11" s="15">
        <v>4.0291170278999999</v>
      </c>
      <c r="M11" s="15">
        <v>2.0167357579500003</v>
      </c>
      <c r="N11" s="15">
        <v>2.6188253705999998</v>
      </c>
      <c r="O11" s="15">
        <v>2.1936731203499997</v>
      </c>
      <c r="P11" s="15">
        <v>1.8897389298</v>
      </c>
      <c r="Q11" s="15">
        <v>0.90322967340000004</v>
      </c>
      <c r="R11" s="15">
        <v>1.4558686317</v>
      </c>
      <c r="S11" s="15">
        <v>0.98903123069999999</v>
      </c>
      <c r="T11" s="15">
        <v>1.3582918131000001</v>
      </c>
      <c r="U11" s="15">
        <v>2.0686993147499999</v>
      </c>
      <c r="V11" s="15">
        <v>2.5688031897000001</v>
      </c>
      <c r="W11" s="15">
        <v>1.9537136159999999</v>
      </c>
      <c r="X11" s="15">
        <v>0</v>
      </c>
      <c r="Y11" s="15">
        <v>0</v>
      </c>
      <c r="Z11" s="15">
        <v>4.15388</v>
      </c>
      <c r="AA11" s="15">
        <v>0.46919999999999951</v>
      </c>
      <c r="AB11" s="15">
        <v>0.25139</v>
      </c>
      <c r="AC11" s="15">
        <v>1.1016599999999999</v>
      </c>
      <c r="AD11" s="15">
        <v>1.46323</v>
      </c>
      <c r="AE11" s="15">
        <v>1.7346900000000003</v>
      </c>
      <c r="AG11" s="15">
        <v>9.4349870836500003</v>
      </c>
      <c r="AH11" s="15">
        <v>6.8980442311500001</v>
      </c>
      <c r="AI11" s="15">
        <v>1.8259728961500001</v>
      </c>
      <c r="AJ11" s="15">
        <v>2.9518620559500004</v>
      </c>
      <c r="AK11" s="15">
        <v>7.6777878823500005</v>
      </c>
      <c r="AL11" s="15">
        <v>9.3515169918000005</v>
      </c>
      <c r="AM11" s="15">
        <v>4.0291170278999999</v>
      </c>
      <c r="AN11" s="15">
        <v>6.0458527858500002</v>
      </c>
      <c r="AO11" s="15">
        <v>8.6646781564499999</v>
      </c>
      <c r="AP11" s="15">
        <v>10.858351276800001</v>
      </c>
      <c r="AQ11" s="15">
        <v>1.8897389298</v>
      </c>
      <c r="AR11" s="15">
        <v>2.7929686032000003</v>
      </c>
      <c r="AS11" s="15">
        <v>4.2488372348999999</v>
      </c>
      <c r="AT11" s="15">
        <v>5.2378684656000001</v>
      </c>
      <c r="AU11" s="15">
        <v>1.3582918131000001</v>
      </c>
      <c r="AV11" s="15">
        <v>3.42699112785</v>
      </c>
      <c r="AW11" s="15">
        <v>5.9957943175500006</v>
      </c>
      <c r="AX11" s="15">
        <v>7.9495079335500005</v>
      </c>
      <c r="AY11" s="15">
        <v>0</v>
      </c>
      <c r="AZ11" s="15">
        <v>0</v>
      </c>
      <c r="BA11" s="15">
        <v>4.15388</v>
      </c>
      <c r="BB11" s="15">
        <v>4.6230799999999999</v>
      </c>
      <c r="BC11" s="15">
        <v>0.25139</v>
      </c>
      <c r="BD11" s="15">
        <v>1.3530499999999999</v>
      </c>
      <c r="BE11" s="15">
        <v>2.8162799999999999</v>
      </c>
      <c r="BF11" s="15">
        <v>4.5509700000000004</v>
      </c>
    </row>
    <row r="12" spans="1:60" s="25" customFormat="1" ht="12" outlineLevel="2" x14ac:dyDescent="0.3">
      <c r="D12" s="25" t="s">
        <v>100</v>
      </c>
      <c r="E12" s="15" t="s">
        <v>66</v>
      </c>
      <c r="H12" s="15">
        <v>242.36937779955002</v>
      </c>
      <c r="I12" s="15">
        <v>278.11123302794999</v>
      </c>
      <c r="J12" s="15">
        <v>209.71955378145</v>
      </c>
      <c r="K12" s="15">
        <v>212.83317599474998</v>
      </c>
      <c r="L12" s="15">
        <v>311.27065007610003</v>
      </c>
      <c r="M12" s="15">
        <v>294.86907186269997</v>
      </c>
      <c r="N12" s="15">
        <v>319.99826872785002</v>
      </c>
      <c r="O12" s="15">
        <v>306.25688352104999</v>
      </c>
      <c r="P12" s="15">
        <v>318.948828048</v>
      </c>
      <c r="Q12" s="15">
        <v>369.32938331039998</v>
      </c>
      <c r="R12" s="15">
        <v>308.64940252155003</v>
      </c>
      <c r="S12" s="15">
        <v>270.49791878355006</v>
      </c>
      <c r="T12" s="15">
        <v>329.98899734249994</v>
      </c>
      <c r="U12" s="15">
        <v>313.17686348550001</v>
      </c>
      <c r="V12" s="15">
        <v>289.39017341445003</v>
      </c>
      <c r="W12" s="15">
        <v>243.25000949459999</v>
      </c>
      <c r="X12" s="15">
        <v>279.68014598249999</v>
      </c>
      <c r="Y12" s="15">
        <v>140.12097375465001</v>
      </c>
      <c r="Z12" s="15">
        <v>207.24643026285003</v>
      </c>
      <c r="AA12" s="15">
        <v>250.59157999999994</v>
      </c>
      <c r="AB12" s="15">
        <v>292.12929000000003</v>
      </c>
      <c r="AC12" s="15">
        <v>297.28981000000005</v>
      </c>
      <c r="AD12" s="15">
        <v>330.25755999999996</v>
      </c>
      <c r="AE12" s="15">
        <v>272.43516</v>
      </c>
      <c r="AG12" s="15">
        <v>1139.7111756095999</v>
      </c>
      <c r="AH12" s="15">
        <v>936.16017138525012</v>
      </c>
      <c r="AI12" s="15">
        <v>242.36937779955002</v>
      </c>
      <c r="AJ12" s="15">
        <v>520.48061082749996</v>
      </c>
      <c r="AK12" s="15">
        <v>730.20016460894999</v>
      </c>
      <c r="AL12" s="15">
        <v>943.03334060370003</v>
      </c>
      <c r="AM12" s="15">
        <v>311.27065007610003</v>
      </c>
      <c r="AN12" s="15">
        <v>606.13972193879999</v>
      </c>
      <c r="AO12" s="15">
        <v>926.13799066665001</v>
      </c>
      <c r="AP12" s="15">
        <v>1232.3948741877</v>
      </c>
      <c r="AQ12" s="15">
        <v>318.948828048</v>
      </c>
      <c r="AR12" s="15">
        <v>688.27821135839997</v>
      </c>
      <c r="AS12" s="15">
        <v>996.92761387995006</v>
      </c>
      <c r="AT12" s="15">
        <v>1267.4255326635002</v>
      </c>
      <c r="AU12" s="15">
        <v>329.98899734249994</v>
      </c>
      <c r="AV12" s="15">
        <v>643.16586082799995</v>
      </c>
      <c r="AW12" s="15">
        <v>932.55603424244998</v>
      </c>
      <c r="AX12" s="15">
        <v>1175.80604373705</v>
      </c>
      <c r="AY12" s="15">
        <v>279.68014598249999</v>
      </c>
      <c r="AZ12" s="15">
        <v>419.80111973714997</v>
      </c>
      <c r="BA12" s="15">
        <v>627.04755</v>
      </c>
      <c r="BB12" s="15">
        <v>877.63912999999991</v>
      </c>
      <c r="BC12" s="15">
        <v>292.12929000000003</v>
      </c>
      <c r="BD12" s="15">
        <v>589.41910000000007</v>
      </c>
      <c r="BE12" s="15">
        <v>919.67666000000008</v>
      </c>
      <c r="BF12" s="15">
        <v>1192.1118200000001</v>
      </c>
    </row>
    <row r="13" spans="1:60" s="25" customFormat="1" ht="12" outlineLevel="2" x14ac:dyDescent="0.3">
      <c r="D13" s="25" t="s">
        <v>101</v>
      </c>
      <c r="E13" s="15" t="s">
        <v>66</v>
      </c>
      <c r="H13" s="15">
        <v>142.1673018873</v>
      </c>
      <c r="I13" s="15">
        <v>147.54992079149997</v>
      </c>
      <c r="J13" s="15">
        <v>140.73341434815001</v>
      </c>
      <c r="K13" s="15">
        <v>113.7395350029</v>
      </c>
      <c r="L13" s="15">
        <v>135.20272470825003</v>
      </c>
      <c r="M13" s="15">
        <v>127.18211161440001</v>
      </c>
      <c r="N13" s="15">
        <v>115.12440733650001</v>
      </c>
      <c r="O13" s="15">
        <v>115.12410796544998</v>
      </c>
      <c r="P13" s="15">
        <v>123.56566397115</v>
      </c>
      <c r="Q13" s="15">
        <v>128.80380459225</v>
      </c>
      <c r="R13" s="15">
        <v>127.62487232550001</v>
      </c>
      <c r="S13" s="15">
        <v>96.886586892750003</v>
      </c>
      <c r="T13" s="15">
        <v>116.70859728645</v>
      </c>
      <c r="U13" s="15">
        <v>110.3647705155</v>
      </c>
      <c r="V13" s="15">
        <v>118.34771728814999</v>
      </c>
      <c r="W13" s="15">
        <v>109.00104466425</v>
      </c>
      <c r="X13" s="15">
        <v>111.49969523789997</v>
      </c>
      <c r="Y13" s="15">
        <v>83.120145236250011</v>
      </c>
      <c r="Z13" s="15">
        <v>68.779489525850039</v>
      </c>
      <c r="AA13" s="15">
        <v>50.097549999999934</v>
      </c>
      <c r="AB13" s="15">
        <v>43.759210000000003</v>
      </c>
      <c r="AC13" s="15">
        <v>82.263059999999996</v>
      </c>
      <c r="AD13" s="15">
        <v>108.94466000000001</v>
      </c>
      <c r="AE13" s="15">
        <v>112.69979999999998</v>
      </c>
      <c r="AG13" s="15">
        <v>539.05576801350003</v>
      </c>
      <c r="AH13" s="15">
        <v>493.4799548103</v>
      </c>
      <c r="AI13" s="15">
        <v>142.1673018873</v>
      </c>
      <c r="AJ13" s="15">
        <v>289.7172226788</v>
      </c>
      <c r="AK13" s="15">
        <v>430.45063702695001</v>
      </c>
      <c r="AL13" s="15">
        <v>544.19017202985003</v>
      </c>
      <c r="AM13" s="15">
        <v>135.20272470825003</v>
      </c>
      <c r="AN13" s="15">
        <v>262.38483632265002</v>
      </c>
      <c r="AO13" s="15">
        <v>377.50924365915</v>
      </c>
      <c r="AP13" s="15">
        <v>492.63335162459998</v>
      </c>
      <c r="AQ13" s="15">
        <v>123.56566397115</v>
      </c>
      <c r="AR13" s="15">
        <v>252.36946856340001</v>
      </c>
      <c r="AS13" s="15">
        <v>379.99434088890001</v>
      </c>
      <c r="AT13" s="15">
        <v>476.88092778165003</v>
      </c>
      <c r="AU13" s="15">
        <v>116.70859728645</v>
      </c>
      <c r="AV13" s="15">
        <v>227.07336780194998</v>
      </c>
      <c r="AW13" s="15">
        <v>345.42108509009995</v>
      </c>
      <c r="AX13" s="15">
        <v>454.42212975434995</v>
      </c>
      <c r="AY13" s="15">
        <v>111.49969523789997</v>
      </c>
      <c r="AZ13" s="15">
        <v>194.61984047414998</v>
      </c>
      <c r="BA13" s="15">
        <v>263.39933000000002</v>
      </c>
      <c r="BB13" s="15">
        <v>313.49687999999998</v>
      </c>
      <c r="BC13" s="15">
        <v>43.759210000000003</v>
      </c>
      <c r="BD13" s="15">
        <v>126.02226999999999</v>
      </c>
      <c r="BE13" s="15">
        <v>234.96692999999999</v>
      </c>
      <c r="BF13" s="15">
        <v>347.66672999999997</v>
      </c>
    </row>
    <row r="14" spans="1:60" s="25" customFormat="1" ht="12" outlineLevel="2" x14ac:dyDescent="0.3">
      <c r="D14" s="25" t="s">
        <v>102</v>
      </c>
      <c r="E14" s="15" t="s">
        <v>66</v>
      </c>
      <c r="H14" s="15">
        <v>82.155617072400005</v>
      </c>
      <c r="I14" s="15">
        <v>95.385685597649996</v>
      </c>
      <c r="J14" s="15">
        <v>88.950378291300012</v>
      </c>
      <c r="K14" s="15">
        <v>92.87603086995</v>
      </c>
      <c r="L14" s="15">
        <v>111.0781445121</v>
      </c>
      <c r="M14" s="15">
        <v>134.8475527089</v>
      </c>
      <c r="N14" s="15">
        <v>130.74520770779998</v>
      </c>
      <c r="O14" s="15">
        <v>126.48589248614999</v>
      </c>
      <c r="P14" s="15">
        <v>108.42614338605</v>
      </c>
      <c r="Q14" s="15">
        <v>138.7830663885</v>
      </c>
      <c r="R14" s="15">
        <v>152.22669533460001</v>
      </c>
      <c r="S14" s="15">
        <v>135.6053061957</v>
      </c>
      <c r="T14" s="15">
        <v>152.5902043641</v>
      </c>
      <c r="U14" s="15">
        <v>158.40802712835</v>
      </c>
      <c r="V14" s="15">
        <v>138.29860238294998</v>
      </c>
      <c r="W14" s="15">
        <v>117.91146109350001</v>
      </c>
      <c r="X14" s="15">
        <v>145.93735409475002</v>
      </c>
      <c r="Y14" s="15">
        <v>106.8504991188</v>
      </c>
      <c r="Z14" s="15">
        <v>86.185106786449978</v>
      </c>
      <c r="AA14" s="15">
        <v>69.172569999999936</v>
      </c>
      <c r="AB14" s="15">
        <v>94.803140000000013</v>
      </c>
      <c r="AC14" s="15">
        <v>121.82938999999999</v>
      </c>
      <c r="AD14" s="15">
        <v>145.22038000000001</v>
      </c>
      <c r="AE14" s="15">
        <v>135.32291999999998</v>
      </c>
      <c r="AG14" s="15">
        <v>330.03091836134996</v>
      </c>
      <c r="AH14" s="15">
        <v>327.81207085724998</v>
      </c>
      <c r="AI14" s="15">
        <v>82.155617072400005</v>
      </c>
      <c r="AJ14" s="15">
        <v>177.54130267005002</v>
      </c>
      <c r="AK14" s="15">
        <v>266.49168096135003</v>
      </c>
      <c r="AL14" s="15">
        <v>359.36771183130003</v>
      </c>
      <c r="AM14" s="15">
        <v>111.0781445121</v>
      </c>
      <c r="AN14" s="15">
        <v>245.92569722100001</v>
      </c>
      <c r="AO14" s="15">
        <v>376.67090492879998</v>
      </c>
      <c r="AP14" s="15">
        <v>503.15679741495001</v>
      </c>
      <c r="AQ14" s="15">
        <v>108.42614338605</v>
      </c>
      <c r="AR14" s="15">
        <v>247.20920977455</v>
      </c>
      <c r="AS14" s="15">
        <v>399.43590510914999</v>
      </c>
      <c r="AT14" s="15">
        <v>535.04121130484998</v>
      </c>
      <c r="AU14" s="15">
        <v>152.5902043641</v>
      </c>
      <c r="AV14" s="15">
        <v>310.99823149245003</v>
      </c>
      <c r="AW14" s="15">
        <v>449.29683387540001</v>
      </c>
      <c r="AX14" s="15">
        <v>567.20829496889996</v>
      </c>
      <c r="AY14" s="15">
        <v>145.93735409475002</v>
      </c>
      <c r="AZ14" s="15">
        <v>252.78785321355002</v>
      </c>
      <c r="BA14" s="15">
        <v>338.97296</v>
      </c>
      <c r="BB14" s="15">
        <v>408.14552999999995</v>
      </c>
      <c r="BC14" s="15">
        <v>94.803140000000013</v>
      </c>
      <c r="BD14" s="15">
        <v>216.63253</v>
      </c>
      <c r="BE14" s="15">
        <v>361.85291000000001</v>
      </c>
      <c r="BF14" s="15">
        <v>497.17583000000002</v>
      </c>
    </row>
    <row r="15" spans="1:60" s="25" customFormat="1" ht="5.0999999999999996" customHeight="1" outlineLevel="1" x14ac:dyDescent="0.3"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  <c r="BE15" s="15"/>
      <c r="BF15" s="15"/>
    </row>
    <row r="16" spans="1:60" s="25" customFormat="1" ht="12" outlineLevel="1" x14ac:dyDescent="0.3">
      <c r="B16" s="33"/>
      <c r="C16" s="46" t="s">
        <v>170</v>
      </c>
      <c r="D16" s="47"/>
      <c r="E16" s="39" t="s">
        <v>75</v>
      </c>
      <c r="F16" s="47"/>
      <c r="G16" s="47"/>
      <c r="H16" s="39">
        <v>507.98445954957413</v>
      </c>
      <c r="I16" s="39">
        <v>601.33358717479905</v>
      </c>
      <c r="J16" s="39">
        <v>738.52371481914633</v>
      </c>
      <c r="K16" s="39">
        <v>669.63892794827439</v>
      </c>
      <c r="L16" s="39">
        <v>710.49458295344618</v>
      </c>
      <c r="M16" s="39">
        <v>780.08218037614745</v>
      </c>
      <c r="N16" s="39">
        <v>745.83977634124665</v>
      </c>
      <c r="O16" s="39">
        <v>747.19045875981851</v>
      </c>
      <c r="P16" s="39">
        <v>779.62431155930994</v>
      </c>
      <c r="Q16" s="39">
        <v>925.0266177707299</v>
      </c>
      <c r="R16" s="39">
        <v>1032.2789057330936</v>
      </c>
      <c r="S16" s="39">
        <v>1000.0419797330572</v>
      </c>
      <c r="T16" s="39">
        <v>875.72367164503714</v>
      </c>
      <c r="U16" s="39">
        <v>815.04286892288701</v>
      </c>
      <c r="V16" s="39">
        <v>712.71641497938583</v>
      </c>
      <c r="W16" s="39">
        <v>682.03544023857307</v>
      </c>
      <c r="X16" s="39">
        <v>701.8952349473708</v>
      </c>
      <c r="Y16" s="39">
        <v>721.01194620732542</v>
      </c>
      <c r="Z16" s="39">
        <v>608.6827531726417</v>
      </c>
      <c r="AA16" s="39">
        <v>669.67136687756852</v>
      </c>
      <c r="AB16" s="39">
        <v>935.15841293453559</v>
      </c>
      <c r="AC16" s="39">
        <v>1391.0892909767142</v>
      </c>
      <c r="AD16" s="39">
        <v>1773.3830497317201</v>
      </c>
      <c r="AE16" s="39">
        <v>2085.4375618557733</v>
      </c>
      <c r="AF16" s="46"/>
      <c r="AG16" s="39">
        <v>808.62820202017861</v>
      </c>
      <c r="AH16" s="39">
        <v>622.32541720342624</v>
      </c>
      <c r="AI16" s="39">
        <v>507.98445954957413</v>
      </c>
      <c r="AJ16" s="39">
        <v>557.18685340327022</v>
      </c>
      <c r="AK16" s="39">
        <v>613.31723429433646</v>
      </c>
      <c r="AL16" s="39">
        <v>626.09690161453796</v>
      </c>
      <c r="AM16" s="39">
        <v>710.49458295344618</v>
      </c>
      <c r="AN16" s="39">
        <v>745.2056226152115</v>
      </c>
      <c r="AO16" s="39">
        <v>745.41906940761703</v>
      </c>
      <c r="AP16" s="39">
        <v>745.85424249313905</v>
      </c>
      <c r="AQ16" s="39">
        <v>779.62431155930994</v>
      </c>
      <c r="AR16" s="39">
        <v>857.51490489249386</v>
      </c>
      <c r="AS16" s="39">
        <v>915.41832491302216</v>
      </c>
      <c r="AT16" s="39">
        <v>934.08627623486166</v>
      </c>
      <c r="AU16" s="39">
        <v>875.72367164503714</v>
      </c>
      <c r="AV16" s="39">
        <v>845.80912252623705</v>
      </c>
      <c r="AW16" s="39">
        <v>803.68332856943618</v>
      </c>
      <c r="AX16" s="39">
        <v>777.64165472943318</v>
      </c>
      <c r="AY16" s="39">
        <v>701.8952349473708</v>
      </c>
      <c r="AZ16" s="39">
        <v>709.17175941881067</v>
      </c>
      <c r="BA16" s="39">
        <v>679.32705310875144</v>
      </c>
      <c r="BB16" s="39">
        <v>677.09761943325543</v>
      </c>
      <c r="BC16" s="39">
        <v>935.15841293453559</v>
      </c>
      <c r="BD16" s="39">
        <v>1180.5958677323383</v>
      </c>
      <c r="BE16" s="39">
        <v>1409.1897522246868</v>
      </c>
      <c r="BF16" s="39">
        <v>1582.1658268003071</v>
      </c>
      <c r="BG16" s="33"/>
      <c r="BH16" s="33"/>
    </row>
    <row r="17" spans="1:60" s="25" customFormat="1" ht="5.0999999999999996" customHeight="1" outlineLevel="2" x14ac:dyDescent="0.3"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  <c r="BF17" s="15"/>
      <c r="BG17" s="33"/>
      <c r="BH17" s="33"/>
    </row>
    <row r="18" spans="1:60" s="25" customFormat="1" ht="12" outlineLevel="2" x14ac:dyDescent="0.3">
      <c r="D18" s="25" t="s">
        <v>96</v>
      </c>
      <c r="E18" s="15" t="s">
        <v>75</v>
      </c>
      <c r="H18" s="15">
        <v>229.06611641492847</v>
      </c>
      <c r="I18" s="15">
        <v>357.83691182493254</v>
      </c>
      <c r="J18" s="15">
        <v>291.51972345902664</v>
      </c>
      <c r="K18" s="15">
        <v>282.96338238129221</v>
      </c>
      <c r="L18" s="15">
        <v>264.75044348760855</v>
      </c>
      <c r="M18" s="15">
        <v>257.70028520160986</v>
      </c>
      <c r="N18" s="15">
        <v>368.68607614672248</v>
      </c>
      <c r="O18" s="15">
        <v>282.5511350119051</v>
      </c>
      <c r="P18" s="15">
        <v>327.99495222633686</v>
      </c>
      <c r="Q18" s="15">
        <v>333.36441313598675</v>
      </c>
      <c r="R18" s="15">
        <v>325.17259434816361</v>
      </c>
      <c r="S18" s="15">
        <v>307.94256090825382</v>
      </c>
      <c r="T18" s="15">
        <v>299.38197085346184</v>
      </c>
      <c r="U18" s="15">
        <v>268.45074875809718</v>
      </c>
      <c r="V18" s="15">
        <v>202.06219070469879</v>
      </c>
      <c r="W18" s="15">
        <v>172.71835402922227</v>
      </c>
      <c r="X18" s="15" t="s">
        <v>176</v>
      </c>
      <c r="Y18" s="15" t="s">
        <v>176</v>
      </c>
      <c r="Z18" s="15">
        <v>59.682234441052678</v>
      </c>
      <c r="AA18" s="15">
        <v>304.2882352941179</v>
      </c>
      <c r="AB18" s="15">
        <v>472.88086240502804</v>
      </c>
      <c r="AC18" s="15">
        <v>763.23757783708231</v>
      </c>
      <c r="AD18" s="15">
        <v>974.50555961810517</v>
      </c>
      <c r="AE18" s="15">
        <v>946.24443560520876</v>
      </c>
      <c r="AG18" s="15">
        <v>376.99859665562525</v>
      </c>
      <c r="AH18" s="15">
        <v>290.10194526780856</v>
      </c>
      <c r="AI18" s="15">
        <v>229.06611641492847</v>
      </c>
      <c r="AJ18" s="15">
        <v>278.18143410354168</v>
      </c>
      <c r="AK18" s="15">
        <v>286.39158097279704</v>
      </c>
      <c r="AL18" s="15">
        <v>285.7780039691292</v>
      </c>
      <c r="AM18" s="15">
        <v>264.75044348760855</v>
      </c>
      <c r="AN18" s="15">
        <v>262.39869811467156</v>
      </c>
      <c r="AO18" s="15">
        <v>294.52315526576439</v>
      </c>
      <c r="AP18" s="15">
        <v>292.10449166226778</v>
      </c>
      <c r="AQ18" s="15">
        <v>327.99495222633686</v>
      </c>
      <c r="AR18" s="15">
        <v>329.73140440779008</v>
      </c>
      <c r="AS18" s="15">
        <v>328.1693232555229</v>
      </c>
      <c r="AT18" s="15">
        <v>324.35004070026605</v>
      </c>
      <c r="AU18" s="15">
        <v>299.38197085346184</v>
      </c>
      <c r="AV18" s="15">
        <v>280.71037365174834</v>
      </c>
      <c r="AW18" s="15">
        <v>247.01480430455896</v>
      </c>
      <c r="AX18" s="15">
        <v>228.75531104576413</v>
      </c>
      <c r="AY18" s="15" t="s">
        <v>176</v>
      </c>
      <c r="AZ18" s="15" t="s">
        <v>176</v>
      </c>
      <c r="BA18" s="15">
        <v>169.4959050333664</v>
      </c>
      <c r="BB18" s="15">
        <v>183.17608390942834</v>
      </c>
      <c r="BC18" s="15">
        <v>472.88086240502804</v>
      </c>
      <c r="BD18" s="15">
        <v>709.29073574516838</v>
      </c>
      <c r="BE18" s="15">
        <v>847.08608519039308</v>
      </c>
      <c r="BF18" s="15">
        <v>884.88220313471629</v>
      </c>
      <c r="BG18" s="33"/>
      <c r="BH18" s="33"/>
    </row>
    <row r="19" spans="1:60" s="25" customFormat="1" ht="12" outlineLevel="2" x14ac:dyDescent="0.3">
      <c r="D19" s="25" t="s">
        <v>100</v>
      </c>
      <c r="E19" s="15" t="s">
        <v>75</v>
      </c>
      <c r="H19" s="15">
        <v>424.32445886400643</v>
      </c>
      <c r="I19" s="15">
        <v>510.63184576844407</v>
      </c>
      <c r="J19" s="15">
        <v>634.62487650864091</v>
      </c>
      <c r="K19" s="15">
        <v>529.5841843415443</v>
      </c>
      <c r="L19" s="15">
        <v>597.28024230536028</v>
      </c>
      <c r="M19" s="15">
        <v>658.5990219090379</v>
      </c>
      <c r="N19" s="15">
        <v>631.62854759660502</v>
      </c>
      <c r="O19" s="15">
        <v>637.92007726928955</v>
      </c>
      <c r="P19" s="15">
        <v>677.13602602577203</v>
      </c>
      <c r="Q19" s="15">
        <v>827.79734579918818</v>
      </c>
      <c r="R19" s="15">
        <v>935.64574543388858</v>
      </c>
      <c r="S19" s="15">
        <v>891.87103581024371</v>
      </c>
      <c r="T19" s="15">
        <v>778.90128804272319</v>
      </c>
      <c r="U19" s="15">
        <v>711.94060496210045</v>
      </c>
      <c r="V19" s="15">
        <v>605.90550104437182</v>
      </c>
      <c r="W19" s="15">
        <v>551.79827354941881</v>
      </c>
      <c r="X19" s="15">
        <v>597.22781623709375</v>
      </c>
      <c r="Y19" s="15">
        <v>584.3032950467416</v>
      </c>
      <c r="Z19" s="15">
        <v>423.07610195647004</v>
      </c>
      <c r="AA19" s="15">
        <v>598.13972137451708</v>
      </c>
      <c r="AB19" s="15">
        <v>873.19828114462598</v>
      </c>
      <c r="AC19" s="15">
        <v>1261.8431375431264</v>
      </c>
      <c r="AD19" s="15">
        <v>1640.284676117634</v>
      </c>
      <c r="AE19" s="15">
        <v>1870.9792299569558</v>
      </c>
      <c r="AG19" s="15">
        <v>720.16707685698202</v>
      </c>
      <c r="AH19" s="15">
        <v>524.8928191987618</v>
      </c>
      <c r="AI19" s="15">
        <v>424.32445886400643</v>
      </c>
      <c r="AJ19" s="15">
        <v>470.44155389517704</v>
      </c>
      <c r="AK19" s="15">
        <v>517.59636818543584</v>
      </c>
      <c r="AL19" s="15">
        <v>520.30189817667917</v>
      </c>
      <c r="AM19" s="15">
        <v>597.28024230536028</v>
      </c>
      <c r="AN19" s="15">
        <v>627.11001747940099</v>
      </c>
      <c r="AO19" s="15">
        <v>628.67125546906493</v>
      </c>
      <c r="AP19" s="15">
        <v>630.96963839819341</v>
      </c>
      <c r="AQ19" s="15">
        <v>677.13602602577203</v>
      </c>
      <c r="AR19" s="15">
        <v>757.98073591543607</v>
      </c>
      <c r="AS19" s="15">
        <v>812.98593215374501</v>
      </c>
      <c r="AT19" s="15">
        <v>829.82183754793823</v>
      </c>
      <c r="AU19" s="15">
        <v>778.90128804272319</v>
      </c>
      <c r="AV19" s="15">
        <v>746.29611108721906</v>
      </c>
      <c r="AW19" s="15">
        <v>702.73018958303476</v>
      </c>
      <c r="AX19" s="15">
        <v>671.50549040431042</v>
      </c>
      <c r="AY19" s="15">
        <v>597.22781623709375</v>
      </c>
      <c r="AZ19" s="15">
        <v>592.91387706599619</v>
      </c>
      <c r="BA19" s="15">
        <v>536.78053819044521</v>
      </c>
      <c r="BB19" s="15">
        <v>554.30037537182295</v>
      </c>
      <c r="BC19" s="15">
        <v>873.19828114462598</v>
      </c>
      <c r="BD19" s="15">
        <v>1069.2220535608701</v>
      </c>
      <c r="BE19" s="15">
        <v>1274.2916791538448</v>
      </c>
      <c r="BF19" s="15">
        <v>1410.6536090045645</v>
      </c>
      <c r="BG19" s="33"/>
      <c r="BH19" s="33"/>
    </row>
    <row r="20" spans="1:60" s="25" customFormat="1" ht="12" outlineLevel="2" x14ac:dyDescent="0.3">
      <c r="D20" s="25" t="s">
        <v>101</v>
      </c>
      <c r="E20" s="15" t="s">
        <v>75</v>
      </c>
      <c r="H20" s="15">
        <v>575.32454772785297</v>
      </c>
      <c r="I20" s="15">
        <v>656.92152581341031</v>
      </c>
      <c r="J20" s="15">
        <v>815.26560491288353</v>
      </c>
      <c r="K20" s="15">
        <v>764.44034229420004</v>
      </c>
      <c r="L20" s="15">
        <v>805.89461399627646</v>
      </c>
      <c r="M20" s="15">
        <v>860.17182354765612</v>
      </c>
      <c r="N20" s="15">
        <v>829.36434366101787</v>
      </c>
      <c r="O20" s="15">
        <v>831.07668733219396</v>
      </c>
      <c r="P20" s="15">
        <v>867.2933287925473</v>
      </c>
      <c r="Q20" s="15">
        <v>997.72182115909595</v>
      </c>
      <c r="R20" s="15">
        <v>1075.8159196416032</v>
      </c>
      <c r="S20" s="15">
        <v>1036.5324819540615</v>
      </c>
      <c r="T20" s="15">
        <v>921.51864087639569</v>
      </c>
      <c r="U20" s="15">
        <v>872.10457205166188</v>
      </c>
      <c r="V20" s="15">
        <v>768.54453228315265</v>
      </c>
      <c r="W20" s="15">
        <v>759.05069345758363</v>
      </c>
      <c r="X20" s="15">
        <v>753.0920976137146</v>
      </c>
      <c r="Y20" s="15">
        <v>761.60058334922121</v>
      </c>
      <c r="Z20" s="15">
        <v>764.30388350356554</v>
      </c>
      <c r="AA20" s="15">
        <v>701.1070635190747</v>
      </c>
      <c r="AB20" s="15">
        <v>950.03843830818698</v>
      </c>
      <c r="AC20" s="15">
        <v>1520.3812436590613</v>
      </c>
      <c r="AD20" s="15">
        <v>1900.9974004232977</v>
      </c>
      <c r="AE20" s="15">
        <v>2193.0647276215227</v>
      </c>
      <c r="AG20" s="15">
        <v>867.78116723219046</v>
      </c>
      <c r="AH20" s="15">
        <v>695.68613854228727</v>
      </c>
      <c r="AI20" s="15">
        <v>575.32454772785297</v>
      </c>
      <c r="AJ20" s="15">
        <v>616.88102663521033</v>
      </c>
      <c r="AK20" s="15">
        <v>681.74174852394754</v>
      </c>
      <c r="AL20" s="15">
        <v>699.02633042982268</v>
      </c>
      <c r="AM20" s="15">
        <v>805.89461399627646</v>
      </c>
      <c r="AN20" s="15">
        <v>832.20364244483051</v>
      </c>
      <c r="AO20" s="15">
        <v>831.33777599194764</v>
      </c>
      <c r="AP20" s="15">
        <v>831.27676185444568</v>
      </c>
      <c r="AQ20" s="15">
        <v>867.2933287925473</v>
      </c>
      <c r="AR20" s="15">
        <v>933.86115151561296</v>
      </c>
      <c r="AS20" s="15">
        <v>981.53806984996345</v>
      </c>
      <c r="AT20" s="15">
        <v>992.71113334764857</v>
      </c>
      <c r="AU20" s="15">
        <v>921.51864087639569</v>
      </c>
      <c r="AV20" s="15">
        <v>897.50185538160645</v>
      </c>
      <c r="AW20" s="15">
        <v>853.31866716565992</v>
      </c>
      <c r="AX20" s="15">
        <v>830.70685550473343</v>
      </c>
      <c r="AY20" s="15">
        <v>753.0920976137146</v>
      </c>
      <c r="AZ20" s="15">
        <v>756.72598493143539</v>
      </c>
      <c r="BA20" s="15">
        <v>758.70474469316218</v>
      </c>
      <c r="BB20" s="15">
        <v>749.50049770830253</v>
      </c>
      <c r="BC20" s="15">
        <v>950.03843830818698</v>
      </c>
      <c r="BD20" s="15">
        <v>1322.3388612187355</v>
      </c>
      <c r="BE20" s="15">
        <v>1590.6394165766224</v>
      </c>
      <c r="BF20" s="15">
        <v>1785.9218701772243</v>
      </c>
      <c r="BG20" s="33"/>
      <c r="BH20" s="33"/>
    </row>
    <row r="21" spans="1:60" s="25" customFormat="1" ht="12" outlineLevel="2" x14ac:dyDescent="0.3">
      <c r="D21" s="25" t="s">
        <v>102</v>
      </c>
      <c r="E21" s="15" t="s">
        <v>75</v>
      </c>
      <c r="H21" s="15">
        <v>608.59612479007558</v>
      </c>
      <c r="I21" s="15">
        <v>680.44403731369778</v>
      </c>
      <c r="J21" s="15">
        <v>824.61747807062625</v>
      </c>
      <c r="K21" s="15">
        <v>839.55630887353823</v>
      </c>
      <c r="L21" s="15">
        <v>860.11802159328101</v>
      </c>
      <c r="M21" s="15">
        <v>918.29054530425469</v>
      </c>
      <c r="N21" s="15">
        <v>893.24772760319445</v>
      </c>
      <c r="O21" s="15">
        <v>887.1523132296121</v>
      </c>
      <c r="P21" s="15">
        <v>911.52649253699997</v>
      </c>
      <c r="Q21" s="15">
        <v>1049.865786955068</v>
      </c>
      <c r="R21" s="15">
        <v>1160.4481652952793</v>
      </c>
      <c r="S21" s="15">
        <v>1121.8495363334389</v>
      </c>
      <c r="T21" s="15">
        <v>1011.7938297769485</v>
      </c>
      <c r="U21" s="15">
        <v>947.98887721974847</v>
      </c>
      <c r="V21" s="15">
        <v>874.80145059597044</v>
      </c>
      <c r="W21" s="15">
        <v>849.41030533562935</v>
      </c>
      <c r="X21" s="15">
        <v>831.91281644846219</v>
      </c>
      <c r="Y21" s="15">
        <v>830.48610574423481</v>
      </c>
      <c r="Z21" s="15">
        <v>922.84180162441373</v>
      </c>
      <c r="AA21" s="15">
        <v>868.25429241677807</v>
      </c>
      <c r="AB21" s="15">
        <v>1113.1903782933771</v>
      </c>
      <c r="AC21" s="15">
        <v>1528.5620611742377</v>
      </c>
      <c r="AD21" s="15">
        <v>1884.4398760697361</v>
      </c>
      <c r="AE21" s="15">
        <v>2308.6069535744573</v>
      </c>
      <c r="AG21" s="15">
        <v>899.60523097089856</v>
      </c>
      <c r="AH21" s="15">
        <v>733.46728404855617</v>
      </c>
      <c r="AI21" s="15">
        <v>608.59612479007558</v>
      </c>
      <c r="AJ21" s="15">
        <v>647.19707167826004</v>
      </c>
      <c r="AK21" s="15">
        <v>706.41697756149847</v>
      </c>
      <c r="AL21" s="15">
        <v>740.82589143394546</v>
      </c>
      <c r="AM21" s="15">
        <v>860.11802159328101</v>
      </c>
      <c r="AN21" s="15">
        <v>892.01555221317358</v>
      </c>
      <c r="AO21" s="15">
        <v>892.44324924310786</v>
      </c>
      <c r="AP21" s="15">
        <v>891.11318917596293</v>
      </c>
      <c r="AQ21" s="15">
        <v>911.52649253699997</v>
      </c>
      <c r="AR21" s="15">
        <v>989.1900694679332</v>
      </c>
      <c r="AS21" s="15">
        <v>1054.4572466135862</v>
      </c>
      <c r="AT21" s="15">
        <v>1071.5377104911304</v>
      </c>
      <c r="AU21" s="15">
        <v>1011.7938297769485</v>
      </c>
      <c r="AV21" s="15">
        <v>979.29455604442433</v>
      </c>
      <c r="AW21" s="15">
        <v>947.1304067502341</v>
      </c>
      <c r="AX21" s="15">
        <v>926.81631748496181</v>
      </c>
      <c r="AY21" s="15">
        <v>831.91281644846219</v>
      </c>
      <c r="AZ21" s="15">
        <v>831.30976235030482</v>
      </c>
      <c r="BA21" s="15">
        <v>854.58211593042699</v>
      </c>
      <c r="BB21" s="15">
        <v>856.89927859800423</v>
      </c>
      <c r="BC21" s="15">
        <v>1113.1903782933771</v>
      </c>
      <c r="BD21" s="15">
        <v>1346.7863149177088</v>
      </c>
      <c r="BE21" s="15">
        <v>1562.559775075458</v>
      </c>
      <c r="BF21" s="15">
        <v>1765.6213009188318</v>
      </c>
      <c r="BG21" s="33"/>
      <c r="BH21" s="33"/>
    </row>
    <row r="22" spans="1:60" ht="5.0999999999999996" customHeight="1" x14ac:dyDescent="0.3">
      <c r="B22" s="25"/>
      <c r="C22" s="25"/>
      <c r="D22" s="25"/>
      <c r="E22" s="25"/>
      <c r="F22" s="25"/>
      <c r="G22" s="2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2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BB22" s="15"/>
      <c r="BC22" s="15"/>
      <c r="BD22" s="15"/>
      <c r="BE22" s="15"/>
      <c r="BF22" s="15"/>
    </row>
    <row r="23" spans="1:60" ht="12" customHeight="1" x14ac:dyDescent="0.3">
      <c r="B23" s="25"/>
      <c r="C23" s="25"/>
      <c r="D23" s="60" t="s">
        <v>138</v>
      </c>
      <c r="E23" s="25"/>
      <c r="F23" s="25"/>
      <c r="G23" s="2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25"/>
      <c r="AG23" s="15"/>
      <c r="AH23" s="15"/>
      <c r="AI23" s="15"/>
      <c r="AJ23" s="15"/>
      <c r="AK23" s="15"/>
      <c r="AL23" s="15"/>
      <c r="AM23" s="15"/>
      <c r="AN23" s="15"/>
      <c r="AO23" s="15"/>
      <c r="AP23" s="59"/>
      <c r="AQ23" s="59"/>
      <c r="AR23" s="59"/>
      <c r="AS23" s="59"/>
      <c r="AT23" s="59"/>
      <c r="AU23" s="59"/>
      <c r="AV23" s="59"/>
      <c r="AW23" s="59"/>
      <c r="AX23" s="59"/>
      <c r="AY23" s="59"/>
      <c r="AZ23" s="59"/>
      <c r="BA23" s="59"/>
      <c r="BB23" s="15"/>
      <c r="BC23" s="59"/>
      <c r="BD23" s="59"/>
      <c r="BE23" s="59"/>
      <c r="BF23" s="59"/>
    </row>
    <row r="24" spans="1:60" ht="5.0999999999999996" customHeight="1" x14ac:dyDescent="0.3">
      <c r="B24" s="25"/>
      <c r="C24" s="25"/>
      <c r="D24" s="25"/>
      <c r="E24" s="25"/>
      <c r="F24" s="25"/>
      <c r="G24" s="2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2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15"/>
      <c r="BD24" s="15"/>
      <c r="BE24" s="15"/>
      <c r="BF24" s="15"/>
    </row>
    <row r="25" spans="1:60" ht="12" customHeight="1" x14ac:dyDescent="0.3">
      <c r="B25" s="61" t="s">
        <v>139</v>
      </c>
      <c r="C25" s="62"/>
      <c r="D25" s="62"/>
      <c r="E25" s="62"/>
      <c r="F25" s="62"/>
      <c r="G25" s="62"/>
      <c r="H25" s="63"/>
      <c r="I25" s="63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63"/>
      <c r="AE25" s="63"/>
      <c r="AF25" s="62"/>
      <c r="AG25" s="63"/>
      <c r="AH25" s="63"/>
      <c r="AI25" s="63"/>
      <c r="AJ25" s="63"/>
      <c r="AK25" s="63"/>
      <c r="AL25" s="63"/>
      <c r="AM25" s="63"/>
      <c r="AN25" s="63"/>
      <c r="AO25" s="63"/>
      <c r="AP25" s="63"/>
      <c r="AQ25" s="63"/>
      <c r="AR25" s="63"/>
      <c r="AS25" s="63"/>
      <c r="AT25" s="63"/>
      <c r="AU25" s="63"/>
      <c r="AV25" s="63"/>
      <c r="AW25" s="63"/>
      <c r="AX25" s="63"/>
      <c r="AY25" s="63"/>
      <c r="AZ25" s="63"/>
      <c r="BA25" s="63"/>
      <c r="BB25" s="63"/>
      <c r="BC25" s="63"/>
      <c r="BD25" s="63"/>
      <c r="BE25" s="63"/>
      <c r="BF25" s="63"/>
    </row>
    <row r="26" spans="1:60" s="25" customFormat="1" ht="5.0999999999999996" customHeight="1" outlineLevel="1" x14ac:dyDescent="0.3"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5"/>
      <c r="BC26" s="15"/>
      <c r="BD26" s="15"/>
      <c r="BE26" s="15"/>
      <c r="BF26" s="15"/>
    </row>
    <row r="27" spans="1:60" ht="12" outlineLevel="1" x14ac:dyDescent="0.3">
      <c r="C27" s="54" t="s">
        <v>140</v>
      </c>
      <c r="D27" s="55"/>
      <c r="E27" s="42" t="s">
        <v>120</v>
      </c>
      <c r="F27" s="55"/>
      <c r="G27" s="55"/>
      <c r="H27" s="42">
        <v>238</v>
      </c>
      <c r="I27" s="42">
        <v>314</v>
      </c>
      <c r="J27" s="42">
        <v>328</v>
      </c>
      <c r="K27" s="42">
        <v>282</v>
      </c>
      <c r="L27" s="42">
        <v>399</v>
      </c>
      <c r="M27" s="42">
        <v>436</v>
      </c>
      <c r="N27" s="42">
        <v>424</v>
      </c>
      <c r="O27" s="42">
        <v>411</v>
      </c>
      <c r="P27" s="42">
        <v>431</v>
      </c>
      <c r="Q27" s="42">
        <v>590</v>
      </c>
      <c r="R27" s="42">
        <v>609</v>
      </c>
      <c r="S27" s="42">
        <v>504</v>
      </c>
      <c r="T27" s="42">
        <v>526</v>
      </c>
      <c r="U27" s="42">
        <v>476</v>
      </c>
      <c r="V27" s="42">
        <v>391</v>
      </c>
      <c r="W27" s="42">
        <v>322</v>
      </c>
      <c r="X27" s="42">
        <v>377</v>
      </c>
      <c r="Y27" s="42">
        <v>238</v>
      </c>
      <c r="Z27" s="42">
        <v>223</v>
      </c>
      <c r="AA27" s="42">
        <v>248</v>
      </c>
      <c r="AB27" s="42">
        <v>403</v>
      </c>
      <c r="AC27" s="42">
        <v>699</v>
      </c>
      <c r="AD27" s="42">
        <v>1039</v>
      </c>
      <c r="AE27" s="42">
        <v>1089</v>
      </c>
      <c r="AF27" s="55"/>
      <c r="AG27" s="42">
        <v>1632</v>
      </c>
      <c r="AH27" s="42">
        <v>1098</v>
      </c>
      <c r="AI27" s="42">
        <v>238</v>
      </c>
      <c r="AJ27" s="42">
        <v>552</v>
      </c>
      <c r="AK27" s="42">
        <v>880</v>
      </c>
      <c r="AL27" s="42">
        <v>1162</v>
      </c>
      <c r="AM27" s="42">
        <v>399</v>
      </c>
      <c r="AN27" s="42">
        <v>835</v>
      </c>
      <c r="AO27" s="42">
        <v>1259</v>
      </c>
      <c r="AP27" s="42">
        <v>1670</v>
      </c>
      <c r="AQ27" s="42">
        <v>431</v>
      </c>
      <c r="AR27" s="42">
        <v>1021</v>
      </c>
      <c r="AS27" s="42">
        <v>1630</v>
      </c>
      <c r="AT27" s="42">
        <v>2134</v>
      </c>
      <c r="AU27" s="42">
        <v>526</v>
      </c>
      <c r="AV27" s="42">
        <v>1002</v>
      </c>
      <c r="AW27" s="42">
        <v>1393</v>
      </c>
      <c r="AX27" s="42">
        <v>1715</v>
      </c>
      <c r="AY27" s="42">
        <v>377</v>
      </c>
      <c r="AZ27" s="42">
        <v>615</v>
      </c>
      <c r="BA27" s="42">
        <v>838</v>
      </c>
      <c r="BB27" s="42">
        <v>1086</v>
      </c>
      <c r="BC27" s="42">
        <v>403</v>
      </c>
      <c r="BD27" s="42">
        <v>1102</v>
      </c>
      <c r="BE27" s="42">
        <v>2141</v>
      </c>
      <c r="BF27" s="42">
        <v>3230</v>
      </c>
    </row>
    <row r="28" spans="1:60" s="25" customFormat="1" ht="5.0999999999999996" customHeight="1" outlineLevel="2" x14ac:dyDescent="0.3"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5"/>
      <c r="BC28" s="15"/>
      <c r="BD28" s="15"/>
      <c r="BE28" s="15"/>
      <c r="BF28" s="15"/>
    </row>
    <row r="29" spans="1:60" ht="12" outlineLevel="2" x14ac:dyDescent="0.3">
      <c r="B29" s="25"/>
      <c r="C29" s="25"/>
      <c r="D29" s="25" t="s">
        <v>141</v>
      </c>
      <c r="E29" s="15" t="s">
        <v>120</v>
      </c>
      <c r="F29" s="25"/>
      <c r="G29" s="25"/>
      <c r="H29" s="15">
        <v>238</v>
      </c>
      <c r="I29" s="15">
        <v>314</v>
      </c>
      <c r="J29" s="15">
        <v>328</v>
      </c>
      <c r="K29" s="15">
        <v>282</v>
      </c>
      <c r="L29" s="15">
        <v>399</v>
      </c>
      <c r="M29" s="15">
        <v>436</v>
      </c>
      <c r="N29" s="15">
        <v>424</v>
      </c>
      <c r="O29" s="15">
        <v>411</v>
      </c>
      <c r="P29" s="15">
        <v>431</v>
      </c>
      <c r="Q29" s="15">
        <v>590</v>
      </c>
      <c r="R29" s="15">
        <v>609</v>
      </c>
      <c r="S29" s="15">
        <v>504</v>
      </c>
      <c r="T29" s="15">
        <v>526</v>
      </c>
      <c r="U29" s="15">
        <v>476</v>
      </c>
      <c r="V29" s="15">
        <v>391</v>
      </c>
      <c r="W29" s="15">
        <v>322</v>
      </c>
      <c r="X29" s="15">
        <v>377</v>
      </c>
      <c r="Y29" s="15">
        <v>238</v>
      </c>
      <c r="Z29" s="15">
        <v>223</v>
      </c>
      <c r="AA29" s="15">
        <v>248</v>
      </c>
      <c r="AB29" s="15">
        <v>403</v>
      </c>
      <c r="AC29" s="15">
        <v>699</v>
      </c>
      <c r="AD29" s="15">
        <v>1039</v>
      </c>
      <c r="AE29" s="15">
        <v>1089</v>
      </c>
      <c r="AF29" s="25"/>
      <c r="AG29" s="15">
        <v>1632</v>
      </c>
      <c r="AH29" s="15">
        <v>1098</v>
      </c>
      <c r="AI29" s="15">
        <v>238</v>
      </c>
      <c r="AJ29" s="15">
        <v>552</v>
      </c>
      <c r="AK29" s="15">
        <v>880</v>
      </c>
      <c r="AL29" s="15">
        <v>1162</v>
      </c>
      <c r="AM29" s="15">
        <v>399</v>
      </c>
      <c r="AN29" s="15">
        <v>835</v>
      </c>
      <c r="AO29" s="15">
        <v>1259</v>
      </c>
      <c r="AP29" s="15">
        <v>1670</v>
      </c>
      <c r="AQ29" s="15">
        <v>431</v>
      </c>
      <c r="AR29" s="15">
        <v>1021</v>
      </c>
      <c r="AS29" s="15">
        <v>1630</v>
      </c>
      <c r="AT29" s="15">
        <v>2134</v>
      </c>
      <c r="AU29" s="15">
        <v>526</v>
      </c>
      <c r="AV29" s="15">
        <v>1002</v>
      </c>
      <c r="AW29" s="15">
        <v>1393</v>
      </c>
      <c r="AX29" s="15">
        <v>1715</v>
      </c>
      <c r="AY29" s="15">
        <v>377</v>
      </c>
      <c r="AZ29" s="15">
        <v>615</v>
      </c>
      <c r="BA29" s="15">
        <v>838</v>
      </c>
      <c r="BB29" s="15">
        <v>1086</v>
      </c>
      <c r="BC29" s="15">
        <v>403</v>
      </c>
      <c r="BD29" s="15">
        <v>1102</v>
      </c>
      <c r="BE29" s="15">
        <v>2141</v>
      </c>
      <c r="BF29" s="15">
        <v>3230</v>
      </c>
    </row>
    <row r="30" spans="1:60" s="51" customFormat="1" ht="12" customHeight="1" outlineLevel="2" x14ac:dyDescent="0.3">
      <c r="A30" s="50"/>
      <c r="B30" s="50"/>
      <c r="C30" s="50"/>
      <c r="D30" s="53" t="s">
        <v>96</v>
      </c>
      <c r="E30" s="15" t="s">
        <v>120</v>
      </c>
      <c r="F30" s="50"/>
      <c r="G30" s="50"/>
      <c r="H30" s="41">
        <v>0.41826852000000003</v>
      </c>
      <c r="I30" s="41">
        <v>0.40288469999999998</v>
      </c>
      <c r="J30" s="41">
        <v>1.3777005899999999</v>
      </c>
      <c r="K30" s="41">
        <v>0.47360405</v>
      </c>
      <c r="L30" s="41">
        <v>1.0667105200000002</v>
      </c>
      <c r="M30" s="41">
        <v>0.51971337999999989</v>
      </c>
      <c r="N30" s="41">
        <v>0.9655244500000002</v>
      </c>
      <c r="O30" s="41">
        <v>0.61982482999999988</v>
      </c>
      <c r="P30" s="41">
        <v>0.61982482999999988</v>
      </c>
      <c r="Q30" s="41">
        <v>0.30110462999999998</v>
      </c>
      <c r="R30" s="41">
        <v>0.47340858000000008</v>
      </c>
      <c r="S30" s="41">
        <v>0.30456480999999996</v>
      </c>
      <c r="T30" s="41">
        <v>0.40664808000000002</v>
      </c>
      <c r="U30" s="41">
        <v>0.55534388000000001</v>
      </c>
      <c r="V30" s="41">
        <v>0.51905800000000002</v>
      </c>
      <c r="W30" s="41">
        <v>0.33744220000000003</v>
      </c>
      <c r="X30" s="41">
        <v>0.45615281000000002</v>
      </c>
      <c r="Y30" s="41">
        <v>0</v>
      </c>
      <c r="Z30" s="41">
        <v>0.24791283999999991</v>
      </c>
      <c r="AA30" s="41">
        <v>0.14277203999999999</v>
      </c>
      <c r="AB30" s="41">
        <v>0.11887752</v>
      </c>
      <c r="AC30" s="41">
        <v>0.84082831000000002</v>
      </c>
      <c r="AD30" s="41">
        <v>1.4259257700000001</v>
      </c>
      <c r="AE30" s="41">
        <v>1.6414407600000001</v>
      </c>
      <c r="AF30" s="50"/>
      <c r="AG30" s="41">
        <v>3.5569768900000005</v>
      </c>
      <c r="AH30" s="41">
        <v>2.0011360499999999</v>
      </c>
      <c r="AI30" s="41">
        <v>0.41826852000000003</v>
      </c>
      <c r="AJ30" s="41">
        <v>0.82115322000000002</v>
      </c>
      <c r="AK30" s="41">
        <v>2.1988538100000001</v>
      </c>
      <c r="AL30" s="41">
        <v>2.6724578600000002</v>
      </c>
      <c r="AM30" s="15">
        <v>1.0667105200000002</v>
      </c>
      <c r="AN30" s="15">
        <v>1.5864239000000002</v>
      </c>
      <c r="AO30" s="15">
        <v>2.5519483500000004</v>
      </c>
      <c r="AP30" s="15">
        <v>3.1717731800000002</v>
      </c>
      <c r="AQ30" s="15">
        <v>0.61982482999999988</v>
      </c>
      <c r="AR30" s="15">
        <v>0.92092945999999987</v>
      </c>
      <c r="AS30" s="15">
        <v>1.3943380400000001</v>
      </c>
      <c r="AT30" s="15">
        <v>1.6989028500000001</v>
      </c>
      <c r="AU30" s="15">
        <v>0.40664808000000002</v>
      </c>
      <c r="AV30" s="15">
        <v>0.96199195999999998</v>
      </c>
      <c r="AW30" s="15">
        <v>1.48104996</v>
      </c>
      <c r="AX30" s="15">
        <v>1.8184921599999999</v>
      </c>
      <c r="AY30" s="15">
        <v>0.45615281000000002</v>
      </c>
      <c r="AZ30" s="15">
        <v>0.45615281000000002</v>
      </c>
      <c r="BA30" s="15">
        <v>0.70406564999999999</v>
      </c>
      <c r="BB30" s="41">
        <v>0.84683768999999998</v>
      </c>
      <c r="BC30" s="15">
        <v>0.11887752</v>
      </c>
      <c r="BD30" s="15">
        <v>0.95970582999999998</v>
      </c>
      <c r="BE30" s="15">
        <v>2.3856316</v>
      </c>
      <c r="BF30" s="15">
        <v>4.02707236</v>
      </c>
    </row>
    <row r="31" spans="1:60" s="51" customFormat="1" ht="12" customHeight="1" outlineLevel="2" x14ac:dyDescent="0.3">
      <c r="A31" s="50"/>
      <c r="B31" s="50"/>
      <c r="C31" s="50"/>
      <c r="D31" s="53" t="s">
        <v>100</v>
      </c>
      <c r="E31" s="15" t="s">
        <v>120</v>
      </c>
      <c r="F31" s="50"/>
      <c r="G31" s="50"/>
      <c r="H31" s="41">
        <v>102.84325508000001</v>
      </c>
      <c r="I31" s="41">
        <v>142.01245224999997</v>
      </c>
      <c r="J31" s="41">
        <v>133.09324591999999</v>
      </c>
      <c r="K31" s="41">
        <v>112.71308391000001</v>
      </c>
      <c r="L31" s="41">
        <v>185.91580930000003</v>
      </c>
      <c r="M31" s="41">
        <v>194.20048232000002</v>
      </c>
      <c r="N31" s="41">
        <v>202.12004171000001</v>
      </c>
      <c r="O31" s="41">
        <v>195.36741480000003</v>
      </c>
      <c r="P31" s="41">
        <v>215.97174193000001</v>
      </c>
      <c r="Q31" s="41">
        <v>305.7298832300001</v>
      </c>
      <c r="R31" s="41">
        <v>288.7865003</v>
      </c>
      <c r="S31" s="41">
        <v>241.24925900999997</v>
      </c>
      <c r="T31" s="41">
        <v>257.02885506999996</v>
      </c>
      <c r="U31" s="41">
        <v>222.96332565</v>
      </c>
      <c r="V31" s="41">
        <v>175.34309802000001</v>
      </c>
      <c r="W31" s="41">
        <v>134.22493528000001</v>
      </c>
      <c r="X31" s="41">
        <v>167.03276283000005</v>
      </c>
      <c r="Y31" s="41">
        <v>81.873146669999997</v>
      </c>
      <c r="Z31" s="41">
        <v>87.681011859999998</v>
      </c>
      <c r="AA31" s="41">
        <v>149.88877783999996</v>
      </c>
      <c r="AB31" s="41">
        <v>255.0867939</v>
      </c>
      <c r="AC31" s="41">
        <v>375.13310660999997</v>
      </c>
      <c r="AD31" s="41">
        <v>541.71641483999997</v>
      </c>
      <c r="AE31" s="41">
        <v>509.72052587000007</v>
      </c>
      <c r="AF31" s="50"/>
      <c r="AG31" s="41">
        <v>820.78246579999995</v>
      </c>
      <c r="AH31" s="41">
        <v>491.38375157999997</v>
      </c>
      <c r="AI31" s="41">
        <v>102.84325508000001</v>
      </c>
      <c r="AJ31" s="41">
        <v>244.85570732999997</v>
      </c>
      <c r="AK31" s="41">
        <v>377.94895324999993</v>
      </c>
      <c r="AL31" s="41">
        <v>490.66203715999995</v>
      </c>
      <c r="AM31" s="15">
        <v>185.91580930000003</v>
      </c>
      <c r="AN31" s="15">
        <v>380.11629162000008</v>
      </c>
      <c r="AO31" s="15">
        <v>582.23633333000009</v>
      </c>
      <c r="AP31" s="15">
        <v>777.6037481300001</v>
      </c>
      <c r="AQ31" s="15">
        <v>215.97174193000001</v>
      </c>
      <c r="AR31" s="15">
        <v>521.70162516000005</v>
      </c>
      <c r="AS31" s="15">
        <v>810.48812545999999</v>
      </c>
      <c r="AT31" s="15">
        <v>1051.7373844700001</v>
      </c>
      <c r="AU31" s="15">
        <v>257.02885506999996</v>
      </c>
      <c r="AV31" s="15">
        <v>479.99218071999996</v>
      </c>
      <c r="AW31" s="15">
        <v>655.33527873999992</v>
      </c>
      <c r="AX31" s="15">
        <v>789.56021401999988</v>
      </c>
      <c r="AY31" s="15">
        <v>167.03276283000005</v>
      </c>
      <c r="AZ31" s="15">
        <v>248.90590950000006</v>
      </c>
      <c r="BA31" s="15">
        <v>336.58692136000008</v>
      </c>
      <c r="BB31" s="41">
        <v>486.47569920000001</v>
      </c>
      <c r="BC31" s="15">
        <v>255.0867939</v>
      </c>
      <c r="BD31" s="15">
        <v>630.21990051</v>
      </c>
      <c r="BE31" s="15">
        <v>1171.9363153499999</v>
      </c>
      <c r="BF31" s="15">
        <v>1681.6568412199999</v>
      </c>
    </row>
    <row r="32" spans="1:60" s="51" customFormat="1" ht="12" customHeight="1" outlineLevel="2" x14ac:dyDescent="0.3">
      <c r="A32" s="50"/>
      <c r="B32" s="50"/>
      <c r="C32" s="50"/>
      <c r="D32" s="53" t="s">
        <v>101</v>
      </c>
      <c r="E32" s="15" t="s">
        <v>120</v>
      </c>
      <c r="F32" s="50"/>
      <c r="G32" s="50"/>
      <c r="H32" s="41">
        <v>81.792338660000013</v>
      </c>
      <c r="I32" s="41">
        <v>96.928719099999981</v>
      </c>
      <c r="J32" s="41">
        <v>114.73511218</v>
      </c>
      <c r="K32" s="41">
        <v>86.947089070000018</v>
      </c>
      <c r="L32" s="41">
        <v>108.95914764</v>
      </c>
      <c r="M32" s="41">
        <v>109.39846887</v>
      </c>
      <c r="N32" s="41">
        <v>95.48007853</v>
      </c>
      <c r="O32" s="41">
        <v>95.676962280000012</v>
      </c>
      <c r="P32" s="41">
        <v>107.16767603000002</v>
      </c>
      <c r="Q32" s="41">
        <v>128.51036649</v>
      </c>
      <c r="R32" s="41">
        <v>137.30086938999997</v>
      </c>
      <c r="S32" s="41">
        <v>100.42609437999999</v>
      </c>
      <c r="T32" s="41">
        <v>107.54914795000002</v>
      </c>
      <c r="U32" s="41">
        <v>96.249620960000001</v>
      </c>
      <c r="V32" s="41">
        <v>90.955491030000019</v>
      </c>
      <c r="W32" s="41">
        <v>82.737318540000004</v>
      </c>
      <c r="X32" s="41">
        <v>83.969539369999993</v>
      </c>
      <c r="Y32" s="41">
        <v>63.304351099999998</v>
      </c>
      <c r="Z32" s="41">
        <v>52.568430949999993</v>
      </c>
      <c r="AA32" s="41">
        <v>35.123746169999976</v>
      </c>
      <c r="AB32" s="41">
        <v>41.572931529999998</v>
      </c>
      <c r="AC32" s="41">
        <v>125.07121346999998</v>
      </c>
      <c r="AD32" s="41">
        <v>207.10351545000003</v>
      </c>
      <c r="AE32" s="41">
        <v>247.15795619000005</v>
      </c>
      <c r="AF32" s="50"/>
      <c r="AG32" s="41">
        <v>467.78244356999994</v>
      </c>
      <c r="AH32" s="41">
        <v>343.30716421</v>
      </c>
      <c r="AI32" s="41">
        <v>81.792338660000013</v>
      </c>
      <c r="AJ32" s="41">
        <v>178.72105776000001</v>
      </c>
      <c r="AK32" s="41">
        <v>293.45616994</v>
      </c>
      <c r="AL32" s="41">
        <v>380.40325901</v>
      </c>
      <c r="AM32" s="15">
        <v>108.95914764</v>
      </c>
      <c r="AN32" s="15">
        <v>218.35761651000001</v>
      </c>
      <c r="AO32" s="15">
        <v>313.83769504000003</v>
      </c>
      <c r="AP32" s="15">
        <v>409.51465732000003</v>
      </c>
      <c r="AQ32" s="15">
        <v>107.16767603000002</v>
      </c>
      <c r="AR32" s="15">
        <v>235.67804252000002</v>
      </c>
      <c r="AS32" s="15">
        <v>372.97891190999997</v>
      </c>
      <c r="AT32" s="15">
        <v>473.40500628999996</v>
      </c>
      <c r="AU32" s="15">
        <v>107.54914795000002</v>
      </c>
      <c r="AV32" s="15">
        <v>203.79876891000004</v>
      </c>
      <c r="AW32" s="15">
        <v>294.75425994000005</v>
      </c>
      <c r="AX32" s="15">
        <v>377.49157848000004</v>
      </c>
      <c r="AY32" s="15">
        <v>83.969539369999993</v>
      </c>
      <c r="AZ32" s="15">
        <v>147.27389047</v>
      </c>
      <c r="BA32" s="15">
        <v>199.84232141999999</v>
      </c>
      <c r="BB32" s="41">
        <v>234.96606758999997</v>
      </c>
      <c r="BC32" s="15">
        <v>41.572931529999998</v>
      </c>
      <c r="BD32" s="15">
        <v>166.64414499999998</v>
      </c>
      <c r="BE32" s="15">
        <v>373.74766045000001</v>
      </c>
      <c r="BF32" s="15">
        <v>620.90561664000006</v>
      </c>
    </row>
    <row r="33" spans="1:60" s="51" customFormat="1" ht="12" customHeight="1" outlineLevel="2" x14ac:dyDescent="0.3">
      <c r="A33" s="50"/>
      <c r="B33" s="50"/>
      <c r="C33" s="50"/>
      <c r="D33" s="53" t="s">
        <v>102</v>
      </c>
      <c r="E33" s="15" t="s">
        <v>120</v>
      </c>
      <c r="F33" s="50"/>
      <c r="G33" s="50"/>
      <c r="H33" s="41">
        <v>49.999590180000013</v>
      </c>
      <c r="I33" s="41">
        <v>64.90462101</v>
      </c>
      <c r="J33" s="41">
        <v>73.350036619999997</v>
      </c>
      <c r="K33" s="41">
        <v>77.974657660000005</v>
      </c>
      <c r="L33" s="41">
        <v>95.540313900000015</v>
      </c>
      <c r="M33" s="41">
        <v>123.82923271000001</v>
      </c>
      <c r="N33" s="41">
        <v>116.78785968</v>
      </c>
      <c r="O33" s="41">
        <v>112.21225210999997</v>
      </c>
      <c r="P33" s="41">
        <v>98.833302180000004</v>
      </c>
      <c r="Q33" s="41">
        <v>145.70359320999998</v>
      </c>
      <c r="R33" s="41">
        <v>176.65118931000001</v>
      </c>
      <c r="S33" s="41">
        <v>152.12874988000004</v>
      </c>
      <c r="T33" s="41">
        <v>154.38982726</v>
      </c>
      <c r="U33" s="41">
        <v>150.16904777999997</v>
      </c>
      <c r="V33" s="41">
        <v>120.98381797999998</v>
      </c>
      <c r="W33" s="41">
        <v>100.15521017000002</v>
      </c>
      <c r="X33" s="41">
        <v>121.40715527</v>
      </c>
      <c r="Y33" s="41">
        <v>88.73785491000001</v>
      </c>
      <c r="Z33" s="41">
        <v>79.535219219999988</v>
      </c>
      <c r="AA33" s="41">
        <v>60.059380820000001</v>
      </c>
      <c r="AB33" s="41">
        <v>105.53394328</v>
      </c>
      <c r="AC33" s="41">
        <v>186.22378349000002</v>
      </c>
      <c r="AD33" s="41">
        <v>273.65907489</v>
      </c>
      <c r="AE33" s="41">
        <v>312.40743408999992</v>
      </c>
      <c r="AF33" s="50"/>
      <c r="AG33" s="41">
        <v>296.89754054000002</v>
      </c>
      <c r="AH33" s="41">
        <v>240.43942928999999</v>
      </c>
      <c r="AI33" s="41">
        <v>49.999590180000013</v>
      </c>
      <c r="AJ33" s="41">
        <v>114.90421119000001</v>
      </c>
      <c r="AK33" s="41">
        <v>188.25424781000001</v>
      </c>
      <c r="AL33" s="41">
        <v>266.22890547000003</v>
      </c>
      <c r="AM33" s="15">
        <v>95.540313900000015</v>
      </c>
      <c r="AN33" s="15">
        <v>219.36954661000004</v>
      </c>
      <c r="AO33" s="15">
        <v>336.15740629000004</v>
      </c>
      <c r="AP33" s="15">
        <v>448.36965839999999</v>
      </c>
      <c r="AQ33" s="15">
        <v>98.833302180000004</v>
      </c>
      <c r="AR33" s="15">
        <v>244.53689538999998</v>
      </c>
      <c r="AS33" s="15">
        <v>421.18808469999999</v>
      </c>
      <c r="AT33" s="15">
        <v>573.31683457999998</v>
      </c>
      <c r="AU33" s="15">
        <v>154.38982726</v>
      </c>
      <c r="AV33" s="15">
        <v>304.55887503999998</v>
      </c>
      <c r="AW33" s="15">
        <v>425.54269301999994</v>
      </c>
      <c r="AX33" s="15">
        <v>525.69790318999992</v>
      </c>
      <c r="AY33" s="15">
        <v>121.40715527</v>
      </c>
      <c r="AZ33" s="15">
        <v>210.14501018000001</v>
      </c>
      <c r="BA33" s="15">
        <v>289.68022940000003</v>
      </c>
      <c r="BB33" s="41">
        <v>349.73961022000003</v>
      </c>
      <c r="BC33" s="15">
        <v>105.53394328</v>
      </c>
      <c r="BD33" s="15">
        <v>291.75772677000003</v>
      </c>
      <c r="BE33" s="15">
        <v>565.41680166000003</v>
      </c>
      <c r="BF33" s="15">
        <v>877.82423574999996</v>
      </c>
    </row>
    <row r="34" spans="1:60" s="51" customFormat="1" ht="12" customHeight="1" outlineLevel="2" x14ac:dyDescent="0.3">
      <c r="A34" s="50"/>
      <c r="B34" s="50"/>
      <c r="C34" s="50"/>
      <c r="D34" s="53" t="s">
        <v>142</v>
      </c>
      <c r="E34" s="15" t="s">
        <v>120</v>
      </c>
      <c r="F34" s="50"/>
      <c r="G34" s="50"/>
      <c r="H34" s="41">
        <v>2.9465475599999706</v>
      </c>
      <c r="I34" s="41">
        <v>9.7513229400000228</v>
      </c>
      <c r="J34" s="41">
        <v>5.4439046900000676</v>
      </c>
      <c r="K34" s="41">
        <v>3.8915653099999759</v>
      </c>
      <c r="L34" s="41">
        <v>7.5180186399999798</v>
      </c>
      <c r="M34" s="41">
        <v>8.0521027199999935</v>
      </c>
      <c r="N34" s="41">
        <v>8.646495630000004</v>
      </c>
      <c r="O34" s="41">
        <v>7.1235459800000172</v>
      </c>
      <c r="P34" s="41">
        <v>8.4074550299999373</v>
      </c>
      <c r="Q34" s="41">
        <v>9.7550524399998721</v>
      </c>
      <c r="R34" s="41">
        <v>5.7880324200000359</v>
      </c>
      <c r="S34" s="41">
        <v>9.8913319200000274</v>
      </c>
      <c r="T34" s="41">
        <v>6.6255216399999881</v>
      </c>
      <c r="U34" s="41">
        <v>6.0626617300000021</v>
      </c>
      <c r="V34" s="41">
        <v>3.1985349700000256</v>
      </c>
      <c r="W34" s="41">
        <v>4.5450938099999689</v>
      </c>
      <c r="X34" s="41">
        <v>4.1343897199999446</v>
      </c>
      <c r="Y34" s="41">
        <v>4.0846473199999878</v>
      </c>
      <c r="Z34" s="41">
        <v>2.9674251300000378</v>
      </c>
      <c r="AA34" s="41">
        <v>2.7853231300000516</v>
      </c>
      <c r="AB34" s="41">
        <v>0.68745376999999053</v>
      </c>
      <c r="AC34" s="41">
        <v>11.731068120000032</v>
      </c>
      <c r="AD34" s="41">
        <v>15.095069049999893</v>
      </c>
      <c r="AE34" s="41">
        <v>18.072643089999929</v>
      </c>
      <c r="AF34" s="50"/>
      <c r="AG34" s="41">
        <v>42.980573200000094</v>
      </c>
      <c r="AH34" s="41">
        <v>20.868518870000059</v>
      </c>
      <c r="AI34" s="41">
        <v>2.9465475599999706</v>
      </c>
      <c r="AJ34" s="41">
        <v>12.697870499999993</v>
      </c>
      <c r="AK34" s="41">
        <v>18.141775190000061</v>
      </c>
      <c r="AL34" s="41">
        <v>22.033340500000037</v>
      </c>
      <c r="AM34" s="15">
        <v>7.5180186399999798</v>
      </c>
      <c r="AN34" s="15">
        <v>15.570121359999973</v>
      </c>
      <c r="AO34" s="15">
        <v>24.216616989999977</v>
      </c>
      <c r="AP34" s="15">
        <v>31.340162969999994</v>
      </c>
      <c r="AQ34" s="15">
        <v>8.4074550299999373</v>
      </c>
      <c r="AR34" s="15">
        <v>18.162507469999809</v>
      </c>
      <c r="AS34" s="15">
        <v>23.950539889999845</v>
      </c>
      <c r="AT34" s="15">
        <v>33.841871809999873</v>
      </c>
      <c r="AU34" s="15">
        <v>6.6255216399999881</v>
      </c>
      <c r="AV34" s="15">
        <v>12.68818336999999</v>
      </c>
      <c r="AW34" s="15">
        <v>15.886718340000016</v>
      </c>
      <c r="AX34" s="15">
        <v>20.431812149999985</v>
      </c>
      <c r="AY34" s="15">
        <v>4.1343897199999446</v>
      </c>
      <c r="AZ34" s="15">
        <v>8.2190370399999324</v>
      </c>
      <c r="BA34" s="15">
        <v>11.18646216999997</v>
      </c>
      <c r="BB34" s="41">
        <v>13.971785300000022</v>
      </c>
      <c r="BC34" s="15">
        <v>0.68745376999999053</v>
      </c>
      <c r="BD34" s="15">
        <v>12.418521890000022</v>
      </c>
      <c r="BE34" s="15">
        <v>27.513590939999915</v>
      </c>
      <c r="BF34" s="15">
        <v>45.586234029999844</v>
      </c>
    </row>
    <row r="35" spans="1:60" s="25" customFormat="1" ht="5.0999999999999996" customHeight="1" outlineLevel="1" x14ac:dyDescent="0.3"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  <c r="BG35" s="33"/>
      <c r="BH35" s="33"/>
    </row>
    <row r="36" spans="1:60" s="25" customFormat="1" ht="12" outlineLevel="1" x14ac:dyDescent="0.3">
      <c r="B36" s="33"/>
      <c r="C36" s="54" t="s">
        <v>144</v>
      </c>
      <c r="D36" s="55"/>
      <c r="E36" s="42" t="s">
        <v>120</v>
      </c>
      <c r="F36" s="55"/>
      <c r="G36" s="55"/>
      <c r="H36" s="42">
        <v>230</v>
      </c>
      <c r="I36" s="42">
        <v>259</v>
      </c>
      <c r="J36" s="42">
        <v>253</v>
      </c>
      <c r="K36" s="42">
        <v>249</v>
      </c>
      <c r="L36" s="42">
        <v>325</v>
      </c>
      <c r="M36" s="42">
        <v>371</v>
      </c>
      <c r="N36" s="42">
        <v>384</v>
      </c>
      <c r="O36" s="42">
        <v>379</v>
      </c>
      <c r="P36" s="42">
        <v>389</v>
      </c>
      <c r="Q36" s="42">
        <v>509</v>
      </c>
      <c r="R36" s="42">
        <v>516</v>
      </c>
      <c r="S36" s="42">
        <v>449</v>
      </c>
      <c r="T36" s="42">
        <v>502</v>
      </c>
      <c r="U36" s="42">
        <v>454</v>
      </c>
      <c r="V36" s="42">
        <v>417</v>
      </c>
      <c r="W36" s="42">
        <v>355</v>
      </c>
      <c r="X36" s="42">
        <v>391</v>
      </c>
      <c r="Y36" s="42">
        <v>237</v>
      </c>
      <c r="Z36" s="42">
        <v>239</v>
      </c>
      <c r="AA36" s="42">
        <v>140</v>
      </c>
      <c r="AB36" s="42">
        <v>333</v>
      </c>
      <c r="AC36" s="42">
        <v>480</v>
      </c>
      <c r="AD36" s="42">
        <v>672</v>
      </c>
      <c r="AE36" s="42">
        <v>685</v>
      </c>
      <c r="AF36" s="54"/>
      <c r="AG36" s="42">
        <v>1527.1</v>
      </c>
      <c r="AH36" s="42">
        <v>1192</v>
      </c>
      <c r="AI36" s="42">
        <v>230</v>
      </c>
      <c r="AJ36" s="42">
        <v>489</v>
      </c>
      <c r="AK36" s="42">
        <v>742</v>
      </c>
      <c r="AL36" s="42">
        <v>991</v>
      </c>
      <c r="AM36" s="42">
        <v>325</v>
      </c>
      <c r="AN36" s="42">
        <v>696</v>
      </c>
      <c r="AO36" s="42">
        <v>1080</v>
      </c>
      <c r="AP36" s="42">
        <v>1459</v>
      </c>
      <c r="AQ36" s="42">
        <v>389</v>
      </c>
      <c r="AR36" s="42">
        <v>898</v>
      </c>
      <c r="AS36" s="42">
        <v>1414</v>
      </c>
      <c r="AT36" s="42">
        <v>1863</v>
      </c>
      <c r="AU36" s="42">
        <v>502</v>
      </c>
      <c r="AV36" s="42">
        <v>956</v>
      </c>
      <c r="AW36" s="42">
        <v>1373</v>
      </c>
      <c r="AX36" s="42">
        <v>1728</v>
      </c>
      <c r="AY36" s="42">
        <v>391</v>
      </c>
      <c r="AZ36" s="42">
        <v>628</v>
      </c>
      <c r="BA36" s="42">
        <v>867</v>
      </c>
      <c r="BB36" s="42">
        <v>1007</v>
      </c>
      <c r="BC36" s="42">
        <v>333</v>
      </c>
      <c r="BD36" s="42">
        <v>813</v>
      </c>
      <c r="BE36" s="42">
        <v>1485</v>
      </c>
      <c r="BF36" s="42">
        <v>2170</v>
      </c>
      <c r="BG36" s="33"/>
      <c r="BH36" s="33"/>
    </row>
    <row r="37" spans="1:60" s="25" customFormat="1" ht="5.0999999999999996" customHeight="1" outlineLevel="2" x14ac:dyDescent="0.3">
      <c r="G37" s="15"/>
    </row>
    <row r="38" spans="1:60" s="25" customFormat="1" ht="12" outlineLevel="2" x14ac:dyDescent="0.3">
      <c r="D38" s="25" t="s">
        <v>145</v>
      </c>
      <c r="E38" s="15" t="s">
        <v>120</v>
      </c>
      <c r="G38" s="15">
        <v>0</v>
      </c>
      <c r="H38" s="15">
        <v>0</v>
      </c>
      <c r="I38" s="15">
        <v>0</v>
      </c>
      <c r="J38" s="15">
        <v>0</v>
      </c>
      <c r="K38" s="15">
        <v>0</v>
      </c>
      <c r="L38" s="15">
        <v>0</v>
      </c>
      <c r="M38" s="15">
        <v>0</v>
      </c>
      <c r="N38" s="15">
        <v>0</v>
      </c>
      <c r="O38" s="15">
        <v>0</v>
      </c>
      <c r="P38" s="15">
        <v>0</v>
      </c>
      <c r="Q38" s="15">
        <v>0</v>
      </c>
      <c r="R38" s="15">
        <v>0</v>
      </c>
      <c r="S38" s="15">
        <v>0</v>
      </c>
      <c r="T38" s="15">
        <v>0</v>
      </c>
      <c r="U38" s="15">
        <v>0</v>
      </c>
      <c r="V38" s="15">
        <v>0</v>
      </c>
      <c r="W38" s="15">
        <v>0</v>
      </c>
      <c r="X38" s="15">
        <v>0</v>
      </c>
      <c r="Y38" s="15">
        <v>0</v>
      </c>
      <c r="Z38" s="15">
        <v>0</v>
      </c>
      <c r="AA38" s="15">
        <v>0</v>
      </c>
      <c r="AB38" s="15">
        <v>0</v>
      </c>
      <c r="AC38" s="15">
        <v>0</v>
      </c>
      <c r="AD38" s="15">
        <v>0</v>
      </c>
      <c r="AE38" s="15">
        <v>0</v>
      </c>
      <c r="AG38" s="15" t="s">
        <v>166</v>
      </c>
      <c r="AH38" s="22">
        <v>0</v>
      </c>
      <c r="AI38" s="15">
        <v>0</v>
      </c>
      <c r="AJ38" s="15">
        <v>0</v>
      </c>
      <c r="AK38" s="15">
        <v>0</v>
      </c>
      <c r="AL38" s="22">
        <v>0</v>
      </c>
      <c r="AM38" s="15">
        <v>0</v>
      </c>
      <c r="AN38" s="15">
        <v>0</v>
      </c>
      <c r="AO38" s="15">
        <v>0</v>
      </c>
      <c r="AP38" s="15">
        <v>0</v>
      </c>
      <c r="AQ38" s="15">
        <v>0</v>
      </c>
      <c r="AR38" s="15">
        <v>0</v>
      </c>
      <c r="AS38" s="15">
        <v>0</v>
      </c>
      <c r="AT38" s="15">
        <v>0</v>
      </c>
      <c r="AU38" s="15">
        <v>0</v>
      </c>
      <c r="AV38" s="15">
        <v>0</v>
      </c>
      <c r="AW38" s="15">
        <v>0</v>
      </c>
      <c r="AX38" s="15">
        <v>0</v>
      </c>
      <c r="AY38" s="15">
        <v>0</v>
      </c>
      <c r="AZ38" s="15">
        <v>0</v>
      </c>
      <c r="BA38" s="15">
        <v>0</v>
      </c>
      <c r="BB38" s="15">
        <v>0</v>
      </c>
      <c r="BC38" s="15">
        <v>0</v>
      </c>
      <c r="BD38" s="15">
        <v>0</v>
      </c>
      <c r="BE38" s="15">
        <v>0</v>
      </c>
      <c r="BF38" s="15">
        <v>0</v>
      </c>
    </row>
    <row r="39" spans="1:60" s="25" customFormat="1" ht="12" outlineLevel="2" x14ac:dyDescent="0.3">
      <c r="D39" s="25" t="s">
        <v>146</v>
      </c>
      <c r="E39" s="15" t="s">
        <v>120</v>
      </c>
      <c r="G39" s="15">
        <v>0</v>
      </c>
      <c r="H39" s="15">
        <v>0</v>
      </c>
      <c r="I39" s="15">
        <v>0</v>
      </c>
      <c r="J39" s="15">
        <v>0</v>
      </c>
      <c r="K39" s="15">
        <v>0</v>
      </c>
      <c r="L39" s="15">
        <v>0</v>
      </c>
      <c r="M39" s="15">
        <v>0</v>
      </c>
      <c r="N39" s="15">
        <v>0</v>
      </c>
      <c r="O39" s="15">
        <v>0</v>
      </c>
      <c r="P39" s="15">
        <v>0</v>
      </c>
      <c r="Q39" s="15">
        <v>0</v>
      </c>
      <c r="R39" s="15">
        <v>0</v>
      </c>
      <c r="S39" s="15">
        <v>0</v>
      </c>
      <c r="T39" s="15">
        <v>0</v>
      </c>
      <c r="U39" s="15">
        <v>0</v>
      </c>
      <c r="V39" s="15">
        <v>0</v>
      </c>
      <c r="W39" s="15">
        <v>0</v>
      </c>
      <c r="X39" s="15">
        <v>0</v>
      </c>
      <c r="Y39" s="15">
        <v>0</v>
      </c>
      <c r="Z39" s="15">
        <v>0</v>
      </c>
      <c r="AA39" s="15">
        <v>0</v>
      </c>
      <c r="AB39" s="15">
        <v>0</v>
      </c>
      <c r="AC39" s="15">
        <v>0</v>
      </c>
      <c r="AD39" s="15">
        <v>0</v>
      </c>
      <c r="AE39" s="15">
        <v>0</v>
      </c>
      <c r="AG39" s="15" t="s">
        <v>166</v>
      </c>
      <c r="AH39" s="22">
        <v>0</v>
      </c>
      <c r="AI39" s="15">
        <v>0</v>
      </c>
      <c r="AJ39" s="15">
        <v>0</v>
      </c>
      <c r="AK39" s="15">
        <v>0</v>
      </c>
      <c r="AL39" s="22">
        <v>0</v>
      </c>
      <c r="AM39" s="15">
        <v>0</v>
      </c>
      <c r="AN39" s="15">
        <v>0</v>
      </c>
      <c r="AO39" s="15">
        <v>0</v>
      </c>
      <c r="AP39" s="15">
        <v>0</v>
      </c>
      <c r="AQ39" s="15">
        <v>0</v>
      </c>
      <c r="AR39" s="15">
        <v>0</v>
      </c>
      <c r="AS39" s="15">
        <v>0</v>
      </c>
      <c r="AT39" s="15">
        <v>0</v>
      </c>
      <c r="AU39" s="15">
        <v>0</v>
      </c>
      <c r="AV39" s="15">
        <v>0</v>
      </c>
      <c r="AW39" s="15">
        <v>0</v>
      </c>
      <c r="AX39" s="15">
        <v>0</v>
      </c>
      <c r="AY39" s="15">
        <v>0</v>
      </c>
      <c r="AZ39" s="15">
        <v>0</v>
      </c>
      <c r="BA39" s="15">
        <v>0</v>
      </c>
      <c r="BB39" s="15">
        <v>0</v>
      </c>
      <c r="BC39" s="15">
        <v>0</v>
      </c>
      <c r="BD39" s="15">
        <v>0</v>
      </c>
      <c r="BE39" s="15">
        <v>0</v>
      </c>
      <c r="BF39" s="15">
        <v>0</v>
      </c>
    </row>
    <row r="40" spans="1:60" s="25" customFormat="1" ht="12" outlineLevel="2" x14ac:dyDescent="0.3">
      <c r="D40" s="25" t="s">
        <v>147</v>
      </c>
      <c r="E40" s="15" t="s">
        <v>120</v>
      </c>
      <c r="G40" s="15">
        <v>0</v>
      </c>
      <c r="H40" s="15">
        <v>31.284106000000001</v>
      </c>
      <c r="I40" s="15">
        <v>44.944433999999994</v>
      </c>
      <c r="J40" s="15">
        <v>27.414877000000008</v>
      </c>
      <c r="K40" s="15">
        <v>28.897009000000004</v>
      </c>
      <c r="L40" s="15">
        <v>53.779177080000004</v>
      </c>
      <c r="M40" s="15">
        <v>52.072175469999998</v>
      </c>
      <c r="N40" s="15">
        <v>48.501944330000015</v>
      </c>
      <c r="O40" s="15">
        <v>46.142748999999981</v>
      </c>
      <c r="P40" s="15">
        <v>57.72479319</v>
      </c>
      <c r="Q40" s="15">
        <v>71.336284110000008</v>
      </c>
      <c r="R40" s="15">
        <v>68.053442580000009</v>
      </c>
      <c r="S40" s="15">
        <v>54.754148430000001</v>
      </c>
      <c r="T40" s="15">
        <v>63.923338309999998</v>
      </c>
      <c r="U40" s="15">
        <v>64.252392990000004</v>
      </c>
      <c r="V40" s="15">
        <v>53.22511028000001</v>
      </c>
      <c r="W40" s="15">
        <v>43.755455690000005</v>
      </c>
      <c r="X40" s="15">
        <v>55.264896229999998</v>
      </c>
      <c r="Y40" s="15">
        <v>16.134507880000005</v>
      </c>
      <c r="Z40" s="15">
        <v>47.202163459999994</v>
      </c>
      <c r="AA40" s="15">
        <v>57.723209510000004</v>
      </c>
      <c r="AB40" s="15">
        <v>85.661894379999993</v>
      </c>
      <c r="AC40" s="15">
        <v>101.63357327000001</v>
      </c>
      <c r="AD40" s="15">
        <v>72.648444189999964</v>
      </c>
      <c r="AE40" s="15">
        <v>81.458783240000031</v>
      </c>
      <c r="AG40" s="15" t="s">
        <v>166</v>
      </c>
      <c r="AH40" s="15">
        <v>136.07147999173876</v>
      </c>
      <c r="AI40" s="15">
        <v>31.284106000000001</v>
      </c>
      <c r="AJ40" s="15">
        <v>76.228539999999995</v>
      </c>
      <c r="AK40" s="15">
        <v>103.643417</v>
      </c>
      <c r="AL40" s="15">
        <v>132.540426</v>
      </c>
      <c r="AM40" s="15">
        <v>53.779177080000004</v>
      </c>
      <c r="AN40" s="15">
        <v>105.85135255</v>
      </c>
      <c r="AO40" s="15">
        <v>154.35329688000002</v>
      </c>
      <c r="AP40" s="15">
        <v>200.49604588</v>
      </c>
      <c r="AQ40" s="15">
        <v>57.72479319</v>
      </c>
      <c r="AR40" s="15">
        <v>129.06107730000002</v>
      </c>
      <c r="AS40" s="15">
        <v>197.11451988000005</v>
      </c>
      <c r="AT40" s="15">
        <v>251.86866831000003</v>
      </c>
      <c r="AU40" s="15">
        <v>63.923338309999998</v>
      </c>
      <c r="AV40" s="15">
        <v>128.1757313</v>
      </c>
      <c r="AW40" s="15">
        <v>181.40084158000002</v>
      </c>
      <c r="AX40" s="15">
        <v>225.15629727000004</v>
      </c>
      <c r="AY40" s="15">
        <v>55.264896229999998</v>
      </c>
      <c r="AZ40" s="15">
        <v>71.399404110000006</v>
      </c>
      <c r="BA40" s="15">
        <v>118.60156757</v>
      </c>
      <c r="BB40" s="15">
        <v>176.32477707999999</v>
      </c>
      <c r="BC40" s="15">
        <v>85.661894379999993</v>
      </c>
      <c r="BD40" s="15">
        <v>187.29546765000001</v>
      </c>
      <c r="BE40" s="15">
        <v>259.94391183999994</v>
      </c>
      <c r="BF40" s="15">
        <v>341.40269507999994</v>
      </c>
    </row>
    <row r="41" spans="1:60" s="25" customFormat="1" ht="12" outlineLevel="2" x14ac:dyDescent="0.3">
      <c r="D41" s="25" t="s">
        <v>148</v>
      </c>
      <c r="E41" s="15" t="s">
        <v>120</v>
      </c>
      <c r="G41" s="15">
        <v>0</v>
      </c>
      <c r="H41" s="15">
        <v>2.9732440000000002</v>
      </c>
      <c r="I41" s="15">
        <v>3.3297159999999986</v>
      </c>
      <c r="J41" s="15">
        <v>2.139365999999999</v>
      </c>
      <c r="K41" s="15">
        <v>2.301969000000001</v>
      </c>
      <c r="L41" s="15">
        <v>4.2932770499999995</v>
      </c>
      <c r="M41" s="15">
        <v>3.8442779900000006</v>
      </c>
      <c r="N41" s="15">
        <v>4.1598950699999993</v>
      </c>
      <c r="O41" s="15">
        <v>4.2063993800000006</v>
      </c>
      <c r="P41" s="15">
        <v>5.0609259399999997</v>
      </c>
      <c r="Q41" s="15">
        <v>5.6902980699999999</v>
      </c>
      <c r="R41" s="15">
        <v>5.9408119800000003</v>
      </c>
      <c r="S41" s="15">
        <v>5.2906565000000008</v>
      </c>
      <c r="T41" s="15">
        <v>5.88631042</v>
      </c>
      <c r="U41" s="15">
        <v>5.3740153200000007</v>
      </c>
      <c r="V41" s="15">
        <v>4.6030363400000009</v>
      </c>
      <c r="W41" s="15">
        <v>3.6748236999999988</v>
      </c>
      <c r="X41" s="15">
        <v>3.9128261499999999</v>
      </c>
      <c r="Y41" s="15">
        <v>1.4636683499999998</v>
      </c>
      <c r="Z41" s="15">
        <v>3.3924224199999999</v>
      </c>
      <c r="AA41" s="15">
        <v>3.5818213200000009</v>
      </c>
      <c r="AB41" s="15">
        <v>4.1442426599999997</v>
      </c>
      <c r="AC41" s="15">
        <v>5.2770944799999997</v>
      </c>
      <c r="AD41" s="15">
        <v>4.9241613600000003</v>
      </c>
      <c r="AE41" s="15">
        <v>4.3245835500000016</v>
      </c>
      <c r="AG41" s="15" t="s">
        <v>166</v>
      </c>
      <c r="AH41" s="15">
        <v>10.65958003658853</v>
      </c>
      <c r="AI41" s="15">
        <v>2.9732440000000002</v>
      </c>
      <c r="AJ41" s="15">
        <v>6.3029599999999988</v>
      </c>
      <c r="AK41" s="15">
        <v>8.4423259999999978</v>
      </c>
      <c r="AL41" s="15">
        <v>10.744294999999999</v>
      </c>
      <c r="AM41" s="15">
        <v>4.2932770499999995</v>
      </c>
      <c r="AN41" s="15">
        <v>8.1375550400000005</v>
      </c>
      <c r="AO41" s="15">
        <v>12.29745011</v>
      </c>
      <c r="AP41" s="15">
        <v>16.50384949</v>
      </c>
      <c r="AQ41" s="15">
        <v>5.0609259399999997</v>
      </c>
      <c r="AR41" s="15">
        <v>10.75122401</v>
      </c>
      <c r="AS41" s="15">
        <v>16.692035990000001</v>
      </c>
      <c r="AT41" s="15">
        <v>21.982692490000002</v>
      </c>
      <c r="AU41" s="15">
        <v>5.88631042</v>
      </c>
      <c r="AV41" s="15">
        <v>11.260325740000001</v>
      </c>
      <c r="AW41" s="15">
        <v>15.863362080000002</v>
      </c>
      <c r="AX41" s="15">
        <v>19.538185779999999</v>
      </c>
      <c r="AY41" s="15">
        <v>3.9128261499999999</v>
      </c>
      <c r="AZ41" s="15">
        <v>5.3764944999999997</v>
      </c>
      <c r="BA41" s="15">
        <v>8.7689169199999988</v>
      </c>
      <c r="BB41" s="15">
        <v>12.35073824</v>
      </c>
      <c r="BC41" s="15">
        <v>4.1442426599999997</v>
      </c>
      <c r="BD41" s="15">
        <v>9.4213371399999986</v>
      </c>
      <c r="BE41" s="15">
        <v>14.345498499999998</v>
      </c>
      <c r="BF41" s="15">
        <v>18.670082049999998</v>
      </c>
    </row>
    <row r="42" spans="1:60" s="25" customFormat="1" ht="12" outlineLevel="2" x14ac:dyDescent="0.3">
      <c r="D42" s="25" t="s">
        <v>149</v>
      </c>
      <c r="E42" s="15" t="s">
        <v>120</v>
      </c>
      <c r="G42" s="15">
        <v>0</v>
      </c>
      <c r="H42" s="15">
        <v>133.16344126999999</v>
      </c>
      <c r="I42" s="15">
        <v>131.26648803198103</v>
      </c>
      <c r="J42" s="15">
        <v>138.01316194999998</v>
      </c>
      <c r="K42" s="15">
        <v>145.64815915000003</v>
      </c>
      <c r="L42" s="15">
        <v>179.84266231000001</v>
      </c>
      <c r="M42" s="15">
        <v>202.69367107999997</v>
      </c>
      <c r="N42" s="15">
        <v>240.36015750999999</v>
      </c>
      <c r="O42" s="15">
        <v>234.37565968000027</v>
      </c>
      <c r="P42" s="15">
        <v>225.15939832000001</v>
      </c>
      <c r="Q42" s="15">
        <v>320.56051131000009</v>
      </c>
      <c r="R42" s="15">
        <v>340.04433237999979</v>
      </c>
      <c r="S42" s="15">
        <v>289.70404114999997</v>
      </c>
      <c r="T42" s="15">
        <v>311.51433365999998</v>
      </c>
      <c r="U42" s="15">
        <v>264.54327023000002</v>
      </c>
      <c r="V42" s="15">
        <v>278.4072365799999</v>
      </c>
      <c r="W42" s="15">
        <v>208.53765055000014</v>
      </c>
      <c r="X42" s="15">
        <v>224.70405199999999</v>
      </c>
      <c r="Y42" s="15">
        <v>149.83784968999998</v>
      </c>
      <c r="Z42" s="15">
        <v>120.38661247999995</v>
      </c>
      <c r="AA42" s="15">
        <v>13.54902786000009</v>
      </c>
      <c r="AB42" s="15">
        <v>169.64191299000001</v>
      </c>
      <c r="AC42" s="15">
        <v>313.81710016000005</v>
      </c>
      <c r="AD42" s="15">
        <v>495.45939651999993</v>
      </c>
      <c r="AE42" s="15">
        <v>496.75526385000001</v>
      </c>
      <c r="AG42" s="15" t="s">
        <v>166</v>
      </c>
      <c r="AH42" s="15">
        <v>666.08098801125504</v>
      </c>
      <c r="AI42" s="15">
        <v>133.16344126999999</v>
      </c>
      <c r="AJ42" s="15">
        <v>264.42992930198102</v>
      </c>
      <c r="AK42" s="15">
        <v>402.443091251981</v>
      </c>
      <c r="AL42" s="15">
        <v>548.09125040198103</v>
      </c>
      <c r="AM42" s="15">
        <v>179.84266231000001</v>
      </c>
      <c r="AN42" s="15">
        <v>382.53633338999998</v>
      </c>
      <c r="AO42" s="15">
        <v>622.8964909</v>
      </c>
      <c r="AP42" s="15">
        <v>857.27215058000024</v>
      </c>
      <c r="AQ42" s="15">
        <v>225.15939832000001</v>
      </c>
      <c r="AR42" s="15">
        <v>545.71990963000007</v>
      </c>
      <c r="AS42" s="15">
        <v>885.76424200999986</v>
      </c>
      <c r="AT42" s="15">
        <v>1175.4682831599998</v>
      </c>
      <c r="AU42" s="15">
        <v>311.51433365999998</v>
      </c>
      <c r="AV42" s="15">
        <v>576.05760389</v>
      </c>
      <c r="AW42" s="15">
        <v>854.4648404699999</v>
      </c>
      <c r="AX42" s="15">
        <v>1063.00249102</v>
      </c>
      <c r="AY42" s="15">
        <v>224.70405199999999</v>
      </c>
      <c r="AZ42" s="15">
        <v>374.54190168999997</v>
      </c>
      <c r="BA42" s="15">
        <v>494.92851416999991</v>
      </c>
      <c r="BB42" s="15">
        <v>508.47754203</v>
      </c>
      <c r="BC42" s="15">
        <v>169.64191299000001</v>
      </c>
      <c r="BD42" s="15">
        <v>483.45901315000003</v>
      </c>
      <c r="BE42" s="15">
        <v>979.91840966999996</v>
      </c>
      <c r="BF42" s="15">
        <v>1476.67367352</v>
      </c>
    </row>
    <row r="43" spans="1:60" s="25" customFormat="1" ht="12" outlineLevel="2" x14ac:dyDescent="0.3">
      <c r="D43" s="25" t="s">
        <v>150</v>
      </c>
      <c r="E43" s="15" t="s">
        <v>120</v>
      </c>
      <c r="G43" s="15">
        <v>0</v>
      </c>
      <c r="H43" s="15">
        <v>9.3313370300000003</v>
      </c>
      <c r="I43" s="15">
        <v>10.139604160000005</v>
      </c>
      <c r="J43" s="15">
        <v>8.1775885699999993</v>
      </c>
      <c r="K43" s="15">
        <v>8.5182487699999943</v>
      </c>
      <c r="L43" s="15">
        <v>11.543383469999998</v>
      </c>
      <c r="M43" s="15">
        <v>9.7247862900000026</v>
      </c>
      <c r="N43" s="15">
        <v>9.6627744300000007</v>
      </c>
      <c r="O43" s="15">
        <v>8.6624137300000008</v>
      </c>
      <c r="P43" s="15">
        <v>9.8605334199999994</v>
      </c>
      <c r="Q43" s="15">
        <v>9.4742978000000004</v>
      </c>
      <c r="R43" s="15">
        <v>9.1566640200000045</v>
      </c>
      <c r="S43" s="15">
        <v>8.4897647399999983</v>
      </c>
      <c r="T43" s="15">
        <v>9.7669176600000007</v>
      </c>
      <c r="U43" s="15">
        <v>9.3441806700000001</v>
      </c>
      <c r="V43" s="15">
        <v>9.1233800799999951</v>
      </c>
      <c r="W43" s="15">
        <v>8.1178075500000055</v>
      </c>
      <c r="X43" s="15">
        <v>7.59179358</v>
      </c>
      <c r="Y43" s="15">
        <v>4.9250562799999997</v>
      </c>
      <c r="Z43" s="15">
        <v>6.9494718100000012</v>
      </c>
      <c r="AA43" s="15">
        <v>7.1699051800000015</v>
      </c>
      <c r="AB43" s="15">
        <v>7.87131998</v>
      </c>
      <c r="AC43" s="15">
        <v>8.3352825999999993</v>
      </c>
      <c r="AD43" s="15">
        <v>9.8821763199999992</v>
      </c>
      <c r="AE43" s="15">
        <v>9.1757958199999994</v>
      </c>
      <c r="AG43" s="15" t="s">
        <v>166</v>
      </c>
      <c r="AH43" s="15">
        <v>32.178920368164235</v>
      </c>
      <c r="AI43" s="15">
        <v>9.3313370300000003</v>
      </c>
      <c r="AJ43" s="15">
        <v>19.470941190000005</v>
      </c>
      <c r="AK43" s="15">
        <v>27.648529760000002</v>
      </c>
      <c r="AL43" s="15">
        <v>36.166778529999995</v>
      </c>
      <c r="AM43" s="15">
        <v>11.543383469999998</v>
      </c>
      <c r="AN43" s="15">
        <v>21.268169759999999</v>
      </c>
      <c r="AO43" s="15">
        <v>30.930944189999998</v>
      </c>
      <c r="AP43" s="15">
        <v>39.593357920000003</v>
      </c>
      <c r="AQ43" s="15">
        <v>9.8605334199999994</v>
      </c>
      <c r="AR43" s="15">
        <v>19.334831219999998</v>
      </c>
      <c r="AS43" s="15">
        <v>28.491495240000003</v>
      </c>
      <c r="AT43" s="15">
        <v>36.981259980000004</v>
      </c>
      <c r="AU43" s="15">
        <v>9.7669176600000007</v>
      </c>
      <c r="AV43" s="15">
        <v>19.111098330000001</v>
      </c>
      <c r="AW43" s="15">
        <v>28.234478409999994</v>
      </c>
      <c r="AX43" s="15">
        <v>36.352285960000003</v>
      </c>
      <c r="AY43" s="15">
        <v>7.59179358</v>
      </c>
      <c r="AZ43" s="15">
        <v>12.516849860000001</v>
      </c>
      <c r="BA43" s="15">
        <v>19.466321670000003</v>
      </c>
      <c r="BB43" s="15">
        <v>26.636226850000003</v>
      </c>
      <c r="BC43" s="15">
        <v>7.87131998</v>
      </c>
      <c r="BD43" s="15">
        <v>16.206602579999998</v>
      </c>
      <c r="BE43" s="15">
        <v>26.088778899999998</v>
      </c>
      <c r="BF43" s="15">
        <v>35.264574719999999</v>
      </c>
    </row>
    <row r="44" spans="1:60" s="25" customFormat="1" ht="12" outlineLevel="2" x14ac:dyDescent="0.3">
      <c r="D44" s="25" t="s">
        <v>151</v>
      </c>
      <c r="E44" s="15" t="s">
        <v>120</v>
      </c>
      <c r="G44" s="15">
        <v>0</v>
      </c>
      <c r="H44" s="15">
        <v>3.9979672700000002</v>
      </c>
      <c r="I44" s="15">
        <v>3.7912649399999996</v>
      </c>
      <c r="J44" s="15">
        <v>3.2723761800000002</v>
      </c>
      <c r="K44" s="15">
        <v>4.033369490000001</v>
      </c>
      <c r="L44" s="15">
        <v>5.3518397899999997</v>
      </c>
      <c r="M44" s="15">
        <v>4.0543433899999997</v>
      </c>
      <c r="N44" s="15">
        <v>4.1349755700000008</v>
      </c>
      <c r="O44" s="15">
        <v>4.0683427300000021</v>
      </c>
      <c r="P44" s="15">
        <v>5.4669339400000005</v>
      </c>
      <c r="Q44" s="15">
        <v>4.6335160499999999</v>
      </c>
      <c r="R44" s="15">
        <v>4.4106432099999981</v>
      </c>
      <c r="S44" s="15">
        <v>5.0782840400000024</v>
      </c>
      <c r="T44" s="15">
        <v>6.0576631299999999</v>
      </c>
      <c r="U44" s="15">
        <v>4.08108731</v>
      </c>
      <c r="V44" s="15">
        <v>3.7057230600000004</v>
      </c>
      <c r="W44" s="15">
        <v>3.39785498</v>
      </c>
      <c r="X44" s="15">
        <v>3.9168224100000004</v>
      </c>
      <c r="Y44" s="15">
        <v>2.2801652599999995</v>
      </c>
      <c r="Z44" s="15">
        <v>2.170014549999999</v>
      </c>
      <c r="AA44" s="15">
        <v>2.7750488600000009</v>
      </c>
      <c r="AB44" s="15">
        <v>3.7187458499999999</v>
      </c>
      <c r="AC44" s="15">
        <v>4.0359753500000002</v>
      </c>
      <c r="AD44" s="15">
        <v>5.3414333000000003</v>
      </c>
      <c r="AE44" s="15">
        <v>4.0243814699999998</v>
      </c>
      <c r="AG44" s="15" t="s">
        <v>166</v>
      </c>
      <c r="AH44" s="15">
        <v>18.891680048815786</v>
      </c>
      <c r="AI44" s="15">
        <v>3.9979672700000002</v>
      </c>
      <c r="AJ44" s="15">
        <v>7.7892322099999998</v>
      </c>
      <c r="AK44" s="15">
        <v>11.06160839</v>
      </c>
      <c r="AL44" s="15">
        <v>15.09497788</v>
      </c>
      <c r="AM44" s="15">
        <v>5.3518397899999997</v>
      </c>
      <c r="AN44" s="15">
        <v>9.4061831799999993</v>
      </c>
      <c r="AO44" s="15">
        <v>13.541158750000001</v>
      </c>
      <c r="AP44" s="15">
        <v>17.609501480000002</v>
      </c>
      <c r="AQ44" s="15">
        <v>5.4669339400000005</v>
      </c>
      <c r="AR44" s="15">
        <v>10.100449990000001</v>
      </c>
      <c r="AS44" s="15">
        <v>14.511093199999999</v>
      </c>
      <c r="AT44" s="15">
        <v>19.589377240000001</v>
      </c>
      <c r="AU44" s="15">
        <v>6.0576631299999999</v>
      </c>
      <c r="AV44" s="15">
        <v>10.138750439999999</v>
      </c>
      <c r="AW44" s="15">
        <v>13.844473499999999</v>
      </c>
      <c r="AX44" s="15">
        <v>17.242328479999998</v>
      </c>
      <c r="AY44" s="15">
        <v>3.9168224100000004</v>
      </c>
      <c r="AZ44" s="15">
        <v>6.1969876700000004</v>
      </c>
      <c r="BA44" s="15">
        <v>8.3670022199999998</v>
      </c>
      <c r="BB44" s="15">
        <v>11.142051080000002</v>
      </c>
      <c r="BC44" s="15">
        <v>3.7187458499999999</v>
      </c>
      <c r="BD44" s="15">
        <v>7.7547212000000005</v>
      </c>
      <c r="BE44" s="15">
        <v>13.096154500000001</v>
      </c>
      <c r="BF44" s="15">
        <v>17.120535969999999</v>
      </c>
    </row>
    <row r="45" spans="1:60" s="25" customFormat="1" ht="12" outlineLevel="2" x14ac:dyDescent="0.3">
      <c r="D45" s="25" t="s">
        <v>152</v>
      </c>
      <c r="E45" s="15" t="s">
        <v>120</v>
      </c>
      <c r="G45" s="15">
        <v>0</v>
      </c>
      <c r="H45" s="15">
        <v>2.0654287099999999</v>
      </c>
      <c r="I45" s="15">
        <v>2.2365606800000002</v>
      </c>
      <c r="J45" s="15">
        <v>1.8075948100000006</v>
      </c>
      <c r="K45" s="15">
        <v>1.6620851699999994</v>
      </c>
      <c r="L45" s="15">
        <v>2.2572877899999999</v>
      </c>
      <c r="M45" s="15">
        <v>2.0790577200000002</v>
      </c>
      <c r="N45" s="15">
        <v>2.2085341400000007</v>
      </c>
      <c r="O45" s="15">
        <v>1.99395075</v>
      </c>
      <c r="P45" s="15">
        <v>3.0139059800000001</v>
      </c>
      <c r="Q45" s="15">
        <v>2.9892085599999998</v>
      </c>
      <c r="R45" s="15">
        <v>3.1502086599999992</v>
      </c>
      <c r="S45" s="15">
        <v>3.0269108800000013</v>
      </c>
      <c r="T45" s="15">
        <v>3.2856652500000001</v>
      </c>
      <c r="U45" s="15">
        <v>3.3733389899999993</v>
      </c>
      <c r="V45" s="15">
        <v>3.3887670400000016</v>
      </c>
      <c r="W45" s="15">
        <v>3.0102400400000007</v>
      </c>
      <c r="X45" s="15">
        <v>3.0304884900000002</v>
      </c>
      <c r="Y45" s="15">
        <v>2.4994578600000001</v>
      </c>
      <c r="Z45" s="15">
        <v>2.6508963700000003</v>
      </c>
      <c r="AA45" s="15">
        <v>2.5297512399999995</v>
      </c>
      <c r="AB45" s="15">
        <v>2.8101526699999999</v>
      </c>
      <c r="AC45" s="15">
        <v>3.4130499600000008</v>
      </c>
      <c r="AD45" s="15">
        <v>3.3787043899999984</v>
      </c>
      <c r="AE45" s="15">
        <v>3.3758158800000015</v>
      </c>
      <c r="AG45" s="15" t="s">
        <v>166</v>
      </c>
      <c r="AH45" s="15">
        <v>8.2739096726989203</v>
      </c>
      <c r="AI45" s="15">
        <v>2.0654287099999999</v>
      </c>
      <c r="AJ45" s="15">
        <v>4.3019893900000001</v>
      </c>
      <c r="AK45" s="15">
        <v>6.1095842000000005</v>
      </c>
      <c r="AL45" s="15">
        <v>7.7716693699999997</v>
      </c>
      <c r="AM45" s="15">
        <v>2.2572877899999999</v>
      </c>
      <c r="AN45" s="15">
        <v>4.3363455100000001</v>
      </c>
      <c r="AO45" s="15">
        <v>6.5448796500000004</v>
      </c>
      <c r="AP45" s="15">
        <v>8.5388304000000002</v>
      </c>
      <c r="AQ45" s="15">
        <v>3.0139059800000001</v>
      </c>
      <c r="AR45" s="15">
        <v>6.0031145400000003</v>
      </c>
      <c r="AS45" s="15">
        <v>9.1533231999999991</v>
      </c>
      <c r="AT45" s="15">
        <v>12.18023408</v>
      </c>
      <c r="AU45" s="15">
        <v>3.2856652500000001</v>
      </c>
      <c r="AV45" s="15">
        <v>6.6590042399999998</v>
      </c>
      <c r="AW45" s="15">
        <v>10.047771280000001</v>
      </c>
      <c r="AX45" s="15">
        <v>13.058011320000002</v>
      </c>
      <c r="AY45" s="15">
        <v>3.0304884900000002</v>
      </c>
      <c r="AZ45" s="15">
        <v>5.5299463500000003</v>
      </c>
      <c r="BA45" s="15">
        <v>8.1808427200000011</v>
      </c>
      <c r="BB45" s="15">
        <v>10.710593960000001</v>
      </c>
      <c r="BC45" s="15">
        <v>2.8101526699999999</v>
      </c>
      <c r="BD45" s="15">
        <v>6.2232026300000012</v>
      </c>
      <c r="BE45" s="15">
        <v>9.6019070199999987</v>
      </c>
      <c r="BF45" s="15">
        <v>12.9777229</v>
      </c>
    </row>
    <row r="46" spans="1:60" s="25" customFormat="1" ht="12" outlineLevel="2" x14ac:dyDescent="0.3">
      <c r="D46" s="25" t="s">
        <v>153</v>
      </c>
      <c r="E46" s="15" t="s">
        <v>120</v>
      </c>
      <c r="G46" s="15">
        <v>0</v>
      </c>
      <c r="H46" s="15">
        <v>23.600335360000003</v>
      </c>
      <c r="I46" s="15">
        <v>23.977162789999994</v>
      </c>
      <c r="J46" s="15">
        <v>22.724386510000013</v>
      </c>
      <c r="K46" s="15">
        <v>24.421368729999987</v>
      </c>
      <c r="L46" s="15">
        <v>26.492547070000001</v>
      </c>
      <c r="M46" s="15">
        <v>25.761408459999998</v>
      </c>
      <c r="N46" s="15">
        <v>25.536157599999999</v>
      </c>
      <c r="O46" s="15">
        <v>25.601879790000005</v>
      </c>
      <c r="P46" s="15">
        <v>27.313821360000002</v>
      </c>
      <c r="Q46" s="15">
        <v>28.128766580000004</v>
      </c>
      <c r="R46" s="15">
        <v>27.843264349999991</v>
      </c>
      <c r="S46" s="15">
        <v>27.404306230000003</v>
      </c>
      <c r="T46" s="15">
        <v>28.169563149999998</v>
      </c>
      <c r="U46" s="15">
        <v>28.281130290000004</v>
      </c>
      <c r="V46" s="15">
        <v>27.80902498</v>
      </c>
      <c r="W46" s="15">
        <v>28.23472701999999</v>
      </c>
      <c r="X46" s="15">
        <v>28.077849139999998</v>
      </c>
      <c r="Y46" s="15">
        <v>20.091396160000002</v>
      </c>
      <c r="Z46" s="15">
        <v>20.049963379999994</v>
      </c>
      <c r="AA46" s="15">
        <v>18.296584040000003</v>
      </c>
      <c r="AB46" s="15">
        <v>19.584983619999999</v>
      </c>
      <c r="AC46" s="15">
        <v>27.362106950000001</v>
      </c>
      <c r="AD46" s="15">
        <v>28.331301120000003</v>
      </c>
      <c r="AE46" s="15">
        <v>28.937943809999997</v>
      </c>
      <c r="AG46" s="15" t="s">
        <v>166</v>
      </c>
      <c r="AH46" s="15">
        <v>88.6187304887126</v>
      </c>
      <c r="AI46" s="15">
        <v>23.600335360000003</v>
      </c>
      <c r="AJ46" s="15">
        <v>47.577498149999997</v>
      </c>
      <c r="AK46" s="15">
        <v>70.301884660000013</v>
      </c>
      <c r="AL46" s="15">
        <v>94.723253389999996</v>
      </c>
      <c r="AM46" s="15">
        <v>26.492547070000001</v>
      </c>
      <c r="AN46" s="15">
        <v>52.253955529999999</v>
      </c>
      <c r="AO46" s="15">
        <v>77.790113129999995</v>
      </c>
      <c r="AP46" s="15">
        <v>103.39199292000001</v>
      </c>
      <c r="AQ46" s="15">
        <v>27.313821360000002</v>
      </c>
      <c r="AR46" s="15">
        <v>55.44258794000001</v>
      </c>
      <c r="AS46" s="15">
        <v>83.285852290000008</v>
      </c>
      <c r="AT46" s="15">
        <v>110.69015852000001</v>
      </c>
      <c r="AU46" s="15">
        <v>28.169563149999998</v>
      </c>
      <c r="AV46" s="15">
        <v>56.450693440000002</v>
      </c>
      <c r="AW46" s="15">
        <v>84.259718419999999</v>
      </c>
      <c r="AX46" s="15">
        <v>112.49444543999999</v>
      </c>
      <c r="AY46" s="15">
        <v>28.077849139999998</v>
      </c>
      <c r="AZ46" s="15">
        <v>48.1692453</v>
      </c>
      <c r="BA46" s="15">
        <v>68.219208679999994</v>
      </c>
      <c r="BB46" s="15">
        <v>86.515792719999993</v>
      </c>
      <c r="BC46" s="15">
        <v>19.584983619999999</v>
      </c>
      <c r="BD46" s="15">
        <v>46.94709057</v>
      </c>
      <c r="BE46" s="15">
        <v>75.278391690000007</v>
      </c>
      <c r="BF46" s="15">
        <v>104.2163355</v>
      </c>
    </row>
    <row r="47" spans="1:60" s="25" customFormat="1" ht="12" outlineLevel="2" x14ac:dyDescent="0.3">
      <c r="D47" s="25" t="s">
        <v>154</v>
      </c>
      <c r="E47" s="15" t="s">
        <v>120</v>
      </c>
      <c r="G47" s="15">
        <v>0</v>
      </c>
      <c r="H47" s="15">
        <v>9.1860820900000029</v>
      </c>
      <c r="I47" s="15">
        <v>21.240056738018932</v>
      </c>
      <c r="J47" s="15">
        <v>34.568653300000008</v>
      </c>
      <c r="K47" s="15">
        <v>20.826326290000008</v>
      </c>
      <c r="L47" s="15">
        <v>27.53844076</v>
      </c>
      <c r="M47" s="15">
        <v>56.030064160000009</v>
      </c>
      <c r="N47" s="15">
        <v>34.750622889999981</v>
      </c>
      <c r="O47" s="15">
        <v>39.799360020000037</v>
      </c>
      <c r="P47" s="15">
        <v>41.195601720000006</v>
      </c>
      <c r="Q47" s="15">
        <v>51.414137329999996</v>
      </c>
      <c r="R47" s="15">
        <v>43.275243829999994</v>
      </c>
      <c r="S47" s="15">
        <v>41.165622749999983</v>
      </c>
      <c r="T47" s="15">
        <v>59.196859289999992</v>
      </c>
      <c r="U47" s="15">
        <v>59.687965690000013</v>
      </c>
      <c r="V47" s="15">
        <v>23.035162379999996</v>
      </c>
      <c r="W47" s="15">
        <v>41.249502420000006</v>
      </c>
      <c r="X47" s="15">
        <v>49.722227040000007</v>
      </c>
      <c r="Y47" s="15">
        <v>25.972327109999991</v>
      </c>
      <c r="Z47" s="15">
        <v>21.651650949999997</v>
      </c>
      <c r="AA47" s="15">
        <v>20.19831542</v>
      </c>
      <c r="AB47" s="15">
        <v>28.675693719999998</v>
      </c>
      <c r="AC47" s="15">
        <v>5.2180723199999992</v>
      </c>
      <c r="AD47" s="15">
        <v>45.04705417000001</v>
      </c>
      <c r="AE47" s="15">
        <v>50.88914759</v>
      </c>
      <c r="AG47" s="15" t="s">
        <v>166</v>
      </c>
      <c r="AH47" s="15">
        <v>171.94725494574718</v>
      </c>
      <c r="AI47" s="15">
        <v>9.1860820900000029</v>
      </c>
      <c r="AJ47" s="15">
        <v>30.426138828018935</v>
      </c>
      <c r="AK47" s="15">
        <v>64.994792128018943</v>
      </c>
      <c r="AL47" s="15">
        <v>85.821118418018955</v>
      </c>
      <c r="AM47" s="15">
        <v>27.53844076</v>
      </c>
      <c r="AN47" s="15">
        <v>83.568504920000009</v>
      </c>
      <c r="AO47" s="15">
        <v>118.31912781</v>
      </c>
      <c r="AP47" s="15">
        <v>158.11848783000005</v>
      </c>
      <c r="AQ47" s="15">
        <v>41.195601720000006</v>
      </c>
      <c r="AR47" s="15">
        <v>92.609739050000002</v>
      </c>
      <c r="AS47" s="15">
        <v>135.88498288</v>
      </c>
      <c r="AT47" s="15">
        <v>177.05060562999998</v>
      </c>
      <c r="AU47" s="15">
        <v>59.196859289999992</v>
      </c>
      <c r="AV47" s="15">
        <v>118.88482498</v>
      </c>
      <c r="AW47" s="15">
        <v>141.91998735999999</v>
      </c>
      <c r="AX47" s="15">
        <v>183.16948977999999</v>
      </c>
      <c r="AY47" s="15">
        <v>49.722227040000007</v>
      </c>
      <c r="AZ47" s="15">
        <v>75.694554150000002</v>
      </c>
      <c r="BA47" s="15">
        <v>97.346205099999992</v>
      </c>
      <c r="BB47" s="15">
        <v>117.54452051999999</v>
      </c>
      <c r="BC47" s="15">
        <v>28.675693719999998</v>
      </c>
      <c r="BD47" s="15">
        <v>33.893766039999996</v>
      </c>
      <c r="BE47" s="15">
        <v>78.940820209999998</v>
      </c>
      <c r="BF47" s="15">
        <v>129.82996779999999</v>
      </c>
    </row>
    <row r="48" spans="1:60" s="25" customFormat="1" ht="12" outlineLevel="2" x14ac:dyDescent="0.3">
      <c r="D48" s="25" t="s">
        <v>155</v>
      </c>
      <c r="E48" s="15" t="s">
        <v>120</v>
      </c>
      <c r="G48" s="15">
        <v>0</v>
      </c>
      <c r="H48" s="15">
        <v>15.59764594</v>
      </c>
      <c r="I48" s="15">
        <v>16.116385469999997</v>
      </c>
      <c r="J48" s="15">
        <v>15.623297770000001</v>
      </c>
      <c r="K48" s="15">
        <v>13.00890183000001</v>
      </c>
      <c r="L48" s="15">
        <v>14.08166845</v>
      </c>
      <c r="M48" s="15">
        <v>14.416923869999998</v>
      </c>
      <c r="N48" s="15">
        <v>14.455094959999991</v>
      </c>
      <c r="O48" s="15">
        <v>14.170249140000006</v>
      </c>
      <c r="P48" s="15">
        <v>14.334476739999999</v>
      </c>
      <c r="Q48" s="15">
        <v>14.407874240000003</v>
      </c>
      <c r="R48" s="15">
        <v>14.262324350000002</v>
      </c>
      <c r="S48" s="15">
        <v>13.976350119999996</v>
      </c>
      <c r="T48" s="15">
        <v>14.4467751</v>
      </c>
      <c r="U48" s="15">
        <v>14.480191039999999</v>
      </c>
      <c r="V48" s="15">
        <v>14.45646601</v>
      </c>
      <c r="W48" s="15">
        <v>14.351273260000001</v>
      </c>
      <c r="X48" s="15">
        <v>14.483462749999999</v>
      </c>
      <c r="Y48" s="15">
        <v>14.12295681</v>
      </c>
      <c r="Z48" s="15">
        <v>14.265407450000003</v>
      </c>
      <c r="AA48" s="15">
        <v>14.57353183</v>
      </c>
      <c r="AB48" s="15">
        <v>10.45548288</v>
      </c>
      <c r="AC48" s="15">
        <v>10.879968360000003</v>
      </c>
      <c r="AD48" s="15">
        <v>6.8158862200000003</v>
      </c>
      <c r="AE48" s="15">
        <v>6.107242159999994</v>
      </c>
      <c r="AG48" s="15" t="s">
        <v>166</v>
      </c>
      <c r="AH48" s="15">
        <v>59.677456436279087</v>
      </c>
      <c r="AI48" s="15">
        <v>15.59764594</v>
      </c>
      <c r="AJ48" s="15">
        <v>31.714031409999997</v>
      </c>
      <c r="AK48" s="15">
        <v>47.337329179999998</v>
      </c>
      <c r="AL48" s="15">
        <v>60.346231010000011</v>
      </c>
      <c r="AM48" s="15">
        <v>14.08166845</v>
      </c>
      <c r="AN48" s="15">
        <v>28.49859232</v>
      </c>
      <c r="AO48" s="15">
        <v>42.95368727999999</v>
      </c>
      <c r="AP48" s="15">
        <v>57.123936419999993</v>
      </c>
      <c r="AQ48" s="15">
        <v>14.334476739999999</v>
      </c>
      <c r="AR48" s="15">
        <v>28.742350980000005</v>
      </c>
      <c r="AS48" s="15">
        <v>43.004675330000005</v>
      </c>
      <c r="AT48" s="15">
        <v>56.981025450000004</v>
      </c>
      <c r="AU48" s="15">
        <v>14.4467751</v>
      </c>
      <c r="AV48" s="15">
        <v>28.926966139999998</v>
      </c>
      <c r="AW48" s="15">
        <v>43.383432149999997</v>
      </c>
      <c r="AX48" s="15">
        <v>57.734705409999997</v>
      </c>
      <c r="AY48" s="15">
        <v>14.483462749999999</v>
      </c>
      <c r="AZ48" s="15">
        <v>28.606419559999999</v>
      </c>
      <c r="BA48" s="15">
        <v>42.871827010000004</v>
      </c>
      <c r="BB48" s="15">
        <v>57.445358840000004</v>
      </c>
      <c r="BC48" s="15">
        <v>10.45548288</v>
      </c>
      <c r="BD48" s="15">
        <v>21.335451240000005</v>
      </c>
      <c r="BE48" s="15">
        <v>28.151337460000004</v>
      </c>
      <c r="BF48" s="15">
        <v>34.258579619999999</v>
      </c>
    </row>
    <row r="49" spans="2:60" s="25" customFormat="1" ht="5.0999999999999996" customHeight="1" outlineLevel="1" x14ac:dyDescent="0.3"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15"/>
      <c r="AW49" s="15"/>
      <c r="AX49" s="15"/>
      <c r="AY49" s="15"/>
      <c r="AZ49" s="15"/>
      <c r="BA49" s="15"/>
      <c r="BB49" s="15"/>
      <c r="BC49" s="15"/>
      <c r="BD49" s="15"/>
      <c r="BE49" s="15"/>
      <c r="BF49" s="15"/>
    </row>
    <row r="50" spans="2:60" s="25" customFormat="1" ht="12" outlineLevel="1" x14ac:dyDescent="0.3">
      <c r="B50" s="33"/>
      <c r="C50" s="54" t="s">
        <v>156</v>
      </c>
      <c r="D50" s="55"/>
      <c r="E50" s="42" t="s">
        <v>120</v>
      </c>
      <c r="F50" s="55"/>
      <c r="G50" s="55"/>
      <c r="H50" s="42">
        <v>8</v>
      </c>
      <c r="I50" s="42">
        <v>55</v>
      </c>
      <c r="J50" s="42">
        <v>75</v>
      </c>
      <c r="K50" s="42">
        <v>33</v>
      </c>
      <c r="L50" s="42">
        <v>74</v>
      </c>
      <c r="M50" s="42">
        <v>65</v>
      </c>
      <c r="N50" s="42">
        <v>40</v>
      </c>
      <c r="O50" s="42">
        <v>32</v>
      </c>
      <c r="P50" s="42">
        <v>42</v>
      </c>
      <c r="Q50" s="42">
        <v>81</v>
      </c>
      <c r="R50" s="42">
        <v>93</v>
      </c>
      <c r="S50" s="42">
        <v>55</v>
      </c>
      <c r="T50" s="42">
        <v>24</v>
      </c>
      <c r="U50" s="42">
        <v>22</v>
      </c>
      <c r="V50" s="42">
        <v>-26</v>
      </c>
      <c r="W50" s="42">
        <v>-33</v>
      </c>
      <c r="X50" s="42">
        <v>-14</v>
      </c>
      <c r="Y50" s="42">
        <v>1</v>
      </c>
      <c r="Z50" s="42">
        <v>-16</v>
      </c>
      <c r="AA50" s="42">
        <v>108</v>
      </c>
      <c r="AB50" s="42">
        <v>70</v>
      </c>
      <c r="AC50" s="42">
        <v>219</v>
      </c>
      <c r="AD50" s="42">
        <v>367</v>
      </c>
      <c r="AE50" s="42">
        <v>404</v>
      </c>
      <c r="AF50" s="55"/>
      <c r="AG50" s="42">
        <v>104.9</v>
      </c>
      <c r="AH50" s="42">
        <v>-94</v>
      </c>
      <c r="AI50" s="42">
        <v>8</v>
      </c>
      <c r="AJ50" s="42">
        <v>63</v>
      </c>
      <c r="AK50" s="42">
        <v>138</v>
      </c>
      <c r="AL50" s="42">
        <v>171</v>
      </c>
      <c r="AM50" s="42">
        <v>74</v>
      </c>
      <c r="AN50" s="42">
        <v>139</v>
      </c>
      <c r="AO50" s="42">
        <v>179</v>
      </c>
      <c r="AP50" s="42">
        <v>211</v>
      </c>
      <c r="AQ50" s="42">
        <v>42</v>
      </c>
      <c r="AR50" s="42">
        <v>123</v>
      </c>
      <c r="AS50" s="42">
        <v>216</v>
      </c>
      <c r="AT50" s="42">
        <v>271</v>
      </c>
      <c r="AU50" s="42">
        <v>24</v>
      </c>
      <c r="AV50" s="42">
        <v>46</v>
      </c>
      <c r="AW50" s="42">
        <v>20</v>
      </c>
      <c r="AX50" s="42">
        <v>-13</v>
      </c>
      <c r="AY50" s="42">
        <v>-14</v>
      </c>
      <c r="AZ50" s="42">
        <v>-13</v>
      </c>
      <c r="BA50" s="42">
        <v>-29</v>
      </c>
      <c r="BB50" s="42">
        <v>79</v>
      </c>
      <c r="BC50" s="42">
        <v>70</v>
      </c>
      <c r="BD50" s="42">
        <v>289</v>
      </c>
      <c r="BE50" s="42">
        <v>656</v>
      </c>
      <c r="BF50" s="42">
        <v>1060</v>
      </c>
      <c r="BG50" s="33"/>
      <c r="BH50" s="33"/>
    </row>
    <row r="51" spans="2:60" s="25" customFormat="1" ht="5.0999999999999996" customHeight="1" outlineLevel="1" x14ac:dyDescent="0.3"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15"/>
      <c r="AW51" s="15"/>
      <c r="AX51" s="15"/>
      <c r="AY51" s="15"/>
      <c r="AZ51" s="15"/>
      <c r="BA51" s="15"/>
      <c r="BB51" s="15"/>
      <c r="BC51" s="15"/>
      <c r="BD51" s="15"/>
      <c r="BE51" s="15"/>
      <c r="BF51" s="15"/>
    </row>
    <row r="52" spans="2:60" s="25" customFormat="1" ht="12" outlineLevel="1" x14ac:dyDescent="0.3">
      <c r="B52" s="33"/>
      <c r="C52" s="54" t="s">
        <v>157</v>
      </c>
      <c r="D52" s="55"/>
      <c r="E52" s="42" t="s">
        <v>120</v>
      </c>
      <c r="F52" s="55"/>
      <c r="G52" s="55"/>
      <c r="H52" s="42">
        <v>-5</v>
      </c>
      <c r="I52" s="42">
        <v>37</v>
      </c>
      <c r="J52" s="42">
        <v>62</v>
      </c>
      <c r="K52" s="42">
        <v>23</v>
      </c>
      <c r="L52" s="42">
        <v>54</v>
      </c>
      <c r="M52" s="42">
        <v>47</v>
      </c>
      <c r="N52" s="42">
        <v>24</v>
      </c>
      <c r="O52" s="42">
        <v>14</v>
      </c>
      <c r="P52" s="42">
        <v>26</v>
      </c>
      <c r="Q52" s="42">
        <v>61</v>
      </c>
      <c r="R52" s="42">
        <v>74</v>
      </c>
      <c r="S52" s="42">
        <v>35</v>
      </c>
      <c r="T52" s="42">
        <v>2</v>
      </c>
      <c r="U52" s="42">
        <v>2</v>
      </c>
      <c r="V52" s="42">
        <v>-48</v>
      </c>
      <c r="W52" s="42">
        <v>-51</v>
      </c>
      <c r="X52" s="42">
        <v>-37</v>
      </c>
      <c r="Y52" s="42">
        <v>-11</v>
      </c>
      <c r="Z52" s="42">
        <v>-26</v>
      </c>
      <c r="AA52" s="42">
        <v>93</v>
      </c>
      <c r="AB52" s="42">
        <v>54</v>
      </c>
      <c r="AC52" s="42">
        <v>203</v>
      </c>
      <c r="AD52" s="42">
        <v>347</v>
      </c>
      <c r="AE52" s="42">
        <v>366</v>
      </c>
      <c r="AF52" s="54"/>
      <c r="AG52" s="42">
        <v>38.9</v>
      </c>
      <c r="AH52" s="42">
        <v>-155</v>
      </c>
      <c r="AI52" s="42">
        <v>-5</v>
      </c>
      <c r="AJ52" s="42">
        <v>32</v>
      </c>
      <c r="AK52" s="42">
        <v>94</v>
      </c>
      <c r="AL52" s="42">
        <v>117</v>
      </c>
      <c r="AM52" s="42">
        <v>54</v>
      </c>
      <c r="AN52" s="42">
        <v>101</v>
      </c>
      <c r="AO52" s="42">
        <v>125</v>
      </c>
      <c r="AP52" s="42">
        <v>139</v>
      </c>
      <c r="AQ52" s="42">
        <v>26</v>
      </c>
      <c r="AR52" s="42">
        <v>87</v>
      </c>
      <c r="AS52" s="42">
        <v>161</v>
      </c>
      <c r="AT52" s="42">
        <v>196</v>
      </c>
      <c r="AU52" s="42">
        <v>2</v>
      </c>
      <c r="AV52" s="42">
        <v>4</v>
      </c>
      <c r="AW52" s="42">
        <v>-44</v>
      </c>
      <c r="AX52" s="42">
        <v>-95</v>
      </c>
      <c r="AY52" s="42">
        <v>-37</v>
      </c>
      <c r="AZ52" s="42">
        <v>-48</v>
      </c>
      <c r="BA52" s="42">
        <v>-74</v>
      </c>
      <c r="BB52" s="42">
        <v>19</v>
      </c>
      <c r="BC52" s="42">
        <v>54</v>
      </c>
      <c r="BD52" s="42">
        <v>257</v>
      </c>
      <c r="BE52" s="42">
        <v>604</v>
      </c>
      <c r="BF52" s="42">
        <v>970</v>
      </c>
      <c r="BG52" s="33"/>
      <c r="BH52" s="33"/>
    </row>
    <row r="53" spans="2:60" s="25" customFormat="1" ht="5.0999999999999996" customHeight="1" outlineLevel="1" x14ac:dyDescent="0.3"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  <c r="AT53" s="15"/>
      <c r="AU53" s="15"/>
      <c r="AV53" s="15"/>
      <c r="AW53" s="15"/>
      <c r="AX53" s="15"/>
      <c r="AY53" s="15"/>
      <c r="AZ53" s="15"/>
      <c r="BA53" s="15"/>
      <c r="BB53" s="15"/>
      <c r="BC53" s="15"/>
      <c r="BD53" s="15"/>
      <c r="BE53" s="15"/>
      <c r="BF53" s="15"/>
    </row>
    <row r="54" spans="2:60" s="25" customFormat="1" ht="12" outlineLevel="1" x14ac:dyDescent="0.3">
      <c r="B54" s="33"/>
      <c r="C54" s="54" t="s">
        <v>158</v>
      </c>
      <c r="D54" s="55"/>
      <c r="E54" s="42" t="s">
        <v>120</v>
      </c>
      <c r="F54" s="55"/>
      <c r="G54" s="55"/>
      <c r="H54" s="42">
        <v>11</v>
      </c>
      <c r="I54" s="42">
        <v>52</v>
      </c>
      <c r="J54" s="42">
        <v>79</v>
      </c>
      <c r="K54" s="42">
        <v>36</v>
      </c>
      <c r="L54" s="42">
        <v>68</v>
      </c>
      <c r="M54" s="42">
        <v>62</v>
      </c>
      <c r="N54" s="42">
        <v>38</v>
      </c>
      <c r="O54" s="42">
        <v>29</v>
      </c>
      <c r="P54" s="42">
        <v>40</v>
      </c>
      <c r="Q54" s="42">
        <v>76</v>
      </c>
      <c r="R54" s="42">
        <v>88</v>
      </c>
      <c r="S54" s="42">
        <v>49</v>
      </c>
      <c r="T54" s="42">
        <v>17</v>
      </c>
      <c r="U54" s="42">
        <v>16</v>
      </c>
      <c r="V54" s="42">
        <v>-33</v>
      </c>
      <c r="W54" s="42">
        <v>-37</v>
      </c>
      <c r="X54" s="42">
        <v>-22</v>
      </c>
      <c r="Y54" s="42">
        <v>3</v>
      </c>
      <c r="Z54" s="42">
        <v>-12</v>
      </c>
      <c r="AA54" s="42">
        <v>107</v>
      </c>
      <c r="AB54" s="42">
        <v>65</v>
      </c>
      <c r="AC54" s="42">
        <v>213</v>
      </c>
      <c r="AD54" s="42">
        <v>354</v>
      </c>
      <c r="AE54" s="42">
        <v>373</v>
      </c>
      <c r="AF54" s="54"/>
      <c r="AG54" s="42">
        <v>108</v>
      </c>
      <c r="AH54" s="42">
        <v>-93</v>
      </c>
      <c r="AI54" s="42">
        <v>11</v>
      </c>
      <c r="AJ54" s="42">
        <v>63</v>
      </c>
      <c r="AK54" s="42">
        <v>142</v>
      </c>
      <c r="AL54" s="42">
        <v>178</v>
      </c>
      <c r="AM54" s="42">
        <v>68</v>
      </c>
      <c r="AN54" s="42">
        <v>130</v>
      </c>
      <c r="AO54" s="42">
        <v>168</v>
      </c>
      <c r="AP54" s="42">
        <v>197</v>
      </c>
      <c r="AQ54" s="42">
        <v>40</v>
      </c>
      <c r="AR54" s="42">
        <v>116</v>
      </c>
      <c r="AS54" s="42">
        <v>204</v>
      </c>
      <c r="AT54" s="42">
        <v>253</v>
      </c>
      <c r="AU54" s="42">
        <v>17</v>
      </c>
      <c r="AV54" s="42">
        <v>33</v>
      </c>
      <c r="AW54" s="42">
        <v>0</v>
      </c>
      <c r="AX54" s="42">
        <v>-37</v>
      </c>
      <c r="AY54" s="42">
        <v>-22</v>
      </c>
      <c r="AZ54" s="42">
        <v>-19</v>
      </c>
      <c r="BA54" s="42">
        <v>-31</v>
      </c>
      <c r="BB54" s="42">
        <v>76</v>
      </c>
      <c r="BC54" s="42">
        <v>65</v>
      </c>
      <c r="BD54" s="42">
        <v>278</v>
      </c>
      <c r="BE54" s="42">
        <v>632</v>
      </c>
      <c r="BF54" s="42">
        <v>1005</v>
      </c>
      <c r="BG54" s="33"/>
      <c r="BH54" s="33"/>
    </row>
    <row r="55" spans="2:60" s="25" customFormat="1" ht="5.0999999999999996" customHeight="1" outlineLevel="1" x14ac:dyDescent="0.3"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15"/>
      <c r="AW55" s="15"/>
      <c r="AX55" s="15"/>
      <c r="AY55" s="15"/>
      <c r="AZ55" s="15"/>
      <c r="BA55" s="15"/>
      <c r="BB55" s="15"/>
      <c r="BC55" s="15"/>
      <c r="BD55" s="15"/>
      <c r="BE55" s="15"/>
      <c r="BF55" s="15"/>
    </row>
    <row r="56" spans="2:60" s="25" customFormat="1" ht="12" outlineLevel="1" x14ac:dyDescent="0.3">
      <c r="B56" s="33"/>
      <c r="C56" s="54" t="s">
        <v>159</v>
      </c>
      <c r="D56" s="55"/>
      <c r="E56" s="42" t="s">
        <v>120</v>
      </c>
      <c r="F56" s="55"/>
      <c r="G56" s="55"/>
      <c r="H56" s="42">
        <v>-11</v>
      </c>
      <c r="I56" s="42">
        <v>36</v>
      </c>
      <c r="J56" s="42">
        <v>64</v>
      </c>
      <c r="K56" s="42">
        <v>22</v>
      </c>
      <c r="L56" s="42">
        <v>54</v>
      </c>
      <c r="M56" s="42">
        <v>45</v>
      </c>
      <c r="N56" s="42">
        <v>23</v>
      </c>
      <c r="O56" s="42">
        <v>11</v>
      </c>
      <c r="P56" s="42">
        <v>25</v>
      </c>
      <c r="Q56" s="42">
        <v>59</v>
      </c>
      <c r="R56" s="42">
        <v>71</v>
      </c>
      <c r="S56" s="42">
        <v>100</v>
      </c>
      <c r="T56" s="42">
        <v>3</v>
      </c>
      <c r="U56" s="42">
        <v>1</v>
      </c>
      <c r="V56" s="42">
        <v>-50</v>
      </c>
      <c r="W56" s="42">
        <v>-82</v>
      </c>
      <c r="X56" s="42">
        <v>-38</v>
      </c>
      <c r="Y56" s="42">
        <v>-11</v>
      </c>
      <c r="Z56" s="42">
        <v>-26</v>
      </c>
      <c r="AA56" s="42">
        <v>99</v>
      </c>
      <c r="AB56" s="42">
        <v>52</v>
      </c>
      <c r="AC56" s="42">
        <v>181</v>
      </c>
      <c r="AD56" s="42">
        <v>272</v>
      </c>
      <c r="AE56" s="42">
        <v>262</v>
      </c>
      <c r="AF56" s="54"/>
      <c r="AG56" s="42">
        <v>9.6999999999999993</v>
      </c>
      <c r="AH56" s="42">
        <v>-192</v>
      </c>
      <c r="AI56" s="42">
        <v>-11</v>
      </c>
      <c r="AJ56" s="42">
        <v>25</v>
      </c>
      <c r="AK56" s="42">
        <v>89</v>
      </c>
      <c r="AL56" s="42">
        <v>111</v>
      </c>
      <c r="AM56" s="42">
        <v>54</v>
      </c>
      <c r="AN56" s="42">
        <v>99</v>
      </c>
      <c r="AO56" s="42">
        <v>122</v>
      </c>
      <c r="AP56" s="42">
        <v>133</v>
      </c>
      <c r="AQ56" s="42">
        <v>25</v>
      </c>
      <c r="AR56" s="42">
        <v>84</v>
      </c>
      <c r="AS56" s="42">
        <v>155</v>
      </c>
      <c r="AT56" s="42">
        <v>255</v>
      </c>
      <c r="AU56" s="42">
        <v>3</v>
      </c>
      <c r="AV56" s="42">
        <v>4</v>
      </c>
      <c r="AW56" s="42">
        <v>-46</v>
      </c>
      <c r="AX56" s="42">
        <v>-128</v>
      </c>
      <c r="AY56" s="42">
        <v>-38</v>
      </c>
      <c r="AZ56" s="42">
        <v>-49</v>
      </c>
      <c r="BA56" s="42">
        <v>-75</v>
      </c>
      <c r="BB56" s="42">
        <v>24</v>
      </c>
      <c r="BC56" s="42">
        <v>52</v>
      </c>
      <c r="BD56" s="42">
        <v>233</v>
      </c>
      <c r="BE56" s="42">
        <v>505</v>
      </c>
      <c r="BF56" s="42">
        <v>767</v>
      </c>
      <c r="BG56" s="33"/>
      <c r="BH56" s="33"/>
    </row>
    <row r="57" spans="2:60" s="25" customFormat="1" ht="5.0999999999999996" customHeight="1" outlineLevel="1" x14ac:dyDescent="0.3"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  <c r="AV57" s="15"/>
      <c r="AW57" s="15"/>
      <c r="AX57" s="15"/>
      <c r="AY57" s="15"/>
      <c r="AZ57" s="15"/>
      <c r="BA57" s="15"/>
      <c r="BB57" s="15"/>
      <c r="BC57" s="15"/>
      <c r="BD57" s="15"/>
      <c r="BE57" s="15"/>
      <c r="BF57" s="15"/>
    </row>
    <row r="58" spans="2:60" s="25" customFormat="1" ht="12" outlineLevel="1" x14ac:dyDescent="0.3">
      <c r="C58" s="65" t="s">
        <v>160</v>
      </c>
      <c r="D58" s="65"/>
      <c r="E58" s="65"/>
      <c r="F58" s="65"/>
      <c r="G58" s="65"/>
      <c r="H58" s="64">
        <v>-16</v>
      </c>
      <c r="I58" s="64">
        <v>-15</v>
      </c>
      <c r="J58" s="64">
        <v>-17</v>
      </c>
      <c r="K58" s="64">
        <v>-13</v>
      </c>
      <c r="L58" s="64">
        <v>-14</v>
      </c>
      <c r="M58" s="64">
        <v>-15</v>
      </c>
      <c r="N58" s="64">
        <v>-14</v>
      </c>
      <c r="O58" s="64">
        <v>-15</v>
      </c>
      <c r="P58" s="64">
        <v>-14</v>
      </c>
      <c r="Q58" s="64">
        <v>-15</v>
      </c>
      <c r="R58" s="64">
        <v>-14</v>
      </c>
      <c r="S58" s="64">
        <v>-14</v>
      </c>
      <c r="T58" s="64">
        <v>-15</v>
      </c>
      <c r="U58" s="64">
        <v>-14</v>
      </c>
      <c r="V58" s="64">
        <v>-15</v>
      </c>
      <c r="W58" s="64">
        <v>-14</v>
      </c>
      <c r="X58" s="64">
        <v>-15</v>
      </c>
      <c r="Y58" s="64">
        <v>-14</v>
      </c>
      <c r="Z58" s="64">
        <v>-14</v>
      </c>
      <c r="AA58" s="64">
        <v>-14</v>
      </c>
      <c r="AB58" s="64">
        <v>-11</v>
      </c>
      <c r="AC58" s="64">
        <v>-10</v>
      </c>
      <c r="AD58" s="64">
        <v>-7</v>
      </c>
      <c r="AE58" s="64">
        <v>-7</v>
      </c>
      <c r="AF58" s="65"/>
      <c r="AG58" s="64">
        <v>-69.099999999999994</v>
      </c>
      <c r="AH58" s="64">
        <v>-62.000000000000007</v>
      </c>
      <c r="AI58" s="64">
        <v>-16</v>
      </c>
      <c r="AJ58" s="64">
        <v>-31</v>
      </c>
      <c r="AK58" s="64">
        <v>-48</v>
      </c>
      <c r="AL58" s="64">
        <v>-61</v>
      </c>
      <c r="AM58" s="64">
        <v>-14</v>
      </c>
      <c r="AN58" s="64">
        <v>-29</v>
      </c>
      <c r="AO58" s="64">
        <v>-43</v>
      </c>
      <c r="AP58" s="64">
        <v>-58</v>
      </c>
      <c r="AQ58" s="64">
        <v>-14</v>
      </c>
      <c r="AR58" s="64">
        <v>-29</v>
      </c>
      <c r="AS58" s="64">
        <v>-43</v>
      </c>
      <c r="AT58" s="64">
        <v>-57</v>
      </c>
      <c r="AU58" s="64">
        <v>-15</v>
      </c>
      <c r="AV58" s="64">
        <v>-29</v>
      </c>
      <c r="AW58" s="64">
        <v>-44</v>
      </c>
      <c r="AX58" s="64">
        <v>-58</v>
      </c>
      <c r="AY58" s="64">
        <v>-15</v>
      </c>
      <c r="AZ58" s="64">
        <v>-29</v>
      </c>
      <c r="BA58" s="64">
        <v>-43</v>
      </c>
      <c r="BB58" s="64">
        <v>-57</v>
      </c>
      <c r="BC58" s="64">
        <v>-11</v>
      </c>
      <c r="BD58" s="64">
        <v>-21</v>
      </c>
      <c r="BE58" s="64">
        <v>-28</v>
      </c>
      <c r="BF58" s="64">
        <v>-35</v>
      </c>
    </row>
    <row r="59" spans="2:60" s="25" customFormat="1" ht="5.0999999999999996" customHeight="1" x14ac:dyDescent="0.3"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  <c r="AV59" s="15"/>
      <c r="AW59" s="15"/>
      <c r="AX59" s="15"/>
      <c r="AY59" s="15"/>
      <c r="AZ59" s="15"/>
      <c r="BA59" s="15"/>
      <c r="BB59" s="15"/>
      <c r="BC59" s="15"/>
      <c r="BD59" s="15"/>
      <c r="BE59" s="15"/>
      <c r="BF59" s="15"/>
    </row>
    <row r="60" spans="2:60" s="25" customFormat="1" ht="12" customHeight="1" x14ac:dyDescent="0.3">
      <c r="B60" s="34" t="s">
        <v>161</v>
      </c>
      <c r="C60" s="35"/>
      <c r="D60" s="35"/>
      <c r="E60" s="35"/>
      <c r="F60" s="35"/>
      <c r="G60" s="35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35"/>
      <c r="AG60" s="18"/>
      <c r="AH60" s="18"/>
      <c r="AI60" s="18"/>
      <c r="AJ60" s="18"/>
      <c r="AK60" s="18"/>
      <c r="AL60" s="18"/>
      <c r="AM60" s="18"/>
      <c r="AN60" s="18"/>
      <c r="AO60" s="18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18"/>
      <c r="BB60" s="18"/>
      <c r="BC60" s="18"/>
      <c r="BD60" s="18"/>
      <c r="BE60" s="18"/>
      <c r="BF60" s="18"/>
      <c r="BG60" s="33"/>
      <c r="BH60" s="33"/>
    </row>
    <row r="61" spans="2:60" s="25" customFormat="1" ht="5.0999999999999996" customHeight="1" outlineLevel="1" x14ac:dyDescent="0.3"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G61" s="15"/>
      <c r="AH61" s="15"/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15"/>
      <c r="AT61" s="15"/>
      <c r="AU61" s="15"/>
      <c r="AV61" s="15"/>
      <c r="AW61" s="15"/>
      <c r="AX61" s="15"/>
      <c r="AY61" s="15"/>
      <c r="AZ61" s="15"/>
      <c r="BA61" s="15"/>
      <c r="BB61" s="15"/>
      <c r="BC61" s="15"/>
      <c r="BD61" s="15"/>
      <c r="BE61" s="15"/>
      <c r="BF61" s="15"/>
    </row>
    <row r="62" spans="2:60" s="25" customFormat="1" ht="12" outlineLevel="1" x14ac:dyDescent="0.3">
      <c r="C62" s="36" t="s">
        <v>162</v>
      </c>
      <c r="D62" s="36"/>
      <c r="E62" s="19" t="s">
        <v>75</v>
      </c>
      <c r="F62" s="36"/>
      <c r="G62" s="36"/>
      <c r="H62" s="19">
        <v>507.98445954957418</v>
      </c>
      <c r="I62" s="19">
        <v>601.33358717479916</v>
      </c>
      <c r="J62" s="19">
        <v>738.52371481914622</v>
      </c>
      <c r="K62" s="19">
        <v>669.63892794827439</v>
      </c>
      <c r="L62" s="19">
        <v>710.49458295344618</v>
      </c>
      <c r="M62" s="19">
        <v>780.08218037614745</v>
      </c>
      <c r="N62" s="19">
        <v>745.83977634124665</v>
      </c>
      <c r="O62" s="19">
        <v>747.19045875981863</v>
      </c>
      <c r="P62" s="19">
        <v>779.62431155930994</v>
      </c>
      <c r="Q62" s="19">
        <v>925.02661777072979</v>
      </c>
      <c r="R62" s="19">
        <v>1032.2789057330936</v>
      </c>
      <c r="S62" s="19">
        <v>1000.0419797330574</v>
      </c>
      <c r="T62" s="19">
        <v>875.72367164503714</v>
      </c>
      <c r="U62" s="19">
        <v>815.04286892288701</v>
      </c>
      <c r="V62" s="19">
        <v>712.71641497938583</v>
      </c>
      <c r="W62" s="19">
        <v>682.03544023857307</v>
      </c>
      <c r="X62" s="19">
        <v>701.89523494737068</v>
      </c>
      <c r="Y62" s="19">
        <v>721.01194620732531</v>
      </c>
      <c r="Z62" s="19">
        <v>608.68275317264181</v>
      </c>
      <c r="AA62" s="19">
        <v>669.6713668775684</v>
      </c>
      <c r="AB62" s="19">
        <v>935.15841293453559</v>
      </c>
      <c r="AC62" s="19">
        <v>1391.0892909767142</v>
      </c>
      <c r="AD62" s="19">
        <v>1773.3830497317199</v>
      </c>
      <c r="AE62" s="19">
        <v>2085.4375618557733</v>
      </c>
      <c r="AF62" s="36"/>
      <c r="AG62" s="19">
        <v>808.62820202017861</v>
      </c>
      <c r="AH62" s="19">
        <v>622.32541720342624</v>
      </c>
      <c r="AI62" s="19">
        <v>507.98445954957418</v>
      </c>
      <c r="AJ62" s="19">
        <v>557.18685340327022</v>
      </c>
      <c r="AK62" s="19">
        <v>613.31723429433646</v>
      </c>
      <c r="AL62" s="19">
        <v>626.09690161453807</v>
      </c>
      <c r="AM62" s="19">
        <v>710.49458295344618</v>
      </c>
      <c r="AN62" s="19">
        <v>745.2056226152115</v>
      </c>
      <c r="AO62" s="19">
        <v>745.41906940761692</v>
      </c>
      <c r="AP62" s="19">
        <v>745.85424249313905</v>
      </c>
      <c r="AQ62" s="19">
        <v>779.62431155930994</v>
      </c>
      <c r="AR62" s="19">
        <v>857.51490489249397</v>
      </c>
      <c r="AS62" s="19">
        <v>915.41832491302227</v>
      </c>
      <c r="AT62" s="19">
        <v>934.08627623486177</v>
      </c>
      <c r="AU62" s="19">
        <v>875.72367164503714</v>
      </c>
      <c r="AV62" s="19">
        <v>845.80912252623705</v>
      </c>
      <c r="AW62" s="19">
        <v>803.68332856943618</v>
      </c>
      <c r="AX62" s="19">
        <v>777.64165472943318</v>
      </c>
      <c r="AY62" s="19">
        <v>701.89523494737068</v>
      </c>
      <c r="AZ62" s="19">
        <v>709.17175941881067</v>
      </c>
      <c r="BA62" s="19">
        <v>679.32705310875144</v>
      </c>
      <c r="BB62" s="19">
        <v>677.09761943325543</v>
      </c>
      <c r="BC62" s="19">
        <v>935.15841293453559</v>
      </c>
      <c r="BD62" s="19">
        <v>1180.5958677323383</v>
      </c>
      <c r="BE62" s="19">
        <v>1409.1897522246868</v>
      </c>
      <c r="BF62" s="19">
        <v>1582.1658268003068</v>
      </c>
    </row>
    <row r="63" spans="2:60" s="25" customFormat="1" ht="5.0999999999999996" customHeight="1" outlineLevel="1" x14ac:dyDescent="0.3">
      <c r="E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G63" s="15"/>
      <c r="AH63" s="15"/>
      <c r="AI63" s="15"/>
      <c r="AJ63" s="15"/>
      <c r="AK63" s="15"/>
      <c r="AL63" s="15"/>
      <c r="AM63" s="15"/>
      <c r="AN63" s="15"/>
      <c r="AO63" s="15"/>
      <c r="AP63" s="15"/>
      <c r="AQ63" s="15"/>
      <c r="AR63" s="15"/>
      <c r="AS63" s="15"/>
      <c r="AT63" s="15"/>
      <c r="AU63" s="15"/>
      <c r="AV63" s="15"/>
      <c r="AW63" s="15"/>
      <c r="AX63" s="15"/>
      <c r="AY63" s="15"/>
      <c r="AZ63" s="15"/>
      <c r="BA63" s="15"/>
      <c r="BB63" s="15"/>
      <c r="BC63" s="15"/>
      <c r="BD63" s="15"/>
      <c r="BE63" s="15"/>
      <c r="BF63" s="15"/>
    </row>
    <row r="64" spans="2:60" s="25" customFormat="1" ht="12" outlineLevel="1" x14ac:dyDescent="0.3">
      <c r="C64" s="36" t="s">
        <v>163</v>
      </c>
      <c r="D64" s="36"/>
      <c r="E64" s="19" t="s">
        <v>75</v>
      </c>
      <c r="F64" s="36"/>
      <c r="G64" s="36"/>
      <c r="H64" s="19">
        <v>23.478273340526535</v>
      </c>
      <c r="I64" s="19">
        <v>99.583906156336155</v>
      </c>
      <c r="J64" s="19">
        <v>177.87613863022122</v>
      </c>
      <c r="K64" s="19">
        <v>85.485820589141412</v>
      </c>
      <c r="L64" s="19">
        <v>121.08679609231663</v>
      </c>
      <c r="M64" s="19">
        <v>110.92911739293839</v>
      </c>
      <c r="N64" s="19">
        <v>66.844130898507956</v>
      </c>
      <c r="O64" s="19">
        <v>52.72146789302856</v>
      </c>
      <c r="P64" s="19">
        <v>72.354924506664503</v>
      </c>
      <c r="Q64" s="19">
        <v>119.15597110267029</v>
      </c>
      <c r="R64" s="19">
        <v>149.16345435880498</v>
      </c>
      <c r="S64" s="19">
        <v>97.226303585158334</v>
      </c>
      <c r="T64" s="19">
        <v>28.302856307919452</v>
      </c>
      <c r="U64" s="19">
        <v>27.39639895539116</v>
      </c>
      <c r="V64" s="19">
        <v>-60.152536302608013</v>
      </c>
      <c r="W64" s="19">
        <v>-78.370531952879517</v>
      </c>
      <c r="X64" s="19">
        <v>-40.959403630881056</v>
      </c>
      <c r="Y64" s="19">
        <v>9.088385876562926</v>
      </c>
      <c r="Z64" s="19">
        <v>-32.754228870276684</v>
      </c>
      <c r="AA64" s="19">
        <v>288.9307913544348</v>
      </c>
      <c r="AB64" s="19">
        <v>150.83200208621543</v>
      </c>
      <c r="AC64" s="19">
        <v>423.89416162809744</v>
      </c>
      <c r="AD64" s="19">
        <v>604.21328162177952</v>
      </c>
      <c r="AE64" s="19">
        <v>714.29587747677078</v>
      </c>
      <c r="AF64" s="36"/>
      <c r="AG64" s="19">
        <v>53.512160427805938</v>
      </c>
      <c r="AH64" s="19">
        <v>-52.71062276859621</v>
      </c>
      <c r="AI64" s="19">
        <v>23.478273340526535</v>
      </c>
      <c r="AJ64" s="19">
        <v>63.591977834068892</v>
      </c>
      <c r="AK64" s="19">
        <v>98.967099170222482</v>
      </c>
      <c r="AL64" s="19">
        <v>95.908131228388768</v>
      </c>
      <c r="AM64" s="19">
        <v>121.08679609231663</v>
      </c>
      <c r="AN64" s="19">
        <v>116.02003705386527</v>
      </c>
      <c r="AO64" s="19">
        <v>99.468152232311084</v>
      </c>
      <c r="AP64" s="19">
        <v>87.984003455777483</v>
      </c>
      <c r="AQ64" s="19">
        <v>72.354924506664503</v>
      </c>
      <c r="AR64" s="19">
        <v>97.425787431468464</v>
      </c>
      <c r="AS64" s="19">
        <v>114.56769219770339</v>
      </c>
      <c r="AT64" s="19">
        <v>110.74218738866917</v>
      </c>
      <c r="AU64" s="19">
        <v>28.302856307919452</v>
      </c>
      <c r="AV64" s="19">
        <v>27.855989065235352</v>
      </c>
      <c r="AW64" s="19">
        <v>0</v>
      </c>
      <c r="AX64" s="19">
        <v>-16.777108585999432</v>
      </c>
      <c r="AY64" s="19">
        <v>-40.959403630881056</v>
      </c>
      <c r="AZ64" s="19">
        <v>-21.90937142919903</v>
      </c>
      <c r="BA64" s="19">
        <v>-25.130237048175768</v>
      </c>
      <c r="BB64" s="19">
        <v>47.384363790909219</v>
      </c>
      <c r="BC64" s="19">
        <v>150.83200208621543</v>
      </c>
      <c r="BD64" s="19">
        <v>297.8272697183213</v>
      </c>
      <c r="BE64" s="19">
        <v>415.9775447949566</v>
      </c>
      <c r="BF64" s="19">
        <v>492.28379440690668</v>
      </c>
    </row>
    <row r="65" spans="1:60" s="25" customFormat="1" ht="5.0999999999999996" customHeight="1" outlineLevel="1" x14ac:dyDescent="0.3">
      <c r="E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G65" s="15"/>
      <c r="AH65" s="15"/>
      <c r="AI65" s="15"/>
      <c r="AJ65" s="15"/>
      <c r="AK65" s="15"/>
      <c r="AL65" s="15"/>
      <c r="AM65" s="15"/>
      <c r="AN65" s="15"/>
      <c r="AO65" s="15"/>
      <c r="AP65" s="15"/>
      <c r="AQ65" s="15"/>
      <c r="AR65" s="15"/>
      <c r="AS65" s="15"/>
      <c r="AT65" s="15"/>
      <c r="AU65" s="15"/>
      <c r="AV65" s="15"/>
      <c r="AW65" s="15"/>
      <c r="AX65" s="15"/>
      <c r="AY65" s="15"/>
      <c r="AZ65" s="15"/>
      <c r="BA65" s="15"/>
      <c r="BB65" s="15"/>
      <c r="BC65" s="15"/>
      <c r="BD65" s="15"/>
      <c r="BE65" s="15"/>
      <c r="BF65" s="15"/>
    </row>
    <row r="66" spans="1:60" s="25" customFormat="1" ht="12" outlineLevel="1" x14ac:dyDescent="0.3">
      <c r="C66" s="36" t="s">
        <v>165</v>
      </c>
      <c r="D66" s="36"/>
      <c r="E66" s="19" t="s">
        <v>120</v>
      </c>
      <c r="F66" s="36"/>
      <c r="G66" s="36"/>
      <c r="H66" s="19" t="s">
        <v>166</v>
      </c>
      <c r="I66" s="19" t="s">
        <v>166</v>
      </c>
      <c r="J66" s="19" t="s">
        <v>166</v>
      </c>
      <c r="K66" s="19" t="s">
        <v>166</v>
      </c>
      <c r="L66" s="19" t="s">
        <v>166</v>
      </c>
      <c r="M66" s="19" t="s">
        <v>166</v>
      </c>
      <c r="N66" s="19" t="s">
        <v>166</v>
      </c>
      <c r="O66" s="19" t="s">
        <v>166</v>
      </c>
      <c r="P66" s="19" t="s">
        <v>166</v>
      </c>
      <c r="Q66" s="19" t="s">
        <v>166</v>
      </c>
      <c r="R66" s="19" t="s">
        <v>166</v>
      </c>
      <c r="S66" s="19" t="s">
        <v>166</v>
      </c>
      <c r="T66" s="19" t="s">
        <v>166</v>
      </c>
      <c r="U66" s="19" t="s">
        <v>166</v>
      </c>
      <c r="V66" s="19" t="s">
        <v>166</v>
      </c>
      <c r="W66" s="19" t="s">
        <v>166</v>
      </c>
      <c r="X66" s="19" t="s">
        <v>166</v>
      </c>
      <c r="Y66" s="19" t="s">
        <v>166</v>
      </c>
      <c r="Z66" s="19" t="s">
        <v>166</v>
      </c>
      <c r="AA66" s="19" t="s">
        <v>166</v>
      </c>
      <c r="AB66" s="19" t="s">
        <v>166</v>
      </c>
      <c r="AC66" s="19" t="s">
        <v>166</v>
      </c>
      <c r="AD66" s="19" t="s">
        <v>166</v>
      </c>
      <c r="AE66" s="19" t="s">
        <v>166</v>
      </c>
      <c r="AF66" s="36"/>
      <c r="AG66" s="19">
        <v>17.899999999999999</v>
      </c>
      <c r="AH66" s="19">
        <v>26.5</v>
      </c>
      <c r="AI66" s="19" t="s">
        <v>166</v>
      </c>
      <c r="AJ66" s="19" t="s">
        <v>166</v>
      </c>
      <c r="AK66" s="19" t="s">
        <v>166</v>
      </c>
      <c r="AL66" s="19">
        <v>26.5</v>
      </c>
      <c r="AM66" s="19" t="s">
        <v>166</v>
      </c>
      <c r="AN66" s="19" t="s">
        <v>166</v>
      </c>
      <c r="AO66" s="19" t="s">
        <v>166</v>
      </c>
      <c r="AP66" s="19">
        <v>28</v>
      </c>
      <c r="AQ66" s="19" t="s">
        <v>166</v>
      </c>
      <c r="AR66" s="19" t="s">
        <v>166</v>
      </c>
      <c r="AS66" s="19" t="s">
        <v>166</v>
      </c>
      <c r="AT66" s="19">
        <v>20</v>
      </c>
      <c r="AU66" s="19" t="s">
        <v>166</v>
      </c>
      <c r="AV66" s="19" t="s">
        <v>166</v>
      </c>
      <c r="AW66" s="19" t="s">
        <v>166</v>
      </c>
      <c r="AX66" s="19">
        <v>37</v>
      </c>
      <c r="AY66" s="19" t="s">
        <v>166</v>
      </c>
      <c r="AZ66" s="19" t="s">
        <v>166</v>
      </c>
      <c r="BA66" s="19" t="s">
        <v>166</v>
      </c>
      <c r="BB66" s="19">
        <v>49</v>
      </c>
      <c r="BC66" s="19" t="s">
        <v>166</v>
      </c>
      <c r="BD66" s="19" t="s">
        <v>166</v>
      </c>
      <c r="BE66" s="19" t="s">
        <v>166</v>
      </c>
      <c r="BF66" s="19" t="s">
        <v>166</v>
      </c>
    </row>
    <row r="67" spans="1:60" s="25" customFormat="1" ht="5.0999999999999996" customHeight="1" outlineLevel="1" x14ac:dyDescent="0.3"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G67" s="15"/>
      <c r="AH67" s="15"/>
      <c r="AI67" s="15"/>
      <c r="AJ67" s="15"/>
      <c r="AK67" s="15"/>
      <c r="AL67" s="15"/>
      <c r="AM67" s="15"/>
      <c r="AN67" s="15"/>
      <c r="AO67" s="15"/>
      <c r="AP67" s="15"/>
      <c r="AQ67" s="15"/>
      <c r="AR67" s="15"/>
      <c r="AS67" s="15"/>
      <c r="AT67" s="15"/>
      <c r="AU67" s="15"/>
      <c r="AV67" s="15"/>
      <c r="AW67" s="15"/>
      <c r="AX67" s="15"/>
      <c r="AY67" s="15"/>
      <c r="AZ67" s="15"/>
      <c r="BA67" s="15"/>
      <c r="BB67" s="15"/>
      <c r="BC67" s="15"/>
      <c r="BD67" s="15"/>
      <c r="BE67" s="15"/>
      <c r="BF67" s="15"/>
    </row>
    <row r="68" spans="1:60" s="25" customFormat="1" ht="12" outlineLevel="1" x14ac:dyDescent="0.3">
      <c r="C68" s="36" t="s">
        <v>167</v>
      </c>
      <c r="D68" s="36"/>
      <c r="E68" s="36"/>
      <c r="F68" s="36"/>
      <c r="G68" s="36"/>
      <c r="H68" s="66">
        <v>4.6218487394957986E-2</v>
      </c>
      <c r="I68" s="66">
        <v>0.16560509554140126</v>
      </c>
      <c r="J68" s="66">
        <v>0.24085365853658536</v>
      </c>
      <c r="K68" s="66">
        <v>0.1276595744680851</v>
      </c>
      <c r="L68" s="66">
        <v>0.17042606516290726</v>
      </c>
      <c r="M68" s="66">
        <v>0.14220183486238533</v>
      </c>
      <c r="N68" s="66">
        <v>8.9622641509433956E-2</v>
      </c>
      <c r="O68" s="66">
        <v>7.0559610705596104E-2</v>
      </c>
      <c r="P68" s="66">
        <v>9.2807424593967514E-2</v>
      </c>
      <c r="Q68" s="66">
        <v>0.12881355932203389</v>
      </c>
      <c r="R68" s="66">
        <v>0.14449917898193759</v>
      </c>
      <c r="S68" s="66">
        <v>9.7222222222222224E-2</v>
      </c>
      <c r="T68" s="66">
        <v>3.2319391634980987E-2</v>
      </c>
      <c r="U68" s="66">
        <v>3.3613445378151259E-2</v>
      </c>
      <c r="V68" s="66">
        <v>-8.4398976982097182E-2</v>
      </c>
      <c r="W68" s="66">
        <v>-0.11490683229813664</v>
      </c>
      <c r="X68" s="66">
        <v>-5.8355437665782495E-2</v>
      </c>
      <c r="Y68" s="66">
        <v>1.2605042016806723E-2</v>
      </c>
      <c r="Z68" s="66">
        <v>-5.3811659192825115E-2</v>
      </c>
      <c r="AA68" s="66">
        <v>0.43145161290322581</v>
      </c>
      <c r="AB68" s="66">
        <v>0.16129032258064516</v>
      </c>
      <c r="AC68" s="66">
        <v>0.30472103004291845</v>
      </c>
      <c r="AD68" s="66">
        <v>0.34071222329162654</v>
      </c>
      <c r="AE68" s="66">
        <v>0.34251606978879706</v>
      </c>
      <c r="AF68" s="36"/>
      <c r="AG68" s="66">
        <v>6.6176470588235295E-2</v>
      </c>
      <c r="AH68" s="66">
        <v>-8.4699453551912565E-2</v>
      </c>
      <c r="AI68" s="66">
        <v>4.6218487394957986E-2</v>
      </c>
      <c r="AJ68" s="66">
        <v>0.11413043478260869</v>
      </c>
      <c r="AK68" s="66">
        <v>0.16136363636363638</v>
      </c>
      <c r="AL68" s="66">
        <v>0.153184165232358</v>
      </c>
      <c r="AM68" s="66">
        <v>0.17042606516290726</v>
      </c>
      <c r="AN68" s="66">
        <v>0.15568862275449102</v>
      </c>
      <c r="AO68" s="66">
        <v>0.13343923749007147</v>
      </c>
      <c r="AP68" s="66">
        <v>0.11796407185628742</v>
      </c>
      <c r="AQ68" s="66">
        <v>9.2807424593967514E-2</v>
      </c>
      <c r="AR68" s="66">
        <v>0.11361410381978453</v>
      </c>
      <c r="AS68" s="66">
        <v>0.12515337423312883</v>
      </c>
      <c r="AT68" s="66">
        <v>0.11855670103092783</v>
      </c>
      <c r="AU68" s="66">
        <v>3.2319391634980987E-2</v>
      </c>
      <c r="AV68" s="66">
        <v>3.2934131736526949E-2</v>
      </c>
      <c r="AW68" s="66">
        <v>0</v>
      </c>
      <c r="AX68" s="66">
        <v>-2.1574344023323616E-2</v>
      </c>
      <c r="AY68" s="66">
        <v>-5.8355437665782495E-2</v>
      </c>
      <c r="AZ68" s="66">
        <v>-3.0894308943089432E-2</v>
      </c>
      <c r="BA68" s="66">
        <v>-3.6992840095465392E-2</v>
      </c>
      <c r="BB68" s="66">
        <v>6.9981583793738492E-2</v>
      </c>
      <c r="BC68" s="66">
        <v>0.16129032258064516</v>
      </c>
      <c r="BD68" s="66">
        <v>0.25226860254083483</v>
      </c>
      <c r="BE68" s="66">
        <v>0.29518916394208317</v>
      </c>
      <c r="BF68" s="66">
        <v>0.3111455108359133</v>
      </c>
    </row>
    <row r="69" spans="1:60" s="25" customFormat="1" ht="12" x14ac:dyDescent="0.3">
      <c r="C69" s="48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G69" s="15"/>
      <c r="AH69" s="15"/>
      <c r="AI69" s="15"/>
      <c r="AJ69" s="15"/>
      <c r="AK69" s="15"/>
      <c r="AL69" s="15"/>
      <c r="AM69" s="15"/>
      <c r="AN69" s="15"/>
      <c r="AO69" s="15"/>
      <c r="AP69" s="15"/>
      <c r="AQ69" s="15"/>
      <c r="AR69" s="15"/>
      <c r="AS69" s="15"/>
      <c r="AT69" s="15"/>
      <c r="AU69" s="15"/>
      <c r="AV69" s="15"/>
      <c r="AW69" s="15"/>
      <c r="AX69" s="15"/>
      <c r="AY69" s="15"/>
      <c r="AZ69" s="15"/>
      <c r="BA69" s="15"/>
      <c r="BB69" s="15"/>
      <c r="BC69" s="15"/>
      <c r="BD69" s="15"/>
      <c r="BE69" s="15"/>
      <c r="BF69" s="15"/>
    </row>
    <row r="70" spans="1:60" s="69" customFormat="1" ht="12" x14ac:dyDescent="0.3">
      <c r="D70" s="72"/>
      <c r="E70" s="72"/>
      <c r="F70" s="72"/>
      <c r="G70" s="72"/>
      <c r="H70" s="73"/>
      <c r="I70" s="73"/>
      <c r="J70" s="73"/>
      <c r="K70" s="73"/>
      <c r="L70" s="73"/>
      <c r="M70" s="73"/>
      <c r="N70" s="73"/>
      <c r="O70" s="73"/>
      <c r="P70" s="73"/>
      <c r="Q70" s="73"/>
      <c r="R70" s="73"/>
      <c r="S70" s="73"/>
      <c r="T70" s="73"/>
      <c r="U70" s="73"/>
      <c r="V70" s="73"/>
      <c r="W70" s="73"/>
      <c r="X70" s="73"/>
      <c r="Y70" s="73"/>
      <c r="Z70" s="73"/>
      <c r="AA70" s="73"/>
      <c r="AB70" s="73"/>
      <c r="AC70" s="73"/>
      <c r="AD70" s="73"/>
      <c r="AE70" s="73"/>
      <c r="AG70" s="73"/>
      <c r="AH70" s="73"/>
      <c r="AI70" s="73"/>
      <c r="AJ70" s="73"/>
      <c r="AK70" s="73"/>
      <c r="AL70" s="73"/>
      <c r="AM70" s="73"/>
      <c r="AN70" s="73"/>
      <c r="AO70" s="73"/>
      <c r="AP70" s="73"/>
      <c r="AQ70" s="73"/>
      <c r="AR70" s="73"/>
      <c r="AS70" s="73"/>
      <c r="AT70" s="73"/>
      <c r="AU70" s="73"/>
      <c r="AV70" s="73"/>
      <c r="AW70" s="73"/>
      <c r="AX70" s="73"/>
      <c r="AY70" s="73"/>
      <c r="AZ70" s="73"/>
      <c r="BA70" s="73"/>
      <c r="BB70" s="73"/>
      <c r="BC70" s="73"/>
      <c r="BD70" s="73"/>
      <c r="BE70" s="73"/>
      <c r="BF70" s="73"/>
    </row>
    <row r="71" spans="1:60" s="69" customFormat="1" ht="12" x14ac:dyDescent="0.3">
      <c r="D71" s="72"/>
      <c r="H71" s="73"/>
      <c r="I71" s="73"/>
      <c r="J71" s="73"/>
      <c r="K71" s="73"/>
      <c r="L71" s="73"/>
      <c r="M71" s="73"/>
      <c r="N71" s="73"/>
      <c r="O71" s="73"/>
      <c r="P71" s="73"/>
      <c r="Q71" s="73"/>
      <c r="R71" s="73"/>
      <c r="S71" s="73"/>
      <c r="T71" s="73"/>
      <c r="U71" s="73"/>
      <c r="V71" s="73"/>
      <c r="W71" s="73"/>
      <c r="X71" s="73"/>
      <c r="Y71" s="73"/>
      <c r="Z71" s="73"/>
      <c r="AA71" s="73"/>
      <c r="AB71" s="73"/>
      <c r="AC71" s="73"/>
      <c r="AD71" s="73"/>
      <c r="AE71" s="73"/>
      <c r="AG71" s="73"/>
      <c r="AH71" s="73"/>
      <c r="AI71" s="73"/>
      <c r="AJ71" s="73"/>
      <c r="AK71" s="73"/>
      <c r="AL71" s="73"/>
      <c r="AM71" s="73"/>
      <c r="AN71" s="73"/>
      <c r="AO71" s="73"/>
      <c r="AP71" s="73"/>
      <c r="AQ71" s="73"/>
      <c r="AR71" s="73"/>
      <c r="AS71" s="73"/>
      <c r="AT71" s="73"/>
      <c r="AU71" s="73"/>
      <c r="AV71" s="73"/>
      <c r="AW71" s="73"/>
      <c r="AX71" s="73"/>
      <c r="AY71" s="73"/>
      <c r="AZ71" s="73"/>
      <c r="BA71" s="73"/>
      <c r="BB71" s="73"/>
      <c r="BC71" s="73"/>
      <c r="BD71" s="73"/>
      <c r="BE71" s="73"/>
      <c r="BF71" s="73"/>
    </row>
    <row r="72" spans="1:60" s="69" customFormat="1" ht="12" x14ac:dyDescent="0.3">
      <c r="D72" s="72"/>
      <c r="H72" s="71"/>
      <c r="I72" s="71"/>
      <c r="J72" s="71"/>
      <c r="K72" s="71"/>
      <c r="L72" s="71"/>
      <c r="M72" s="71"/>
      <c r="N72" s="71"/>
      <c r="O72" s="71"/>
      <c r="P72" s="71"/>
      <c r="Q72" s="71"/>
      <c r="R72" s="71"/>
      <c r="S72" s="71"/>
      <c r="T72" s="71"/>
      <c r="U72" s="71"/>
      <c r="V72" s="71"/>
      <c r="W72" s="71"/>
      <c r="X72" s="71"/>
      <c r="Y72" s="71"/>
      <c r="Z72" s="73"/>
      <c r="AA72" s="73"/>
      <c r="AB72" s="73"/>
      <c r="AC72" s="73"/>
      <c r="AD72" s="73"/>
      <c r="AE72" s="73"/>
      <c r="AG72" s="71"/>
      <c r="AH72" s="71"/>
      <c r="AI72" s="71"/>
      <c r="AJ72" s="71"/>
      <c r="AK72" s="71"/>
      <c r="AL72" s="71"/>
      <c r="AM72" s="71"/>
      <c r="AN72" s="71"/>
      <c r="AO72" s="71"/>
      <c r="AP72" s="71"/>
      <c r="AQ72" s="71"/>
      <c r="AR72" s="71"/>
      <c r="AS72" s="71"/>
      <c r="AT72" s="71"/>
      <c r="AU72" s="71"/>
      <c r="AV72" s="71"/>
      <c r="AW72" s="71"/>
      <c r="AX72" s="71"/>
      <c r="AY72" s="71"/>
      <c r="AZ72" s="71"/>
      <c r="BA72" s="73"/>
      <c r="BB72" s="73"/>
      <c r="BC72" s="73"/>
      <c r="BD72" s="73"/>
      <c r="BE72" s="73"/>
      <c r="BF72" s="73"/>
    </row>
    <row r="73" spans="1:60" s="69" customFormat="1" ht="12" x14ac:dyDescent="0.3">
      <c r="H73" s="71"/>
      <c r="I73" s="71"/>
      <c r="J73" s="71"/>
      <c r="K73" s="71"/>
      <c r="L73" s="71"/>
      <c r="M73" s="71"/>
      <c r="N73" s="71"/>
      <c r="O73" s="71"/>
      <c r="P73" s="71"/>
      <c r="Q73" s="71"/>
      <c r="R73" s="71"/>
      <c r="S73" s="71"/>
      <c r="T73" s="71"/>
      <c r="U73" s="71"/>
      <c r="V73" s="71"/>
      <c r="W73" s="71"/>
      <c r="X73" s="71"/>
      <c r="Y73" s="71"/>
      <c r="Z73" s="73"/>
      <c r="AA73" s="73"/>
      <c r="AB73" s="73"/>
      <c r="AC73" s="71"/>
      <c r="AD73" s="71"/>
      <c r="AE73" s="71"/>
      <c r="AG73" s="71"/>
      <c r="AH73" s="71"/>
      <c r="AI73" s="71"/>
      <c r="AJ73" s="71"/>
      <c r="AK73" s="71"/>
      <c r="AL73" s="71"/>
      <c r="AM73" s="71"/>
      <c r="AN73" s="71"/>
      <c r="AO73" s="71"/>
      <c r="AP73" s="71"/>
      <c r="AQ73" s="71"/>
      <c r="AR73" s="71"/>
      <c r="AS73" s="71"/>
      <c r="AT73" s="71"/>
      <c r="AU73" s="71"/>
      <c r="AV73" s="71"/>
      <c r="AW73" s="71"/>
      <c r="AX73" s="71"/>
      <c r="AY73" s="71"/>
      <c r="AZ73" s="71"/>
      <c r="BA73" s="73"/>
      <c r="BB73" s="73"/>
      <c r="BC73" s="71"/>
      <c r="BD73" s="71"/>
      <c r="BE73" s="71"/>
      <c r="BF73" s="71"/>
    </row>
    <row r="74" spans="1:60" s="69" customFormat="1" ht="12" hidden="1" x14ac:dyDescent="0.3">
      <c r="B74" s="74"/>
      <c r="C74" s="74"/>
      <c r="D74" s="74"/>
      <c r="E74" s="74"/>
      <c r="F74" s="74"/>
      <c r="G74" s="74"/>
      <c r="H74" s="75"/>
      <c r="I74" s="75"/>
      <c r="J74" s="75"/>
      <c r="K74" s="75"/>
      <c r="L74" s="75"/>
      <c r="M74" s="75"/>
      <c r="N74" s="75"/>
      <c r="O74" s="75"/>
      <c r="P74" s="75"/>
      <c r="Q74" s="75"/>
      <c r="R74" s="75"/>
      <c r="S74" s="75"/>
      <c r="T74" s="75"/>
      <c r="U74" s="75"/>
      <c r="V74" s="75"/>
      <c r="W74" s="75"/>
      <c r="X74" s="75"/>
      <c r="Y74" s="75"/>
      <c r="Z74" s="75"/>
      <c r="AA74" s="75"/>
      <c r="AB74" s="75"/>
      <c r="AC74" s="75"/>
      <c r="AD74" s="75"/>
      <c r="AE74" s="75"/>
      <c r="AF74" s="74"/>
      <c r="AG74" s="75"/>
      <c r="AH74" s="75"/>
      <c r="AI74" s="75"/>
      <c r="AJ74" s="75"/>
      <c r="AK74" s="75"/>
      <c r="AL74" s="75"/>
      <c r="AM74" s="75"/>
      <c r="AN74" s="75"/>
      <c r="AO74" s="75"/>
      <c r="AP74" s="75"/>
      <c r="AQ74" s="75"/>
      <c r="AR74" s="75"/>
      <c r="AS74" s="75"/>
      <c r="AT74" s="75"/>
      <c r="AU74" s="75"/>
      <c r="AV74" s="75"/>
      <c r="AW74" s="75"/>
      <c r="AX74" s="75"/>
      <c r="AY74" s="75"/>
      <c r="AZ74" s="75"/>
      <c r="BA74" s="75"/>
      <c r="BB74" s="75"/>
      <c r="BC74" s="75"/>
      <c r="BD74" s="75"/>
      <c r="BE74" s="75"/>
      <c r="BF74" s="75"/>
      <c r="BG74" s="74"/>
      <c r="BH74" s="74"/>
    </row>
    <row r="75" spans="1:60" s="69" customFormat="1" ht="12" hidden="1" x14ac:dyDescent="0.3">
      <c r="B75" s="74"/>
      <c r="C75" s="74"/>
      <c r="D75" s="74"/>
      <c r="E75" s="74"/>
      <c r="F75" s="74"/>
      <c r="G75" s="74"/>
      <c r="H75" s="75"/>
      <c r="I75" s="75"/>
      <c r="J75" s="75"/>
      <c r="K75" s="75"/>
      <c r="L75" s="75"/>
      <c r="M75" s="75"/>
      <c r="N75" s="75"/>
      <c r="O75" s="75"/>
      <c r="P75" s="75"/>
      <c r="Q75" s="75"/>
      <c r="R75" s="75"/>
      <c r="S75" s="75"/>
      <c r="T75" s="75"/>
      <c r="U75" s="75"/>
      <c r="V75" s="75"/>
      <c r="W75" s="75"/>
      <c r="X75" s="75"/>
      <c r="Y75" s="75"/>
      <c r="Z75" s="75"/>
      <c r="AA75" s="75"/>
      <c r="AB75" s="75"/>
      <c r="AC75" s="75"/>
      <c r="AD75" s="75"/>
      <c r="AE75" s="75"/>
      <c r="AF75" s="74"/>
      <c r="AG75" s="75"/>
      <c r="AH75" s="75"/>
      <c r="AI75" s="75"/>
      <c r="AJ75" s="75"/>
      <c r="AK75" s="75"/>
      <c r="AL75" s="75"/>
      <c r="AM75" s="75"/>
      <c r="AN75" s="75"/>
      <c r="AO75" s="75"/>
      <c r="AP75" s="75"/>
      <c r="AQ75" s="75"/>
      <c r="AR75" s="75"/>
      <c r="AS75" s="75"/>
      <c r="AT75" s="75"/>
      <c r="AU75" s="75"/>
      <c r="AV75" s="75"/>
      <c r="AW75" s="75"/>
      <c r="AX75" s="75"/>
      <c r="AY75" s="75"/>
      <c r="AZ75" s="75"/>
      <c r="BA75" s="75"/>
      <c r="BB75" s="75"/>
      <c r="BC75" s="75"/>
      <c r="BD75" s="75"/>
      <c r="BE75" s="75"/>
      <c r="BF75" s="75"/>
      <c r="BG75" s="74"/>
      <c r="BH75" s="74"/>
    </row>
    <row r="76" spans="1:60" s="69" customFormat="1" ht="12" hidden="1" x14ac:dyDescent="0.3">
      <c r="B76" s="74"/>
      <c r="C76" s="74"/>
      <c r="D76" s="74"/>
      <c r="E76" s="74"/>
      <c r="F76" s="74"/>
      <c r="G76" s="74"/>
      <c r="H76" s="75"/>
      <c r="I76" s="75"/>
      <c r="J76" s="75"/>
      <c r="K76" s="75"/>
      <c r="L76" s="75"/>
      <c r="M76" s="75"/>
      <c r="N76" s="75"/>
      <c r="O76" s="75"/>
      <c r="P76" s="75"/>
      <c r="Q76" s="75"/>
      <c r="R76" s="75"/>
      <c r="S76" s="75"/>
      <c r="T76" s="75"/>
      <c r="U76" s="75"/>
      <c r="V76" s="75"/>
      <c r="W76" s="75"/>
      <c r="X76" s="75"/>
      <c r="Y76" s="75"/>
      <c r="Z76" s="75"/>
      <c r="AA76" s="75"/>
      <c r="AB76" s="75"/>
      <c r="AC76" s="75"/>
      <c r="AD76" s="75"/>
      <c r="AE76" s="75"/>
      <c r="AF76" s="74"/>
      <c r="AG76" s="75"/>
      <c r="AH76" s="75"/>
      <c r="AI76" s="75"/>
      <c r="AJ76" s="75"/>
      <c r="AK76" s="75"/>
      <c r="AL76" s="75"/>
      <c r="AM76" s="75"/>
      <c r="AN76" s="75"/>
      <c r="AO76" s="75"/>
      <c r="AP76" s="75"/>
      <c r="AQ76" s="75"/>
      <c r="AR76" s="75"/>
      <c r="AS76" s="75"/>
      <c r="AT76" s="75"/>
      <c r="AU76" s="75"/>
      <c r="AV76" s="75"/>
      <c r="AW76" s="75"/>
      <c r="AX76" s="75"/>
      <c r="AY76" s="75"/>
      <c r="AZ76" s="75"/>
      <c r="BA76" s="75"/>
      <c r="BB76" s="75"/>
      <c r="BC76" s="75"/>
      <c r="BD76" s="75"/>
      <c r="BE76" s="75"/>
      <c r="BF76" s="75"/>
      <c r="BG76" s="74"/>
      <c r="BH76" s="74"/>
    </row>
    <row r="77" spans="1:60" s="69" customFormat="1" ht="12" hidden="1" x14ac:dyDescent="0.3">
      <c r="H77" s="71"/>
      <c r="I77" s="71"/>
      <c r="J77" s="71"/>
      <c r="K77" s="71"/>
      <c r="L77" s="71"/>
      <c r="M77" s="71"/>
      <c r="N77" s="71"/>
      <c r="O77" s="71"/>
      <c r="P77" s="71"/>
      <c r="Q77" s="71"/>
      <c r="R77" s="71"/>
      <c r="S77" s="71"/>
      <c r="T77" s="71"/>
      <c r="U77" s="71"/>
      <c r="V77" s="71"/>
      <c r="W77" s="71"/>
      <c r="X77" s="71"/>
      <c r="Y77" s="71"/>
      <c r="Z77" s="71"/>
      <c r="AA77" s="71"/>
      <c r="AB77" s="71"/>
      <c r="AC77" s="71"/>
      <c r="AD77" s="71"/>
      <c r="AE77" s="71"/>
      <c r="AG77" s="71"/>
      <c r="AH77" s="71"/>
      <c r="AI77" s="71"/>
      <c r="AJ77" s="71"/>
      <c r="AK77" s="71"/>
      <c r="AL77" s="71"/>
      <c r="AM77" s="71"/>
      <c r="AN77" s="71"/>
      <c r="AO77" s="71"/>
      <c r="AP77" s="71"/>
      <c r="AQ77" s="71"/>
      <c r="AR77" s="71"/>
      <c r="AS77" s="71"/>
      <c r="AT77" s="71"/>
      <c r="AU77" s="71"/>
      <c r="AV77" s="71"/>
      <c r="AW77" s="71"/>
      <c r="AX77" s="71"/>
      <c r="AY77" s="71"/>
      <c r="AZ77" s="71"/>
      <c r="BA77" s="71"/>
      <c r="BB77" s="71"/>
      <c r="BC77" s="71"/>
      <c r="BD77" s="71"/>
      <c r="BE77" s="71"/>
      <c r="BF77" s="71"/>
    </row>
    <row r="78" spans="1:60" s="69" customFormat="1" ht="12" hidden="1" x14ac:dyDescent="0.3">
      <c r="H78" s="71"/>
      <c r="I78" s="71"/>
      <c r="J78" s="71"/>
      <c r="K78" s="71"/>
      <c r="L78" s="71"/>
      <c r="M78" s="71"/>
      <c r="N78" s="71"/>
      <c r="O78" s="71"/>
      <c r="P78" s="71"/>
      <c r="Q78" s="71"/>
      <c r="R78" s="71"/>
      <c r="S78" s="71"/>
      <c r="T78" s="71"/>
      <c r="U78" s="71"/>
      <c r="V78" s="71"/>
      <c r="W78" s="71"/>
      <c r="X78" s="71"/>
      <c r="Y78" s="71"/>
      <c r="Z78" s="71"/>
      <c r="AA78" s="71"/>
      <c r="AB78" s="71"/>
      <c r="AC78" s="71"/>
      <c r="AD78" s="71"/>
      <c r="AE78" s="71"/>
      <c r="AG78" s="71"/>
      <c r="AH78" s="71"/>
      <c r="AI78" s="71"/>
      <c r="AJ78" s="71"/>
      <c r="AK78" s="71"/>
      <c r="AL78" s="71"/>
      <c r="AM78" s="71"/>
      <c r="AN78" s="71"/>
      <c r="AO78" s="71"/>
      <c r="AP78" s="71"/>
      <c r="AQ78" s="71"/>
      <c r="AR78" s="71"/>
      <c r="AS78" s="71"/>
      <c r="AT78" s="71"/>
      <c r="AU78" s="71"/>
      <c r="AV78" s="71"/>
      <c r="AW78" s="71"/>
      <c r="AX78" s="71"/>
      <c r="AY78" s="71"/>
      <c r="AZ78" s="71"/>
      <c r="BA78" s="71"/>
      <c r="BB78" s="71"/>
      <c r="BC78" s="71"/>
      <c r="BD78" s="71"/>
      <c r="BE78" s="71"/>
      <c r="BF78" s="71"/>
    </row>
    <row r="79" spans="1:60" s="69" customFormat="1" ht="12" hidden="1" x14ac:dyDescent="0.3">
      <c r="H79" s="71"/>
      <c r="I79" s="71"/>
      <c r="J79" s="71"/>
      <c r="K79" s="71"/>
      <c r="L79" s="71"/>
      <c r="M79" s="71"/>
      <c r="N79" s="71"/>
      <c r="O79" s="71"/>
      <c r="P79" s="71"/>
      <c r="Q79" s="71"/>
      <c r="R79" s="71"/>
      <c r="S79" s="71"/>
      <c r="T79" s="71"/>
      <c r="U79" s="71"/>
      <c r="V79" s="71"/>
      <c r="W79" s="71"/>
      <c r="X79" s="71"/>
      <c r="Y79" s="71"/>
      <c r="Z79" s="71"/>
      <c r="AA79" s="71"/>
      <c r="AB79" s="71"/>
      <c r="AC79" s="71"/>
      <c r="AD79" s="71"/>
      <c r="AE79" s="71"/>
      <c r="AG79" s="71"/>
      <c r="AH79" s="71"/>
      <c r="AI79" s="71"/>
      <c r="AJ79" s="71"/>
      <c r="AK79" s="71"/>
      <c r="AL79" s="71"/>
      <c r="AM79" s="71"/>
      <c r="AN79" s="71"/>
      <c r="AO79" s="71"/>
      <c r="AP79" s="71"/>
      <c r="AQ79" s="71"/>
      <c r="AR79" s="71"/>
      <c r="AS79" s="71"/>
      <c r="AT79" s="71"/>
      <c r="AU79" s="71"/>
      <c r="AV79" s="71"/>
      <c r="AW79" s="71"/>
      <c r="AX79" s="71"/>
      <c r="AY79" s="71"/>
      <c r="AZ79" s="71"/>
      <c r="BA79" s="71"/>
      <c r="BB79" s="71"/>
      <c r="BC79" s="71"/>
      <c r="BD79" s="71"/>
      <c r="BE79" s="71"/>
      <c r="BF79" s="71"/>
    </row>
    <row r="80" spans="1:60" s="74" customFormat="1" ht="12" hidden="1" customHeight="1" x14ac:dyDescent="0.3">
      <c r="A80" s="69"/>
      <c r="H80" s="77"/>
      <c r="I80" s="77"/>
      <c r="J80" s="77"/>
      <c r="K80" s="77"/>
      <c r="L80" s="77"/>
      <c r="M80" s="77"/>
      <c r="N80" s="77"/>
      <c r="O80" s="77"/>
      <c r="P80" s="77"/>
      <c r="Q80" s="77"/>
      <c r="R80" s="77"/>
      <c r="S80" s="77"/>
      <c r="T80" s="77"/>
      <c r="U80" s="77"/>
      <c r="V80" s="77"/>
      <c r="W80" s="77"/>
      <c r="X80" s="77"/>
      <c r="Y80" s="77"/>
      <c r="Z80" s="77"/>
      <c r="AA80" s="77"/>
      <c r="AB80" s="77"/>
      <c r="AC80" s="77"/>
      <c r="AD80" s="77"/>
      <c r="AE80" s="77"/>
      <c r="AG80" s="75"/>
      <c r="AH80" s="75"/>
      <c r="AI80" s="75"/>
      <c r="AJ80" s="75"/>
      <c r="AK80" s="75"/>
      <c r="AL80" s="75"/>
      <c r="AM80" s="75"/>
      <c r="AN80" s="75"/>
      <c r="AO80" s="75"/>
      <c r="AP80" s="75"/>
      <c r="AQ80" s="75"/>
      <c r="AR80" s="75"/>
      <c r="AS80" s="75"/>
      <c r="AT80" s="75"/>
      <c r="AU80" s="75"/>
      <c r="AV80" s="75"/>
      <c r="AW80" s="75"/>
      <c r="AX80" s="75"/>
      <c r="AY80" s="75"/>
      <c r="AZ80" s="75"/>
      <c r="BA80" s="75"/>
      <c r="BB80" s="77"/>
      <c r="BC80" s="75"/>
      <c r="BD80" s="75"/>
      <c r="BE80" s="75"/>
      <c r="BF80" s="75"/>
    </row>
    <row r="81" spans="2:60" s="69" customFormat="1" ht="12" hidden="1" customHeight="1" x14ac:dyDescent="0.3">
      <c r="B81" s="74"/>
      <c r="C81" s="74"/>
      <c r="D81" s="74"/>
      <c r="E81" s="74"/>
      <c r="F81" s="74"/>
      <c r="G81" s="74"/>
      <c r="H81" s="75"/>
      <c r="I81" s="75"/>
      <c r="J81" s="75"/>
      <c r="K81" s="75"/>
      <c r="L81" s="75"/>
      <c r="M81" s="75"/>
      <c r="N81" s="75"/>
      <c r="O81" s="75"/>
      <c r="P81" s="75"/>
      <c r="Q81" s="75"/>
      <c r="R81" s="75"/>
      <c r="S81" s="75"/>
      <c r="T81" s="75"/>
      <c r="U81" s="75"/>
      <c r="V81" s="75"/>
      <c r="W81" s="75"/>
      <c r="X81" s="75"/>
      <c r="Y81" s="75"/>
      <c r="Z81" s="75"/>
      <c r="AA81" s="75"/>
      <c r="AB81" s="75"/>
      <c r="AC81" s="75"/>
      <c r="AD81" s="75"/>
      <c r="AE81" s="75"/>
      <c r="AF81" s="74"/>
      <c r="AG81" s="75"/>
      <c r="AH81" s="75"/>
      <c r="AI81" s="75"/>
      <c r="AJ81" s="75"/>
      <c r="AK81" s="75"/>
      <c r="AL81" s="75"/>
      <c r="AM81" s="75"/>
      <c r="AN81" s="75"/>
      <c r="AO81" s="75"/>
      <c r="AP81" s="75"/>
      <c r="AQ81" s="75"/>
      <c r="AR81" s="75"/>
      <c r="AS81" s="75"/>
      <c r="AT81" s="75"/>
      <c r="AU81" s="75"/>
      <c r="AV81" s="75"/>
      <c r="AW81" s="75"/>
      <c r="AX81" s="75"/>
      <c r="AY81" s="75"/>
      <c r="AZ81" s="75"/>
      <c r="BA81" s="75"/>
      <c r="BB81" s="75"/>
      <c r="BC81" s="75"/>
      <c r="BD81" s="75"/>
      <c r="BE81" s="75"/>
      <c r="BF81" s="75"/>
      <c r="BG81" s="74"/>
      <c r="BH81" s="74"/>
    </row>
    <row r="82" spans="2:60" s="69" customFormat="1" ht="12" hidden="1" customHeight="1" x14ac:dyDescent="0.3">
      <c r="B82" s="74"/>
      <c r="C82" s="74"/>
      <c r="D82" s="74"/>
      <c r="E82" s="74"/>
      <c r="F82" s="74"/>
      <c r="G82" s="74"/>
      <c r="H82" s="75"/>
      <c r="I82" s="75"/>
      <c r="J82" s="75"/>
      <c r="K82" s="75"/>
      <c r="L82" s="75"/>
      <c r="M82" s="75"/>
      <c r="N82" s="75"/>
      <c r="O82" s="75"/>
      <c r="P82" s="75"/>
      <c r="Q82" s="75"/>
      <c r="R82" s="75"/>
      <c r="S82" s="75"/>
      <c r="T82" s="75"/>
      <c r="U82" s="75"/>
      <c r="V82" s="75"/>
      <c r="W82" s="75"/>
      <c r="X82" s="75"/>
      <c r="Y82" s="75"/>
      <c r="Z82" s="75"/>
      <c r="AA82" s="75"/>
      <c r="AB82" s="75"/>
      <c r="AC82" s="75"/>
      <c r="AD82" s="75"/>
      <c r="AE82" s="75"/>
      <c r="AF82" s="74"/>
      <c r="AG82" s="75"/>
      <c r="AH82" s="75"/>
      <c r="AI82" s="75"/>
      <c r="AJ82" s="75"/>
      <c r="AK82" s="75"/>
      <c r="AL82" s="75"/>
      <c r="AM82" s="75"/>
      <c r="AN82" s="75"/>
      <c r="AO82" s="75"/>
      <c r="AP82" s="75"/>
      <c r="AQ82" s="75"/>
      <c r="AR82" s="75"/>
      <c r="AS82" s="75"/>
      <c r="AT82" s="75"/>
      <c r="AU82" s="75"/>
      <c r="AV82" s="75"/>
      <c r="AW82" s="75"/>
      <c r="AX82" s="75"/>
      <c r="AY82" s="75"/>
      <c r="AZ82" s="75"/>
      <c r="BA82" s="75"/>
      <c r="BB82" s="75"/>
      <c r="BC82" s="75"/>
      <c r="BD82" s="75"/>
      <c r="BE82" s="75"/>
      <c r="BF82" s="75"/>
      <c r="BG82" s="74"/>
      <c r="BH82" s="74"/>
    </row>
    <row r="83" spans="2:60" s="69" customFormat="1" ht="12" hidden="1" customHeight="1" x14ac:dyDescent="0.3">
      <c r="B83" s="74"/>
      <c r="C83" s="74"/>
      <c r="D83" s="74"/>
      <c r="E83" s="74"/>
      <c r="F83" s="74"/>
      <c r="G83" s="74"/>
      <c r="H83" s="75"/>
      <c r="I83" s="75"/>
      <c r="J83" s="75"/>
      <c r="K83" s="75"/>
      <c r="L83" s="75"/>
      <c r="M83" s="75"/>
      <c r="N83" s="75"/>
      <c r="O83" s="75"/>
      <c r="P83" s="75"/>
      <c r="Q83" s="75"/>
      <c r="R83" s="75"/>
      <c r="S83" s="75"/>
      <c r="T83" s="75"/>
      <c r="U83" s="75"/>
      <c r="V83" s="75"/>
      <c r="W83" s="75"/>
      <c r="X83" s="75"/>
      <c r="Y83" s="75"/>
      <c r="Z83" s="75"/>
      <c r="AA83" s="75"/>
      <c r="AB83" s="75"/>
      <c r="AC83" s="75"/>
      <c r="AD83" s="75"/>
      <c r="AE83" s="75"/>
      <c r="AF83" s="74"/>
      <c r="AG83" s="75"/>
      <c r="AH83" s="75"/>
      <c r="AI83" s="75"/>
      <c r="AJ83" s="75"/>
      <c r="AK83" s="75"/>
      <c r="AL83" s="75"/>
      <c r="AM83" s="75"/>
      <c r="AN83" s="75"/>
      <c r="AO83" s="75"/>
      <c r="AP83" s="75"/>
      <c r="AQ83" s="75"/>
      <c r="AR83" s="75"/>
      <c r="AS83" s="75"/>
      <c r="AT83" s="75"/>
      <c r="AU83" s="75"/>
      <c r="AV83" s="75"/>
      <c r="AW83" s="75"/>
      <c r="AX83" s="75"/>
      <c r="AY83" s="75"/>
      <c r="AZ83" s="75"/>
      <c r="BA83" s="75"/>
      <c r="BB83" s="75"/>
      <c r="BC83" s="75"/>
      <c r="BD83" s="75"/>
      <c r="BE83" s="75"/>
      <c r="BF83" s="75"/>
      <c r="BG83" s="74"/>
      <c r="BH83" s="74"/>
    </row>
    <row r="84" spans="2:60" s="69" customFormat="1" ht="12" hidden="1" customHeight="1" x14ac:dyDescent="0.3">
      <c r="B84" s="74"/>
      <c r="C84" s="74"/>
      <c r="D84" s="74"/>
      <c r="E84" s="74"/>
      <c r="F84" s="74"/>
      <c r="G84" s="74"/>
      <c r="H84" s="75"/>
      <c r="I84" s="75"/>
      <c r="J84" s="75"/>
      <c r="K84" s="75"/>
      <c r="L84" s="75"/>
      <c r="M84" s="75"/>
      <c r="N84" s="75"/>
      <c r="O84" s="75"/>
      <c r="P84" s="75"/>
      <c r="Q84" s="75"/>
      <c r="R84" s="75"/>
      <c r="S84" s="75"/>
      <c r="T84" s="75"/>
      <c r="U84" s="75"/>
      <c r="V84" s="75"/>
      <c r="W84" s="75"/>
      <c r="X84" s="75"/>
      <c r="Y84" s="75"/>
      <c r="Z84" s="75"/>
      <c r="AA84" s="75"/>
      <c r="AB84" s="75"/>
      <c r="AC84" s="75"/>
      <c r="AD84" s="75"/>
      <c r="AE84" s="75"/>
      <c r="AF84" s="74"/>
      <c r="AG84" s="75"/>
      <c r="AH84" s="75"/>
      <c r="AI84" s="75"/>
      <c r="AJ84" s="75"/>
      <c r="AK84" s="75"/>
      <c r="AL84" s="75"/>
      <c r="AM84" s="75"/>
      <c r="AN84" s="75"/>
      <c r="AO84" s="75"/>
      <c r="AP84" s="75"/>
      <c r="AQ84" s="75"/>
      <c r="AR84" s="75"/>
      <c r="AS84" s="75"/>
      <c r="AT84" s="75"/>
      <c r="AU84" s="75"/>
      <c r="AV84" s="75"/>
      <c r="AW84" s="75"/>
      <c r="AX84" s="75"/>
      <c r="AY84" s="75"/>
      <c r="AZ84" s="75"/>
      <c r="BA84" s="75"/>
      <c r="BB84" s="75"/>
      <c r="BC84" s="75"/>
      <c r="BD84" s="75"/>
      <c r="BE84" s="75"/>
      <c r="BF84" s="75"/>
      <c r="BG84" s="74"/>
      <c r="BH84" s="74"/>
    </row>
    <row r="85" spans="2:60" s="69" customFormat="1" ht="12" hidden="1" customHeight="1" x14ac:dyDescent="0.3">
      <c r="B85" s="74"/>
      <c r="C85" s="74"/>
      <c r="D85" s="74"/>
      <c r="E85" s="74"/>
      <c r="F85" s="74"/>
      <c r="G85" s="74"/>
      <c r="H85" s="75"/>
      <c r="I85" s="75"/>
      <c r="J85" s="75"/>
      <c r="K85" s="75"/>
      <c r="L85" s="75"/>
      <c r="M85" s="75"/>
      <c r="N85" s="75"/>
      <c r="O85" s="75"/>
      <c r="P85" s="75"/>
      <c r="Q85" s="75"/>
      <c r="R85" s="75"/>
      <c r="S85" s="75"/>
      <c r="T85" s="75"/>
      <c r="U85" s="75"/>
      <c r="V85" s="75"/>
      <c r="W85" s="75"/>
      <c r="X85" s="75"/>
      <c r="Y85" s="75"/>
      <c r="Z85" s="75"/>
      <c r="AA85" s="75"/>
      <c r="AB85" s="75"/>
      <c r="AC85" s="75"/>
      <c r="AD85" s="75"/>
      <c r="AE85" s="75"/>
      <c r="AF85" s="74"/>
      <c r="AG85" s="75"/>
      <c r="AH85" s="75"/>
      <c r="AI85" s="75"/>
      <c r="AJ85" s="75"/>
      <c r="AK85" s="75"/>
      <c r="AL85" s="75"/>
      <c r="AM85" s="75"/>
      <c r="AN85" s="75"/>
      <c r="AO85" s="75"/>
      <c r="AP85" s="75"/>
      <c r="AQ85" s="75"/>
      <c r="AR85" s="75"/>
      <c r="AS85" s="75"/>
      <c r="AT85" s="75"/>
      <c r="AU85" s="75"/>
      <c r="AV85" s="75"/>
      <c r="AW85" s="75"/>
      <c r="AX85" s="75"/>
      <c r="AY85" s="75"/>
      <c r="AZ85" s="75"/>
      <c r="BA85" s="75"/>
      <c r="BB85" s="75"/>
      <c r="BC85" s="75"/>
      <c r="BD85" s="75"/>
      <c r="BE85" s="75"/>
      <c r="BF85" s="75"/>
      <c r="BG85" s="74"/>
      <c r="BH85" s="74"/>
    </row>
    <row r="86" spans="2:60" s="69" customFormat="1" ht="12" hidden="1" customHeight="1" x14ac:dyDescent="0.3">
      <c r="B86" s="74"/>
      <c r="C86" s="74"/>
      <c r="D86" s="74"/>
      <c r="E86" s="74"/>
      <c r="F86" s="74"/>
      <c r="G86" s="74"/>
      <c r="H86" s="75"/>
      <c r="I86" s="75"/>
      <c r="J86" s="75"/>
      <c r="K86" s="75"/>
      <c r="L86" s="75"/>
      <c r="M86" s="75"/>
      <c r="N86" s="75"/>
      <c r="O86" s="75"/>
      <c r="P86" s="75"/>
      <c r="Q86" s="75"/>
      <c r="R86" s="75"/>
      <c r="S86" s="75"/>
      <c r="T86" s="75"/>
      <c r="U86" s="75"/>
      <c r="V86" s="75"/>
      <c r="W86" s="75"/>
      <c r="X86" s="75"/>
      <c r="Y86" s="75"/>
      <c r="Z86" s="75"/>
      <c r="AA86" s="75"/>
      <c r="AB86" s="75"/>
      <c r="AC86" s="75"/>
      <c r="AD86" s="75"/>
      <c r="AE86" s="75"/>
      <c r="AF86" s="74"/>
      <c r="AG86" s="75"/>
      <c r="AH86" s="75"/>
      <c r="AI86" s="75"/>
      <c r="AJ86" s="75"/>
      <c r="AK86" s="75"/>
      <c r="AL86" s="75"/>
      <c r="AM86" s="75"/>
      <c r="AN86" s="75"/>
      <c r="AO86" s="75"/>
      <c r="AP86" s="75"/>
      <c r="AQ86" s="75"/>
      <c r="AR86" s="75"/>
      <c r="AS86" s="75"/>
      <c r="AT86" s="75"/>
      <c r="AU86" s="75"/>
      <c r="AV86" s="75"/>
      <c r="AW86" s="75"/>
      <c r="AX86" s="75"/>
      <c r="AY86" s="75"/>
      <c r="AZ86" s="75"/>
      <c r="BA86" s="75"/>
      <c r="BB86" s="75"/>
      <c r="BC86" s="75"/>
      <c r="BD86" s="75"/>
      <c r="BE86" s="75"/>
      <c r="BF86" s="75"/>
      <c r="BG86" s="74"/>
      <c r="BH86" s="74"/>
    </row>
    <row r="87" spans="2:60" s="69" customFormat="1" ht="12" hidden="1" customHeight="1" x14ac:dyDescent="0.3">
      <c r="B87" s="74"/>
      <c r="C87" s="74"/>
      <c r="D87" s="74"/>
      <c r="E87" s="74"/>
      <c r="F87" s="74"/>
      <c r="G87" s="74"/>
      <c r="H87" s="75"/>
      <c r="I87" s="75"/>
      <c r="J87" s="75"/>
      <c r="K87" s="75"/>
      <c r="L87" s="75"/>
      <c r="M87" s="75"/>
      <c r="N87" s="75"/>
      <c r="O87" s="75"/>
      <c r="P87" s="75"/>
      <c r="Q87" s="75"/>
      <c r="R87" s="75"/>
      <c r="S87" s="75"/>
      <c r="T87" s="75"/>
      <c r="U87" s="75"/>
      <c r="V87" s="75"/>
      <c r="W87" s="75"/>
      <c r="X87" s="75"/>
      <c r="Y87" s="75"/>
      <c r="Z87" s="75"/>
      <c r="AA87" s="75"/>
      <c r="AB87" s="75"/>
      <c r="AC87" s="75"/>
      <c r="AD87" s="75"/>
      <c r="AE87" s="75"/>
      <c r="AF87" s="74"/>
      <c r="AG87" s="75"/>
      <c r="AH87" s="75"/>
      <c r="AI87" s="75"/>
      <c r="AJ87" s="75"/>
      <c r="AK87" s="75"/>
      <c r="AL87" s="75"/>
      <c r="AM87" s="75"/>
      <c r="AN87" s="75"/>
      <c r="AO87" s="75"/>
      <c r="AP87" s="75"/>
      <c r="AQ87" s="75"/>
      <c r="AR87" s="75"/>
      <c r="AS87" s="75"/>
      <c r="AT87" s="75"/>
      <c r="AU87" s="75"/>
      <c r="AV87" s="75"/>
      <c r="AW87" s="75"/>
      <c r="AX87" s="75"/>
      <c r="AY87" s="75"/>
      <c r="AZ87" s="75"/>
      <c r="BA87" s="75"/>
      <c r="BB87" s="75"/>
      <c r="BC87" s="75"/>
      <c r="BD87" s="75"/>
      <c r="BE87" s="75"/>
      <c r="BF87" s="75"/>
      <c r="BG87" s="74"/>
      <c r="BH87" s="74"/>
    </row>
    <row r="88" spans="2:60" s="69" customFormat="1" ht="12" hidden="1" customHeight="1" x14ac:dyDescent="0.3">
      <c r="B88" s="74"/>
      <c r="C88" s="74"/>
      <c r="D88" s="74"/>
      <c r="E88" s="74"/>
      <c r="F88" s="74"/>
      <c r="G88" s="74"/>
      <c r="H88" s="75"/>
      <c r="I88" s="75"/>
      <c r="J88" s="75"/>
      <c r="K88" s="75"/>
      <c r="L88" s="75"/>
      <c r="M88" s="75"/>
      <c r="N88" s="75"/>
      <c r="O88" s="75"/>
      <c r="P88" s="75"/>
      <c r="Q88" s="75"/>
      <c r="R88" s="75"/>
      <c r="S88" s="75"/>
      <c r="T88" s="75"/>
      <c r="U88" s="75"/>
      <c r="V88" s="75"/>
      <c r="W88" s="75"/>
      <c r="X88" s="75"/>
      <c r="Y88" s="75"/>
      <c r="Z88" s="75"/>
      <c r="AA88" s="75"/>
      <c r="AB88" s="75"/>
      <c r="AC88" s="75"/>
      <c r="AD88" s="75"/>
      <c r="AE88" s="75"/>
      <c r="AF88" s="74"/>
      <c r="AG88" s="75"/>
      <c r="AH88" s="75"/>
      <c r="AI88" s="75"/>
      <c r="AJ88" s="75"/>
      <c r="AK88" s="75"/>
      <c r="AL88" s="75"/>
      <c r="AM88" s="75"/>
      <c r="AN88" s="75"/>
      <c r="AO88" s="75"/>
      <c r="AP88" s="75"/>
      <c r="AQ88" s="75"/>
      <c r="AR88" s="75"/>
      <c r="AS88" s="75"/>
      <c r="AT88" s="75"/>
      <c r="AU88" s="75"/>
      <c r="AV88" s="75"/>
      <c r="AW88" s="75"/>
      <c r="AX88" s="75"/>
      <c r="AY88" s="75"/>
      <c r="AZ88" s="75"/>
      <c r="BA88" s="75"/>
      <c r="BB88" s="75"/>
      <c r="BC88" s="75"/>
      <c r="BD88" s="75"/>
      <c r="BE88" s="75"/>
      <c r="BF88" s="75"/>
      <c r="BG88" s="74"/>
      <c r="BH88" s="74"/>
    </row>
    <row r="89" spans="2:60" s="69" customFormat="1" ht="12" hidden="1" customHeight="1" x14ac:dyDescent="0.3">
      <c r="B89" s="74"/>
      <c r="C89" s="74"/>
      <c r="D89" s="74"/>
      <c r="E89" s="74"/>
      <c r="F89" s="74"/>
      <c r="G89" s="74"/>
      <c r="H89" s="75"/>
      <c r="I89" s="75"/>
      <c r="J89" s="75"/>
      <c r="K89" s="75"/>
      <c r="L89" s="75"/>
      <c r="M89" s="75"/>
      <c r="N89" s="75"/>
      <c r="O89" s="75"/>
      <c r="P89" s="75"/>
      <c r="Q89" s="75"/>
      <c r="R89" s="75"/>
      <c r="S89" s="75"/>
      <c r="T89" s="75"/>
      <c r="U89" s="75"/>
      <c r="V89" s="75"/>
      <c r="W89" s="75"/>
      <c r="X89" s="75"/>
      <c r="Y89" s="75"/>
      <c r="Z89" s="75"/>
      <c r="AA89" s="75"/>
      <c r="AB89" s="75"/>
      <c r="AC89" s="75"/>
      <c r="AD89" s="75"/>
      <c r="AE89" s="75"/>
      <c r="AF89" s="74"/>
      <c r="AG89" s="75"/>
      <c r="AH89" s="75"/>
      <c r="AI89" s="75"/>
      <c r="AJ89" s="75"/>
      <c r="AK89" s="75"/>
      <c r="AL89" s="75"/>
      <c r="AM89" s="75"/>
      <c r="AN89" s="75"/>
      <c r="AO89" s="75"/>
      <c r="AP89" s="75"/>
      <c r="AQ89" s="75"/>
      <c r="AR89" s="75"/>
      <c r="AS89" s="75"/>
      <c r="AT89" s="75"/>
      <c r="AU89" s="75"/>
      <c r="AV89" s="75"/>
      <c r="AW89" s="75"/>
      <c r="AX89" s="75"/>
      <c r="AY89" s="75"/>
      <c r="AZ89" s="75"/>
      <c r="BA89" s="75"/>
      <c r="BB89" s="75"/>
      <c r="BC89" s="75"/>
      <c r="BD89" s="75"/>
      <c r="BE89" s="75"/>
      <c r="BF89" s="75"/>
      <c r="BG89" s="74"/>
      <c r="BH89" s="74"/>
    </row>
    <row r="90" spans="2:60" s="69" customFormat="1" ht="12" hidden="1" customHeight="1" x14ac:dyDescent="0.3">
      <c r="B90" s="74"/>
      <c r="C90" s="74"/>
      <c r="D90" s="74"/>
      <c r="E90" s="74"/>
      <c r="F90" s="74"/>
      <c r="G90" s="74"/>
      <c r="H90" s="75"/>
      <c r="I90" s="75"/>
      <c r="J90" s="75"/>
      <c r="K90" s="75"/>
      <c r="L90" s="75"/>
      <c r="M90" s="75"/>
      <c r="N90" s="75"/>
      <c r="O90" s="75"/>
      <c r="P90" s="75"/>
      <c r="Q90" s="75"/>
      <c r="R90" s="75"/>
      <c r="S90" s="75"/>
      <c r="T90" s="75"/>
      <c r="U90" s="75"/>
      <c r="V90" s="75"/>
      <c r="W90" s="75"/>
      <c r="X90" s="75"/>
      <c r="Y90" s="75"/>
      <c r="Z90" s="75"/>
      <c r="AA90" s="75"/>
      <c r="AB90" s="75"/>
      <c r="AC90" s="75"/>
      <c r="AD90" s="75"/>
      <c r="AE90" s="75"/>
      <c r="AF90" s="74"/>
      <c r="AG90" s="75"/>
      <c r="AH90" s="75"/>
      <c r="AI90" s="75"/>
      <c r="AJ90" s="75"/>
      <c r="AK90" s="75"/>
      <c r="AL90" s="75"/>
      <c r="AM90" s="75"/>
      <c r="AN90" s="75"/>
      <c r="AO90" s="75"/>
      <c r="AP90" s="75"/>
      <c r="AQ90" s="75"/>
      <c r="AR90" s="75"/>
      <c r="AS90" s="75"/>
      <c r="AT90" s="75"/>
      <c r="AU90" s="75"/>
      <c r="AV90" s="75"/>
      <c r="AW90" s="75"/>
      <c r="AX90" s="75"/>
      <c r="AY90" s="75"/>
      <c r="AZ90" s="75"/>
      <c r="BA90" s="75"/>
      <c r="BB90" s="75"/>
      <c r="BC90" s="75"/>
      <c r="BD90" s="75"/>
      <c r="BE90" s="75"/>
      <c r="BF90" s="75"/>
      <c r="BG90" s="74"/>
      <c r="BH90" s="74"/>
    </row>
    <row r="91" spans="2:60" s="69" customFormat="1" ht="12" hidden="1" customHeight="1" x14ac:dyDescent="0.3">
      <c r="B91" s="74"/>
      <c r="C91" s="74"/>
      <c r="D91" s="74"/>
      <c r="E91" s="74"/>
      <c r="F91" s="74"/>
      <c r="G91" s="74"/>
      <c r="H91" s="75"/>
      <c r="I91" s="75"/>
      <c r="J91" s="75"/>
      <c r="K91" s="75"/>
      <c r="L91" s="75"/>
      <c r="M91" s="75"/>
      <c r="N91" s="75"/>
      <c r="O91" s="75"/>
      <c r="P91" s="75"/>
      <c r="Q91" s="75"/>
      <c r="R91" s="75"/>
      <c r="S91" s="75"/>
      <c r="T91" s="75"/>
      <c r="U91" s="75"/>
      <c r="V91" s="75"/>
      <c r="W91" s="75"/>
      <c r="X91" s="75"/>
      <c r="Y91" s="75"/>
      <c r="Z91" s="75"/>
      <c r="AA91" s="75"/>
      <c r="AB91" s="75"/>
      <c r="AC91" s="75"/>
      <c r="AD91" s="75"/>
      <c r="AE91" s="75"/>
      <c r="AF91" s="74"/>
      <c r="AG91" s="75"/>
      <c r="AH91" s="75"/>
      <c r="AI91" s="75"/>
      <c r="AJ91" s="75"/>
      <c r="AK91" s="75"/>
      <c r="AL91" s="75"/>
      <c r="AM91" s="75"/>
      <c r="AN91" s="75"/>
      <c r="AO91" s="75"/>
      <c r="AP91" s="75"/>
      <c r="AQ91" s="75"/>
      <c r="AR91" s="75"/>
      <c r="AS91" s="75"/>
      <c r="AT91" s="75"/>
      <c r="AU91" s="75"/>
      <c r="AV91" s="75"/>
      <c r="AW91" s="75"/>
      <c r="AX91" s="75"/>
      <c r="AY91" s="75"/>
      <c r="AZ91" s="75"/>
      <c r="BA91" s="75"/>
      <c r="BB91" s="75"/>
      <c r="BC91" s="75"/>
      <c r="BD91" s="75"/>
      <c r="BE91" s="75"/>
      <c r="BF91" s="75"/>
      <c r="BG91" s="74"/>
      <c r="BH91" s="74"/>
    </row>
    <row r="92" spans="2:60" s="69" customFormat="1" ht="12" hidden="1" customHeight="1" x14ac:dyDescent="0.3">
      <c r="B92" s="74"/>
      <c r="C92" s="74"/>
      <c r="D92" s="74"/>
      <c r="E92" s="74"/>
      <c r="F92" s="74"/>
      <c r="G92" s="74"/>
      <c r="H92" s="75"/>
      <c r="I92" s="75"/>
      <c r="J92" s="75"/>
      <c r="K92" s="75"/>
      <c r="L92" s="75"/>
      <c r="M92" s="75"/>
      <c r="N92" s="75"/>
      <c r="O92" s="75"/>
      <c r="P92" s="75"/>
      <c r="Q92" s="75"/>
      <c r="R92" s="75"/>
      <c r="S92" s="75"/>
      <c r="T92" s="75"/>
      <c r="U92" s="75"/>
      <c r="V92" s="75"/>
      <c r="W92" s="75"/>
      <c r="X92" s="75"/>
      <c r="Y92" s="75"/>
      <c r="Z92" s="75"/>
      <c r="AA92" s="75"/>
      <c r="AB92" s="75"/>
      <c r="AC92" s="75"/>
      <c r="AD92" s="75"/>
      <c r="AE92" s="75"/>
      <c r="AF92" s="74"/>
      <c r="AG92" s="75"/>
      <c r="AH92" s="75"/>
      <c r="AI92" s="75"/>
      <c r="AJ92" s="75"/>
      <c r="AK92" s="75"/>
      <c r="AL92" s="75"/>
      <c r="AM92" s="75"/>
      <c r="AN92" s="75"/>
      <c r="AO92" s="75"/>
      <c r="AP92" s="75"/>
      <c r="AQ92" s="75"/>
      <c r="AR92" s="75"/>
      <c r="AS92" s="75"/>
      <c r="AT92" s="75"/>
      <c r="AU92" s="75"/>
      <c r="AV92" s="75"/>
      <c r="AW92" s="75"/>
      <c r="AX92" s="75"/>
      <c r="AY92" s="75"/>
      <c r="AZ92" s="75"/>
      <c r="BA92" s="75"/>
      <c r="BB92" s="75"/>
      <c r="BC92" s="75"/>
      <c r="BD92" s="75"/>
      <c r="BE92" s="75"/>
      <c r="BF92" s="75"/>
      <c r="BG92" s="74"/>
      <c r="BH92" s="74"/>
    </row>
    <row r="93" spans="2:60" s="69" customFormat="1" ht="12" hidden="1" customHeight="1" x14ac:dyDescent="0.3">
      <c r="B93" s="74"/>
      <c r="C93" s="74"/>
      <c r="D93" s="74"/>
      <c r="E93" s="74"/>
      <c r="F93" s="74"/>
      <c r="G93" s="74"/>
      <c r="H93" s="75"/>
      <c r="I93" s="75"/>
      <c r="J93" s="75"/>
      <c r="K93" s="75"/>
      <c r="L93" s="75"/>
      <c r="M93" s="75"/>
      <c r="N93" s="75"/>
      <c r="O93" s="75"/>
      <c r="P93" s="75"/>
      <c r="Q93" s="75"/>
      <c r="R93" s="75"/>
      <c r="S93" s="75"/>
      <c r="T93" s="75"/>
      <c r="U93" s="75"/>
      <c r="V93" s="75"/>
      <c r="W93" s="75"/>
      <c r="X93" s="75"/>
      <c r="Y93" s="75"/>
      <c r="Z93" s="75"/>
      <c r="AA93" s="75"/>
      <c r="AB93" s="75"/>
      <c r="AC93" s="75"/>
      <c r="AD93" s="75"/>
      <c r="AE93" s="75"/>
      <c r="AF93" s="74"/>
      <c r="AG93" s="75"/>
      <c r="AH93" s="75"/>
      <c r="AI93" s="75"/>
      <c r="AJ93" s="75"/>
      <c r="AK93" s="75"/>
      <c r="AL93" s="75"/>
      <c r="AM93" s="75"/>
      <c r="AN93" s="75"/>
      <c r="AO93" s="75"/>
      <c r="AP93" s="75"/>
      <c r="AQ93" s="75"/>
      <c r="AR93" s="75"/>
      <c r="AS93" s="75"/>
      <c r="AT93" s="75"/>
      <c r="AU93" s="75"/>
      <c r="AV93" s="75"/>
      <c r="AW93" s="75"/>
      <c r="AX93" s="75"/>
      <c r="AY93" s="75"/>
      <c r="AZ93" s="75"/>
      <c r="BA93" s="75"/>
      <c r="BB93" s="75"/>
      <c r="BC93" s="75"/>
      <c r="BD93" s="75"/>
      <c r="BE93" s="75"/>
      <c r="BF93" s="75"/>
      <c r="BG93" s="74"/>
      <c r="BH93" s="74"/>
    </row>
    <row r="94" spans="2:60" s="69" customFormat="1" ht="12" hidden="1" customHeight="1" x14ac:dyDescent="0.3">
      <c r="B94" s="74"/>
      <c r="C94" s="74"/>
      <c r="D94" s="74"/>
      <c r="E94" s="74"/>
      <c r="F94" s="74"/>
      <c r="G94" s="74"/>
      <c r="H94" s="75"/>
      <c r="I94" s="75"/>
      <c r="J94" s="75"/>
      <c r="K94" s="75"/>
      <c r="L94" s="75"/>
      <c r="M94" s="75"/>
      <c r="N94" s="75"/>
      <c r="O94" s="75"/>
      <c r="P94" s="75"/>
      <c r="Q94" s="75"/>
      <c r="R94" s="75"/>
      <c r="S94" s="75"/>
      <c r="T94" s="75"/>
      <c r="U94" s="75"/>
      <c r="V94" s="75"/>
      <c r="W94" s="75"/>
      <c r="X94" s="75"/>
      <c r="Y94" s="75"/>
      <c r="Z94" s="75"/>
      <c r="AA94" s="75"/>
      <c r="AB94" s="75"/>
      <c r="AC94" s="75"/>
      <c r="AD94" s="75"/>
      <c r="AE94" s="75"/>
      <c r="AF94" s="74"/>
      <c r="AG94" s="75"/>
      <c r="AH94" s="75"/>
      <c r="AI94" s="75"/>
      <c r="AJ94" s="75"/>
      <c r="AK94" s="75"/>
      <c r="AL94" s="75"/>
      <c r="AM94" s="75"/>
      <c r="AN94" s="75"/>
      <c r="AO94" s="75"/>
      <c r="AP94" s="75"/>
      <c r="AQ94" s="75"/>
      <c r="AR94" s="75"/>
      <c r="AS94" s="75"/>
      <c r="AT94" s="75"/>
      <c r="AU94" s="75"/>
      <c r="AV94" s="75"/>
      <c r="AW94" s="75"/>
      <c r="AX94" s="75"/>
      <c r="AY94" s="75"/>
      <c r="AZ94" s="75"/>
      <c r="BA94" s="75"/>
      <c r="BB94" s="75"/>
      <c r="BC94" s="75"/>
      <c r="BD94" s="75"/>
      <c r="BE94" s="75"/>
      <c r="BF94" s="75"/>
      <c r="BG94" s="74"/>
      <c r="BH94" s="74"/>
    </row>
    <row r="95" spans="2:60" s="69" customFormat="1" ht="12" hidden="1" customHeight="1" x14ac:dyDescent="0.3">
      <c r="B95" s="74"/>
      <c r="C95" s="74"/>
      <c r="D95" s="74"/>
      <c r="E95" s="74"/>
      <c r="F95" s="74"/>
      <c r="G95" s="74"/>
      <c r="H95" s="75"/>
      <c r="I95" s="75"/>
      <c r="J95" s="75"/>
      <c r="K95" s="75"/>
      <c r="L95" s="75"/>
      <c r="M95" s="75"/>
      <c r="N95" s="75"/>
      <c r="O95" s="75"/>
      <c r="P95" s="75"/>
      <c r="Q95" s="75"/>
      <c r="R95" s="75"/>
      <c r="S95" s="75"/>
      <c r="T95" s="75"/>
      <c r="U95" s="75"/>
      <c r="V95" s="75"/>
      <c r="W95" s="75"/>
      <c r="X95" s="75"/>
      <c r="Y95" s="75"/>
      <c r="Z95" s="75"/>
      <c r="AA95" s="75"/>
      <c r="AB95" s="75"/>
      <c r="AC95" s="75"/>
      <c r="AD95" s="75"/>
      <c r="AE95" s="75"/>
      <c r="AF95" s="74"/>
      <c r="AG95" s="75"/>
      <c r="AH95" s="75"/>
      <c r="AI95" s="75"/>
      <c r="AJ95" s="75"/>
      <c r="AK95" s="75"/>
      <c r="AL95" s="75"/>
      <c r="AM95" s="75"/>
      <c r="AN95" s="75"/>
      <c r="AO95" s="75"/>
      <c r="AP95" s="75"/>
      <c r="AQ95" s="75"/>
      <c r="AR95" s="75"/>
      <c r="AS95" s="75"/>
      <c r="AT95" s="75"/>
      <c r="AU95" s="75"/>
      <c r="AV95" s="75"/>
      <c r="AW95" s="75"/>
      <c r="AX95" s="75"/>
      <c r="AY95" s="75"/>
      <c r="AZ95" s="75"/>
      <c r="BA95" s="75"/>
      <c r="BB95" s="75"/>
      <c r="BC95" s="75"/>
      <c r="BD95" s="75"/>
      <c r="BE95" s="75"/>
      <c r="BF95" s="75"/>
      <c r="BG95" s="74"/>
      <c r="BH95" s="74"/>
    </row>
    <row r="96" spans="2:60" s="69" customFormat="1" ht="12" hidden="1" customHeight="1" x14ac:dyDescent="0.3">
      <c r="B96" s="74"/>
      <c r="C96" s="74"/>
      <c r="D96" s="74"/>
      <c r="E96" s="74"/>
      <c r="F96" s="74"/>
      <c r="G96" s="74"/>
      <c r="H96" s="75"/>
      <c r="I96" s="75"/>
      <c r="J96" s="75"/>
      <c r="K96" s="75"/>
      <c r="L96" s="75"/>
      <c r="M96" s="75"/>
      <c r="N96" s="75"/>
      <c r="O96" s="75"/>
      <c r="P96" s="75"/>
      <c r="Q96" s="75"/>
      <c r="R96" s="75"/>
      <c r="S96" s="75"/>
      <c r="T96" s="75"/>
      <c r="U96" s="75"/>
      <c r="V96" s="75"/>
      <c r="W96" s="75"/>
      <c r="X96" s="75"/>
      <c r="Y96" s="75"/>
      <c r="Z96" s="75"/>
      <c r="AA96" s="75"/>
      <c r="AB96" s="75"/>
      <c r="AC96" s="75"/>
      <c r="AD96" s="75"/>
      <c r="AE96" s="75"/>
      <c r="AF96" s="74"/>
      <c r="AG96" s="75"/>
      <c r="AH96" s="75"/>
      <c r="AI96" s="75"/>
      <c r="AJ96" s="75"/>
      <c r="AK96" s="75"/>
      <c r="AL96" s="75"/>
      <c r="AM96" s="75"/>
      <c r="AN96" s="75"/>
      <c r="AO96" s="75"/>
      <c r="AP96" s="75"/>
      <c r="AQ96" s="75"/>
      <c r="AR96" s="75"/>
      <c r="AS96" s="75"/>
      <c r="AT96" s="75"/>
      <c r="AU96" s="75"/>
      <c r="AV96" s="75"/>
      <c r="AW96" s="75"/>
      <c r="AX96" s="75"/>
      <c r="AY96" s="75"/>
      <c r="AZ96" s="75"/>
      <c r="BA96" s="75"/>
      <c r="BB96" s="75"/>
      <c r="BC96" s="75"/>
      <c r="BD96" s="75"/>
      <c r="BE96" s="75"/>
      <c r="BF96" s="75"/>
      <c r="BG96" s="74"/>
      <c r="BH96" s="74"/>
    </row>
    <row r="97" spans="1:58" s="74" customFormat="1" ht="12" hidden="1" customHeight="1" x14ac:dyDescent="0.3">
      <c r="A97" s="69"/>
      <c r="H97" s="75"/>
      <c r="I97" s="75"/>
      <c r="J97" s="75"/>
      <c r="K97" s="75"/>
      <c r="L97" s="75"/>
      <c r="M97" s="75"/>
      <c r="N97" s="75"/>
      <c r="O97" s="75"/>
      <c r="P97" s="75"/>
      <c r="Q97" s="75"/>
      <c r="R97" s="75"/>
      <c r="S97" s="75"/>
      <c r="T97" s="75"/>
      <c r="U97" s="75"/>
      <c r="V97" s="75"/>
      <c r="W97" s="75"/>
      <c r="X97" s="75"/>
      <c r="Y97" s="75"/>
      <c r="Z97" s="75"/>
      <c r="AA97" s="75"/>
      <c r="AB97" s="75"/>
      <c r="AC97" s="75"/>
      <c r="AD97" s="75"/>
      <c r="AE97" s="75"/>
      <c r="AG97" s="75"/>
      <c r="AH97" s="75"/>
      <c r="AI97" s="75"/>
      <c r="AJ97" s="75"/>
      <c r="AK97" s="75"/>
      <c r="AL97" s="75"/>
      <c r="AM97" s="75"/>
      <c r="AN97" s="75"/>
      <c r="AO97" s="75"/>
      <c r="AP97" s="75"/>
      <c r="AQ97" s="75"/>
      <c r="AR97" s="75"/>
      <c r="AS97" s="75"/>
      <c r="AT97" s="75"/>
      <c r="AU97" s="75"/>
      <c r="AV97" s="75"/>
      <c r="AW97" s="75"/>
      <c r="AX97" s="75"/>
      <c r="AY97" s="75"/>
      <c r="AZ97" s="75"/>
      <c r="BA97" s="75"/>
      <c r="BB97" s="75"/>
      <c r="BC97" s="75"/>
      <c r="BD97" s="75"/>
      <c r="BE97" s="75"/>
      <c r="BF97" s="75"/>
    </row>
    <row r="98" spans="1:58" s="74" customFormat="1" ht="12" hidden="1" customHeight="1" x14ac:dyDescent="0.3">
      <c r="A98" s="69"/>
      <c r="H98" s="75"/>
      <c r="I98" s="75"/>
      <c r="J98" s="75"/>
      <c r="K98" s="75"/>
      <c r="L98" s="75"/>
      <c r="M98" s="75"/>
      <c r="N98" s="75"/>
      <c r="O98" s="75"/>
      <c r="P98" s="75"/>
      <c r="Q98" s="75"/>
      <c r="R98" s="75"/>
      <c r="S98" s="75"/>
      <c r="T98" s="75"/>
      <c r="U98" s="75"/>
      <c r="V98" s="75"/>
      <c r="W98" s="75"/>
      <c r="X98" s="75"/>
      <c r="Y98" s="75"/>
      <c r="Z98" s="75"/>
      <c r="AA98" s="75"/>
      <c r="AB98" s="75"/>
      <c r="AC98" s="75"/>
      <c r="AD98" s="75"/>
      <c r="AE98" s="75"/>
      <c r="AG98" s="75"/>
      <c r="AH98" s="75"/>
      <c r="AI98" s="75"/>
      <c r="AJ98" s="75"/>
      <c r="AK98" s="75"/>
      <c r="AL98" s="75"/>
      <c r="AM98" s="75"/>
      <c r="AN98" s="75"/>
      <c r="AO98" s="75"/>
      <c r="AP98" s="75"/>
      <c r="AQ98" s="75"/>
      <c r="AR98" s="75"/>
      <c r="AS98" s="75"/>
      <c r="AT98" s="75"/>
      <c r="AU98" s="75"/>
      <c r="AV98" s="75"/>
      <c r="AW98" s="75"/>
      <c r="AX98" s="75"/>
      <c r="AY98" s="75"/>
      <c r="AZ98" s="75"/>
      <c r="BA98" s="75"/>
      <c r="BB98" s="75"/>
      <c r="BC98" s="75"/>
      <c r="BD98" s="75"/>
      <c r="BE98" s="75"/>
      <c r="BF98" s="75"/>
    </row>
    <row r="99" spans="1:58" s="74" customFormat="1" ht="12" hidden="1" customHeight="1" x14ac:dyDescent="0.3">
      <c r="A99" s="69"/>
      <c r="H99" s="75"/>
      <c r="I99" s="75"/>
      <c r="J99" s="75"/>
      <c r="K99" s="75"/>
      <c r="L99" s="75"/>
      <c r="M99" s="75"/>
      <c r="N99" s="75"/>
      <c r="O99" s="75"/>
      <c r="P99" s="75"/>
      <c r="Q99" s="75"/>
      <c r="R99" s="75"/>
      <c r="S99" s="75"/>
      <c r="T99" s="75"/>
      <c r="U99" s="75"/>
      <c r="V99" s="75"/>
      <c r="W99" s="75"/>
      <c r="X99" s="75"/>
      <c r="Y99" s="75"/>
      <c r="Z99" s="75"/>
      <c r="AA99" s="75"/>
      <c r="AB99" s="75"/>
      <c r="AC99" s="75"/>
      <c r="AD99" s="75"/>
      <c r="AE99" s="75"/>
      <c r="AG99" s="75"/>
      <c r="AH99" s="75"/>
      <c r="AI99" s="75"/>
      <c r="AJ99" s="75"/>
      <c r="AK99" s="75"/>
      <c r="AL99" s="75"/>
      <c r="AM99" s="75"/>
      <c r="AN99" s="75"/>
      <c r="AO99" s="75"/>
      <c r="AP99" s="75"/>
      <c r="AQ99" s="75"/>
      <c r="AR99" s="75"/>
      <c r="AS99" s="75"/>
      <c r="AT99" s="75"/>
      <c r="AU99" s="75"/>
      <c r="AV99" s="75"/>
      <c r="AW99" s="75"/>
      <c r="AX99" s="75"/>
      <c r="AY99" s="75"/>
      <c r="AZ99" s="75"/>
      <c r="BA99" s="75"/>
      <c r="BB99" s="75"/>
      <c r="BC99" s="75"/>
      <c r="BD99" s="75"/>
      <c r="BE99" s="75"/>
      <c r="BF99" s="75"/>
    </row>
    <row r="100" spans="1:58" s="74" customFormat="1" ht="12" hidden="1" customHeight="1" x14ac:dyDescent="0.3">
      <c r="A100" s="69"/>
      <c r="H100" s="75"/>
      <c r="I100" s="75"/>
      <c r="J100" s="75"/>
      <c r="K100" s="75"/>
      <c r="L100" s="75"/>
      <c r="M100" s="75"/>
      <c r="N100" s="75"/>
      <c r="O100" s="75"/>
      <c r="P100" s="75"/>
      <c r="Q100" s="75"/>
      <c r="R100" s="75"/>
      <c r="S100" s="75"/>
      <c r="T100" s="75"/>
      <c r="U100" s="75"/>
      <c r="V100" s="75"/>
      <c r="W100" s="75"/>
      <c r="X100" s="75"/>
      <c r="Y100" s="75"/>
      <c r="Z100" s="75"/>
      <c r="AA100" s="75"/>
      <c r="AB100" s="75"/>
      <c r="AC100" s="75"/>
      <c r="AD100" s="75"/>
      <c r="AE100" s="75"/>
      <c r="AG100" s="75"/>
      <c r="AH100" s="75"/>
      <c r="AI100" s="75"/>
      <c r="AJ100" s="75"/>
      <c r="AK100" s="75"/>
      <c r="AL100" s="75"/>
      <c r="AM100" s="75"/>
      <c r="AN100" s="75"/>
      <c r="AO100" s="75"/>
      <c r="AP100" s="75"/>
      <c r="AQ100" s="75"/>
      <c r="AR100" s="75"/>
      <c r="AS100" s="75"/>
      <c r="AT100" s="75"/>
      <c r="AU100" s="75"/>
      <c r="AV100" s="75"/>
      <c r="AW100" s="75"/>
      <c r="AX100" s="75"/>
      <c r="AY100" s="75"/>
      <c r="AZ100" s="75"/>
      <c r="BA100" s="75"/>
      <c r="BB100" s="75"/>
      <c r="BC100" s="75"/>
      <c r="BD100" s="75"/>
      <c r="BE100" s="75"/>
      <c r="BF100" s="75"/>
    </row>
    <row r="101" spans="1:58" s="74" customFormat="1" ht="12" hidden="1" customHeight="1" x14ac:dyDescent="0.3">
      <c r="A101" s="69"/>
      <c r="H101" s="75"/>
      <c r="I101" s="75"/>
      <c r="J101" s="75"/>
      <c r="K101" s="75"/>
      <c r="L101" s="75"/>
      <c r="M101" s="75"/>
      <c r="N101" s="75"/>
      <c r="O101" s="75"/>
      <c r="P101" s="75"/>
      <c r="Q101" s="75"/>
      <c r="R101" s="75"/>
      <c r="S101" s="75"/>
      <c r="T101" s="75"/>
      <c r="U101" s="75"/>
      <c r="V101" s="75"/>
      <c r="W101" s="75"/>
      <c r="X101" s="75"/>
      <c r="Y101" s="75"/>
      <c r="Z101" s="75"/>
      <c r="AA101" s="75"/>
      <c r="AB101" s="75"/>
      <c r="AC101" s="75"/>
      <c r="AD101" s="75"/>
      <c r="AE101" s="75"/>
      <c r="AG101" s="75"/>
      <c r="AH101" s="75"/>
      <c r="AI101" s="75"/>
      <c r="AJ101" s="75"/>
      <c r="AK101" s="75"/>
      <c r="AL101" s="75"/>
      <c r="AM101" s="75"/>
      <c r="AN101" s="75"/>
      <c r="AO101" s="75"/>
      <c r="AP101" s="75"/>
      <c r="AQ101" s="75"/>
      <c r="AR101" s="75"/>
      <c r="AS101" s="75"/>
      <c r="AT101" s="75"/>
      <c r="AU101" s="75"/>
      <c r="AV101" s="75"/>
      <c r="AW101" s="75"/>
      <c r="AX101" s="75"/>
      <c r="AY101" s="75"/>
      <c r="AZ101" s="75"/>
      <c r="BA101" s="75"/>
      <c r="BB101" s="75"/>
      <c r="BC101" s="75"/>
      <c r="BD101" s="75"/>
      <c r="BE101" s="75"/>
      <c r="BF101" s="75"/>
    </row>
    <row r="102" spans="1:58" s="74" customFormat="1" ht="12" hidden="1" customHeight="1" x14ac:dyDescent="0.3">
      <c r="A102" s="69"/>
      <c r="H102" s="75"/>
      <c r="I102" s="75"/>
      <c r="J102" s="75"/>
      <c r="K102" s="75"/>
      <c r="L102" s="75"/>
      <c r="M102" s="75"/>
      <c r="N102" s="75"/>
      <c r="O102" s="75"/>
      <c r="P102" s="75"/>
      <c r="Q102" s="75"/>
      <c r="R102" s="75"/>
      <c r="S102" s="75"/>
      <c r="T102" s="75"/>
      <c r="U102" s="75"/>
      <c r="V102" s="75"/>
      <c r="W102" s="75"/>
      <c r="X102" s="75"/>
      <c r="Y102" s="75"/>
      <c r="Z102" s="75"/>
      <c r="AA102" s="75"/>
      <c r="AB102" s="75"/>
      <c r="AC102" s="75"/>
      <c r="AD102" s="75"/>
      <c r="AE102" s="75"/>
      <c r="AG102" s="75"/>
      <c r="AH102" s="75"/>
      <c r="AI102" s="75"/>
      <c r="AJ102" s="75"/>
      <c r="AK102" s="75"/>
      <c r="AL102" s="75"/>
      <c r="AM102" s="75"/>
      <c r="AN102" s="75"/>
      <c r="AO102" s="75"/>
      <c r="AP102" s="75"/>
      <c r="AQ102" s="75"/>
      <c r="AR102" s="75"/>
      <c r="AS102" s="75"/>
      <c r="AT102" s="75"/>
      <c r="AU102" s="75"/>
      <c r="AV102" s="75"/>
      <c r="AW102" s="75"/>
      <c r="AX102" s="75"/>
      <c r="AY102" s="75"/>
      <c r="AZ102" s="75"/>
      <c r="BA102" s="75"/>
      <c r="BB102" s="75"/>
      <c r="BC102" s="75"/>
      <c r="BD102" s="75"/>
      <c r="BE102" s="75"/>
      <c r="BF102" s="75"/>
    </row>
    <row r="103" spans="1:58" s="74" customFormat="1" ht="12" hidden="1" customHeight="1" x14ac:dyDescent="0.3">
      <c r="A103" s="69"/>
      <c r="H103" s="75"/>
      <c r="I103" s="75"/>
      <c r="J103" s="75"/>
      <c r="K103" s="75"/>
      <c r="L103" s="75"/>
      <c r="M103" s="75"/>
      <c r="N103" s="75"/>
      <c r="O103" s="75"/>
      <c r="P103" s="75"/>
      <c r="Q103" s="75"/>
      <c r="R103" s="75"/>
      <c r="S103" s="75"/>
      <c r="T103" s="75"/>
      <c r="U103" s="75"/>
      <c r="V103" s="75"/>
      <c r="W103" s="75"/>
      <c r="X103" s="75"/>
      <c r="Y103" s="75"/>
      <c r="Z103" s="75"/>
      <c r="AA103" s="75"/>
      <c r="AB103" s="75"/>
      <c r="AC103" s="75"/>
      <c r="AD103" s="75"/>
      <c r="AE103" s="75"/>
      <c r="AG103" s="75"/>
      <c r="AH103" s="75"/>
      <c r="AI103" s="75"/>
      <c r="AJ103" s="75"/>
      <c r="AK103" s="75"/>
      <c r="AL103" s="75"/>
      <c r="AM103" s="75"/>
      <c r="AN103" s="75"/>
      <c r="AO103" s="75"/>
      <c r="AP103" s="75"/>
      <c r="AQ103" s="75"/>
      <c r="AR103" s="75"/>
      <c r="AS103" s="75"/>
      <c r="AT103" s="75"/>
      <c r="AU103" s="75"/>
      <c r="AV103" s="75"/>
      <c r="AW103" s="75"/>
      <c r="AX103" s="75"/>
      <c r="AY103" s="75"/>
      <c r="AZ103" s="75"/>
      <c r="BA103" s="75"/>
      <c r="BB103" s="75"/>
      <c r="BC103" s="75"/>
      <c r="BD103" s="75"/>
      <c r="BE103" s="75"/>
      <c r="BF103" s="75"/>
    </row>
    <row r="104" spans="1:58" s="74" customFormat="1" ht="12" hidden="1" customHeight="1" x14ac:dyDescent="0.3">
      <c r="A104" s="69"/>
      <c r="H104" s="75"/>
      <c r="I104" s="75"/>
      <c r="J104" s="75"/>
      <c r="K104" s="75"/>
      <c r="L104" s="75"/>
      <c r="M104" s="75"/>
      <c r="N104" s="75"/>
      <c r="O104" s="75"/>
      <c r="P104" s="75"/>
      <c r="Q104" s="75"/>
      <c r="R104" s="75"/>
      <c r="S104" s="75"/>
      <c r="T104" s="75"/>
      <c r="U104" s="75"/>
      <c r="V104" s="75"/>
      <c r="W104" s="75"/>
      <c r="X104" s="75"/>
      <c r="Y104" s="75"/>
      <c r="Z104" s="75"/>
      <c r="AA104" s="75"/>
      <c r="AB104" s="75"/>
      <c r="AC104" s="75"/>
      <c r="AD104" s="75"/>
      <c r="AE104" s="75"/>
      <c r="AG104" s="75"/>
      <c r="AH104" s="75"/>
      <c r="AI104" s="75"/>
      <c r="AJ104" s="75"/>
      <c r="AK104" s="75"/>
      <c r="AL104" s="75"/>
      <c r="AM104" s="75"/>
      <c r="AN104" s="75"/>
      <c r="AO104" s="75"/>
      <c r="AP104" s="75"/>
      <c r="AQ104" s="75"/>
      <c r="AR104" s="75"/>
      <c r="AS104" s="75"/>
      <c r="AT104" s="75"/>
      <c r="AU104" s="75"/>
      <c r="AV104" s="75"/>
      <c r="AW104" s="75"/>
      <c r="AX104" s="75"/>
      <c r="AY104" s="75"/>
      <c r="AZ104" s="75"/>
      <c r="BA104" s="75"/>
      <c r="BB104" s="75"/>
      <c r="BC104" s="75"/>
      <c r="BD104" s="75"/>
      <c r="BE104" s="75"/>
      <c r="BF104" s="75"/>
    </row>
    <row r="105" spans="1:58" s="74" customFormat="1" ht="12" hidden="1" customHeight="1" x14ac:dyDescent="0.3">
      <c r="A105" s="69"/>
      <c r="H105" s="75"/>
      <c r="I105" s="75"/>
      <c r="J105" s="75"/>
      <c r="K105" s="75"/>
      <c r="L105" s="75"/>
      <c r="M105" s="75"/>
      <c r="N105" s="75"/>
      <c r="O105" s="75"/>
      <c r="P105" s="75"/>
      <c r="Q105" s="75"/>
      <c r="R105" s="75"/>
      <c r="S105" s="75"/>
      <c r="T105" s="75"/>
      <c r="U105" s="75"/>
      <c r="V105" s="75"/>
      <c r="W105" s="75"/>
      <c r="X105" s="75"/>
      <c r="Y105" s="75"/>
      <c r="Z105" s="75"/>
      <c r="AA105" s="75"/>
      <c r="AB105" s="75"/>
      <c r="AC105" s="75"/>
      <c r="AD105" s="75"/>
      <c r="AE105" s="75"/>
      <c r="AG105" s="75"/>
      <c r="AH105" s="75"/>
      <c r="AI105" s="75"/>
      <c r="AJ105" s="75"/>
      <c r="AK105" s="75"/>
      <c r="AL105" s="75"/>
      <c r="AM105" s="75"/>
      <c r="AN105" s="75"/>
      <c r="AO105" s="75"/>
      <c r="AP105" s="75"/>
      <c r="AQ105" s="75"/>
      <c r="AR105" s="75"/>
      <c r="AS105" s="75"/>
      <c r="AT105" s="75"/>
      <c r="AU105" s="75"/>
      <c r="AV105" s="75"/>
      <c r="AW105" s="75"/>
      <c r="AX105" s="75"/>
      <c r="AY105" s="75"/>
      <c r="AZ105" s="75"/>
      <c r="BA105" s="75"/>
      <c r="BB105" s="75"/>
      <c r="BC105" s="75"/>
      <c r="BD105" s="75"/>
      <c r="BE105" s="75"/>
      <c r="BF105" s="75"/>
    </row>
    <row r="106" spans="1:58" s="74" customFormat="1" ht="12" hidden="1" customHeight="1" x14ac:dyDescent="0.3">
      <c r="A106" s="69"/>
    </row>
    <row r="107" spans="1:58" s="74" customFormat="1" ht="12" hidden="1" customHeight="1" x14ac:dyDescent="0.3">
      <c r="A107" s="69"/>
      <c r="H107" s="75"/>
      <c r="I107" s="75"/>
      <c r="J107" s="75"/>
      <c r="K107" s="75"/>
      <c r="L107" s="75"/>
      <c r="M107" s="75"/>
      <c r="N107" s="75"/>
      <c r="O107" s="75"/>
      <c r="P107" s="75"/>
      <c r="Q107" s="75"/>
      <c r="R107" s="75"/>
      <c r="S107" s="75"/>
      <c r="T107" s="75"/>
      <c r="U107" s="75"/>
      <c r="V107" s="75"/>
      <c r="W107" s="75"/>
      <c r="X107" s="75"/>
      <c r="Y107" s="75"/>
      <c r="Z107" s="75"/>
      <c r="AA107" s="75"/>
      <c r="AB107" s="75"/>
      <c r="AC107" s="75"/>
      <c r="AD107" s="75"/>
      <c r="AE107" s="75"/>
      <c r="AG107" s="75"/>
      <c r="AH107" s="75"/>
      <c r="AI107" s="75"/>
      <c r="AJ107" s="75"/>
      <c r="AK107" s="75"/>
      <c r="AL107" s="75"/>
      <c r="AM107" s="75"/>
      <c r="AN107" s="75"/>
      <c r="AO107" s="75"/>
      <c r="AP107" s="75"/>
      <c r="AQ107" s="75"/>
      <c r="AR107" s="75"/>
      <c r="AS107" s="75"/>
      <c r="AT107" s="75"/>
      <c r="AU107" s="75"/>
      <c r="AV107" s="75"/>
      <c r="AW107" s="75"/>
      <c r="AX107" s="75"/>
      <c r="AY107" s="75"/>
      <c r="AZ107" s="75"/>
      <c r="BA107" s="75"/>
      <c r="BB107" s="75"/>
      <c r="BC107" s="75"/>
      <c r="BD107" s="75"/>
      <c r="BE107" s="75"/>
      <c r="BF107" s="75"/>
    </row>
    <row r="108" spans="1:58" s="74" customFormat="1" ht="12" hidden="1" customHeight="1" x14ac:dyDescent="0.3">
      <c r="A108" s="69"/>
      <c r="H108" s="75"/>
      <c r="I108" s="75"/>
      <c r="J108" s="75"/>
      <c r="K108" s="75"/>
      <c r="L108" s="75"/>
      <c r="M108" s="75"/>
      <c r="N108" s="75"/>
      <c r="O108" s="75"/>
      <c r="P108" s="75"/>
      <c r="Q108" s="75"/>
      <c r="R108" s="75"/>
      <c r="S108" s="75"/>
      <c r="T108" s="75"/>
      <c r="U108" s="75"/>
      <c r="V108" s="75"/>
      <c r="W108" s="75"/>
      <c r="X108" s="75"/>
      <c r="Y108" s="75"/>
      <c r="Z108" s="75"/>
      <c r="AA108" s="75"/>
      <c r="AB108" s="75"/>
      <c r="AC108" s="75"/>
      <c r="AD108" s="75"/>
      <c r="AE108" s="75"/>
      <c r="AG108" s="75"/>
      <c r="AH108" s="75"/>
      <c r="AI108" s="75"/>
      <c r="AJ108" s="75"/>
      <c r="AK108" s="75"/>
      <c r="AL108" s="75"/>
      <c r="AM108" s="75"/>
      <c r="AN108" s="75"/>
      <c r="AO108" s="75"/>
      <c r="AP108" s="75"/>
      <c r="AQ108" s="75"/>
      <c r="AR108" s="75"/>
      <c r="AS108" s="75"/>
      <c r="AT108" s="75"/>
      <c r="AU108" s="75"/>
      <c r="AV108" s="75"/>
      <c r="AW108" s="75"/>
      <c r="AX108" s="75"/>
      <c r="AY108" s="75"/>
      <c r="AZ108" s="75"/>
      <c r="BA108" s="75"/>
      <c r="BB108" s="75"/>
      <c r="BC108" s="75"/>
      <c r="BD108" s="75"/>
      <c r="BE108" s="75"/>
      <c r="BF108" s="75"/>
    </row>
    <row r="109" spans="1:58" s="74" customFormat="1" ht="12" hidden="1" customHeight="1" x14ac:dyDescent="0.3">
      <c r="A109" s="69"/>
      <c r="H109" s="75"/>
      <c r="I109" s="75"/>
      <c r="J109" s="75"/>
      <c r="K109" s="75"/>
      <c r="L109" s="75"/>
      <c r="M109" s="75"/>
      <c r="N109" s="75"/>
      <c r="O109" s="75"/>
      <c r="P109" s="75"/>
      <c r="Q109" s="75"/>
      <c r="R109" s="75"/>
      <c r="S109" s="75"/>
      <c r="T109" s="75"/>
      <c r="U109" s="75"/>
      <c r="V109" s="75"/>
      <c r="W109" s="75"/>
      <c r="X109" s="75"/>
      <c r="Y109" s="75"/>
      <c r="Z109" s="75"/>
      <c r="AA109" s="75"/>
      <c r="AB109" s="75"/>
      <c r="AC109" s="75"/>
      <c r="AD109" s="75"/>
      <c r="AE109" s="75"/>
      <c r="AG109" s="75"/>
      <c r="AH109" s="75"/>
      <c r="AI109" s="75"/>
      <c r="AJ109" s="75"/>
      <c r="AK109" s="75"/>
      <c r="AL109" s="75"/>
      <c r="AM109" s="75"/>
      <c r="AN109" s="75"/>
      <c r="AO109" s="75"/>
      <c r="AP109" s="75"/>
      <c r="AQ109" s="75"/>
      <c r="AR109" s="75"/>
      <c r="AS109" s="75"/>
      <c r="AT109" s="75"/>
      <c r="AU109" s="75"/>
      <c r="AV109" s="75"/>
      <c r="AW109" s="75"/>
      <c r="AX109" s="75"/>
      <c r="AY109" s="75"/>
      <c r="AZ109" s="75"/>
      <c r="BA109" s="75"/>
      <c r="BB109" s="75"/>
      <c r="BC109" s="75"/>
      <c r="BD109" s="75"/>
      <c r="BE109" s="75"/>
      <c r="BF109" s="75"/>
    </row>
    <row r="110" spans="1:58" s="74" customFormat="1" ht="12" hidden="1" customHeight="1" x14ac:dyDescent="0.3">
      <c r="A110" s="69"/>
      <c r="H110" s="75"/>
      <c r="I110" s="75"/>
      <c r="J110" s="75"/>
      <c r="K110" s="75"/>
      <c r="L110" s="75"/>
      <c r="M110" s="75"/>
      <c r="N110" s="75"/>
      <c r="O110" s="75"/>
      <c r="P110" s="75"/>
      <c r="Q110" s="75"/>
      <c r="R110" s="75"/>
      <c r="S110" s="75"/>
      <c r="T110" s="75"/>
      <c r="U110" s="75"/>
      <c r="V110" s="75"/>
      <c r="W110" s="75"/>
      <c r="X110" s="75"/>
      <c r="Y110" s="75"/>
      <c r="Z110" s="75"/>
      <c r="AA110" s="75"/>
      <c r="AB110" s="75"/>
      <c r="AC110" s="75"/>
      <c r="AD110" s="75"/>
      <c r="AE110" s="75"/>
      <c r="AG110" s="75"/>
      <c r="AH110" s="75"/>
      <c r="AI110" s="75"/>
      <c r="AJ110" s="75"/>
      <c r="AK110" s="75"/>
      <c r="AL110" s="75"/>
      <c r="AM110" s="75"/>
      <c r="AN110" s="75"/>
      <c r="AO110" s="75"/>
      <c r="AP110" s="75"/>
      <c r="AQ110" s="75"/>
      <c r="AR110" s="75"/>
      <c r="AS110" s="75"/>
      <c r="AT110" s="75"/>
      <c r="AU110" s="75"/>
      <c r="AV110" s="75"/>
      <c r="AW110" s="75"/>
      <c r="AX110" s="75"/>
      <c r="AY110" s="75"/>
      <c r="AZ110" s="75"/>
      <c r="BA110" s="75"/>
      <c r="BB110" s="75"/>
      <c r="BC110" s="75"/>
      <c r="BD110" s="75"/>
      <c r="BE110" s="75"/>
      <c r="BF110" s="75"/>
    </row>
    <row r="111" spans="1:58" s="74" customFormat="1" ht="12" hidden="1" customHeight="1" x14ac:dyDescent="0.3">
      <c r="A111" s="69"/>
      <c r="H111" s="75"/>
      <c r="I111" s="75"/>
      <c r="J111" s="75"/>
      <c r="K111" s="75"/>
      <c r="L111" s="75"/>
      <c r="M111" s="75"/>
      <c r="N111" s="75"/>
      <c r="O111" s="75"/>
      <c r="P111" s="75"/>
      <c r="Q111" s="75"/>
      <c r="R111" s="75"/>
      <c r="S111" s="75"/>
      <c r="T111" s="75"/>
      <c r="U111" s="75"/>
      <c r="V111" s="75"/>
      <c r="W111" s="75"/>
      <c r="X111" s="75"/>
      <c r="Y111" s="75"/>
      <c r="Z111" s="75"/>
      <c r="AA111" s="75"/>
      <c r="AB111" s="75"/>
      <c r="AC111" s="75"/>
      <c r="AD111" s="75"/>
      <c r="AE111" s="75"/>
      <c r="AG111" s="75"/>
      <c r="AH111" s="75"/>
      <c r="AI111" s="75"/>
      <c r="AJ111" s="75"/>
      <c r="AK111" s="75"/>
      <c r="AL111" s="75"/>
      <c r="AM111" s="75"/>
      <c r="AN111" s="75"/>
      <c r="AO111" s="75"/>
      <c r="AP111" s="75"/>
      <c r="AQ111" s="75"/>
      <c r="AR111" s="75"/>
      <c r="AS111" s="75"/>
      <c r="AT111" s="75"/>
      <c r="AU111" s="75"/>
      <c r="AV111" s="75"/>
      <c r="AW111" s="75"/>
      <c r="AX111" s="75"/>
      <c r="AY111" s="75"/>
      <c r="AZ111" s="75"/>
      <c r="BA111" s="75"/>
      <c r="BB111" s="75"/>
      <c r="BC111" s="75"/>
      <c r="BD111" s="75"/>
      <c r="BE111" s="75"/>
      <c r="BF111" s="75"/>
    </row>
    <row r="112" spans="1:58" s="74" customFormat="1" ht="12" hidden="1" customHeight="1" x14ac:dyDescent="0.3">
      <c r="A112" s="69"/>
      <c r="H112" s="75"/>
      <c r="I112" s="75"/>
      <c r="J112" s="75"/>
      <c r="K112" s="75"/>
      <c r="L112" s="75"/>
      <c r="M112" s="75"/>
      <c r="N112" s="75"/>
      <c r="O112" s="75"/>
      <c r="P112" s="75"/>
      <c r="Q112" s="75"/>
      <c r="R112" s="75"/>
      <c r="S112" s="75"/>
      <c r="T112" s="75"/>
      <c r="U112" s="75"/>
      <c r="V112" s="75"/>
      <c r="W112" s="75"/>
      <c r="X112" s="75"/>
      <c r="Y112" s="75"/>
      <c r="Z112" s="75"/>
      <c r="AA112" s="75"/>
      <c r="AB112" s="75"/>
      <c r="AC112" s="75"/>
      <c r="AD112" s="75"/>
      <c r="AE112" s="75"/>
      <c r="AG112" s="75"/>
      <c r="AH112" s="75"/>
      <c r="AI112" s="75"/>
      <c r="AJ112" s="75"/>
      <c r="AK112" s="75"/>
      <c r="AL112" s="75"/>
      <c r="AM112" s="75"/>
      <c r="AN112" s="75"/>
      <c r="AO112" s="75"/>
      <c r="AP112" s="75"/>
      <c r="AQ112" s="75"/>
      <c r="AR112" s="75"/>
      <c r="AS112" s="75"/>
      <c r="AT112" s="75"/>
      <c r="AU112" s="75"/>
      <c r="AV112" s="75"/>
      <c r="AW112" s="75"/>
      <c r="AX112" s="75"/>
      <c r="AY112" s="75"/>
      <c r="AZ112" s="75"/>
      <c r="BA112" s="75"/>
      <c r="BB112" s="75"/>
      <c r="BC112" s="75"/>
      <c r="BD112" s="75"/>
      <c r="BE112" s="75"/>
      <c r="BF112" s="75"/>
    </row>
    <row r="113" spans="1:67" s="74" customFormat="1" ht="12" hidden="1" customHeight="1" x14ac:dyDescent="0.3">
      <c r="A113" s="69"/>
      <c r="H113" s="75"/>
      <c r="I113" s="75"/>
      <c r="J113" s="75"/>
      <c r="K113" s="75"/>
      <c r="L113" s="75"/>
      <c r="M113" s="75"/>
      <c r="N113" s="75"/>
      <c r="O113" s="75"/>
      <c r="P113" s="75"/>
      <c r="Q113" s="75"/>
      <c r="R113" s="75"/>
      <c r="S113" s="75"/>
      <c r="T113" s="75"/>
      <c r="U113" s="75"/>
      <c r="V113" s="75"/>
      <c r="W113" s="75"/>
      <c r="X113" s="75"/>
      <c r="Y113" s="75"/>
      <c r="Z113" s="75"/>
      <c r="AA113" s="75"/>
      <c r="AB113" s="75"/>
      <c r="AC113" s="75"/>
      <c r="AD113" s="75"/>
      <c r="AE113" s="75"/>
      <c r="AG113" s="75"/>
      <c r="AH113" s="75"/>
      <c r="AI113" s="75"/>
      <c r="AJ113" s="75"/>
      <c r="AK113" s="75"/>
      <c r="AL113" s="75"/>
      <c r="AM113" s="75"/>
      <c r="AN113" s="75"/>
      <c r="AO113" s="75"/>
      <c r="AP113" s="75"/>
      <c r="AQ113" s="75"/>
      <c r="AR113" s="75"/>
      <c r="AS113" s="75"/>
      <c r="AT113" s="75"/>
      <c r="AU113" s="75"/>
      <c r="AV113" s="75"/>
      <c r="AW113" s="75"/>
      <c r="AX113" s="75"/>
      <c r="AY113" s="75"/>
      <c r="AZ113" s="75"/>
      <c r="BA113" s="75"/>
      <c r="BB113" s="75"/>
      <c r="BC113" s="75"/>
      <c r="BD113" s="75"/>
      <c r="BE113" s="75"/>
      <c r="BF113" s="75"/>
    </row>
    <row r="114" spans="1:67" s="74" customFormat="1" ht="12" hidden="1" customHeight="1" x14ac:dyDescent="0.3">
      <c r="A114" s="69"/>
      <c r="H114" s="75"/>
      <c r="I114" s="75"/>
      <c r="J114" s="75"/>
      <c r="K114" s="75"/>
      <c r="L114" s="75"/>
      <c r="M114" s="75"/>
      <c r="N114" s="75"/>
      <c r="O114" s="75"/>
      <c r="P114" s="75"/>
      <c r="Q114" s="75"/>
      <c r="R114" s="75"/>
      <c r="S114" s="75"/>
      <c r="T114" s="75"/>
      <c r="U114" s="75"/>
      <c r="V114" s="75"/>
      <c r="W114" s="75"/>
      <c r="X114" s="75"/>
      <c r="Y114" s="75"/>
      <c r="Z114" s="75"/>
      <c r="AA114" s="75"/>
      <c r="AB114" s="75"/>
      <c r="AC114" s="75"/>
      <c r="AD114" s="75"/>
      <c r="AE114" s="75"/>
      <c r="AG114" s="75"/>
      <c r="AH114" s="75"/>
      <c r="AI114" s="75"/>
      <c r="AJ114" s="75"/>
      <c r="AK114" s="75"/>
      <c r="AL114" s="75"/>
      <c r="AM114" s="75"/>
      <c r="AN114" s="75"/>
      <c r="AO114" s="75"/>
      <c r="AP114" s="75"/>
      <c r="AQ114" s="75"/>
      <c r="AR114" s="75"/>
      <c r="AS114" s="75"/>
      <c r="AT114" s="75"/>
      <c r="AU114" s="75"/>
      <c r="AV114" s="75"/>
      <c r="AW114" s="75"/>
      <c r="AX114" s="75"/>
      <c r="AY114" s="75"/>
      <c r="AZ114" s="75"/>
      <c r="BA114" s="75"/>
      <c r="BB114" s="75"/>
      <c r="BC114" s="75"/>
      <c r="BD114" s="75"/>
      <c r="BE114" s="75"/>
      <c r="BF114" s="75"/>
    </row>
    <row r="115" spans="1:67" s="74" customFormat="1" ht="12" hidden="1" customHeight="1" x14ac:dyDescent="0.3">
      <c r="A115" s="69"/>
      <c r="H115" s="75"/>
      <c r="I115" s="75"/>
      <c r="J115" s="75"/>
      <c r="K115" s="75"/>
      <c r="L115" s="75"/>
      <c r="M115" s="75"/>
      <c r="N115" s="75"/>
      <c r="O115" s="75"/>
      <c r="P115" s="75"/>
      <c r="Q115" s="75"/>
      <c r="R115" s="75"/>
      <c r="S115" s="75"/>
      <c r="T115" s="75"/>
      <c r="U115" s="75"/>
      <c r="V115" s="75"/>
      <c r="W115" s="75"/>
      <c r="X115" s="75"/>
      <c r="Y115" s="75"/>
      <c r="Z115" s="75"/>
      <c r="AA115" s="75"/>
      <c r="AB115" s="75"/>
      <c r="AC115" s="75"/>
      <c r="AD115" s="75"/>
      <c r="AE115" s="75"/>
      <c r="AG115" s="75"/>
      <c r="AH115" s="75"/>
      <c r="AI115" s="75"/>
      <c r="AJ115" s="75"/>
      <c r="AK115" s="75"/>
      <c r="AL115" s="75"/>
      <c r="AM115" s="75"/>
      <c r="AN115" s="75"/>
      <c r="AO115" s="75"/>
      <c r="AP115" s="75"/>
      <c r="AQ115" s="75"/>
      <c r="AR115" s="75"/>
      <c r="AS115" s="75"/>
      <c r="AT115" s="75"/>
      <c r="AU115" s="75"/>
      <c r="AV115" s="75"/>
      <c r="AW115" s="75"/>
      <c r="AX115" s="75"/>
      <c r="AY115" s="75"/>
      <c r="AZ115" s="75"/>
      <c r="BA115" s="75"/>
      <c r="BB115" s="75"/>
      <c r="BC115" s="75"/>
      <c r="BD115" s="75"/>
      <c r="BE115" s="75"/>
      <c r="BF115" s="75"/>
    </row>
    <row r="116" spans="1:67" s="74" customFormat="1" ht="12" hidden="1" customHeight="1" x14ac:dyDescent="0.3">
      <c r="A116" s="69"/>
      <c r="H116" s="75"/>
      <c r="I116" s="75"/>
      <c r="J116" s="75"/>
      <c r="K116" s="75"/>
      <c r="L116" s="75"/>
      <c r="M116" s="75"/>
      <c r="N116" s="75"/>
      <c r="O116" s="75"/>
      <c r="P116" s="75"/>
      <c r="Q116" s="75"/>
      <c r="R116" s="75"/>
      <c r="S116" s="75"/>
      <c r="T116" s="75"/>
      <c r="U116" s="75"/>
      <c r="V116" s="75"/>
      <c r="W116" s="75"/>
      <c r="X116" s="75"/>
      <c r="Y116" s="75"/>
      <c r="Z116" s="75"/>
      <c r="AA116" s="75"/>
      <c r="AB116" s="75"/>
      <c r="AC116" s="75"/>
      <c r="AD116" s="75"/>
      <c r="AE116" s="75"/>
      <c r="AG116" s="75"/>
      <c r="AH116" s="75"/>
      <c r="AI116" s="75"/>
      <c r="AJ116" s="75"/>
      <c r="AK116" s="75"/>
      <c r="AL116" s="75"/>
      <c r="AM116" s="75"/>
      <c r="AN116" s="75"/>
      <c r="AO116" s="75"/>
      <c r="AP116" s="75"/>
      <c r="AQ116" s="75"/>
      <c r="AR116" s="75"/>
      <c r="AS116" s="75"/>
      <c r="AT116" s="75"/>
      <c r="AU116" s="75"/>
      <c r="AV116" s="75"/>
      <c r="AW116" s="75"/>
      <c r="AX116" s="75"/>
      <c r="AY116" s="75"/>
      <c r="AZ116" s="75"/>
      <c r="BA116" s="75"/>
      <c r="BB116" s="75"/>
      <c r="BC116" s="75"/>
      <c r="BD116" s="75"/>
      <c r="BE116" s="75"/>
      <c r="BF116" s="75"/>
    </row>
    <row r="117" spans="1:67" s="74" customFormat="1" ht="12" hidden="1" customHeight="1" x14ac:dyDescent="0.3">
      <c r="A117" s="69"/>
      <c r="H117" s="75"/>
      <c r="I117" s="75"/>
      <c r="J117" s="75"/>
      <c r="K117" s="75"/>
      <c r="L117" s="75"/>
      <c r="M117" s="75"/>
      <c r="N117" s="75"/>
      <c r="O117" s="75"/>
      <c r="P117" s="75"/>
      <c r="Q117" s="75"/>
      <c r="R117" s="75"/>
      <c r="S117" s="75"/>
      <c r="T117" s="75"/>
      <c r="U117" s="75"/>
      <c r="V117" s="75"/>
      <c r="W117" s="75"/>
      <c r="X117" s="75"/>
      <c r="Y117" s="75"/>
      <c r="Z117" s="75"/>
      <c r="AA117" s="75"/>
      <c r="AB117" s="75"/>
      <c r="AC117" s="75"/>
      <c r="AD117" s="75"/>
      <c r="AE117" s="75"/>
      <c r="AG117" s="75"/>
      <c r="AH117" s="75"/>
      <c r="AI117" s="75"/>
      <c r="AJ117" s="75"/>
      <c r="AK117" s="75"/>
      <c r="AL117" s="75"/>
      <c r="AM117" s="75"/>
      <c r="AN117" s="75"/>
      <c r="AO117" s="75"/>
      <c r="AP117" s="75"/>
      <c r="AQ117" s="75"/>
      <c r="AR117" s="75"/>
      <c r="AS117" s="75"/>
      <c r="AT117" s="75"/>
      <c r="AU117" s="75"/>
      <c r="AV117" s="75"/>
      <c r="AW117" s="75"/>
      <c r="AX117" s="75"/>
      <c r="AY117" s="75"/>
      <c r="AZ117" s="75"/>
      <c r="BA117" s="75"/>
      <c r="BB117" s="75"/>
      <c r="BC117" s="75"/>
      <c r="BD117" s="75"/>
      <c r="BE117" s="75"/>
      <c r="BF117" s="75"/>
    </row>
    <row r="118" spans="1:67" s="74" customFormat="1" ht="12" hidden="1" customHeight="1" x14ac:dyDescent="0.3">
      <c r="A118" s="69"/>
      <c r="H118" s="75"/>
      <c r="I118" s="75"/>
      <c r="J118" s="75"/>
      <c r="K118" s="75"/>
      <c r="L118" s="75"/>
      <c r="M118" s="75"/>
      <c r="N118" s="75"/>
      <c r="O118" s="75"/>
      <c r="P118" s="75"/>
      <c r="Q118" s="75"/>
      <c r="R118" s="75"/>
      <c r="S118" s="75"/>
      <c r="T118" s="75"/>
      <c r="U118" s="75"/>
      <c r="V118" s="75"/>
      <c r="W118" s="75"/>
      <c r="X118" s="75"/>
      <c r="Y118" s="75"/>
      <c r="Z118" s="75"/>
      <c r="AA118" s="75"/>
      <c r="AB118" s="75"/>
      <c r="AC118" s="75"/>
      <c r="AD118" s="75"/>
      <c r="AE118" s="75"/>
      <c r="AG118" s="75"/>
      <c r="AH118" s="75"/>
      <c r="AI118" s="75"/>
      <c r="AJ118" s="75"/>
      <c r="AK118" s="75"/>
      <c r="AL118" s="75"/>
      <c r="AM118" s="75"/>
      <c r="AN118" s="75"/>
      <c r="AO118" s="75"/>
      <c r="AP118" s="75"/>
      <c r="AQ118" s="75"/>
      <c r="AR118" s="75"/>
      <c r="AS118" s="75"/>
      <c r="AT118" s="75"/>
      <c r="AU118" s="75"/>
      <c r="AV118" s="75"/>
      <c r="AW118" s="75"/>
      <c r="AX118" s="75"/>
      <c r="AY118" s="75"/>
      <c r="AZ118" s="75"/>
      <c r="BA118" s="75"/>
      <c r="BB118" s="75"/>
      <c r="BC118" s="75"/>
      <c r="BD118" s="75"/>
      <c r="BE118" s="75"/>
      <c r="BF118" s="75"/>
    </row>
    <row r="119" spans="1:67" s="74" customFormat="1" ht="12" hidden="1" customHeight="1" x14ac:dyDescent="0.3">
      <c r="A119" s="69"/>
      <c r="H119" s="75"/>
      <c r="I119" s="75"/>
      <c r="J119" s="75"/>
      <c r="K119" s="75"/>
      <c r="L119" s="75"/>
      <c r="M119" s="75"/>
      <c r="N119" s="75"/>
      <c r="O119" s="75"/>
      <c r="P119" s="75"/>
      <c r="Q119" s="75"/>
      <c r="R119" s="75"/>
      <c r="S119" s="75"/>
      <c r="T119" s="75"/>
      <c r="U119" s="75"/>
      <c r="V119" s="75"/>
      <c r="W119" s="75"/>
      <c r="X119" s="75"/>
      <c r="Y119" s="75"/>
      <c r="Z119" s="75"/>
      <c r="AA119" s="75"/>
      <c r="AB119" s="75"/>
      <c r="AC119" s="75"/>
      <c r="AD119" s="75"/>
      <c r="AE119" s="75"/>
      <c r="AG119" s="75"/>
      <c r="AH119" s="75"/>
      <c r="AI119" s="75"/>
      <c r="AJ119" s="75"/>
      <c r="AK119" s="75"/>
      <c r="AL119" s="75"/>
      <c r="AM119" s="75"/>
      <c r="AN119" s="75"/>
      <c r="AO119" s="75"/>
      <c r="AP119" s="75"/>
      <c r="AQ119" s="75"/>
      <c r="AR119" s="75"/>
      <c r="AS119" s="75"/>
      <c r="AT119" s="75"/>
      <c r="AU119" s="75"/>
      <c r="AV119" s="75"/>
      <c r="AW119" s="75"/>
      <c r="AX119" s="75"/>
      <c r="AY119" s="75"/>
      <c r="AZ119" s="75"/>
      <c r="BA119" s="75"/>
      <c r="BB119" s="75"/>
      <c r="BC119" s="75"/>
      <c r="BD119" s="75"/>
      <c r="BE119" s="75"/>
      <c r="BF119" s="75"/>
    </row>
    <row r="120" spans="1:67" s="74" customFormat="1" ht="12" hidden="1" customHeight="1" x14ac:dyDescent="0.3">
      <c r="A120" s="69"/>
      <c r="H120" s="75"/>
      <c r="I120" s="75"/>
      <c r="J120" s="75"/>
      <c r="K120" s="75"/>
      <c r="L120" s="75"/>
      <c r="M120" s="75"/>
      <c r="N120" s="75"/>
      <c r="O120" s="75"/>
      <c r="P120" s="75"/>
      <c r="Q120" s="75"/>
      <c r="R120" s="75"/>
      <c r="S120" s="75"/>
      <c r="T120" s="75"/>
      <c r="U120" s="75"/>
      <c r="V120" s="75"/>
      <c r="W120" s="75"/>
      <c r="X120" s="75"/>
      <c r="Y120" s="75"/>
      <c r="Z120" s="75"/>
      <c r="AA120" s="75"/>
      <c r="AB120" s="75"/>
      <c r="AC120" s="75"/>
      <c r="AD120" s="75"/>
      <c r="AE120" s="75"/>
      <c r="AG120" s="75"/>
      <c r="AH120" s="75"/>
      <c r="AI120" s="75"/>
      <c r="AJ120" s="75"/>
      <c r="AK120" s="75"/>
      <c r="AL120" s="75"/>
      <c r="AM120" s="75"/>
      <c r="AN120" s="75"/>
      <c r="AO120" s="75"/>
      <c r="AP120" s="75"/>
      <c r="AQ120" s="75"/>
      <c r="AR120" s="75"/>
      <c r="AS120" s="75"/>
      <c r="AT120" s="75"/>
      <c r="AU120" s="75"/>
      <c r="AV120" s="75"/>
      <c r="AW120" s="75"/>
      <c r="AX120" s="75"/>
      <c r="AY120" s="75"/>
      <c r="AZ120" s="75"/>
      <c r="BA120" s="75"/>
      <c r="BB120" s="75"/>
      <c r="BC120" s="75"/>
      <c r="BD120" s="75"/>
      <c r="BE120" s="75"/>
      <c r="BF120" s="75"/>
    </row>
    <row r="121" spans="1:67" s="74" customFormat="1" ht="12" hidden="1" customHeight="1" x14ac:dyDescent="0.3">
      <c r="A121" s="69"/>
      <c r="H121" s="75"/>
      <c r="I121" s="75"/>
      <c r="J121" s="75"/>
      <c r="K121" s="75"/>
      <c r="L121" s="75"/>
      <c r="M121" s="75"/>
      <c r="N121" s="75"/>
      <c r="O121" s="75"/>
      <c r="P121" s="75"/>
      <c r="Q121" s="75"/>
      <c r="R121" s="75"/>
      <c r="S121" s="75"/>
      <c r="T121" s="75"/>
      <c r="U121" s="75"/>
      <c r="V121" s="75"/>
      <c r="W121" s="75"/>
      <c r="X121" s="75"/>
      <c r="Y121" s="75"/>
      <c r="Z121" s="75"/>
      <c r="AA121" s="75"/>
      <c r="AB121" s="75"/>
      <c r="AC121" s="75"/>
      <c r="AD121" s="75"/>
      <c r="AE121" s="75"/>
      <c r="AG121" s="75"/>
      <c r="AH121" s="75"/>
      <c r="AI121" s="75"/>
      <c r="AJ121" s="75"/>
      <c r="AK121" s="75"/>
      <c r="AL121" s="75"/>
      <c r="AM121" s="75"/>
      <c r="AN121" s="75"/>
      <c r="AO121" s="75"/>
      <c r="AP121" s="75"/>
      <c r="AQ121" s="75"/>
      <c r="AR121" s="75"/>
      <c r="AS121" s="75"/>
      <c r="AT121" s="75"/>
      <c r="AU121" s="75"/>
      <c r="AV121" s="75"/>
      <c r="AW121" s="75"/>
      <c r="AX121" s="75"/>
      <c r="AY121" s="75"/>
      <c r="AZ121" s="75"/>
      <c r="BA121" s="75"/>
      <c r="BB121" s="75"/>
      <c r="BC121" s="75"/>
      <c r="BD121" s="75"/>
      <c r="BE121" s="75"/>
      <c r="BF121" s="75"/>
    </row>
    <row r="122" spans="1:67" s="69" customFormat="1" ht="12" hidden="1" customHeight="1" x14ac:dyDescent="0.3">
      <c r="B122" s="74"/>
      <c r="C122" s="74"/>
      <c r="D122" s="74"/>
      <c r="E122" s="74"/>
      <c r="F122" s="74"/>
      <c r="G122" s="74"/>
      <c r="H122" s="75"/>
      <c r="I122" s="75"/>
      <c r="J122" s="75"/>
      <c r="K122" s="75"/>
      <c r="L122" s="75"/>
      <c r="M122" s="75"/>
      <c r="N122" s="75"/>
      <c r="O122" s="75"/>
      <c r="P122" s="75"/>
      <c r="Q122" s="75"/>
      <c r="R122" s="75"/>
      <c r="S122" s="75"/>
      <c r="T122" s="75"/>
      <c r="U122" s="75"/>
      <c r="V122" s="75"/>
      <c r="W122" s="75"/>
      <c r="X122" s="75"/>
      <c r="Y122" s="75"/>
      <c r="Z122" s="75"/>
      <c r="AA122" s="75"/>
      <c r="AB122" s="75"/>
      <c r="AC122" s="75"/>
      <c r="AD122" s="75"/>
      <c r="AE122" s="75"/>
      <c r="AF122" s="74"/>
      <c r="AG122" s="75"/>
      <c r="AH122" s="75"/>
      <c r="AI122" s="75"/>
      <c r="AJ122" s="75"/>
      <c r="AK122" s="75"/>
      <c r="AL122" s="75"/>
      <c r="AM122" s="75"/>
      <c r="AN122" s="75"/>
      <c r="AO122" s="75"/>
      <c r="AP122" s="75"/>
      <c r="AQ122" s="75"/>
      <c r="AR122" s="75"/>
      <c r="AS122" s="75"/>
      <c r="AT122" s="75"/>
      <c r="AU122" s="75"/>
      <c r="AV122" s="75"/>
      <c r="AW122" s="75"/>
      <c r="AX122" s="75"/>
      <c r="AY122" s="75"/>
      <c r="AZ122" s="75"/>
      <c r="BA122" s="75"/>
      <c r="BB122" s="75"/>
      <c r="BC122" s="75"/>
      <c r="BD122" s="75"/>
      <c r="BE122" s="75"/>
      <c r="BF122" s="75"/>
      <c r="BG122" s="74"/>
      <c r="BH122" s="74"/>
      <c r="BI122" s="74"/>
      <c r="BJ122" s="74"/>
      <c r="BK122" s="74"/>
      <c r="BL122" s="74"/>
      <c r="BM122" s="74"/>
      <c r="BN122" s="74"/>
      <c r="BO122" s="74"/>
    </row>
    <row r="123" spans="1:67" s="69" customFormat="1" ht="12" hidden="1" customHeight="1" x14ac:dyDescent="0.3">
      <c r="B123" s="74"/>
      <c r="C123" s="74"/>
      <c r="D123" s="74"/>
      <c r="E123" s="74"/>
      <c r="F123" s="74"/>
      <c r="G123" s="74"/>
      <c r="H123" s="75"/>
      <c r="I123" s="75"/>
      <c r="J123" s="75"/>
      <c r="K123" s="75"/>
      <c r="L123" s="75"/>
      <c r="M123" s="75"/>
      <c r="N123" s="75"/>
      <c r="O123" s="75"/>
      <c r="P123" s="75"/>
      <c r="Q123" s="75"/>
      <c r="R123" s="75"/>
      <c r="S123" s="75"/>
      <c r="T123" s="75"/>
      <c r="U123" s="75"/>
      <c r="V123" s="75"/>
      <c r="W123" s="75"/>
      <c r="X123" s="75"/>
      <c r="Y123" s="75"/>
      <c r="Z123" s="75"/>
      <c r="AA123" s="75"/>
      <c r="AB123" s="75"/>
      <c r="AC123" s="75"/>
      <c r="AD123" s="75"/>
      <c r="AE123" s="75"/>
      <c r="AF123" s="74"/>
      <c r="AG123" s="75"/>
      <c r="AH123" s="75"/>
      <c r="AI123" s="75"/>
      <c r="AJ123" s="75"/>
      <c r="AK123" s="75"/>
      <c r="AL123" s="75"/>
      <c r="AM123" s="75"/>
      <c r="AN123" s="75"/>
      <c r="AO123" s="75"/>
      <c r="AP123" s="75"/>
      <c r="AQ123" s="75"/>
      <c r="AR123" s="75"/>
      <c r="AS123" s="75"/>
      <c r="AT123" s="75"/>
      <c r="AU123" s="75"/>
      <c r="AV123" s="75"/>
      <c r="AW123" s="75"/>
      <c r="AX123" s="75"/>
      <c r="AY123" s="75"/>
      <c r="AZ123" s="75"/>
      <c r="BA123" s="75"/>
      <c r="BB123" s="75"/>
      <c r="BC123" s="75"/>
      <c r="BD123" s="75"/>
      <c r="BE123" s="75"/>
      <c r="BF123" s="75"/>
      <c r="BG123" s="74"/>
      <c r="BH123" s="74"/>
      <c r="BI123" s="74"/>
      <c r="BJ123" s="74"/>
      <c r="BK123" s="74"/>
      <c r="BL123" s="74"/>
      <c r="BM123" s="74"/>
      <c r="BN123" s="74"/>
      <c r="BO123" s="74"/>
    </row>
    <row r="124" spans="1:67" s="69" customFormat="1" ht="12" hidden="1" customHeight="1" x14ac:dyDescent="0.3">
      <c r="B124" s="74"/>
      <c r="C124" s="74"/>
      <c r="D124" s="74"/>
      <c r="E124" s="74"/>
      <c r="F124" s="74"/>
      <c r="G124" s="74"/>
      <c r="H124" s="75"/>
      <c r="I124" s="75"/>
      <c r="J124" s="75"/>
      <c r="K124" s="75"/>
      <c r="L124" s="75"/>
      <c r="M124" s="75"/>
      <c r="N124" s="75"/>
      <c r="O124" s="75"/>
      <c r="P124" s="75"/>
      <c r="Q124" s="75"/>
      <c r="R124" s="75"/>
      <c r="S124" s="75"/>
      <c r="T124" s="75"/>
      <c r="U124" s="75"/>
      <c r="V124" s="75"/>
      <c r="W124" s="75"/>
      <c r="X124" s="75"/>
      <c r="Y124" s="75"/>
      <c r="Z124" s="75"/>
      <c r="AA124" s="75"/>
      <c r="AB124" s="75"/>
      <c r="AC124" s="75"/>
      <c r="AD124" s="75"/>
      <c r="AE124" s="75"/>
      <c r="AF124" s="74"/>
      <c r="AG124" s="75"/>
      <c r="AH124" s="75"/>
      <c r="AI124" s="75"/>
      <c r="AJ124" s="75"/>
      <c r="AK124" s="75"/>
      <c r="AL124" s="75"/>
      <c r="AM124" s="75"/>
      <c r="AN124" s="75"/>
      <c r="AO124" s="75"/>
      <c r="AP124" s="75"/>
      <c r="AQ124" s="75"/>
      <c r="AR124" s="75"/>
      <c r="AS124" s="75"/>
      <c r="AT124" s="75"/>
      <c r="AU124" s="75"/>
      <c r="AV124" s="75"/>
      <c r="AW124" s="75"/>
      <c r="AX124" s="75"/>
      <c r="AY124" s="75"/>
      <c r="AZ124" s="75"/>
      <c r="BA124" s="75"/>
      <c r="BB124" s="75"/>
      <c r="BC124" s="75"/>
      <c r="BD124" s="75"/>
      <c r="BE124" s="75"/>
      <c r="BF124" s="75"/>
      <c r="BG124" s="74"/>
      <c r="BH124" s="74"/>
      <c r="BI124" s="74"/>
      <c r="BJ124" s="74"/>
      <c r="BK124" s="74"/>
      <c r="BL124" s="74"/>
      <c r="BM124" s="74"/>
      <c r="BN124" s="74"/>
      <c r="BO124" s="74"/>
    </row>
    <row r="125" spans="1:67" s="69" customFormat="1" ht="12" hidden="1" customHeight="1" x14ac:dyDescent="0.3">
      <c r="B125" s="74"/>
      <c r="C125" s="74"/>
      <c r="D125" s="74"/>
      <c r="E125" s="74"/>
      <c r="F125" s="74"/>
      <c r="G125" s="74"/>
      <c r="H125" s="75"/>
      <c r="I125" s="75"/>
      <c r="J125" s="75"/>
      <c r="K125" s="75"/>
      <c r="L125" s="75"/>
      <c r="M125" s="75"/>
      <c r="N125" s="75"/>
      <c r="O125" s="75"/>
      <c r="P125" s="75"/>
      <c r="Q125" s="75"/>
      <c r="R125" s="75"/>
      <c r="S125" s="75"/>
      <c r="T125" s="75"/>
      <c r="U125" s="75"/>
      <c r="V125" s="75"/>
      <c r="W125" s="75"/>
      <c r="X125" s="75"/>
      <c r="Y125" s="75"/>
      <c r="Z125" s="75"/>
      <c r="AA125" s="75"/>
      <c r="AB125" s="75"/>
      <c r="AC125" s="75"/>
      <c r="AD125" s="75"/>
      <c r="AE125" s="75"/>
      <c r="AF125" s="74"/>
      <c r="AG125" s="75"/>
      <c r="AH125" s="75"/>
      <c r="AI125" s="75"/>
      <c r="AJ125" s="75"/>
      <c r="AK125" s="75"/>
      <c r="AL125" s="75"/>
      <c r="AM125" s="75"/>
      <c r="AN125" s="75"/>
      <c r="AO125" s="75"/>
      <c r="AP125" s="75"/>
      <c r="AQ125" s="75"/>
      <c r="AR125" s="75"/>
      <c r="AS125" s="75"/>
      <c r="AT125" s="75"/>
      <c r="AU125" s="75"/>
      <c r="AV125" s="75"/>
      <c r="AW125" s="75"/>
      <c r="AX125" s="75"/>
      <c r="AY125" s="75"/>
      <c r="AZ125" s="75"/>
      <c r="BA125" s="75"/>
      <c r="BB125" s="75"/>
      <c r="BC125" s="75"/>
      <c r="BD125" s="75"/>
      <c r="BE125" s="75"/>
      <c r="BF125" s="75"/>
      <c r="BG125" s="74"/>
      <c r="BH125" s="74"/>
      <c r="BI125" s="74"/>
      <c r="BJ125" s="74"/>
      <c r="BK125" s="74"/>
      <c r="BL125" s="74"/>
      <c r="BM125" s="74"/>
      <c r="BN125" s="74"/>
      <c r="BO125" s="74"/>
    </row>
    <row r="126" spans="1:67" s="69" customFormat="1" ht="12" hidden="1" customHeight="1" x14ac:dyDescent="0.3">
      <c r="B126" s="74"/>
      <c r="C126" s="74"/>
      <c r="D126" s="74"/>
      <c r="E126" s="74"/>
      <c r="F126" s="74"/>
      <c r="G126" s="74"/>
      <c r="H126" s="75"/>
      <c r="I126" s="75"/>
      <c r="J126" s="75"/>
      <c r="K126" s="75"/>
      <c r="L126" s="75"/>
      <c r="M126" s="75"/>
      <c r="N126" s="75"/>
      <c r="O126" s="75"/>
      <c r="P126" s="75"/>
      <c r="Q126" s="75"/>
      <c r="R126" s="75"/>
      <c r="S126" s="75"/>
      <c r="T126" s="75"/>
      <c r="U126" s="75"/>
      <c r="V126" s="75"/>
      <c r="W126" s="75"/>
      <c r="X126" s="75"/>
      <c r="Y126" s="75"/>
      <c r="Z126" s="75"/>
      <c r="AA126" s="75"/>
      <c r="AB126" s="75"/>
      <c r="AC126" s="75"/>
      <c r="AD126" s="75"/>
      <c r="AE126" s="75"/>
      <c r="AF126" s="74"/>
      <c r="AG126" s="75"/>
      <c r="AH126" s="75"/>
      <c r="AI126" s="75"/>
      <c r="AJ126" s="75"/>
      <c r="AK126" s="75"/>
      <c r="AL126" s="75"/>
      <c r="AM126" s="75"/>
      <c r="AN126" s="75"/>
      <c r="AO126" s="75"/>
      <c r="AP126" s="75"/>
      <c r="AQ126" s="75"/>
      <c r="AR126" s="75"/>
      <c r="AS126" s="75"/>
      <c r="AT126" s="75"/>
      <c r="AU126" s="75"/>
      <c r="AV126" s="75"/>
      <c r="AW126" s="75"/>
      <c r="AX126" s="75"/>
      <c r="AY126" s="75"/>
      <c r="AZ126" s="75"/>
      <c r="BA126" s="75"/>
      <c r="BB126" s="75"/>
      <c r="BC126" s="75"/>
      <c r="BD126" s="75"/>
      <c r="BE126" s="75"/>
      <c r="BF126" s="75"/>
      <c r="BG126" s="74"/>
      <c r="BH126" s="74"/>
      <c r="BI126" s="74"/>
      <c r="BJ126" s="74"/>
      <c r="BK126" s="74"/>
      <c r="BL126" s="74"/>
      <c r="BM126" s="74"/>
      <c r="BN126" s="74"/>
      <c r="BO126" s="74"/>
    </row>
    <row r="127" spans="1:67" s="69" customFormat="1" ht="12" hidden="1" customHeight="1" x14ac:dyDescent="0.3">
      <c r="B127" s="74"/>
      <c r="C127" s="74"/>
      <c r="D127" s="74"/>
      <c r="E127" s="74"/>
      <c r="F127" s="74"/>
      <c r="G127" s="74"/>
      <c r="H127" s="75"/>
      <c r="I127" s="75"/>
      <c r="J127" s="75"/>
      <c r="K127" s="75"/>
      <c r="L127" s="75"/>
      <c r="M127" s="75"/>
      <c r="N127" s="75"/>
      <c r="O127" s="75"/>
      <c r="P127" s="75"/>
      <c r="Q127" s="75"/>
      <c r="R127" s="75"/>
      <c r="S127" s="75"/>
      <c r="T127" s="75"/>
      <c r="U127" s="75"/>
      <c r="V127" s="75"/>
      <c r="W127" s="75"/>
      <c r="X127" s="75"/>
      <c r="Y127" s="75"/>
      <c r="Z127" s="75"/>
      <c r="AA127" s="75"/>
      <c r="AB127" s="75"/>
      <c r="AC127" s="75"/>
      <c r="AD127" s="75"/>
      <c r="AE127" s="75"/>
      <c r="AF127" s="74"/>
      <c r="AG127" s="75"/>
      <c r="AH127" s="75"/>
      <c r="AI127" s="75"/>
      <c r="AJ127" s="75"/>
      <c r="AK127" s="75"/>
      <c r="AL127" s="75"/>
      <c r="AM127" s="75"/>
      <c r="AN127" s="75"/>
      <c r="AO127" s="75"/>
      <c r="AP127" s="75"/>
      <c r="AQ127" s="75"/>
      <c r="AR127" s="75"/>
      <c r="AS127" s="75"/>
      <c r="AT127" s="75"/>
      <c r="AU127" s="75"/>
      <c r="AV127" s="75"/>
      <c r="AW127" s="75"/>
      <c r="AX127" s="75"/>
      <c r="AY127" s="75"/>
      <c r="AZ127" s="75"/>
      <c r="BA127" s="75"/>
      <c r="BB127" s="75"/>
      <c r="BC127" s="75"/>
      <c r="BD127" s="75"/>
      <c r="BE127" s="75"/>
      <c r="BF127" s="75"/>
      <c r="BG127" s="74"/>
      <c r="BH127" s="74"/>
      <c r="BI127" s="74"/>
      <c r="BJ127" s="74"/>
      <c r="BK127" s="74"/>
      <c r="BL127" s="74"/>
      <c r="BM127" s="74"/>
      <c r="BN127" s="74"/>
      <c r="BO127" s="74"/>
    </row>
    <row r="128" spans="1:67" s="69" customFormat="1" ht="12" hidden="1" customHeight="1" x14ac:dyDescent="0.3">
      <c r="B128" s="74"/>
      <c r="C128" s="74"/>
      <c r="D128" s="74"/>
      <c r="E128" s="74"/>
      <c r="F128" s="74"/>
      <c r="G128" s="74"/>
      <c r="H128" s="75"/>
      <c r="I128" s="75"/>
      <c r="J128" s="75"/>
      <c r="K128" s="75"/>
      <c r="L128" s="75"/>
      <c r="M128" s="75"/>
      <c r="N128" s="75"/>
      <c r="O128" s="75"/>
      <c r="P128" s="75"/>
      <c r="Q128" s="75"/>
      <c r="R128" s="75"/>
      <c r="S128" s="75"/>
      <c r="T128" s="75"/>
      <c r="U128" s="75"/>
      <c r="V128" s="75"/>
      <c r="W128" s="75"/>
      <c r="X128" s="75"/>
      <c r="Y128" s="75"/>
      <c r="Z128" s="75"/>
      <c r="AA128" s="75"/>
      <c r="AB128" s="75"/>
      <c r="AC128" s="75"/>
      <c r="AD128" s="75"/>
      <c r="AE128" s="75"/>
      <c r="AF128" s="74"/>
      <c r="AG128" s="75"/>
      <c r="AH128" s="75"/>
      <c r="AI128" s="75"/>
      <c r="AJ128" s="75"/>
      <c r="AK128" s="75"/>
      <c r="AL128" s="75"/>
      <c r="AM128" s="75"/>
      <c r="AN128" s="75"/>
      <c r="AO128" s="75"/>
      <c r="AP128" s="75"/>
      <c r="AQ128" s="75"/>
      <c r="AR128" s="75"/>
      <c r="AS128" s="75"/>
      <c r="AT128" s="75"/>
      <c r="AU128" s="75"/>
      <c r="AV128" s="75"/>
      <c r="AW128" s="75"/>
      <c r="AX128" s="75"/>
      <c r="AY128" s="75"/>
      <c r="AZ128" s="75"/>
      <c r="BA128" s="75"/>
      <c r="BB128" s="75"/>
      <c r="BC128" s="75"/>
      <c r="BD128" s="75"/>
      <c r="BE128" s="75"/>
      <c r="BF128" s="75"/>
      <c r="BG128" s="74"/>
      <c r="BH128" s="74"/>
      <c r="BI128" s="74"/>
      <c r="BJ128" s="74"/>
      <c r="BK128" s="74"/>
      <c r="BL128" s="74"/>
      <c r="BM128" s="74"/>
      <c r="BN128" s="74"/>
      <c r="BO128" s="74"/>
    </row>
    <row r="129" spans="2:67" s="69" customFormat="1" ht="12" hidden="1" customHeight="1" x14ac:dyDescent="0.3">
      <c r="B129" s="74"/>
      <c r="C129" s="74"/>
      <c r="D129" s="74"/>
      <c r="E129" s="74"/>
      <c r="F129" s="74"/>
      <c r="G129" s="74"/>
      <c r="H129" s="75"/>
      <c r="I129" s="75"/>
      <c r="J129" s="75"/>
      <c r="K129" s="75"/>
      <c r="L129" s="75"/>
      <c r="M129" s="75"/>
      <c r="N129" s="75"/>
      <c r="O129" s="75"/>
      <c r="P129" s="75"/>
      <c r="Q129" s="75"/>
      <c r="R129" s="75"/>
      <c r="S129" s="75"/>
      <c r="T129" s="75"/>
      <c r="U129" s="75"/>
      <c r="V129" s="75"/>
      <c r="W129" s="75"/>
      <c r="X129" s="75"/>
      <c r="Y129" s="75"/>
      <c r="Z129" s="75"/>
      <c r="AA129" s="75"/>
      <c r="AB129" s="75"/>
      <c r="AC129" s="75"/>
      <c r="AD129" s="75"/>
      <c r="AE129" s="75"/>
      <c r="AF129" s="74"/>
      <c r="AG129" s="75"/>
      <c r="AH129" s="75"/>
      <c r="AI129" s="75"/>
      <c r="AJ129" s="75"/>
      <c r="AK129" s="75"/>
      <c r="AL129" s="75"/>
      <c r="AM129" s="75"/>
      <c r="AN129" s="75"/>
      <c r="AO129" s="75"/>
      <c r="AP129" s="75"/>
      <c r="AQ129" s="75"/>
      <c r="AR129" s="75"/>
      <c r="AS129" s="75"/>
      <c r="AT129" s="75"/>
      <c r="AU129" s="75"/>
      <c r="AV129" s="75"/>
      <c r="AW129" s="75"/>
      <c r="AX129" s="75"/>
      <c r="AY129" s="75"/>
      <c r="AZ129" s="75"/>
      <c r="BA129" s="75"/>
      <c r="BB129" s="75"/>
      <c r="BC129" s="75"/>
      <c r="BD129" s="75"/>
      <c r="BE129" s="75"/>
      <c r="BF129" s="75"/>
      <c r="BG129" s="74"/>
      <c r="BH129" s="74"/>
      <c r="BI129" s="74"/>
      <c r="BJ129" s="74"/>
      <c r="BK129" s="74"/>
      <c r="BL129" s="74"/>
      <c r="BM129" s="74"/>
      <c r="BN129" s="74"/>
      <c r="BO129" s="74"/>
    </row>
    <row r="130" spans="2:67" s="69" customFormat="1" ht="12" hidden="1" customHeight="1" x14ac:dyDescent="0.3">
      <c r="B130" s="74"/>
      <c r="C130" s="74"/>
      <c r="D130" s="74"/>
      <c r="E130" s="74"/>
      <c r="F130" s="74"/>
      <c r="G130" s="74"/>
      <c r="H130" s="75"/>
      <c r="I130" s="75"/>
      <c r="J130" s="75"/>
      <c r="K130" s="75"/>
      <c r="L130" s="75"/>
      <c r="M130" s="75"/>
      <c r="N130" s="75"/>
      <c r="O130" s="75"/>
      <c r="P130" s="75"/>
      <c r="Q130" s="75"/>
      <c r="R130" s="75"/>
      <c r="S130" s="75"/>
      <c r="T130" s="75"/>
      <c r="U130" s="75"/>
      <c r="V130" s="75"/>
      <c r="W130" s="75"/>
      <c r="X130" s="75"/>
      <c r="Y130" s="75"/>
      <c r="Z130" s="75"/>
      <c r="AA130" s="75"/>
      <c r="AB130" s="75"/>
      <c r="AC130" s="75"/>
      <c r="AD130" s="75"/>
      <c r="AE130" s="75"/>
      <c r="AF130" s="74"/>
      <c r="AG130" s="75"/>
      <c r="AH130" s="75"/>
      <c r="AI130" s="75"/>
      <c r="AJ130" s="75"/>
      <c r="AK130" s="75"/>
      <c r="AL130" s="75"/>
      <c r="AM130" s="75"/>
      <c r="AN130" s="75"/>
      <c r="AO130" s="75"/>
      <c r="AP130" s="75"/>
      <c r="AQ130" s="75"/>
      <c r="AR130" s="75"/>
      <c r="AS130" s="75"/>
      <c r="AT130" s="75"/>
      <c r="AU130" s="75"/>
      <c r="AV130" s="75"/>
      <c r="AW130" s="75"/>
      <c r="AX130" s="75"/>
      <c r="AY130" s="75"/>
      <c r="AZ130" s="75"/>
      <c r="BA130" s="75"/>
      <c r="BB130" s="75"/>
      <c r="BC130" s="75"/>
      <c r="BD130" s="75"/>
      <c r="BE130" s="75"/>
      <c r="BF130" s="75"/>
      <c r="BG130" s="74"/>
      <c r="BH130" s="74"/>
      <c r="BI130" s="74"/>
      <c r="BJ130" s="74"/>
      <c r="BK130" s="74"/>
      <c r="BL130" s="74"/>
      <c r="BM130" s="74"/>
      <c r="BN130" s="74"/>
      <c r="BO130" s="74"/>
    </row>
    <row r="131" spans="2:67" s="69" customFormat="1" ht="12" hidden="1" customHeight="1" x14ac:dyDescent="0.3">
      <c r="B131" s="74"/>
      <c r="C131" s="74"/>
      <c r="D131" s="74"/>
      <c r="E131" s="74"/>
      <c r="F131" s="74"/>
      <c r="G131" s="74"/>
      <c r="H131" s="75"/>
      <c r="I131" s="75"/>
      <c r="J131" s="75"/>
      <c r="K131" s="75"/>
      <c r="L131" s="75"/>
      <c r="M131" s="75"/>
      <c r="N131" s="75"/>
      <c r="O131" s="75"/>
      <c r="P131" s="75"/>
      <c r="Q131" s="75"/>
      <c r="R131" s="75"/>
      <c r="S131" s="75"/>
      <c r="T131" s="75"/>
      <c r="U131" s="75"/>
      <c r="V131" s="75"/>
      <c r="W131" s="75"/>
      <c r="X131" s="75"/>
      <c r="Y131" s="75"/>
      <c r="Z131" s="75"/>
      <c r="AA131" s="75"/>
      <c r="AB131" s="75"/>
      <c r="AC131" s="75"/>
      <c r="AD131" s="75"/>
      <c r="AE131" s="75"/>
      <c r="AF131" s="74"/>
      <c r="AG131" s="75"/>
      <c r="AH131" s="75"/>
      <c r="AI131" s="75"/>
      <c r="AJ131" s="75"/>
      <c r="AK131" s="75"/>
      <c r="AL131" s="75"/>
      <c r="AM131" s="75"/>
      <c r="AN131" s="75"/>
      <c r="AO131" s="75"/>
      <c r="AP131" s="75"/>
      <c r="AQ131" s="75"/>
      <c r="AR131" s="75"/>
      <c r="AS131" s="75"/>
      <c r="AT131" s="75"/>
      <c r="AU131" s="75"/>
      <c r="AV131" s="75"/>
      <c r="AW131" s="75"/>
      <c r="AX131" s="75"/>
      <c r="AY131" s="75"/>
      <c r="AZ131" s="75"/>
      <c r="BA131" s="75"/>
      <c r="BB131" s="75"/>
      <c r="BC131" s="75"/>
      <c r="BD131" s="75"/>
      <c r="BE131" s="75"/>
      <c r="BF131" s="75"/>
      <c r="BG131" s="74"/>
      <c r="BH131" s="74"/>
      <c r="BI131" s="74"/>
      <c r="BJ131" s="74"/>
      <c r="BK131" s="74"/>
      <c r="BL131" s="74"/>
      <c r="BM131" s="74"/>
      <c r="BN131" s="74"/>
      <c r="BO131" s="74"/>
    </row>
    <row r="132" spans="2:67" s="69" customFormat="1" ht="12" hidden="1" customHeight="1" x14ac:dyDescent="0.3">
      <c r="B132" s="74"/>
      <c r="C132" s="74"/>
      <c r="D132" s="74"/>
      <c r="E132" s="74"/>
      <c r="F132" s="74"/>
      <c r="G132" s="74"/>
      <c r="H132" s="75"/>
      <c r="I132" s="75"/>
      <c r="J132" s="75"/>
      <c r="K132" s="75"/>
      <c r="L132" s="75"/>
      <c r="M132" s="75"/>
      <c r="N132" s="75"/>
      <c r="O132" s="75"/>
      <c r="P132" s="75"/>
      <c r="Q132" s="75"/>
      <c r="R132" s="75"/>
      <c r="S132" s="75"/>
      <c r="T132" s="75"/>
      <c r="U132" s="75"/>
      <c r="V132" s="75"/>
      <c r="W132" s="75"/>
      <c r="X132" s="75"/>
      <c r="Y132" s="75"/>
      <c r="Z132" s="75"/>
      <c r="AA132" s="75"/>
      <c r="AB132" s="75"/>
      <c r="AC132" s="75"/>
      <c r="AD132" s="75"/>
      <c r="AE132" s="75"/>
      <c r="AF132" s="74"/>
      <c r="AG132" s="75"/>
      <c r="AH132" s="75"/>
      <c r="AI132" s="75"/>
      <c r="AJ132" s="75"/>
      <c r="AK132" s="75"/>
      <c r="AL132" s="75"/>
      <c r="AM132" s="75"/>
      <c r="AN132" s="75"/>
      <c r="AO132" s="75"/>
      <c r="AP132" s="75"/>
      <c r="AQ132" s="75"/>
      <c r="AR132" s="75"/>
      <c r="AS132" s="75"/>
      <c r="AT132" s="75"/>
      <c r="AU132" s="75"/>
      <c r="AV132" s="75"/>
      <c r="AW132" s="75"/>
      <c r="AX132" s="75"/>
      <c r="AY132" s="75"/>
      <c r="AZ132" s="75"/>
      <c r="BA132" s="75"/>
      <c r="BB132" s="75"/>
      <c r="BC132" s="75"/>
      <c r="BD132" s="75"/>
      <c r="BE132" s="75"/>
      <c r="BF132" s="75"/>
      <c r="BG132" s="74"/>
      <c r="BH132" s="74"/>
      <c r="BI132" s="74"/>
      <c r="BJ132" s="74"/>
      <c r="BK132" s="74"/>
      <c r="BL132" s="74"/>
      <c r="BM132" s="74"/>
      <c r="BN132" s="74"/>
      <c r="BO132" s="74"/>
    </row>
    <row r="133" spans="2:67" s="69" customFormat="1" ht="12" hidden="1" customHeight="1" x14ac:dyDescent="0.3">
      <c r="B133" s="74"/>
      <c r="C133" s="74"/>
      <c r="D133" s="74"/>
      <c r="E133" s="74"/>
      <c r="F133" s="74"/>
      <c r="G133" s="74"/>
      <c r="H133" s="75"/>
      <c r="I133" s="75"/>
      <c r="J133" s="75"/>
      <c r="K133" s="75"/>
      <c r="L133" s="75"/>
      <c r="M133" s="75"/>
      <c r="N133" s="75"/>
      <c r="O133" s="75"/>
      <c r="P133" s="75"/>
      <c r="Q133" s="75"/>
      <c r="R133" s="75"/>
      <c r="S133" s="75"/>
      <c r="T133" s="75"/>
      <c r="U133" s="75"/>
      <c r="V133" s="75"/>
      <c r="W133" s="75"/>
      <c r="X133" s="75"/>
      <c r="Y133" s="75"/>
      <c r="Z133" s="75"/>
      <c r="AA133" s="75"/>
      <c r="AB133" s="75"/>
      <c r="AC133" s="75"/>
      <c r="AD133" s="75"/>
      <c r="AE133" s="75"/>
      <c r="AF133" s="74"/>
      <c r="AG133" s="75"/>
      <c r="AH133" s="75"/>
      <c r="AI133" s="75"/>
      <c r="AJ133" s="75"/>
      <c r="AK133" s="75"/>
      <c r="AL133" s="75"/>
      <c r="AM133" s="75"/>
      <c r="AN133" s="75"/>
      <c r="AO133" s="75"/>
      <c r="AP133" s="75"/>
      <c r="AQ133" s="75"/>
      <c r="AR133" s="75"/>
      <c r="AS133" s="75"/>
      <c r="AT133" s="75"/>
      <c r="AU133" s="75"/>
      <c r="AV133" s="75"/>
      <c r="AW133" s="75"/>
      <c r="AX133" s="75"/>
      <c r="AY133" s="75"/>
      <c r="AZ133" s="75"/>
      <c r="BA133" s="75"/>
      <c r="BB133" s="75"/>
      <c r="BC133" s="75"/>
      <c r="BD133" s="75"/>
      <c r="BE133" s="75"/>
      <c r="BF133" s="75"/>
      <c r="BG133" s="74"/>
      <c r="BH133" s="74"/>
      <c r="BI133" s="74"/>
      <c r="BJ133" s="74"/>
      <c r="BK133" s="74"/>
      <c r="BL133" s="74"/>
      <c r="BM133" s="74"/>
      <c r="BN133" s="74"/>
      <c r="BO133" s="74"/>
    </row>
    <row r="134" spans="2:67" s="69" customFormat="1" ht="12" hidden="1" customHeight="1" x14ac:dyDescent="0.3">
      <c r="B134" s="74"/>
      <c r="C134" s="74"/>
      <c r="D134" s="74"/>
      <c r="E134" s="74"/>
      <c r="F134" s="74"/>
      <c r="G134" s="74"/>
      <c r="H134" s="75"/>
      <c r="I134" s="75"/>
      <c r="J134" s="75"/>
      <c r="K134" s="75"/>
      <c r="L134" s="75"/>
      <c r="M134" s="75"/>
      <c r="N134" s="75"/>
      <c r="O134" s="75"/>
      <c r="P134" s="75"/>
      <c r="Q134" s="75"/>
      <c r="R134" s="75"/>
      <c r="S134" s="75"/>
      <c r="T134" s="75"/>
      <c r="U134" s="75"/>
      <c r="V134" s="75"/>
      <c r="W134" s="75"/>
      <c r="X134" s="75"/>
      <c r="Y134" s="75"/>
      <c r="Z134" s="75"/>
      <c r="AA134" s="75"/>
      <c r="AB134" s="75"/>
      <c r="AC134" s="75"/>
      <c r="AD134" s="75"/>
      <c r="AE134" s="75"/>
      <c r="AF134" s="74"/>
      <c r="AG134" s="75"/>
      <c r="AH134" s="75"/>
      <c r="AI134" s="75"/>
      <c r="AJ134" s="75"/>
      <c r="AK134" s="75"/>
      <c r="AL134" s="75"/>
      <c r="AM134" s="75"/>
      <c r="AN134" s="75"/>
      <c r="AO134" s="75"/>
      <c r="AP134" s="75"/>
      <c r="AQ134" s="75"/>
      <c r="AR134" s="75"/>
      <c r="AS134" s="75"/>
      <c r="AT134" s="75"/>
      <c r="AU134" s="75"/>
      <c r="AV134" s="75"/>
      <c r="AW134" s="75"/>
      <c r="AX134" s="75"/>
      <c r="AY134" s="75"/>
      <c r="AZ134" s="75"/>
      <c r="BA134" s="75"/>
      <c r="BB134" s="75"/>
      <c r="BC134" s="75"/>
      <c r="BD134" s="75"/>
      <c r="BE134" s="75"/>
      <c r="BF134" s="75"/>
      <c r="BG134" s="74"/>
      <c r="BH134" s="74"/>
      <c r="BI134" s="74"/>
      <c r="BJ134" s="74"/>
      <c r="BK134" s="74"/>
      <c r="BL134" s="74"/>
      <c r="BM134" s="74"/>
      <c r="BN134" s="74"/>
      <c r="BO134" s="74"/>
    </row>
    <row r="135" spans="2:67" s="69" customFormat="1" ht="12" hidden="1" customHeight="1" x14ac:dyDescent="0.3">
      <c r="B135" s="74"/>
      <c r="C135" s="74"/>
      <c r="D135" s="74"/>
      <c r="E135" s="74"/>
      <c r="F135" s="74"/>
      <c r="G135" s="74"/>
      <c r="H135" s="75"/>
      <c r="I135" s="75"/>
      <c r="J135" s="75"/>
      <c r="K135" s="75"/>
      <c r="L135" s="75"/>
      <c r="M135" s="75"/>
      <c r="N135" s="75"/>
      <c r="O135" s="75"/>
      <c r="P135" s="75"/>
      <c r="Q135" s="75"/>
      <c r="R135" s="75"/>
      <c r="S135" s="75"/>
      <c r="T135" s="75"/>
      <c r="U135" s="75"/>
      <c r="V135" s="75"/>
      <c r="W135" s="75"/>
      <c r="X135" s="75"/>
      <c r="Y135" s="75"/>
      <c r="Z135" s="75"/>
      <c r="AA135" s="75"/>
      <c r="AB135" s="75"/>
      <c r="AC135" s="75"/>
      <c r="AD135" s="75"/>
      <c r="AE135" s="75"/>
      <c r="AF135" s="74"/>
      <c r="AG135" s="75"/>
      <c r="AH135" s="75"/>
      <c r="AI135" s="75"/>
      <c r="AJ135" s="75"/>
      <c r="AK135" s="75"/>
      <c r="AL135" s="75"/>
      <c r="AM135" s="75"/>
      <c r="AN135" s="75"/>
      <c r="AO135" s="75"/>
      <c r="AP135" s="75"/>
      <c r="AQ135" s="75"/>
      <c r="AR135" s="75"/>
      <c r="AS135" s="75"/>
      <c r="AT135" s="75"/>
      <c r="AU135" s="75"/>
      <c r="AV135" s="75"/>
      <c r="AW135" s="75"/>
      <c r="AX135" s="75"/>
      <c r="AY135" s="75"/>
      <c r="AZ135" s="75"/>
      <c r="BA135" s="75"/>
      <c r="BB135" s="75"/>
      <c r="BC135" s="75"/>
      <c r="BD135" s="75"/>
      <c r="BE135" s="75"/>
      <c r="BF135" s="75"/>
      <c r="BG135" s="74"/>
      <c r="BH135" s="74"/>
      <c r="BI135" s="74"/>
      <c r="BJ135" s="74"/>
      <c r="BK135" s="74"/>
      <c r="BL135" s="74"/>
      <c r="BM135" s="74"/>
      <c r="BN135" s="74"/>
      <c r="BO135" s="74"/>
    </row>
    <row r="136" spans="2:67" s="69" customFormat="1" ht="12" hidden="1" customHeight="1" x14ac:dyDescent="0.3">
      <c r="B136" s="74"/>
      <c r="C136" s="74"/>
      <c r="D136" s="74"/>
      <c r="E136" s="74"/>
      <c r="F136" s="74"/>
      <c r="G136" s="74"/>
      <c r="H136" s="75"/>
      <c r="I136" s="75"/>
      <c r="J136" s="75"/>
      <c r="K136" s="75"/>
      <c r="L136" s="75"/>
      <c r="M136" s="75"/>
      <c r="N136" s="75"/>
      <c r="O136" s="75"/>
      <c r="P136" s="75"/>
      <c r="Q136" s="75"/>
      <c r="R136" s="75"/>
      <c r="S136" s="75"/>
      <c r="T136" s="75"/>
      <c r="U136" s="75"/>
      <c r="V136" s="75"/>
      <c r="W136" s="75"/>
      <c r="X136" s="75"/>
      <c r="Y136" s="75"/>
      <c r="Z136" s="75"/>
      <c r="AA136" s="75"/>
      <c r="AB136" s="75"/>
      <c r="AC136" s="75"/>
      <c r="AD136" s="75"/>
      <c r="AE136" s="75"/>
      <c r="AF136" s="74"/>
      <c r="AG136" s="75"/>
      <c r="AH136" s="75"/>
      <c r="AI136" s="75"/>
      <c r="AJ136" s="75"/>
      <c r="AK136" s="75"/>
      <c r="AL136" s="75"/>
      <c r="AM136" s="75"/>
      <c r="AN136" s="75"/>
      <c r="AO136" s="75"/>
      <c r="AP136" s="75"/>
      <c r="AQ136" s="75"/>
      <c r="AR136" s="75"/>
      <c r="AS136" s="75"/>
      <c r="AT136" s="75"/>
      <c r="AU136" s="75"/>
      <c r="AV136" s="75"/>
      <c r="AW136" s="75"/>
      <c r="AX136" s="75"/>
      <c r="AY136" s="75"/>
      <c r="AZ136" s="75"/>
      <c r="BA136" s="75"/>
      <c r="BB136" s="75"/>
      <c r="BC136" s="75"/>
      <c r="BD136" s="75"/>
      <c r="BE136" s="75"/>
      <c r="BF136" s="75"/>
      <c r="BG136" s="74"/>
      <c r="BH136" s="74"/>
      <c r="BI136" s="74"/>
      <c r="BJ136" s="74"/>
      <c r="BK136" s="74"/>
      <c r="BL136" s="74"/>
      <c r="BM136" s="74"/>
      <c r="BN136" s="74"/>
      <c r="BO136" s="74"/>
    </row>
    <row r="137" spans="2:67" s="69" customFormat="1" ht="12" customHeight="1" x14ac:dyDescent="0.3">
      <c r="B137" s="74"/>
      <c r="C137" s="74"/>
      <c r="D137" s="74"/>
      <c r="E137" s="74"/>
      <c r="F137" s="74"/>
      <c r="G137" s="74"/>
      <c r="H137" s="75"/>
      <c r="I137" s="75"/>
      <c r="J137" s="75"/>
      <c r="K137" s="75"/>
      <c r="L137" s="75"/>
      <c r="M137" s="75"/>
      <c r="N137" s="75"/>
      <c r="O137" s="75"/>
      <c r="P137" s="75"/>
      <c r="Q137" s="75"/>
      <c r="R137" s="75"/>
      <c r="S137" s="75"/>
      <c r="T137" s="75"/>
      <c r="U137" s="75"/>
      <c r="V137" s="75"/>
      <c r="W137" s="75"/>
      <c r="X137" s="75"/>
      <c r="Y137" s="75"/>
      <c r="Z137" s="75"/>
      <c r="AA137" s="75"/>
      <c r="AB137" s="75"/>
      <c r="AC137" s="75"/>
      <c r="AD137" s="75"/>
      <c r="AE137" s="75"/>
      <c r="AF137" s="74"/>
      <c r="AG137" s="75"/>
      <c r="AH137" s="75"/>
      <c r="AI137" s="75"/>
      <c r="AJ137" s="75"/>
      <c r="AK137" s="75"/>
      <c r="AL137" s="75"/>
      <c r="AM137" s="75"/>
      <c r="AN137" s="75"/>
      <c r="AO137" s="75"/>
      <c r="AP137" s="75"/>
      <c r="AQ137" s="75"/>
      <c r="AR137" s="75"/>
      <c r="AS137" s="75"/>
      <c r="AT137" s="75"/>
      <c r="AU137" s="75"/>
      <c r="AV137" s="75"/>
      <c r="AW137" s="75"/>
      <c r="AX137" s="75"/>
      <c r="AY137" s="75"/>
      <c r="AZ137" s="75"/>
      <c r="BA137" s="75"/>
      <c r="BB137" s="75"/>
      <c r="BC137" s="75"/>
      <c r="BD137" s="75"/>
      <c r="BE137" s="75"/>
      <c r="BF137" s="75"/>
      <c r="BG137" s="74"/>
      <c r="BH137" s="74"/>
      <c r="BI137" s="74"/>
      <c r="BJ137" s="74"/>
      <c r="BK137" s="74"/>
      <c r="BL137" s="74"/>
      <c r="BM137" s="74"/>
      <c r="BN137" s="74"/>
      <c r="BO137" s="74"/>
    </row>
    <row r="138" spans="2:67" s="69" customFormat="1" ht="12" customHeight="1" x14ac:dyDescent="0.3">
      <c r="B138" s="74"/>
      <c r="C138" s="74"/>
      <c r="D138" s="74"/>
      <c r="E138" s="74"/>
      <c r="F138" s="74"/>
      <c r="G138" s="74"/>
      <c r="H138" s="75"/>
      <c r="I138" s="75"/>
      <c r="J138" s="75"/>
      <c r="K138" s="75"/>
      <c r="L138" s="75"/>
      <c r="M138" s="75"/>
      <c r="N138" s="75"/>
      <c r="O138" s="75"/>
      <c r="P138" s="75"/>
      <c r="Q138" s="75"/>
      <c r="R138" s="75"/>
      <c r="S138" s="75"/>
      <c r="T138" s="75"/>
      <c r="U138" s="75"/>
      <c r="V138" s="75"/>
      <c r="W138" s="75"/>
      <c r="X138" s="75"/>
      <c r="Y138" s="75"/>
      <c r="Z138" s="75"/>
      <c r="AA138" s="75"/>
      <c r="AB138" s="75"/>
      <c r="AC138" s="75"/>
      <c r="AD138" s="75"/>
      <c r="AE138" s="75"/>
      <c r="AF138" s="74"/>
      <c r="AG138" s="75"/>
      <c r="AH138" s="75"/>
      <c r="AI138" s="75"/>
      <c r="AJ138" s="75"/>
      <c r="AK138" s="75"/>
      <c r="AL138" s="75"/>
      <c r="AM138" s="75"/>
      <c r="AN138" s="75"/>
      <c r="AO138" s="75"/>
      <c r="AP138" s="75"/>
      <c r="AQ138" s="75"/>
      <c r="AR138" s="75"/>
      <c r="AS138" s="75"/>
      <c r="AT138" s="75"/>
      <c r="AU138" s="75"/>
      <c r="AV138" s="75"/>
      <c r="AW138" s="75"/>
      <c r="AX138" s="75"/>
      <c r="AY138" s="75"/>
      <c r="AZ138" s="75"/>
      <c r="BA138" s="75"/>
      <c r="BB138" s="75"/>
      <c r="BC138" s="75"/>
      <c r="BD138" s="75"/>
      <c r="BE138" s="75"/>
      <c r="BF138" s="75"/>
      <c r="BG138" s="74"/>
      <c r="BH138" s="74"/>
      <c r="BI138" s="74"/>
      <c r="BJ138" s="74"/>
      <c r="BK138" s="74"/>
      <c r="BL138" s="74"/>
      <c r="BM138" s="74"/>
      <c r="BN138" s="74"/>
      <c r="BO138" s="74"/>
    </row>
    <row r="139" spans="2:67" s="69" customFormat="1" ht="12" customHeight="1" x14ac:dyDescent="0.3">
      <c r="B139" s="74"/>
      <c r="C139" s="74"/>
      <c r="D139" s="74"/>
      <c r="E139" s="74"/>
      <c r="F139" s="74"/>
      <c r="G139" s="74"/>
      <c r="H139" s="75"/>
      <c r="I139" s="75"/>
      <c r="J139" s="75"/>
      <c r="K139" s="75"/>
      <c r="L139" s="75"/>
      <c r="M139" s="75"/>
      <c r="N139" s="75"/>
      <c r="O139" s="75"/>
      <c r="P139" s="75"/>
      <c r="Q139" s="75"/>
      <c r="R139" s="75"/>
      <c r="S139" s="75"/>
      <c r="T139" s="75"/>
      <c r="U139" s="75"/>
      <c r="V139" s="75"/>
      <c r="W139" s="75"/>
      <c r="X139" s="75"/>
      <c r="Y139" s="75"/>
      <c r="Z139" s="75"/>
      <c r="AA139" s="75"/>
      <c r="AB139" s="75"/>
      <c r="AC139" s="75"/>
      <c r="AD139" s="75"/>
      <c r="AE139" s="75"/>
      <c r="AF139" s="74"/>
      <c r="AG139" s="75"/>
      <c r="AH139" s="75"/>
      <c r="AI139" s="75"/>
      <c r="AJ139" s="75"/>
      <c r="AK139" s="75"/>
      <c r="AL139" s="75"/>
      <c r="AM139" s="75"/>
      <c r="AN139" s="75"/>
      <c r="AO139" s="75"/>
      <c r="AP139" s="75"/>
      <c r="AQ139" s="75"/>
      <c r="AR139" s="75"/>
      <c r="AS139" s="75"/>
      <c r="AT139" s="75"/>
      <c r="AU139" s="75"/>
      <c r="AV139" s="75"/>
      <c r="AW139" s="75"/>
      <c r="AX139" s="75"/>
      <c r="AY139" s="75"/>
      <c r="AZ139" s="75"/>
      <c r="BA139" s="75"/>
      <c r="BB139" s="75"/>
      <c r="BC139" s="75"/>
      <c r="BD139" s="75"/>
      <c r="BE139" s="75"/>
      <c r="BF139" s="75"/>
      <c r="BG139" s="74"/>
      <c r="BH139" s="74"/>
      <c r="BI139" s="74"/>
      <c r="BJ139" s="74"/>
      <c r="BK139" s="74"/>
      <c r="BL139" s="74"/>
      <c r="BM139" s="74"/>
      <c r="BN139" s="74"/>
      <c r="BO139" s="74"/>
    </row>
    <row r="140" spans="2:67" s="69" customFormat="1" ht="12" customHeight="1" x14ac:dyDescent="0.3">
      <c r="B140" s="74"/>
      <c r="C140" s="74"/>
      <c r="D140" s="74"/>
      <c r="E140" s="74"/>
      <c r="F140" s="74"/>
      <c r="G140" s="74"/>
      <c r="H140" s="75"/>
      <c r="I140" s="75"/>
      <c r="J140" s="75"/>
      <c r="K140" s="75"/>
      <c r="L140" s="75"/>
      <c r="M140" s="75"/>
      <c r="N140" s="75"/>
      <c r="O140" s="75"/>
      <c r="P140" s="75"/>
      <c r="Q140" s="75"/>
      <c r="R140" s="75"/>
      <c r="S140" s="75"/>
      <c r="T140" s="75"/>
      <c r="U140" s="75"/>
      <c r="V140" s="75"/>
      <c r="W140" s="75"/>
      <c r="X140" s="75"/>
      <c r="Y140" s="75"/>
      <c r="Z140" s="75"/>
      <c r="AA140" s="75"/>
      <c r="AB140" s="75"/>
      <c r="AC140" s="75"/>
      <c r="AD140" s="75"/>
      <c r="AE140" s="75"/>
      <c r="AF140" s="74"/>
      <c r="AG140" s="75"/>
      <c r="AH140" s="75"/>
      <c r="AI140" s="75"/>
      <c r="AJ140" s="75"/>
      <c r="AK140" s="75"/>
      <c r="AL140" s="75"/>
      <c r="AM140" s="75"/>
      <c r="AN140" s="75"/>
      <c r="AO140" s="75"/>
      <c r="AP140" s="75"/>
      <c r="AQ140" s="75"/>
      <c r="AR140" s="75"/>
      <c r="AS140" s="75"/>
      <c r="AT140" s="75"/>
      <c r="AU140" s="75"/>
      <c r="AV140" s="75"/>
      <c r="AW140" s="75"/>
      <c r="AX140" s="75"/>
      <c r="AY140" s="75"/>
      <c r="AZ140" s="75"/>
      <c r="BA140" s="75"/>
      <c r="BB140" s="75"/>
      <c r="BC140" s="75"/>
      <c r="BD140" s="75"/>
      <c r="BE140" s="75"/>
      <c r="BF140" s="75"/>
      <c r="BG140" s="74"/>
      <c r="BH140" s="74"/>
      <c r="BI140" s="74"/>
      <c r="BJ140" s="74"/>
      <c r="BK140" s="74"/>
      <c r="BL140" s="74"/>
      <c r="BM140" s="74"/>
      <c r="BN140" s="74"/>
      <c r="BO140" s="74"/>
    </row>
    <row r="141" spans="2:67" s="69" customFormat="1" ht="12" customHeight="1" x14ac:dyDescent="0.3">
      <c r="B141" s="74"/>
      <c r="C141" s="74"/>
      <c r="D141" s="74"/>
      <c r="E141" s="74"/>
      <c r="F141" s="74"/>
      <c r="G141" s="74"/>
      <c r="H141" s="75"/>
      <c r="I141" s="75"/>
      <c r="J141" s="75"/>
      <c r="K141" s="75"/>
      <c r="L141" s="75"/>
      <c r="M141" s="75"/>
      <c r="N141" s="75"/>
      <c r="O141" s="75"/>
      <c r="P141" s="75"/>
      <c r="Q141" s="75"/>
      <c r="R141" s="75"/>
      <c r="S141" s="75"/>
      <c r="T141" s="75"/>
      <c r="U141" s="75"/>
      <c r="V141" s="75"/>
      <c r="W141" s="75"/>
      <c r="X141" s="75"/>
      <c r="Y141" s="75"/>
      <c r="Z141" s="75"/>
      <c r="AA141" s="75"/>
      <c r="AB141" s="75"/>
      <c r="AC141" s="75"/>
      <c r="AD141" s="75"/>
      <c r="AE141" s="75"/>
      <c r="AF141" s="74"/>
      <c r="AG141" s="75"/>
      <c r="AH141" s="75"/>
      <c r="AI141" s="75"/>
      <c r="AJ141" s="75"/>
      <c r="AK141" s="75"/>
      <c r="AL141" s="75"/>
      <c r="AM141" s="75"/>
      <c r="AN141" s="75"/>
      <c r="AO141" s="75"/>
      <c r="AP141" s="75"/>
      <c r="AQ141" s="75"/>
      <c r="AR141" s="75"/>
      <c r="AS141" s="75"/>
      <c r="AT141" s="75"/>
      <c r="AU141" s="75"/>
      <c r="AV141" s="75"/>
      <c r="AW141" s="75"/>
      <c r="AX141" s="75"/>
      <c r="AY141" s="75"/>
      <c r="AZ141" s="75"/>
      <c r="BA141" s="75"/>
      <c r="BB141" s="75"/>
      <c r="BC141" s="75"/>
      <c r="BD141" s="75"/>
      <c r="BE141" s="75"/>
      <c r="BF141" s="75"/>
      <c r="BG141" s="74"/>
      <c r="BH141" s="74"/>
      <c r="BI141" s="74"/>
      <c r="BJ141" s="74"/>
      <c r="BK141" s="74"/>
      <c r="BL141" s="74"/>
      <c r="BM141" s="74"/>
      <c r="BN141" s="74"/>
      <c r="BO141" s="74"/>
    </row>
    <row r="142" spans="2:67" s="69" customFormat="1" ht="12" customHeight="1" x14ac:dyDescent="0.3">
      <c r="B142" s="74"/>
      <c r="C142" s="74"/>
      <c r="D142" s="74"/>
      <c r="E142" s="74"/>
      <c r="F142" s="74"/>
      <c r="G142" s="74"/>
      <c r="H142" s="75"/>
      <c r="I142" s="75"/>
      <c r="J142" s="75"/>
      <c r="K142" s="75"/>
      <c r="L142" s="75"/>
      <c r="M142" s="75"/>
      <c r="N142" s="75"/>
      <c r="O142" s="75"/>
      <c r="P142" s="75"/>
      <c r="Q142" s="75"/>
      <c r="R142" s="75"/>
      <c r="S142" s="75"/>
      <c r="T142" s="75"/>
      <c r="U142" s="75"/>
      <c r="V142" s="75"/>
      <c r="W142" s="75"/>
      <c r="X142" s="75"/>
      <c r="Y142" s="75"/>
      <c r="Z142" s="75"/>
      <c r="AA142" s="75"/>
      <c r="AB142" s="75"/>
      <c r="AC142" s="75"/>
      <c r="AD142" s="75"/>
      <c r="AE142" s="75"/>
      <c r="AF142" s="74"/>
      <c r="AG142" s="75"/>
      <c r="AH142" s="75"/>
      <c r="AI142" s="75"/>
      <c r="AJ142" s="75"/>
      <c r="AK142" s="75"/>
      <c r="AL142" s="75"/>
      <c r="AM142" s="75"/>
      <c r="AN142" s="75"/>
      <c r="AO142" s="75"/>
      <c r="AP142" s="75"/>
      <c r="AQ142" s="75"/>
      <c r="AR142" s="75"/>
      <c r="AS142" s="75"/>
      <c r="AT142" s="75"/>
      <c r="AU142" s="75"/>
      <c r="AV142" s="75"/>
      <c r="AW142" s="75"/>
      <c r="AX142" s="75"/>
      <c r="AY142" s="75"/>
      <c r="AZ142" s="75"/>
      <c r="BA142" s="75"/>
      <c r="BB142" s="75"/>
      <c r="BC142" s="75"/>
      <c r="BD142" s="75"/>
      <c r="BE142" s="75"/>
      <c r="BF142" s="75"/>
      <c r="BG142" s="74"/>
      <c r="BH142" s="74"/>
      <c r="BI142" s="74"/>
      <c r="BJ142" s="74"/>
      <c r="BK142" s="74"/>
      <c r="BL142" s="74"/>
      <c r="BM142" s="74"/>
      <c r="BN142" s="74"/>
      <c r="BO142" s="74"/>
    </row>
    <row r="143" spans="2:67" s="69" customFormat="1" ht="12" customHeight="1" x14ac:dyDescent="0.3">
      <c r="B143" s="74"/>
      <c r="C143" s="74"/>
      <c r="D143" s="74"/>
      <c r="E143" s="74"/>
      <c r="F143" s="74"/>
      <c r="G143" s="74"/>
      <c r="H143" s="75"/>
      <c r="I143" s="75"/>
      <c r="J143" s="75"/>
      <c r="K143" s="75"/>
      <c r="L143" s="75"/>
      <c r="M143" s="75"/>
      <c r="N143" s="75"/>
      <c r="O143" s="75"/>
      <c r="P143" s="75"/>
      <c r="Q143" s="75"/>
      <c r="R143" s="75"/>
      <c r="S143" s="75"/>
      <c r="T143" s="75"/>
      <c r="U143" s="75"/>
      <c r="V143" s="75"/>
      <c r="W143" s="75"/>
      <c r="X143" s="75"/>
      <c r="Y143" s="75"/>
      <c r="Z143" s="75"/>
      <c r="AA143" s="75"/>
      <c r="AB143" s="75"/>
      <c r="AC143" s="75"/>
      <c r="AD143" s="75"/>
      <c r="AE143" s="75"/>
      <c r="AF143" s="74"/>
      <c r="AG143" s="75"/>
      <c r="AH143" s="75"/>
      <c r="AI143" s="75"/>
      <c r="AJ143" s="75"/>
      <c r="AK143" s="75"/>
      <c r="AL143" s="75"/>
      <c r="AM143" s="75"/>
      <c r="AN143" s="75"/>
      <c r="AO143" s="75"/>
      <c r="AP143" s="75"/>
      <c r="AQ143" s="75"/>
      <c r="AR143" s="75"/>
      <c r="AS143" s="75"/>
      <c r="AT143" s="75"/>
      <c r="AU143" s="75"/>
      <c r="AV143" s="75"/>
      <c r="AW143" s="75"/>
      <c r="AX143" s="75"/>
      <c r="AY143" s="75"/>
      <c r="AZ143" s="75"/>
      <c r="BA143" s="75"/>
      <c r="BB143" s="75"/>
      <c r="BC143" s="75"/>
      <c r="BD143" s="75"/>
      <c r="BE143" s="75"/>
      <c r="BF143" s="75"/>
      <c r="BG143" s="74"/>
      <c r="BH143" s="74"/>
      <c r="BI143" s="74"/>
      <c r="BJ143" s="74"/>
      <c r="BK143" s="74"/>
      <c r="BL143" s="74"/>
      <c r="BM143" s="74"/>
      <c r="BN143" s="74"/>
      <c r="BO143" s="74"/>
    </row>
    <row r="144" spans="2:67" s="69" customFormat="1" ht="12" customHeight="1" x14ac:dyDescent="0.3">
      <c r="B144" s="74"/>
      <c r="C144" s="74"/>
      <c r="D144" s="74"/>
      <c r="E144" s="74"/>
      <c r="F144" s="74"/>
      <c r="G144" s="74"/>
      <c r="H144" s="75"/>
      <c r="I144" s="75"/>
      <c r="J144" s="75"/>
      <c r="K144" s="75"/>
      <c r="L144" s="75"/>
      <c r="M144" s="75"/>
      <c r="N144" s="75"/>
      <c r="O144" s="75"/>
      <c r="P144" s="75"/>
      <c r="Q144" s="75"/>
      <c r="R144" s="75"/>
      <c r="S144" s="75"/>
      <c r="T144" s="75"/>
      <c r="U144" s="75"/>
      <c r="V144" s="75"/>
      <c r="W144" s="75"/>
      <c r="X144" s="75"/>
      <c r="Y144" s="75"/>
      <c r="Z144" s="75"/>
      <c r="AA144" s="75"/>
      <c r="AB144" s="75"/>
      <c r="AC144" s="75"/>
      <c r="AD144" s="75"/>
      <c r="AE144" s="75"/>
      <c r="AF144" s="74"/>
      <c r="AG144" s="75"/>
      <c r="AH144" s="75"/>
      <c r="AI144" s="75"/>
      <c r="AJ144" s="75"/>
      <c r="AK144" s="75"/>
      <c r="AL144" s="75"/>
      <c r="AM144" s="75"/>
      <c r="AN144" s="75"/>
      <c r="AO144" s="75"/>
      <c r="AP144" s="75"/>
      <c r="AQ144" s="75"/>
      <c r="AR144" s="75"/>
      <c r="AS144" s="75"/>
      <c r="AT144" s="75"/>
      <c r="AU144" s="75"/>
      <c r="AV144" s="75"/>
      <c r="AW144" s="75"/>
      <c r="AX144" s="75"/>
      <c r="AY144" s="75"/>
      <c r="AZ144" s="75"/>
      <c r="BA144" s="75"/>
      <c r="BB144" s="75"/>
      <c r="BC144" s="75"/>
      <c r="BD144" s="75"/>
      <c r="BE144" s="75"/>
      <c r="BF144" s="75"/>
      <c r="BG144" s="74"/>
      <c r="BH144" s="74"/>
      <c r="BI144" s="74"/>
      <c r="BJ144" s="74"/>
      <c r="BK144" s="74"/>
      <c r="BL144" s="74"/>
      <c r="BM144" s="74"/>
      <c r="BN144" s="74"/>
      <c r="BO144" s="74"/>
    </row>
    <row r="145" spans="1:67" s="69" customFormat="1" ht="12" customHeight="1" x14ac:dyDescent="0.3">
      <c r="B145" s="74"/>
      <c r="C145" s="74"/>
      <c r="D145" s="74"/>
      <c r="E145" s="74"/>
      <c r="F145" s="74"/>
      <c r="G145" s="74"/>
      <c r="H145" s="75"/>
      <c r="I145" s="75"/>
      <c r="J145" s="75"/>
      <c r="K145" s="75"/>
      <c r="L145" s="75"/>
      <c r="M145" s="75"/>
      <c r="N145" s="75"/>
      <c r="O145" s="75"/>
      <c r="P145" s="75"/>
      <c r="Q145" s="75"/>
      <c r="R145" s="75"/>
      <c r="S145" s="75"/>
      <c r="T145" s="75"/>
      <c r="U145" s="75"/>
      <c r="V145" s="75"/>
      <c r="W145" s="75"/>
      <c r="X145" s="75"/>
      <c r="Y145" s="75"/>
      <c r="Z145" s="75"/>
      <c r="AA145" s="75"/>
      <c r="AB145" s="75"/>
      <c r="AC145" s="75"/>
      <c r="AD145" s="75"/>
      <c r="AE145" s="75"/>
      <c r="AF145" s="74"/>
      <c r="AG145" s="75"/>
      <c r="AH145" s="75"/>
      <c r="AI145" s="75"/>
      <c r="AJ145" s="75"/>
      <c r="AK145" s="75"/>
      <c r="AL145" s="75"/>
      <c r="AM145" s="75"/>
      <c r="AN145" s="75"/>
      <c r="AO145" s="75"/>
      <c r="AP145" s="75"/>
      <c r="AQ145" s="75"/>
      <c r="AR145" s="75"/>
      <c r="AS145" s="75"/>
      <c r="AT145" s="75"/>
      <c r="AU145" s="75"/>
      <c r="AV145" s="75"/>
      <c r="AW145" s="75"/>
      <c r="AX145" s="75"/>
      <c r="AY145" s="75"/>
      <c r="AZ145" s="75"/>
      <c r="BA145" s="75"/>
      <c r="BB145" s="75"/>
      <c r="BC145" s="75"/>
      <c r="BD145" s="75"/>
      <c r="BE145" s="75"/>
      <c r="BF145" s="75"/>
      <c r="BG145" s="74"/>
      <c r="BH145" s="74"/>
      <c r="BI145" s="74"/>
      <c r="BJ145" s="74"/>
      <c r="BK145" s="74"/>
      <c r="BL145" s="74"/>
      <c r="BM145" s="74"/>
      <c r="BN145" s="74"/>
      <c r="BO145" s="74"/>
    </row>
    <row r="146" spans="1:67" s="69" customFormat="1" ht="12" customHeight="1" x14ac:dyDescent="0.3">
      <c r="B146" s="74"/>
      <c r="C146" s="74"/>
      <c r="D146" s="74"/>
      <c r="E146" s="74"/>
      <c r="F146" s="74"/>
      <c r="G146" s="74"/>
      <c r="H146" s="75"/>
      <c r="I146" s="75"/>
      <c r="J146" s="75"/>
      <c r="K146" s="75"/>
      <c r="L146" s="75"/>
      <c r="M146" s="75"/>
      <c r="N146" s="75"/>
      <c r="O146" s="75"/>
      <c r="P146" s="75"/>
      <c r="Q146" s="75"/>
      <c r="R146" s="75"/>
      <c r="S146" s="75"/>
      <c r="T146" s="75"/>
      <c r="U146" s="75"/>
      <c r="V146" s="75"/>
      <c r="W146" s="75"/>
      <c r="X146" s="75"/>
      <c r="Y146" s="75"/>
      <c r="Z146" s="75"/>
      <c r="AA146" s="75"/>
      <c r="AB146" s="75"/>
      <c r="AC146" s="75"/>
      <c r="AD146" s="75"/>
      <c r="AE146" s="75"/>
      <c r="AF146" s="74"/>
      <c r="AG146" s="75"/>
      <c r="AH146" s="75"/>
      <c r="AI146" s="75"/>
      <c r="AJ146" s="75"/>
      <c r="AK146" s="75"/>
      <c r="AL146" s="75"/>
      <c r="AM146" s="75"/>
      <c r="AN146" s="75"/>
      <c r="AO146" s="75"/>
      <c r="AP146" s="75"/>
      <c r="AQ146" s="75"/>
      <c r="AR146" s="75"/>
      <c r="AS146" s="75"/>
      <c r="AT146" s="75"/>
      <c r="AU146" s="75"/>
      <c r="AV146" s="75"/>
      <c r="AW146" s="75"/>
      <c r="AX146" s="75"/>
      <c r="AY146" s="75"/>
      <c r="AZ146" s="75"/>
      <c r="BA146" s="75"/>
      <c r="BB146" s="75"/>
      <c r="BC146" s="75"/>
      <c r="BD146" s="75"/>
      <c r="BE146" s="75"/>
      <c r="BF146" s="75"/>
      <c r="BG146" s="74"/>
      <c r="BH146" s="74"/>
      <c r="BI146" s="74"/>
      <c r="BJ146" s="74"/>
      <c r="BK146" s="74"/>
      <c r="BL146" s="74"/>
      <c r="BM146" s="74"/>
      <c r="BN146" s="74"/>
      <c r="BO146" s="74"/>
    </row>
    <row r="147" spans="1:67" s="69" customFormat="1" ht="12" customHeight="1" x14ac:dyDescent="0.3">
      <c r="B147" s="74"/>
      <c r="C147" s="74"/>
      <c r="D147" s="74"/>
      <c r="E147" s="74"/>
      <c r="F147" s="74"/>
      <c r="G147" s="74"/>
      <c r="H147" s="75"/>
      <c r="I147" s="75"/>
      <c r="J147" s="75"/>
      <c r="K147" s="75"/>
      <c r="L147" s="75"/>
      <c r="M147" s="75"/>
      <c r="N147" s="75"/>
      <c r="O147" s="75"/>
      <c r="P147" s="75"/>
      <c r="Q147" s="75"/>
      <c r="R147" s="75"/>
      <c r="S147" s="75"/>
      <c r="T147" s="75"/>
      <c r="U147" s="75"/>
      <c r="V147" s="75"/>
      <c r="W147" s="75"/>
      <c r="X147" s="75"/>
      <c r="Y147" s="75"/>
      <c r="Z147" s="75"/>
      <c r="AA147" s="75"/>
      <c r="AB147" s="75"/>
      <c r="AC147" s="75"/>
      <c r="AD147" s="75"/>
      <c r="AE147" s="75"/>
      <c r="AF147" s="74"/>
      <c r="AG147" s="75"/>
      <c r="AH147" s="75"/>
      <c r="AI147" s="75"/>
      <c r="AJ147" s="75"/>
      <c r="AK147" s="75"/>
      <c r="AL147" s="75"/>
      <c r="AM147" s="75"/>
      <c r="AN147" s="75"/>
      <c r="AO147" s="75"/>
      <c r="AP147" s="75"/>
      <c r="AQ147" s="75"/>
      <c r="AR147" s="75"/>
      <c r="AS147" s="75"/>
      <c r="AT147" s="75"/>
      <c r="AU147" s="75"/>
      <c r="AV147" s="75"/>
      <c r="AW147" s="75"/>
      <c r="AX147" s="75"/>
      <c r="AY147" s="75"/>
      <c r="AZ147" s="75"/>
      <c r="BA147" s="75"/>
      <c r="BB147" s="75"/>
      <c r="BC147" s="75"/>
      <c r="BD147" s="75"/>
      <c r="BE147" s="75"/>
      <c r="BF147" s="75"/>
      <c r="BG147" s="74"/>
      <c r="BH147" s="74"/>
      <c r="BI147" s="74"/>
      <c r="BJ147" s="74"/>
      <c r="BK147" s="74"/>
      <c r="BL147" s="74"/>
      <c r="BM147" s="74"/>
      <c r="BN147" s="74"/>
      <c r="BO147" s="74"/>
    </row>
    <row r="148" spans="1:67" s="69" customFormat="1" ht="12" customHeight="1" x14ac:dyDescent="0.3">
      <c r="B148" s="74"/>
      <c r="C148" s="74"/>
      <c r="D148" s="74"/>
      <c r="E148" s="74"/>
      <c r="F148" s="74"/>
      <c r="G148" s="74"/>
      <c r="H148" s="75"/>
      <c r="I148" s="75"/>
      <c r="J148" s="75"/>
      <c r="K148" s="75"/>
      <c r="L148" s="75"/>
      <c r="M148" s="75"/>
      <c r="N148" s="75"/>
      <c r="O148" s="75"/>
      <c r="P148" s="75"/>
      <c r="Q148" s="75"/>
      <c r="R148" s="75"/>
      <c r="S148" s="75"/>
      <c r="T148" s="75"/>
      <c r="U148" s="75"/>
      <c r="V148" s="75"/>
      <c r="W148" s="75"/>
      <c r="X148" s="75"/>
      <c r="Y148" s="75"/>
      <c r="Z148" s="75"/>
      <c r="AA148" s="75"/>
      <c r="AB148" s="75"/>
      <c r="AC148" s="75"/>
      <c r="AD148" s="75"/>
      <c r="AE148" s="75"/>
      <c r="AF148" s="74"/>
      <c r="AG148" s="75"/>
      <c r="AH148" s="75"/>
      <c r="AI148" s="75"/>
      <c r="AJ148" s="75"/>
      <c r="AK148" s="75"/>
      <c r="AL148" s="75"/>
      <c r="AM148" s="75"/>
      <c r="AN148" s="75"/>
      <c r="AO148" s="75"/>
      <c r="AP148" s="75"/>
      <c r="AQ148" s="75"/>
      <c r="AR148" s="75"/>
      <c r="AS148" s="75"/>
      <c r="AT148" s="75"/>
      <c r="AU148" s="75"/>
      <c r="AV148" s="75"/>
      <c r="AW148" s="75"/>
      <c r="AX148" s="75"/>
      <c r="AY148" s="75"/>
      <c r="AZ148" s="75"/>
      <c r="BA148" s="75"/>
      <c r="BB148" s="75"/>
      <c r="BC148" s="75"/>
      <c r="BD148" s="75"/>
      <c r="BE148" s="75"/>
      <c r="BF148" s="75"/>
      <c r="BG148" s="74"/>
      <c r="BH148" s="74"/>
      <c r="BI148" s="74"/>
      <c r="BJ148" s="74"/>
      <c r="BK148" s="74"/>
      <c r="BL148" s="74"/>
      <c r="BM148" s="74"/>
      <c r="BN148" s="74"/>
      <c r="BO148" s="74"/>
    </row>
    <row r="149" spans="1:67" s="69" customFormat="1" ht="12" customHeight="1" x14ac:dyDescent="0.3">
      <c r="B149" s="74"/>
      <c r="C149" s="74"/>
      <c r="D149" s="74"/>
      <c r="E149" s="74"/>
      <c r="F149" s="74"/>
      <c r="G149" s="74"/>
      <c r="H149" s="75"/>
      <c r="I149" s="75"/>
      <c r="J149" s="75"/>
      <c r="K149" s="75"/>
      <c r="L149" s="75"/>
      <c r="M149" s="75"/>
      <c r="N149" s="75"/>
      <c r="O149" s="75"/>
      <c r="P149" s="75"/>
      <c r="Q149" s="75"/>
      <c r="R149" s="75"/>
      <c r="S149" s="75"/>
      <c r="T149" s="75"/>
      <c r="U149" s="75"/>
      <c r="V149" s="75"/>
      <c r="W149" s="75"/>
      <c r="X149" s="75"/>
      <c r="Y149" s="75"/>
      <c r="Z149" s="75"/>
      <c r="AA149" s="75"/>
      <c r="AB149" s="75"/>
      <c r="AC149" s="75"/>
      <c r="AD149" s="75"/>
      <c r="AE149" s="75"/>
      <c r="AF149" s="74"/>
      <c r="AG149" s="75"/>
      <c r="AH149" s="75"/>
      <c r="AI149" s="75"/>
      <c r="AJ149" s="75"/>
      <c r="AK149" s="75"/>
      <c r="AL149" s="75"/>
      <c r="AM149" s="75"/>
      <c r="AN149" s="75"/>
      <c r="AO149" s="75"/>
      <c r="AP149" s="75"/>
      <c r="AQ149" s="75"/>
      <c r="AR149" s="75"/>
      <c r="AS149" s="75"/>
      <c r="AT149" s="75"/>
      <c r="AU149" s="75"/>
      <c r="AV149" s="75"/>
      <c r="AW149" s="75"/>
      <c r="AX149" s="75"/>
      <c r="AY149" s="75"/>
      <c r="AZ149" s="75"/>
      <c r="BA149" s="75"/>
      <c r="BB149" s="75"/>
      <c r="BC149" s="75"/>
      <c r="BD149" s="75"/>
      <c r="BE149" s="75"/>
      <c r="BF149" s="75"/>
      <c r="BG149" s="74"/>
      <c r="BH149" s="74"/>
      <c r="BI149" s="74"/>
      <c r="BJ149" s="74"/>
      <c r="BK149" s="74"/>
      <c r="BL149" s="74"/>
      <c r="BM149" s="74"/>
      <c r="BN149" s="74"/>
      <c r="BO149" s="74"/>
    </row>
    <row r="150" spans="1:67" s="74" customFormat="1" ht="12" customHeight="1" x14ac:dyDescent="0.3">
      <c r="A150" s="69"/>
      <c r="H150" s="75"/>
      <c r="I150" s="75"/>
      <c r="J150" s="75"/>
      <c r="K150" s="75"/>
      <c r="L150" s="75"/>
      <c r="M150" s="75"/>
      <c r="N150" s="75"/>
      <c r="O150" s="75"/>
      <c r="P150" s="75"/>
      <c r="Q150" s="75"/>
      <c r="R150" s="75"/>
      <c r="S150" s="75"/>
      <c r="T150" s="75"/>
      <c r="U150" s="75"/>
      <c r="V150" s="75"/>
      <c r="W150" s="75"/>
      <c r="X150" s="75"/>
      <c r="Y150" s="75"/>
      <c r="Z150" s="75"/>
      <c r="AA150" s="75"/>
      <c r="AB150" s="75"/>
      <c r="AC150" s="75"/>
      <c r="AD150" s="75"/>
      <c r="AE150" s="75"/>
      <c r="AG150" s="75"/>
      <c r="AH150" s="75"/>
      <c r="AI150" s="75"/>
      <c r="AJ150" s="75"/>
      <c r="AK150" s="75"/>
      <c r="AL150" s="75"/>
      <c r="AM150" s="75"/>
      <c r="AN150" s="75"/>
      <c r="AO150" s="75"/>
      <c r="AP150" s="75"/>
      <c r="AQ150" s="75"/>
      <c r="AR150" s="75"/>
      <c r="AS150" s="75"/>
      <c r="AT150" s="75"/>
      <c r="AU150" s="75"/>
      <c r="AV150" s="75"/>
      <c r="AW150" s="75"/>
      <c r="AX150" s="75"/>
      <c r="AY150" s="75"/>
      <c r="AZ150" s="75"/>
      <c r="BA150" s="75"/>
      <c r="BB150" s="75"/>
      <c r="BC150" s="75"/>
      <c r="BD150" s="75"/>
      <c r="BE150" s="75"/>
      <c r="BF150" s="75"/>
    </row>
    <row r="151" spans="1:67" s="74" customFormat="1" ht="12" customHeight="1" x14ac:dyDescent="0.3">
      <c r="A151" s="69"/>
      <c r="H151" s="75"/>
      <c r="I151" s="75"/>
      <c r="J151" s="75"/>
      <c r="K151" s="75"/>
      <c r="L151" s="75"/>
      <c r="M151" s="75"/>
      <c r="N151" s="75"/>
      <c r="O151" s="75"/>
      <c r="P151" s="75"/>
      <c r="Q151" s="75"/>
      <c r="R151" s="75"/>
      <c r="S151" s="75"/>
      <c r="T151" s="75"/>
      <c r="U151" s="75"/>
      <c r="V151" s="75"/>
      <c r="W151" s="75"/>
      <c r="X151" s="75"/>
      <c r="Y151" s="75"/>
      <c r="Z151" s="75"/>
      <c r="AA151" s="75"/>
      <c r="AB151" s="75"/>
      <c r="AC151" s="75"/>
      <c r="AD151" s="75"/>
      <c r="AE151" s="75"/>
      <c r="AG151" s="75"/>
      <c r="AH151" s="75"/>
      <c r="AI151" s="75"/>
      <c r="AJ151" s="75"/>
      <c r="AK151" s="75"/>
      <c r="AL151" s="75"/>
      <c r="AM151" s="75"/>
      <c r="AN151" s="75"/>
      <c r="AO151" s="75"/>
      <c r="AP151" s="75"/>
      <c r="AQ151" s="75"/>
      <c r="AR151" s="75"/>
      <c r="AS151" s="75"/>
      <c r="AT151" s="75"/>
      <c r="AU151" s="75"/>
      <c r="AV151" s="75"/>
      <c r="AW151" s="75"/>
      <c r="AX151" s="75"/>
      <c r="AY151" s="75"/>
      <c r="AZ151" s="75"/>
      <c r="BA151" s="75"/>
      <c r="BB151" s="75"/>
      <c r="BC151" s="75"/>
      <c r="BD151" s="75"/>
      <c r="BE151" s="75"/>
      <c r="BF151" s="75"/>
    </row>
    <row r="152" spans="1:67" s="74" customFormat="1" ht="12" customHeight="1" x14ac:dyDescent="0.3">
      <c r="A152" s="69"/>
      <c r="H152" s="75"/>
      <c r="I152" s="75"/>
      <c r="J152" s="75"/>
      <c r="K152" s="75"/>
      <c r="L152" s="75"/>
      <c r="M152" s="75"/>
      <c r="N152" s="75"/>
      <c r="O152" s="75"/>
      <c r="P152" s="75"/>
      <c r="Q152" s="75"/>
      <c r="R152" s="75"/>
      <c r="S152" s="75"/>
      <c r="T152" s="75"/>
      <c r="U152" s="75"/>
      <c r="V152" s="75"/>
      <c r="W152" s="75"/>
      <c r="X152" s="75"/>
      <c r="Y152" s="75"/>
      <c r="Z152" s="75"/>
      <c r="AA152" s="75"/>
      <c r="AB152" s="75"/>
      <c r="AC152" s="75"/>
      <c r="AD152" s="75"/>
      <c r="AE152" s="75"/>
      <c r="AG152" s="75"/>
      <c r="AH152" s="75"/>
      <c r="AI152" s="75"/>
      <c r="AJ152" s="75"/>
      <c r="AK152" s="75"/>
      <c r="AL152" s="75"/>
      <c r="AM152" s="75"/>
      <c r="AN152" s="75"/>
      <c r="AO152" s="75"/>
      <c r="AP152" s="75"/>
      <c r="AQ152" s="75"/>
      <c r="AR152" s="75"/>
      <c r="AS152" s="75"/>
      <c r="AT152" s="75"/>
      <c r="AU152" s="75"/>
      <c r="AV152" s="75"/>
      <c r="AW152" s="75"/>
      <c r="AX152" s="75"/>
      <c r="AY152" s="75"/>
      <c r="AZ152" s="75"/>
      <c r="BA152" s="75"/>
      <c r="BB152" s="75"/>
      <c r="BC152" s="75"/>
      <c r="BD152" s="75"/>
      <c r="BE152" s="75"/>
      <c r="BF152" s="75"/>
    </row>
    <row r="153" spans="1:67" s="74" customFormat="1" ht="12" customHeight="1" x14ac:dyDescent="0.3">
      <c r="A153" s="69"/>
      <c r="H153" s="75"/>
      <c r="I153" s="75"/>
      <c r="J153" s="75"/>
      <c r="K153" s="75"/>
      <c r="L153" s="75"/>
      <c r="M153" s="75"/>
      <c r="N153" s="75"/>
      <c r="O153" s="75"/>
      <c r="P153" s="75"/>
      <c r="Q153" s="75"/>
      <c r="R153" s="75"/>
      <c r="S153" s="75"/>
      <c r="T153" s="75"/>
      <c r="U153" s="75"/>
      <c r="V153" s="75"/>
      <c r="W153" s="75"/>
      <c r="X153" s="75"/>
      <c r="Y153" s="75"/>
      <c r="Z153" s="75"/>
      <c r="AA153" s="75"/>
      <c r="AB153" s="75"/>
      <c r="AC153" s="75"/>
      <c r="AD153" s="75"/>
      <c r="AE153" s="75"/>
      <c r="AG153" s="75"/>
      <c r="AH153" s="75"/>
      <c r="AI153" s="75"/>
      <c r="AJ153" s="75"/>
      <c r="AK153" s="75"/>
      <c r="AL153" s="75"/>
      <c r="AM153" s="75"/>
      <c r="AN153" s="75"/>
      <c r="AO153" s="75"/>
      <c r="AP153" s="75"/>
      <c r="AQ153" s="75"/>
      <c r="AR153" s="75"/>
      <c r="AS153" s="75"/>
      <c r="AT153" s="75"/>
      <c r="AU153" s="75"/>
      <c r="AV153" s="75"/>
      <c r="AW153" s="75"/>
      <c r="AX153" s="75"/>
      <c r="AY153" s="75"/>
      <c r="AZ153" s="75"/>
      <c r="BA153" s="75"/>
      <c r="BB153" s="75"/>
      <c r="BC153" s="75"/>
      <c r="BD153" s="75"/>
      <c r="BE153" s="75"/>
      <c r="BF153" s="75"/>
    </row>
  </sheetData>
  <conditionalFormatting sqref="AP71">
    <cfRule type="cellIs" dxfId="639" priority="131" operator="lessThan">
      <formula>-1</formula>
    </cfRule>
    <cfRule type="cellIs" dxfId="638" priority="132" operator="greaterThan">
      <formula>1</formula>
    </cfRule>
  </conditionalFormatting>
  <conditionalFormatting sqref="P70">
    <cfRule type="cellIs" dxfId="637" priority="129" operator="lessThan">
      <formula>-1</formula>
    </cfRule>
    <cfRule type="cellIs" dxfId="636" priority="130" operator="greaterThan">
      <formula>1</formula>
    </cfRule>
  </conditionalFormatting>
  <conditionalFormatting sqref="AQ70">
    <cfRule type="cellIs" dxfId="635" priority="125" operator="lessThan">
      <formula>-1</formula>
    </cfRule>
    <cfRule type="cellIs" dxfId="634" priority="126" operator="greaterThan">
      <formula>1</formula>
    </cfRule>
  </conditionalFormatting>
  <conditionalFormatting sqref="AQ70">
    <cfRule type="cellIs" dxfId="633" priority="123" operator="lessThan">
      <formula>-1</formula>
    </cfRule>
    <cfRule type="cellIs" dxfId="632" priority="124" operator="greaterThan">
      <formula>1</formula>
    </cfRule>
  </conditionalFormatting>
  <conditionalFormatting sqref="P71">
    <cfRule type="cellIs" dxfId="631" priority="127" operator="lessThan">
      <formula>-1</formula>
    </cfRule>
    <cfRule type="cellIs" dxfId="630" priority="128" operator="greaterThan">
      <formula>1</formula>
    </cfRule>
  </conditionalFormatting>
  <conditionalFormatting sqref="AS71:AT71">
    <cfRule type="cellIs" dxfId="629" priority="101" operator="lessThan">
      <formula>-1</formula>
    </cfRule>
    <cfRule type="cellIs" dxfId="628" priority="102" operator="greaterThan">
      <formula>1</formula>
    </cfRule>
  </conditionalFormatting>
  <conditionalFormatting sqref="Q70">
    <cfRule type="cellIs" dxfId="627" priority="119" operator="lessThan">
      <formula>-1</formula>
    </cfRule>
    <cfRule type="cellIs" dxfId="626" priority="120" operator="greaterThan">
      <formula>1</formula>
    </cfRule>
  </conditionalFormatting>
  <conditionalFormatting sqref="AQ71">
    <cfRule type="cellIs" dxfId="625" priority="121" operator="lessThan">
      <formula>-1</formula>
    </cfRule>
    <cfRule type="cellIs" dxfId="624" priority="122" operator="greaterThan">
      <formula>1</formula>
    </cfRule>
  </conditionalFormatting>
  <conditionalFormatting sqref="Q71">
    <cfRule type="cellIs" dxfId="623" priority="117" operator="lessThan">
      <formula>-1</formula>
    </cfRule>
    <cfRule type="cellIs" dxfId="622" priority="118" operator="greaterThan">
      <formula>1</formula>
    </cfRule>
  </conditionalFormatting>
  <conditionalFormatting sqref="AR70">
    <cfRule type="cellIs" dxfId="621" priority="115" operator="lessThan">
      <formula>-1</formula>
    </cfRule>
    <cfRule type="cellIs" dxfId="620" priority="116" operator="greaterThan">
      <formula>1</formula>
    </cfRule>
  </conditionalFormatting>
  <conditionalFormatting sqref="AR70">
    <cfRule type="cellIs" dxfId="619" priority="113" operator="lessThan">
      <formula>-1</formula>
    </cfRule>
    <cfRule type="cellIs" dxfId="618" priority="114" operator="greaterThan">
      <formula>1</formula>
    </cfRule>
  </conditionalFormatting>
  <conditionalFormatting sqref="AR71">
    <cfRule type="cellIs" dxfId="617" priority="111" operator="lessThan">
      <formula>-1</formula>
    </cfRule>
    <cfRule type="cellIs" dxfId="616" priority="112" operator="greaterThan">
      <formula>1</formula>
    </cfRule>
  </conditionalFormatting>
  <conditionalFormatting sqref="R70:S70">
    <cfRule type="cellIs" dxfId="615" priority="109" operator="lessThan">
      <formula>-1</formula>
    </cfRule>
    <cfRule type="cellIs" dxfId="614" priority="110" operator="greaterThan">
      <formula>1</formula>
    </cfRule>
  </conditionalFormatting>
  <conditionalFormatting sqref="R71:S71">
    <cfRule type="cellIs" dxfId="613" priority="107" operator="lessThan">
      <formula>-1</formula>
    </cfRule>
    <cfRule type="cellIs" dxfId="612" priority="108" operator="greaterThan">
      <formula>1</formula>
    </cfRule>
  </conditionalFormatting>
  <conditionalFormatting sqref="AS70:AT70">
    <cfRule type="cellIs" dxfId="611" priority="105" operator="lessThan">
      <formula>-1</formula>
    </cfRule>
    <cfRule type="cellIs" dxfId="610" priority="106" operator="greaterThan">
      <formula>1</formula>
    </cfRule>
  </conditionalFormatting>
  <conditionalFormatting sqref="AS70:AT70">
    <cfRule type="cellIs" dxfId="609" priority="103" operator="lessThan">
      <formula>-1</formula>
    </cfRule>
    <cfRule type="cellIs" dxfId="608" priority="104" operator="greaterThan">
      <formula>1</formula>
    </cfRule>
  </conditionalFormatting>
  <conditionalFormatting sqref="M70">
    <cfRule type="cellIs" dxfId="607" priority="159" operator="lessThan">
      <formula>-1</formula>
    </cfRule>
    <cfRule type="cellIs" dxfId="606" priority="160" operator="greaterThan">
      <formula>1</formula>
    </cfRule>
  </conditionalFormatting>
  <conditionalFormatting sqref="M71">
    <cfRule type="cellIs" dxfId="605" priority="157" operator="lessThan">
      <formula>-1</formula>
    </cfRule>
    <cfRule type="cellIs" dxfId="604" priority="158" operator="greaterThan">
      <formula>1</formula>
    </cfRule>
  </conditionalFormatting>
  <conditionalFormatting sqref="AN70">
    <cfRule type="cellIs" dxfId="603" priority="155" operator="lessThan">
      <formula>-1</formula>
    </cfRule>
    <cfRule type="cellIs" dxfId="602" priority="156" operator="greaterThan">
      <formula>1</formula>
    </cfRule>
  </conditionalFormatting>
  <conditionalFormatting sqref="N70">
    <cfRule type="cellIs" dxfId="601" priority="149" operator="lessThan">
      <formula>-1</formula>
    </cfRule>
    <cfRule type="cellIs" dxfId="600" priority="150" operator="greaterThan">
      <formula>1</formula>
    </cfRule>
  </conditionalFormatting>
  <conditionalFormatting sqref="N71">
    <cfRule type="cellIs" dxfId="599" priority="147" operator="lessThan">
      <formula>-1</formula>
    </cfRule>
    <cfRule type="cellIs" dxfId="598" priority="148" operator="greaterThan">
      <formula>1</formula>
    </cfRule>
  </conditionalFormatting>
  <conditionalFormatting sqref="AO70">
    <cfRule type="cellIs" dxfId="597" priority="145" operator="lessThan">
      <formula>-1</formula>
    </cfRule>
    <cfRule type="cellIs" dxfId="596" priority="146" operator="greaterThan">
      <formula>1</formula>
    </cfRule>
  </conditionalFormatting>
  <conditionalFormatting sqref="AO70">
    <cfRule type="cellIs" dxfId="595" priority="143" operator="lessThan">
      <formula>-1</formula>
    </cfRule>
    <cfRule type="cellIs" dxfId="594" priority="144" operator="greaterThan">
      <formula>1</formula>
    </cfRule>
  </conditionalFormatting>
  <conditionalFormatting sqref="O71">
    <cfRule type="cellIs" dxfId="593" priority="137" operator="lessThan">
      <formula>-1</formula>
    </cfRule>
    <cfRule type="cellIs" dxfId="592" priority="138" operator="greaterThan">
      <formula>1</formula>
    </cfRule>
  </conditionalFormatting>
  <conditionalFormatting sqref="AO71">
    <cfRule type="cellIs" dxfId="591" priority="141" operator="lessThan">
      <formula>-1</formula>
    </cfRule>
    <cfRule type="cellIs" dxfId="590" priority="142" operator="greaterThan">
      <formula>1</formula>
    </cfRule>
  </conditionalFormatting>
  <conditionalFormatting sqref="O70">
    <cfRule type="cellIs" dxfId="589" priority="139" operator="lessThan">
      <formula>-1</formula>
    </cfRule>
    <cfRule type="cellIs" dxfId="588" priority="140" operator="greaterThan">
      <formula>1</formula>
    </cfRule>
  </conditionalFormatting>
  <conditionalFormatting sqref="AP70">
    <cfRule type="cellIs" dxfId="587" priority="135" operator="lessThan">
      <formula>-1</formula>
    </cfRule>
    <cfRule type="cellIs" dxfId="586" priority="136" operator="greaterThan">
      <formula>1</formula>
    </cfRule>
  </conditionalFormatting>
  <conditionalFormatting sqref="AP70">
    <cfRule type="cellIs" dxfId="585" priority="133" operator="lessThan">
      <formula>-1</formula>
    </cfRule>
    <cfRule type="cellIs" dxfId="584" priority="134" operator="greaterThan">
      <formula>1</formula>
    </cfRule>
  </conditionalFormatting>
  <conditionalFormatting sqref="AL70">
    <cfRule type="cellIs" dxfId="583" priority="169" operator="lessThan">
      <formula>-1</formula>
    </cfRule>
    <cfRule type="cellIs" dxfId="582" priority="170" operator="greaterThan">
      <formula>1</formula>
    </cfRule>
  </conditionalFormatting>
  <conditionalFormatting sqref="AL71">
    <cfRule type="cellIs" dxfId="581" priority="167" operator="lessThan">
      <formula>-1</formula>
    </cfRule>
    <cfRule type="cellIs" dxfId="580" priority="168" operator="greaterThan">
      <formula>1</formula>
    </cfRule>
  </conditionalFormatting>
  <conditionalFormatting sqref="AM70">
    <cfRule type="cellIs" dxfId="579" priority="165" operator="lessThan">
      <formula>-1</formula>
    </cfRule>
    <cfRule type="cellIs" dxfId="578" priority="166" operator="greaterThan">
      <formula>1</formula>
    </cfRule>
  </conditionalFormatting>
  <conditionalFormatting sqref="AN70">
    <cfRule type="cellIs" dxfId="577" priority="153" operator="lessThan">
      <formula>-1</formula>
    </cfRule>
    <cfRule type="cellIs" dxfId="576" priority="154" operator="greaterThan">
      <formula>1</formula>
    </cfRule>
  </conditionalFormatting>
  <conditionalFormatting sqref="AN71">
    <cfRule type="cellIs" dxfId="575" priority="151" operator="lessThan">
      <formula>-1</formula>
    </cfRule>
    <cfRule type="cellIs" dxfId="574" priority="152" operator="greaterThan">
      <formula>1</formula>
    </cfRule>
  </conditionalFormatting>
  <conditionalFormatting sqref="K70">
    <cfRule type="cellIs" dxfId="573" priority="175" operator="lessThan">
      <formula>-1</formula>
    </cfRule>
    <cfRule type="cellIs" dxfId="572" priority="176" operator="greaterThan">
      <formula>1</formula>
    </cfRule>
  </conditionalFormatting>
  <conditionalFormatting sqref="K71">
    <cfRule type="cellIs" dxfId="571" priority="173" operator="lessThan">
      <formula>-1</formula>
    </cfRule>
    <cfRule type="cellIs" dxfId="570" priority="174" operator="greaterThan">
      <formula>1</formula>
    </cfRule>
  </conditionalFormatting>
  <conditionalFormatting sqref="AL70">
    <cfRule type="cellIs" dxfId="569" priority="171" operator="lessThan">
      <formula>-1</formula>
    </cfRule>
    <cfRule type="cellIs" dxfId="568" priority="172" operator="greaterThan">
      <formula>1</formula>
    </cfRule>
  </conditionalFormatting>
  <conditionalFormatting sqref="AM70">
    <cfRule type="cellIs" dxfId="567" priority="163" operator="lessThan">
      <formula>-1</formula>
    </cfRule>
    <cfRule type="cellIs" dxfId="566" priority="164" operator="greaterThan">
      <formula>1</formula>
    </cfRule>
  </conditionalFormatting>
  <conditionalFormatting sqref="AM71">
    <cfRule type="cellIs" dxfId="565" priority="161" operator="lessThan">
      <formula>-1</formula>
    </cfRule>
    <cfRule type="cellIs" dxfId="564" priority="162" operator="greaterThan">
      <formula>1</formula>
    </cfRule>
  </conditionalFormatting>
  <conditionalFormatting sqref="AG70:AK71 H70:J71">
    <cfRule type="cellIs" dxfId="563" priority="185" operator="lessThan">
      <formula>-1</formula>
    </cfRule>
    <cfRule type="cellIs" dxfId="562" priority="186" operator="greaterThan">
      <formula>1</formula>
    </cfRule>
  </conditionalFormatting>
  <conditionalFormatting sqref="AH70">
    <cfRule type="cellIs" dxfId="561" priority="183" operator="lessThan">
      <formula>-1</formula>
    </cfRule>
    <cfRule type="cellIs" dxfId="560" priority="184" operator="greaterThan">
      <formula>1</formula>
    </cfRule>
  </conditionalFormatting>
  <conditionalFormatting sqref="AK70">
    <cfRule type="cellIs" dxfId="559" priority="181" operator="lessThan">
      <formula>-1</formula>
    </cfRule>
    <cfRule type="cellIs" dxfId="558" priority="182" operator="greaterThan">
      <formula>1</formula>
    </cfRule>
  </conditionalFormatting>
  <conditionalFormatting sqref="L70">
    <cfRule type="cellIs" dxfId="557" priority="179" operator="lessThan">
      <formula>-1</formula>
    </cfRule>
    <cfRule type="cellIs" dxfId="556" priority="180" operator="greaterThan">
      <formula>1</formula>
    </cfRule>
  </conditionalFormatting>
  <conditionalFormatting sqref="L71">
    <cfRule type="cellIs" dxfId="555" priority="177" operator="lessThan">
      <formula>-1</formula>
    </cfRule>
    <cfRule type="cellIs" dxfId="554" priority="178" operator="greaterThan">
      <formula>1</formula>
    </cfRule>
  </conditionalFormatting>
  <conditionalFormatting sqref="T70">
    <cfRule type="cellIs" dxfId="553" priority="99" operator="lessThan">
      <formula>-1</formula>
    </cfRule>
    <cfRule type="cellIs" dxfId="552" priority="100" operator="greaterThan">
      <formula>1</formula>
    </cfRule>
  </conditionalFormatting>
  <conditionalFormatting sqref="T71">
    <cfRule type="cellIs" dxfId="551" priority="97" operator="lessThan">
      <formula>-1</formula>
    </cfRule>
    <cfRule type="cellIs" dxfId="550" priority="98" operator="greaterThan">
      <formula>1</formula>
    </cfRule>
  </conditionalFormatting>
  <conditionalFormatting sqref="AU71">
    <cfRule type="cellIs" dxfId="549" priority="91" operator="lessThan">
      <formula>-1</formula>
    </cfRule>
    <cfRule type="cellIs" dxfId="548" priority="92" operator="greaterThan">
      <formula>1</formula>
    </cfRule>
  </conditionalFormatting>
  <conditionalFormatting sqref="AU70">
    <cfRule type="cellIs" dxfId="547" priority="95" operator="lessThan">
      <formula>-1</formula>
    </cfRule>
    <cfRule type="cellIs" dxfId="546" priority="96" operator="greaterThan">
      <formula>1</formula>
    </cfRule>
  </conditionalFormatting>
  <conditionalFormatting sqref="AU70">
    <cfRule type="cellIs" dxfId="545" priority="93" operator="lessThan">
      <formula>-1</formula>
    </cfRule>
    <cfRule type="cellIs" dxfId="544" priority="94" operator="greaterThan">
      <formula>1</formula>
    </cfRule>
  </conditionalFormatting>
  <conditionalFormatting sqref="U70">
    <cfRule type="cellIs" dxfId="543" priority="89" operator="lessThan">
      <formula>-1</formula>
    </cfRule>
    <cfRule type="cellIs" dxfId="542" priority="90" operator="greaterThan">
      <formula>1</formula>
    </cfRule>
  </conditionalFormatting>
  <conditionalFormatting sqref="U71">
    <cfRule type="cellIs" dxfId="541" priority="87" operator="lessThan">
      <formula>-1</formula>
    </cfRule>
    <cfRule type="cellIs" dxfId="540" priority="88" operator="greaterThan">
      <formula>1</formula>
    </cfRule>
  </conditionalFormatting>
  <conditionalFormatting sqref="AV71">
    <cfRule type="cellIs" dxfId="539" priority="81" operator="lessThan">
      <formula>-1</formula>
    </cfRule>
    <cfRule type="cellIs" dxfId="538" priority="82" operator="greaterThan">
      <formula>1</formula>
    </cfRule>
  </conditionalFormatting>
  <conditionalFormatting sqref="AV70">
    <cfRule type="cellIs" dxfId="537" priority="85" operator="lessThan">
      <formula>-1</formula>
    </cfRule>
    <cfRule type="cellIs" dxfId="536" priority="86" operator="greaterThan">
      <formula>1</formula>
    </cfRule>
  </conditionalFormatting>
  <conditionalFormatting sqref="AV70">
    <cfRule type="cellIs" dxfId="535" priority="83" operator="lessThan">
      <formula>-1</formula>
    </cfRule>
    <cfRule type="cellIs" dxfId="534" priority="84" operator="greaterThan">
      <formula>1</formula>
    </cfRule>
  </conditionalFormatting>
  <conditionalFormatting sqref="V70">
    <cfRule type="cellIs" dxfId="533" priority="79" operator="lessThan">
      <formula>-1</formula>
    </cfRule>
    <cfRule type="cellIs" dxfId="532" priority="80" operator="greaterThan">
      <formula>1</formula>
    </cfRule>
  </conditionalFormatting>
  <conditionalFormatting sqref="V71">
    <cfRule type="cellIs" dxfId="531" priority="77" operator="lessThan">
      <formula>-1</formula>
    </cfRule>
    <cfRule type="cellIs" dxfId="530" priority="78" operator="greaterThan">
      <formula>1</formula>
    </cfRule>
  </conditionalFormatting>
  <conditionalFormatting sqref="AW71">
    <cfRule type="cellIs" dxfId="529" priority="71" operator="lessThan">
      <formula>-1</formula>
    </cfRule>
    <cfRule type="cellIs" dxfId="528" priority="72" operator="greaterThan">
      <formula>1</formula>
    </cfRule>
  </conditionalFormatting>
  <conditionalFormatting sqref="AW70">
    <cfRule type="cellIs" dxfId="527" priority="75" operator="lessThan">
      <formula>-1</formula>
    </cfRule>
    <cfRule type="cellIs" dxfId="526" priority="76" operator="greaterThan">
      <formula>1</formula>
    </cfRule>
  </conditionalFormatting>
  <conditionalFormatting sqref="AW70">
    <cfRule type="cellIs" dxfId="525" priority="73" operator="lessThan">
      <formula>-1</formula>
    </cfRule>
    <cfRule type="cellIs" dxfId="524" priority="74" operator="greaterThan">
      <formula>1</formula>
    </cfRule>
  </conditionalFormatting>
  <conditionalFormatting sqref="W70">
    <cfRule type="cellIs" dxfId="523" priority="69" operator="lessThan">
      <formula>-1</formula>
    </cfRule>
    <cfRule type="cellIs" dxfId="522" priority="70" operator="greaterThan">
      <formula>1</formula>
    </cfRule>
  </conditionalFormatting>
  <conditionalFormatting sqref="W71">
    <cfRule type="cellIs" dxfId="521" priority="67" operator="lessThan">
      <formula>-1</formula>
    </cfRule>
    <cfRule type="cellIs" dxfId="520" priority="68" operator="greaterThan">
      <formula>1</formula>
    </cfRule>
  </conditionalFormatting>
  <conditionalFormatting sqref="AX71">
    <cfRule type="cellIs" dxfId="519" priority="61" operator="lessThan">
      <formula>-1</formula>
    </cfRule>
    <cfRule type="cellIs" dxfId="518" priority="62" operator="greaterThan">
      <formula>1</formula>
    </cfRule>
  </conditionalFormatting>
  <conditionalFormatting sqref="AX70">
    <cfRule type="cellIs" dxfId="517" priority="65" operator="lessThan">
      <formula>-1</formula>
    </cfRule>
    <cfRule type="cellIs" dxfId="516" priority="66" operator="greaterThan">
      <formula>1</formula>
    </cfRule>
  </conditionalFormatting>
  <conditionalFormatting sqref="AX70">
    <cfRule type="cellIs" dxfId="515" priority="63" operator="lessThan">
      <formula>-1</formula>
    </cfRule>
    <cfRule type="cellIs" dxfId="514" priority="64" operator="greaterThan">
      <formula>1</formula>
    </cfRule>
  </conditionalFormatting>
  <conditionalFormatting sqref="X70">
    <cfRule type="cellIs" dxfId="513" priority="59" operator="lessThan">
      <formula>-1</formula>
    </cfRule>
    <cfRule type="cellIs" dxfId="512" priority="60" operator="greaterThan">
      <formula>1</formula>
    </cfRule>
  </conditionalFormatting>
  <conditionalFormatting sqref="X71">
    <cfRule type="cellIs" dxfId="511" priority="57" operator="lessThan">
      <formula>-1</formula>
    </cfRule>
    <cfRule type="cellIs" dxfId="510" priority="58" operator="greaterThan">
      <formula>1</formula>
    </cfRule>
  </conditionalFormatting>
  <conditionalFormatting sqref="AY71">
    <cfRule type="cellIs" dxfId="509" priority="51" operator="lessThan">
      <formula>-1</formula>
    </cfRule>
    <cfRule type="cellIs" dxfId="508" priority="52" operator="greaterThan">
      <formula>1</formula>
    </cfRule>
  </conditionalFormatting>
  <conditionalFormatting sqref="AY70">
    <cfRule type="cellIs" dxfId="507" priority="55" operator="lessThan">
      <formula>-1</formula>
    </cfRule>
    <cfRule type="cellIs" dxfId="506" priority="56" operator="greaterThan">
      <formula>1</formula>
    </cfRule>
  </conditionalFormatting>
  <conditionalFormatting sqref="AY70">
    <cfRule type="cellIs" dxfId="505" priority="53" operator="lessThan">
      <formula>-1</formula>
    </cfRule>
    <cfRule type="cellIs" dxfId="504" priority="54" operator="greaterThan">
      <formula>1</formula>
    </cfRule>
  </conditionalFormatting>
  <conditionalFormatting sqref="Y70">
    <cfRule type="cellIs" dxfId="503" priority="49" operator="lessThan">
      <formula>-1</formula>
    </cfRule>
    <cfRule type="cellIs" dxfId="502" priority="50" operator="greaterThan">
      <formula>1</formula>
    </cfRule>
  </conditionalFormatting>
  <conditionalFormatting sqref="Y71">
    <cfRule type="cellIs" dxfId="501" priority="47" operator="lessThan">
      <formula>-1</formula>
    </cfRule>
    <cfRule type="cellIs" dxfId="500" priority="48" operator="greaterThan">
      <formula>1</formula>
    </cfRule>
  </conditionalFormatting>
  <conditionalFormatting sqref="AZ71">
    <cfRule type="cellIs" dxfId="499" priority="41" operator="lessThan">
      <formula>-1</formula>
    </cfRule>
    <cfRule type="cellIs" dxfId="498" priority="42" operator="greaterThan">
      <formula>1</formula>
    </cfRule>
  </conditionalFormatting>
  <conditionalFormatting sqref="AZ70">
    <cfRule type="cellIs" dxfId="497" priority="45" operator="lessThan">
      <formula>-1</formula>
    </cfRule>
    <cfRule type="cellIs" dxfId="496" priority="46" operator="greaterThan">
      <formula>1</formula>
    </cfRule>
  </conditionalFormatting>
  <conditionalFormatting sqref="AZ70">
    <cfRule type="cellIs" dxfId="495" priority="43" operator="lessThan">
      <formula>-1</formula>
    </cfRule>
    <cfRule type="cellIs" dxfId="494" priority="44" operator="greaterThan">
      <formula>1</formula>
    </cfRule>
  </conditionalFormatting>
  <conditionalFormatting sqref="Z70:Z73">
    <cfRule type="cellIs" dxfId="493" priority="39" operator="lessThan">
      <formula>-1</formula>
    </cfRule>
    <cfRule type="cellIs" dxfId="492" priority="40" operator="greaterThan">
      <formula>1</formula>
    </cfRule>
  </conditionalFormatting>
  <conditionalFormatting sqref="BA70:BA73">
    <cfRule type="cellIs" dxfId="491" priority="37" operator="lessThan">
      <formula>-1</formula>
    </cfRule>
    <cfRule type="cellIs" dxfId="490" priority="38" operator="greaterThan">
      <formula>1</formula>
    </cfRule>
  </conditionalFormatting>
  <conditionalFormatting sqref="AA70:AA73">
    <cfRule type="cellIs" dxfId="489" priority="35" operator="lessThan">
      <formula>-1</formula>
    </cfRule>
    <cfRule type="cellIs" dxfId="488" priority="36" operator="greaterThan">
      <formula>1</formula>
    </cfRule>
  </conditionalFormatting>
  <conditionalFormatting sqref="AB70:AB73">
    <cfRule type="cellIs" dxfId="487" priority="33" operator="lessThan">
      <formula>-1</formula>
    </cfRule>
    <cfRule type="cellIs" dxfId="486" priority="34" operator="greaterThan">
      <formula>1</formula>
    </cfRule>
  </conditionalFormatting>
  <conditionalFormatting sqref="BB70:BB73">
    <cfRule type="cellIs" dxfId="485" priority="31" operator="lessThan">
      <formula>-1</formula>
    </cfRule>
    <cfRule type="cellIs" dxfId="484" priority="32" operator="greaterThan">
      <formula>1</formula>
    </cfRule>
  </conditionalFormatting>
  <conditionalFormatting sqref="AC71:AE71">
    <cfRule type="cellIs" dxfId="483" priority="27" operator="lessThan">
      <formula>-1</formula>
    </cfRule>
    <cfRule type="cellIs" dxfId="482" priority="28" operator="greaterThan">
      <formula>1</formula>
    </cfRule>
  </conditionalFormatting>
  <conditionalFormatting sqref="AC70:AE70">
    <cfRule type="cellIs" dxfId="481" priority="29" operator="lessThan">
      <formula>-1</formula>
    </cfRule>
    <cfRule type="cellIs" dxfId="480" priority="30" operator="greaterThan">
      <formula>1</formula>
    </cfRule>
  </conditionalFormatting>
  <conditionalFormatting sqref="AC72:AE72">
    <cfRule type="cellIs" dxfId="479" priority="25" operator="lessThan">
      <formula>-1</formula>
    </cfRule>
    <cfRule type="cellIs" dxfId="478" priority="26" operator="greaterThan">
      <formula>1</formula>
    </cfRule>
  </conditionalFormatting>
  <conditionalFormatting sqref="BC71 BF71">
    <cfRule type="cellIs" dxfId="477" priority="19" operator="lessThan">
      <formula>-1</formula>
    </cfRule>
    <cfRule type="cellIs" dxfId="476" priority="20" operator="greaterThan">
      <formula>1</formula>
    </cfRule>
  </conditionalFormatting>
  <conditionalFormatting sqref="BC70 BF70">
    <cfRule type="cellIs" dxfId="475" priority="23" operator="lessThan">
      <formula>-1</formula>
    </cfRule>
    <cfRule type="cellIs" dxfId="474" priority="24" operator="greaterThan">
      <formula>1</formula>
    </cfRule>
  </conditionalFormatting>
  <conditionalFormatting sqref="BC70 BF70">
    <cfRule type="cellIs" dxfId="473" priority="21" operator="lessThan">
      <formula>-1</formula>
    </cfRule>
    <cfRule type="cellIs" dxfId="472" priority="22" operator="greaterThan">
      <formula>1</formula>
    </cfRule>
  </conditionalFormatting>
  <conditionalFormatting sqref="BC72 BF72">
    <cfRule type="cellIs" dxfId="471" priority="17" operator="lessThan">
      <formula>-1</formula>
    </cfRule>
    <cfRule type="cellIs" dxfId="470" priority="18" operator="greaterThan">
      <formula>1</formula>
    </cfRule>
  </conditionalFormatting>
  <conditionalFormatting sqref="BD71">
    <cfRule type="cellIs" dxfId="469" priority="11" operator="lessThan">
      <formula>-1</formula>
    </cfRule>
    <cfRule type="cellIs" dxfId="468" priority="12" operator="greaterThan">
      <formula>1</formula>
    </cfRule>
  </conditionalFormatting>
  <conditionalFormatting sqref="BD70">
    <cfRule type="cellIs" dxfId="467" priority="15" operator="lessThan">
      <formula>-1</formula>
    </cfRule>
    <cfRule type="cellIs" dxfId="466" priority="16" operator="greaterThan">
      <formula>1</formula>
    </cfRule>
  </conditionalFormatting>
  <conditionalFormatting sqref="BD70">
    <cfRule type="cellIs" dxfId="465" priority="13" operator="lessThan">
      <formula>-1</formula>
    </cfRule>
    <cfRule type="cellIs" dxfId="464" priority="14" operator="greaterThan">
      <formula>1</formula>
    </cfRule>
  </conditionalFormatting>
  <conditionalFormatting sqref="BD72">
    <cfRule type="cellIs" dxfId="463" priority="9" operator="lessThan">
      <formula>-1</formula>
    </cfRule>
    <cfRule type="cellIs" dxfId="462" priority="10" operator="greaterThan">
      <formula>1</formula>
    </cfRule>
  </conditionalFormatting>
  <conditionalFormatting sqref="BE71">
    <cfRule type="cellIs" dxfId="461" priority="3" operator="lessThan">
      <formula>-1</formula>
    </cfRule>
    <cfRule type="cellIs" dxfId="460" priority="4" operator="greaterThan">
      <formula>1</formula>
    </cfRule>
  </conditionalFormatting>
  <conditionalFormatting sqref="BE70">
    <cfRule type="cellIs" dxfId="459" priority="7" operator="lessThan">
      <formula>-1</formula>
    </cfRule>
    <cfRule type="cellIs" dxfId="458" priority="8" operator="greaterThan">
      <formula>1</formula>
    </cfRule>
  </conditionalFormatting>
  <conditionalFormatting sqref="BE70">
    <cfRule type="cellIs" dxfId="457" priority="5" operator="lessThan">
      <formula>-1</formula>
    </cfRule>
    <cfRule type="cellIs" dxfId="456" priority="6" operator="greaterThan">
      <formula>1</formula>
    </cfRule>
  </conditionalFormatting>
  <conditionalFormatting sqref="BE72">
    <cfRule type="cellIs" dxfId="455" priority="1" operator="lessThan">
      <formula>-1</formula>
    </cfRule>
    <cfRule type="cellIs" dxfId="454" priority="2" operator="greaterThan">
      <formula>1</formula>
    </cfRule>
  </conditionalFormatting>
  <pageMargins left="0.7" right="0.7" top="0.75" bottom="0.75" header="0.3" footer="0.3"/>
  <customProperties>
    <customPr name="EpmWorksheetKeyString_GUID" r:id="rId1"/>
  </customPropertie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154"/>
  <sheetViews>
    <sheetView zoomScale="90" zoomScaleNormal="90" workbookViewId="0"/>
  </sheetViews>
  <sheetFormatPr defaultColWidth="0" defaultRowHeight="0" zeroHeight="1" outlineLevelRow="2" outlineLevelCol="1" x14ac:dyDescent="0.3"/>
  <cols>
    <col min="1" max="1" width="0.77734375" style="25" customWidth="1"/>
    <col min="2" max="3" width="1.77734375" style="33" customWidth="1"/>
    <col min="4" max="4" width="40.77734375" style="33" customWidth="1"/>
    <col min="5" max="5" width="9.21875" style="33" customWidth="1"/>
    <col min="6" max="7" width="0.77734375" style="33" customWidth="1"/>
    <col min="8" max="10" width="9.21875" style="24" hidden="1" customWidth="1" outlineLevel="1"/>
    <col min="11" max="11" width="9.21875" style="24" customWidth="1" collapsed="1"/>
    <col min="12" max="14" width="9.21875" style="24" hidden="1" customWidth="1" outlineLevel="1"/>
    <col min="15" max="15" width="9.21875" style="24" customWidth="1" collapsed="1"/>
    <col min="16" max="18" width="9.21875" style="24" hidden="1" customWidth="1" outlineLevel="1"/>
    <col min="19" max="19" width="9.21875" style="24" customWidth="1" collapsed="1"/>
    <col min="20" max="22" width="9.21875" style="24" hidden="1" customWidth="1" outlineLevel="1"/>
    <col min="23" max="23" width="9.21875" style="24" customWidth="1" collapsed="1"/>
    <col min="24" max="31" width="9.21875" style="24" customWidth="1"/>
    <col min="32" max="32" width="2.77734375" style="33" customWidth="1"/>
    <col min="33" max="34" width="9.21875" style="24" customWidth="1"/>
    <col min="35" max="37" width="9.21875" style="24" hidden="1" customWidth="1" outlineLevel="1"/>
    <col min="38" max="38" width="9.21875" style="24" customWidth="1" collapsed="1"/>
    <col min="39" max="41" width="0" style="33" hidden="1" customWidth="1" outlineLevel="1"/>
    <col min="42" max="42" width="9.21875" style="33" customWidth="1" collapsed="1"/>
    <col min="43" max="45" width="0" style="33" hidden="1" customWidth="1" outlineLevel="1"/>
    <col min="46" max="46" width="9.21875" style="33" customWidth="1" collapsed="1"/>
    <col min="47" max="49" width="0" style="33" hidden="1" customWidth="1" outlineLevel="1"/>
    <col min="50" max="50" width="9.21875" style="33" customWidth="1" collapsed="1"/>
    <col min="51" max="53" width="9.21875" style="33" hidden="1" customWidth="1" outlineLevel="1"/>
    <col min="54" max="55" width="9.21875" style="33" customWidth="1" collapsed="1"/>
    <col min="56" max="57" width="9.21875" style="33" customWidth="1"/>
    <col min="58" max="58" width="0" style="33" hidden="1"/>
    <col min="59" max="16384" width="9.21875" style="33" hidden="1"/>
  </cols>
  <sheetData>
    <row r="1" spans="1:58" s="25" customFormat="1" ht="5.0999999999999996" customHeight="1" x14ac:dyDescent="0.3"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G1" s="15"/>
      <c r="AH1" s="15"/>
      <c r="AI1" s="15"/>
      <c r="AJ1" s="15"/>
      <c r="AK1" s="15"/>
      <c r="AL1" s="15"/>
    </row>
    <row r="2" spans="1:58" s="16" customFormat="1" ht="32.25" customHeight="1" x14ac:dyDescent="0.3">
      <c r="A2" s="26"/>
      <c r="AC2" s="28"/>
      <c r="AD2" s="28"/>
      <c r="AE2" s="28"/>
      <c r="BF2" s="28"/>
    </row>
    <row r="3" spans="1:58" s="25" customFormat="1" ht="5.0999999999999996" customHeight="1" x14ac:dyDescent="0.3"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G3" s="15"/>
      <c r="AH3" s="15"/>
      <c r="AI3" s="15"/>
      <c r="AJ3" s="15"/>
      <c r="AK3" s="15"/>
      <c r="AL3" s="15"/>
    </row>
    <row r="4" spans="1:58" ht="12" customHeight="1" x14ac:dyDescent="0.3">
      <c r="B4" s="29" t="s">
        <v>178</v>
      </c>
      <c r="C4" s="29"/>
      <c r="D4" s="30"/>
      <c r="E4" s="30"/>
      <c r="F4" s="30"/>
      <c r="G4" s="30"/>
      <c r="H4" s="32" t="s">
        <v>22</v>
      </c>
      <c r="I4" s="32" t="s">
        <v>23</v>
      </c>
      <c r="J4" s="32" t="s">
        <v>24</v>
      </c>
      <c r="K4" s="32" t="s">
        <v>25</v>
      </c>
      <c r="L4" s="32" t="s">
        <v>26</v>
      </c>
      <c r="M4" s="32" t="s">
        <v>27</v>
      </c>
      <c r="N4" s="32" t="s">
        <v>28</v>
      </c>
      <c r="O4" s="32" t="s">
        <v>29</v>
      </c>
      <c r="P4" s="32" t="s">
        <v>30</v>
      </c>
      <c r="Q4" s="32" t="s">
        <v>31</v>
      </c>
      <c r="R4" s="32" t="s">
        <v>32</v>
      </c>
      <c r="S4" s="32" t="s">
        <v>33</v>
      </c>
      <c r="T4" s="32" t="s">
        <v>34</v>
      </c>
      <c r="U4" s="32" t="s">
        <v>35</v>
      </c>
      <c r="V4" s="32" t="s">
        <v>36</v>
      </c>
      <c r="W4" s="32" t="s">
        <v>37</v>
      </c>
      <c r="X4" s="32" t="s">
        <v>38</v>
      </c>
      <c r="Y4" s="32" t="s">
        <v>39</v>
      </c>
      <c r="Z4" s="32" t="s">
        <v>40</v>
      </c>
      <c r="AA4" s="32" t="s">
        <v>41</v>
      </c>
      <c r="AB4" s="32" t="s">
        <v>42</v>
      </c>
      <c r="AC4" s="32" t="s">
        <v>43</v>
      </c>
      <c r="AD4" s="32" t="s">
        <v>44</v>
      </c>
      <c r="AE4" s="32" t="s">
        <v>45</v>
      </c>
      <c r="AF4" s="30"/>
      <c r="AG4" s="17">
        <v>2014</v>
      </c>
      <c r="AH4" s="17">
        <v>2015</v>
      </c>
      <c r="AI4" s="32" t="s">
        <v>22</v>
      </c>
      <c r="AJ4" s="17" t="s">
        <v>50</v>
      </c>
      <c r="AK4" s="32" t="s">
        <v>51</v>
      </c>
      <c r="AL4" s="17">
        <v>2016</v>
      </c>
      <c r="AM4" s="32" t="s">
        <v>26</v>
      </c>
      <c r="AN4" s="32" t="s">
        <v>53</v>
      </c>
      <c r="AO4" s="32" t="s">
        <v>54</v>
      </c>
      <c r="AP4" s="17">
        <v>2017</v>
      </c>
      <c r="AQ4" s="32" t="s">
        <v>30</v>
      </c>
      <c r="AR4" s="32" t="s">
        <v>55</v>
      </c>
      <c r="AS4" s="32" t="s">
        <v>56</v>
      </c>
      <c r="AT4" s="17">
        <v>2018</v>
      </c>
      <c r="AU4" s="17" t="s">
        <v>34</v>
      </c>
      <c r="AV4" s="32" t="s">
        <v>55</v>
      </c>
      <c r="AW4" s="32" t="s">
        <v>58</v>
      </c>
      <c r="AX4" s="17">
        <v>2019</v>
      </c>
      <c r="AY4" s="32" t="s">
        <v>38</v>
      </c>
      <c r="AZ4" s="32" t="s">
        <v>59</v>
      </c>
      <c r="BA4" s="32" t="s">
        <v>60</v>
      </c>
      <c r="BB4" s="17">
        <v>2020</v>
      </c>
      <c r="BC4" s="17" t="s">
        <v>42</v>
      </c>
      <c r="BD4" s="17" t="s">
        <v>61</v>
      </c>
      <c r="BE4" s="17" t="s">
        <v>62</v>
      </c>
      <c r="BF4" s="17">
        <v>2021</v>
      </c>
    </row>
    <row r="5" spans="1:58" ht="5.0999999999999996" customHeight="1" x14ac:dyDescent="0.3">
      <c r="B5" s="25"/>
      <c r="C5" s="25"/>
      <c r="D5" s="25"/>
      <c r="E5" s="25"/>
      <c r="F5" s="25"/>
      <c r="G5" s="2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2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</row>
    <row r="6" spans="1:58" ht="5.0999999999999996" customHeight="1" x14ac:dyDescent="0.3">
      <c r="B6" s="25"/>
      <c r="C6" s="25"/>
      <c r="D6" s="25"/>
      <c r="E6" s="25"/>
      <c r="F6" s="25"/>
      <c r="G6" s="2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2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</row>
    <row r="7" spans="1:58" ht="12" customHeight="1" x14ac:dyDescent="0.3">
      <c r="B7" s="44" t="s">
        <v>126</v>
      </c>
      <c r="C7" s="45"/>
      <c r="D7" s="45"/>
      <c r="E7" s="45"/>
      <c r="F7" s="45"/>
      <c r="G7" s="45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45"/>
      <c r="AG7" s="38"/>
      <c r="AH7" s="38"/>
      <c r="AI7" s="38"/>
      <c r="AJ7" s="38"/>
      <c r="AK7" s="38"/>
      <c r="AL7" s="38"/>
      <c r="AM7" s="38"/>
      <c r="AN7" s="38"/>
      <c r="AO7" s="38"/>
      <c r="AP7" s="38"/>
      <c r="AQ7" s="38"/>
      <c r="AR7" s="38"/>
      <c r="AS7" s="38"/>
      <c r="AT7" s="38"/>
      <c r="AU7" s="38"/>
      <c r="AV7" s="38"/>
      <c r="AW7" s="38"/>
      <c r="AX7" s="38"/>
      <c r="AY7" s="38"/>
      <c r="AZ7" s="38"/>
      <c r="BA7" s="38"/>
      <c r="BB7" s="38"/>
      <c r="BC7" s="38"/>
      <c r="BD7" s="38"/>
      <c r="BE7" s="38"/>
      <c r="BF7" s="38"/>
    </row>
    <row r="8" spans="1:58" s="25" customFormat="1" ht="5.0999999999999996" customHeight="1" outlineLevel="1" x14ac:dyDescent="0.3"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</row>
    <row r="9" spans="1:58" ht="12" outlineLevel="1" x14ac:dyDescent="0.3">
      <c r="C9" s="46" t="s">
        <v>179</v>
      </c>
      <c r="D9" s="47"/>
      <c r="E9" s="39" t="s">
        <v>66</v>
      </c>
      <c r="F9" s="47"/>
      <c r="G9" s="47"/>
      <c r="H9" s="39">
        <v>121.30112700000001</v>
      </c>
      <c r="I9" s="39">
        <v>141.22184099999998</v>
      </c>
      <c r="J9" s="39">
        <v>96.864962999999918</v>
      </c>
      <c r="K9" s="39">
        <v>121.42706599999985</v>
      </c>
      <c r="L9" s="39">
        <v>134.14877799999977</v>
      </c>
      <c r="M9" s="39">
        <v>112.22410099999989</v>
      </c>
      <c r="N9" s="39">
        <v>106.80012199999999</v>
      </c>
      <c r="O9" s="39">
        <v>122.0625269999999</v>
      </c>
      <c r="P9" s="39">
        <v>141.72891899999985</v>
      </c>
      <c r="Q9" s="39">
        <v>136.72214699999984</v>
      </c>
      <c r="R9" s="39">
        <v>121.48098099999984</v>
      </c>
      <c r="S9" s="39">
        <v>119.63379699999984</v>
      </c>
      <c r="T9" s="39">
        <v>146.07287000000002</v>
      </c>
      <c r="U9" s="39">
        <v>136.97766899999988</v>
      </c>
      <c r="V9" s="39">
        <v>117.60055699999998</v>
      </c>
      <c r="W9" s="39">
        <v>128.07542799999999</v>
      </c>
      <c r="X9" s="39">
        <v>164.37830500000013</v>
      </c>
      <c r="Y9" s="39">
        <v>121.82573200000006</v>
      </c>
      <c r="Z9" s="39">
        <v>96.540365999999835</v>
      </c>
      <c r="AA9" s="39">
        <v>141.54043340000001</v>
      </c>
      <c r="AB9" s="39">
        <v>174.11595</v>
      </c>
      <c r="AC9" s="39">
        <v>161.59610099999998</v>
      </c>
      <c r="AD9" s="39">
        <v>129.75649100000001</v>
      </c>
      <c r="AE9" s="39">
        <v>123.307166</v>
      </c>
      <c r="AF9" s="39"/>
      <c r="AG9" s="39">
        <v>398.23951099999999</v>
      </c>
      <c r="AH9" s="39">
        <v>435.00770299999994</v>
      </c>
      <c r="AI9" s="39">
        <v>121.30112700000001</v>
      </c>
      <c r="AJ9" s="39">
        <v>262.52296799999999</v>
      </c>
      <c r="AK9" s="39">
        <v>359.38793099999992</v>
      </c>
      <c r="AL9" s="39">
        <v>480.81499699999978</v>
      </c>
      <c r="AM9" s="39">
        <v>134.14877799999977</v>
      </c>
      <c r="AN9" s="39">
        <v>246.37287899999967</v>
      </c>
      <c r="AO9" s="39">
        <v>353.17300099999966</v>
      </c>
      <c r="AP9" s="39">
        <v>475.23552799999959</v>
      </c>
      <c r="AQ9" s="39">
        <v>141.72891899999985</v>
      </c>
      <c r="AR9" s="39">
        <v>278.45106599999968</v>
      </c>
      <c r="AS9" s="39">
        <v>399.93204699999956</v>
      </c>
      <c r="AT9" s="39">
        <v>519.5658439999994</v>
      </c>
      <c r="AU9" s="39">
        <v>146.07287000000002</v>
      </c>
      <c r="AV9" s="39">
        <v>283.0505389999999</v>
      </c>
      <c r="AW9" s="39">
        <v>400.65109599999988</v>
      </c>
      <c r="AX9" s="39">
        <v>528.71225199999969</v>
      </c>
      <c r="AY9" s="39">
        <v>164.37830500000013</v>
      </c>
      <c r="AZ9" s="39">
        <v>286.2040370000002</v>
      </c>
      <c r="BA9" s="39">
        <v>382.74440300000003</v>
      </c>
      <c r="BB9" s="39">
        <v>524.28483640000002</v>
      </c>
      <c r="BC9" s="39">
        <v>174.11595</v>
      </c>
      <c r="BD9" s="39">
        <v>335.71205099999997</v>
      </c>
      <c r="BE9" s="39">
        <v>465.46854199999996</v>
      </c>
      <c r="BF9" s="39">
        <v>588.7757079999999</v>
      </c>
    </row>
    <row r="10" spans="1:58" s="25" customFormat="1" ht="5.0999999999999996" customHeight="1" outlineLevel="2" x14ac:dyDescent="0.3"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</row>
    <row r="11" spans="1:58" s="25" customFormat="1" ht="12" outlineLevel="2" x14ac:dyDescent="0.3">
      <c r="D11" s="25" t="s">
        <v>99</v>
      </c>
      <c r="E11" s="15" t="s">
        <v>66</v>
      </c>
      <c r="H11" s="15">
        <v>121.30112700000001</v>
      </c>
      <c r="I11" s="15">
        <v>141.22184099999998</v>
      </c>
      <c r="J11" s="15">
        <v>96.864962999999918</v>
      </c>
      <c r="K11" s="15">
        <v>121.42706599999985</v>
      </c>
      <c r="L11" s="15">
        <v>134.14877799999977</v>
      </c>
      <c r="M11" s="15">
        <v>112.22410099999989</v>
      </c>
      <c r="N11" s="15">
        <v>106.80012199999999</v>
      </c>
      <c r="O11" s="15">
        <v>122.0625269999999</v>
      </c>
      <c r="P11" s="15">
        <v>141.72891899999985</v>
      </c>
      <c r="Q11" s="15">
        <v>136.72214699999984</v>
      </c>
      <c r="R11" s="15">
        <v>121.48098099999984</v>
      </c>
      <c r="S11" s="15">
        <v>119.63379699999984</v>
      </c>
      <c r="T11" s="15">
        <v>146.07287000000002</v>
      </c>
      <c r="U11" s="15">
        <v>136.97766899999988</v>
      </c>
      <c r="V11" s="15">
        <v>117.60055699999998</v>
      </c>
      <c r="W11" s="15">
        <v>128.07542799999999</v>
      </c>
      <c r="X11" s="15">
        <v>164.37830500000013</v>
      </c>
      <c r="Y11" s="15">
        <v>121.82573200000006</v>
      </c>
      <c r="Z11" s="15">
        <v>96.540365999999835</v>
      </c>
      <c r="AA11" s="15">
        <v>141.54043340000001</v>
      </c>
      <c r="AB11" s="15">
        <v>174.11595</v>
      </c>
      <c r="AC11" s="15">
        <v>161.59610099999998</v>
      </c>
      <c r="AD11" s="15">
        <v>129.75649100000001</v>
      </c>
      <c r="AE11" s="15">
        <v>123.307166</v>
      </c>
      <c r="AG11" s="15">
        <v>398.23951099999999</v>
      </c>
      <c r="AH11" s="15">
        <v>435.00770299999994</v>
      </c>
      <c r="AI11" s="15">
        <v>121.30112700000001</v>
      </c>
      <c r="AJ11" s="15">
        <v>262.52296799999999</v>
      </c>
      <c r="AK11" s="15">
        <v>359.38793099999992</v>
      </c>
      <c r="AL11" s="15">
        <v>480.81499699999978</v>
      </c>
      <c r="AM11" s="15">
        <v>134.14877799999977</v>
      </c>
      <c r="AN11" s="15">
        <v>246.37287899999967</v>
      </c>
      <c r="AO11" s="15">
        <v>353.17300099999966</v>
      </c>
      <c r="AP11" s="15">
        <v>475.23552799999959</v>
      </c>
      <c r="AQ11" s="15">
        <v>141.72891899999985</v>
      </c>
      <c r="AR11" s="15">
        <v>278.45106599999968</v>
      </c>
      <c r="AS11" s="15">
        <v>399.93204699999956</v>
      </c>
      <c r="AT11" s="15">
        <v>519.5658439999994</v>
      </c>
      <c r="AU11" s="15">
        <v>146.07287000000002</v>
      </c>
      <c r="AV11" s="15">
        <v>283.0505389999999</v>
      </c>
      <c r="AW11" s="15">
        <v>400.65109599999988</v>
      </c>
      <c r="AX11" s="15">
        <v>528.71225199999969</v>
      </c>
      <c r="AY11" s="15">
        <v>164.37830500000013</v>
      </c>
      <c r="AZ11" s="15">
        <v>286.2040370000002</v>
      </c>
      <c r="BA11" s="15">
        <v>382.74440300000003</v>
      </c>
      <c r="BB11" s="15">
        <v>524.28483640000002</v>
      </c>
      <c r="BC11" s="15">
        <v>174.11595</v>
      </c>
      <c r="BD11" s="15">
        <v>335.71205099999997</v>
      </c>
      <c r="BE11" s="15">
        <v>465.46854199999996</v>
      </c>
      <c r="BF11" s="15">
        <v>588.7757079999999</v>
      </c>
    </row>
    <row r="12" spans="1:58" s="25" customFormat="1" ht="5.0999999999999996" customHeight="1" outlineLevel="1" x14ac:dyDescent="0.3"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5"/>
      <c r="BF12" s="15"/>
    </row>
    <row r="13" spans="1:58" s="25" customFormat="1" ht="12" outlineLevel="1" x14ac:dyDescent="0.3">
      <c r="B13" s="33"/>
      <c r="C13" s="46" t="s">
        <v>180</v>
      </c>
      <c r="D13" s="47"/>
      <c r="E13" s="39" t="s">
        <v>75</v>
      </c>
      <c r="F13" s="47"/>
      <c r="G13" s="47"/>
      <c r="H13" s="39">
        <v>643.02782611409702</v>
      </c>
      <c r="I13" s="39">
        <v>623.13307472036149</v>
      </c>
      <c r="J13" s="39">
        <v>722.65551786769447</v>
      </c>
      <c r="K13" s="39">
        <v>732.95026332926557</v>
      </c>
      <c r="L13" s="39">
        <v>790.1674661546316</v>
      </c>
      <c r="M13" s="39">
        <v>891.07419091733334</v>
      </c>
      <c r="N13" s="39">
        <v>889.5120925049132</v>
      </c>
      <c r="O13" s="39">
        <v>942.14008857935642</v>
      </c>
      <c r="P13" s="39">
        <v>973.68978027695357</v>
      </c>
      <c r="Q13" s="39">
        <v>965.46172581681412</v>
      </c>
      <c r="R13" s="39">
        <v>1028.9676537926555</v>
      </c>
      <c r="S13" s="39">
        <v>994.70219105392232</v>
      </c>
      <c r="T13" s="39">
        <v>951.5798518917303</v>
      </c>
      <c r="U13" s="39">
        <v>956.36026628544914</v>
      </c>
      <c r="V13" s="39">
        <v>943.87308046508667</v>
      </c>
      <c r="W13" s="39">
        <v>858.86888467005565</v>
      </c>
      <c r="X13" s="39">
        <v>790.85862334448518</v>
      </c>
      <c r="Y13" s="39">
        <v>779.80241481331677</v>
      </c>
      <c r="Z13" s="39">
        <v>828.66891140644873</v>
      </c>
      <c r="AA13" s="39">
        <v>671.18630145440818</v>
      </c>
      <c r="AB13" s="39">
        <v>827.03508782509584</v>
      </c>
      <c r="AC13" s="39">
        <v>971.55809470922827</v>
      </c>
      <c r="AD13" s="39">
        <v>1302.4396598394449</v>
      </c>
      <c r="AE13" s="39">
        <v>1378.6708876270825</v>
      </c>
      <c r="AF13" s="46"/>
      <c r="AG13" s="39">
        <v>962.23501037796325</v>
      </c>
      <c r="AH13" s="39">
        <v>790.79059434494673</v>
      </c>
      <c r="AI13" s="39">
        <v>643.02782611409702</v>
      </c>
      <c r="AJ13" s="39">
        <v>632.32562569534866</v>
      </c>
      <c r="AK13" s="39">
        <v>656.6720238582526</v>
      </c>
      <c r="AL13" s="39">
        <v>675.93565514346915</v>
      </c>
      <c r="AM13" s="39">
        <v>790.1674661546316</v>
      </c>
      <c r="AN13" s="39">
        <v>836.1309931358162</v>
      </c>
      <c r="AO13" s="39">
        <v>852.27352925542652</v>
      </c>
      <c r="AP13" s="39">
        <v>875.35543007634806</v>
      </c>
      <c r="AQ13" s="39">
        <v>973.68978027695357</v>
      </c>
      <c r="AR13" s="39">
        <v>969.64972653399832</v>
      </c>
      <c r="AS13" s="39">
        <v>987.66778747290641</v>
      </c>
      <c r="AT13" s="39">
        <v>989.28750982329893</v>
      </c>
      <c r="AU13" s="39">
        <v>951.5798518917303</v>
      </c>
      <c r="AV13" s="39">
        <v>953.89325508403317</v>
      </c>
      <c r="AW13" s="39">
        <v>950.95209723324979</v>
      </c>
      <c r="AX13" s="39">
        <v>928.67149974803363</v>
      </c>
      <c r="AY13" s="39">
        <v>790.85862334448518</v>
      </c>
      <c r="AZ13" s="39">
        <v>786.15243292322896</v>
      </c>
      <c r="BA13" s="39">
        <v>796.87644707374068</v>
      </c>
      <c r="BB13" s="39">
        <v>762.94405679668057</v>
      </c>
      <c r="BC13" s="39">
        <v>827.03508782509584</v>
      </c>
      <c r="BD13" s="39">
        <v>896.60171299599858</v>
      </c>
      <c r="BE13" s="39">
        <v>1009.7352615507151</v>
      </c>
      <c r="BF13" s="39">
        <v>1087.001367930078</v>
      </c>
    </row>
    <row r="14" spans="1:58" s="25" customFormat="1" ht="5.0999999999999996" customHeight="1" outlineLevel="2" x14ac:dyDescent="0.3"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15"/>
      <c r="BE14" s="15"/>
      <c r="BF14" s="15"/>
    </row>
    <row r="15" spans="1:58" s="25" customFormat="1" ht="12" outlineLevel="2" x14ac:dyDescent="0.3">
      <c r="D15" s="25" t="s">
        <v>99</v>
      </c>
      <c r="E15" s="15" t="s">
        <v>75</v>
      </c>
      <c r="H15" s="15">
        <v>516.76013902583065</v>
      </c>
      <c r="I15" s="15">
        <v>511.25083675561081</v>
      </c>
      <c r="J15" s="15">
        <v>587.94496189307461</v>
      </c>
      <c r="K15" s="15">
        <v>602.85332511161175</v>
      </c>
      <c r="L15" s="15">
        <v>641.85245991235831</v>
      </c>
      <c r="M15" s="15">
        <v>841.86662240593853</v>
      </c>
      <c r="N15" s="15">
        <v>833.27620606776668</v>
      </c>
      <c r="O15" s="15">
        <v>867.33374431252719</v>
      </c>
      <c r="P15" s="15">
        <v>784.23458161185454</v>
      </c>
      <c r="Q15" s="15">
        <v>916.29954566687854</v>
      </c>
      <c r="R15" s="15">
        <v>965.09722932935244</v>
      </c>
      <c r="S15" s="15">
        <v>957.21446755739294</v>
      </c>
      <c r="T15" s="15">
        <v>905.08422827145228</v>
      </c>
      <c r="U15" s="15">
        <v>889.28974398052071</v>
      </c>
      <c r="V15" s="15">
        <v>899.80467784977589</v>
      </c>
      <c r="W15" s="15">
        <v>781.2785370365574</v>
      </c>
      <c r="X15" s="15">
        <v>759.28008056774991</v>
      </c>
      <c r="Y15" s="15">
        <v>751.75238330403135</v>
      </c>
      <c r="Z15" s="15">
        <v>786.14774833358456</v>
      </c>
      <c r="AA15" s="15">
        <v>627.10890546700796</v>
      </c>
      <c r="AB15" s="15">
        <v>787.06534907112189</v>
      </c>
      <c r="AC15" s="15">
        <v>907.56216605065254</v>
      </c>
      <c r="AD15" s="15">
        <v>1254.0299432303543</v>
      </c>
      <c r="AE15" s="15">
        <v>1276.4301893184374</v>
      </c>
      <c r="AG15" s="15">
        <v>802.84691511776623</v>
      </c>
      <c r="AH15" s="15">
        <v>624.22939032111344</v>
      </c>
      <c r="AI15" s="15">
        <v>516.76013902583065</v>
      </c>
      <c r="AJ15" s="15">
        <v>513.79646001841547</v>
      </c>
      <c r="AK15" s="15">
        <v>533.78152704782065</v>
      </c>
      <c r="AL15" s="15">
        <v>551.22521294481169</v>
      </c>
      <c r="AM15" s="15">
        <v>641.85245991235831</v>
      </c>
      <c r="AN15" s="15">
        <v>732.95992946914328</v>
      </c>
      <c r="AO15" s="15">
        <v>763.29574378389248</v>
      </c>
      <c r="AP15" s="15">
        <v>790.01752803684178</v>
      </c>
      <c r="AQ15" s="15">
        <v>784.23458161185454</v>
      </c>
      <c r="AR15" s="15">
        <v>1700.5341272787332</v>
      </c>
      <c r="AS15" s="15">
        <v>2665.6313566080858</v>
      </c>
      <c r="AT15" s="15">
        <v>3622.8458241654789</v>
      </c>
      <c r="AU15" s="15">
        <v>905.08422827145228</v>
      </c>
      <c r="AV15" s="15">
        <v>950.36031710224051</v>
      </c>
      <c r="AW15" s="15">
        <v>898.13461615426093</v>
      </c>
      <c r="AX15" s="15">
        <v>869.85160566302704</v>
      </c>
      <c r="AY15" s="15">
        <v>759.28008056774991</v>
      </c>
      <c r="AZ15" s="15">
        <v>756.07583775189153</v>
      </c>
      <c r="BA15" s="15">
        <v>763.66093431011859</v>
      </c>
      <c r="BB15" s="15">
        <v>726.79617683054641</v>
      </c>
      <c r="BC15" s="15">
        <v>787.06534907112189</v>
      </c>
      <c r="BD15" s="15">
        <v>845.06688863099532</v>
      </c>
      <c r="BE15" s="15">
        <v>959.07160887577243</v>
      </c>
      <c r="BF15" s="15">
        <v>1025.5359460222501</v>
      </c>
    </row>
    <row r="16" spans="1:58" ht="5.0999999999999996" customHeight="1" x14ac:dyDescent="0.3">
      <c r="B16" s="25"/>
      <c r="C16" s="25"/>
      <c r="D16" s="25"/>
      <c r="E16" s="25"/>
      <c r="F16" s="25"/>
      <c r="G16" s="2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2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15"/>
      <c r="BF16" s="15"/>
    </row>
    <row r="17" spans="1:58" ht="12" customHeight="1" x14ac:dyDescent="0.3">
      <c r="B17" s="25"/>
      <c r="C17" s="25"/>
      <c r="D17" s="60" t="s">
        <v>138</v>
      </c>
      <c r="E17" s="25"/>
      <c r="F17" s="25"/>
      <c r="G17" s="2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2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  <c r="BF17" s="15"/>
    </row>
    <row r="18" spans="1:58" ht="5.0999999999999996" customHeight="1" x14ac:dyDescent="0.3">
      <c r="B18" s="25"/>
      <c r="C18" s="25"/>
      <c r="D18" s="25"/>
      <c r="E18" s="25"/>
      <c r="F18" s="25"/>
      <c r="G18" s="2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2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5"/>
      <c r="BE18" s="15"/>
      <c r="BF18" s="15"/>
    </row>
    <row r="19" spans="1:58" ht="12" customHeight="1" x14ac:dyDescent="0.3">
      <c r="B19" s="61" t="s">
        <v>139</v>
      </c>
      <c r="C19" s="62"/>
      <c r="D19" s="62"/>
      <c r="E19" s="62"/>
      <c r="F19" s="62"/>
      <c r="G19" s="62"/>
      <c r="H19" s="63"/>
      <c r="I19" s="63"/>
      <c r="J19" s="63"/>
      <c r="K19" s="63"/>
      <c r="L19" s="63"/>
      <c r="M19" s="63"/>
      <c r="N19" s="63"/>
      <c r="O19" s="63"/>
      <c r="P19" s="63"/>
      <c r="Q19" s="63"/>
      <c r="R19" s="63"/>
      <c r="S19" s="63"/>
      <c r="T19" s="63"/>
      <c r="U19" s="63"/>
      <c r="V19" s="63"/>
      <c r="W19" s="63"/>
      <c r="X19" s="63"/>
      <c r="Y19" s="63"/>
      <c r="Z19" s="63"/>
      <c r="AA19" s="63"/>
      <c r="AB19" s="63"/>
      <c r="AC19" s="63"/>
      <c r="AD19" s="63"/>
      <c r="AE19" s="63"/>
      <c r="AF19" s="62"/>
      <c r="AG19" s="63"/>
      <c r="AH19" s="63"/>
      <c r="AI19" s="63"/>
      <c r="AJ19" s="63"/>
      <c r="AK19" s="63"/>
      <c r="AL19" s="63"/>
      <c r="AM19" s="63"/>
      <c r="AN19" s="63"/>
      <c r="AO19" s="63"/>
      <c r="AP19" s="63"/>
      <c r="AQ19" s="63"/>
      <c r="AR19" s="63"/>
      <c r="AS19" s="63"/>
      <c r="AT19" s="63"/>
      <c r="AU19" s="63"/>
      <c r="AV19" s="63"/>
      <c r="AW19" s="63"/>
      <c r="AX19" s="63"/>
      <c r="AY19" s="63"/>
      <c r="AZ19" s="63"/>
      <c r="BA19" s="63"/>
      <c r="BB19" s="63"/>
      <c r="BC19" s="63"/>
      <c r="BD19" s="63"/>
      <c r="BE19" s="63"/>
      <c r="BF19" s="63"/>
    </row>
    <row r="20" spans="1:58" s="25" customFormat="1" ht="5.0999999999999996" customHeight="1" outlineLevel="1" x14ac:dyDescent="0.3"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15"/>
      <c r="BE20" s="15"/>
      <c r="BF20" s="15"/>
    </row>
    <row r="21" spans="1:58" ht="12" outlineLevel="1" x14ac:dyDescent="0.3">
      <c r="C21" s="54" t="s">
        <v>140</v>
      </c>
      <c r="D21" s="55"/>
      <c r="E21" s="42" t="s">
        <v>120</v>
      </c>
      <c r="F21" s="55"/>
      <c r="G21" s="55"/>
      <c r="H21" s="42">
        <v>78</v>
      </c>
      <c r="I21" s="42">
        <v>88</v>
      </c>
      <c r="J21" s="42">
        <v>70</v>
      </c>
      <c r="K21" s="42">
        <v>89</v>
      </c>
      <c r="L21" s="42">
        <v>106</v>
      </c>
      <c r="M21" s="42">
        <v>100</v>
      </c>
      <c r="N21" s="42">
        <v>95</v>
      </c>
      <c r="O21" s="42">
        <v>115</v>
      </c>
      <c r="P21" s="42">
        <v>138</v>
      </c>
      <c r="Q21" s="42">
        <v>132</v>
      </c>
      <c r="R21" s="42">
        <v>125</v>
      </c>
      <c r="S21" s="42">
        <v>119</v>
      </c>
      <c r="T21" s="42">
        <v>139</v>
      </c>
      <c r="U21" s="42">
        <v>131</v>
      </c>
      <c r="V21" s="42">
        <v>111</v>
      </c>
      <c r="W21" s="42">
        <v>110</v>
      </c>
      <c r="X21" s="42">
        <v>130</v>
      </c>
      <c r="Y21" s="42">
        <v>95</v>
      </c>
      <c r="Z21" s="42">
        <v>80</v>
      </c>
      <c r="AA21" s="42">
        <v>95</v>
      </c>
      <c r="AB21" s="42">
        <v>144</v>
      </c>
      <c r="AC21" s="42">
        <v>157</v>
      </c>
      <c r="AD21" s="42">
        <v>169</v>
      </c>
      <c r="AE21" s="42">
        <v>170</v>
      </c>
      <c r="AF21" s="55"/>
      <c r="AG21" s="42">
        <v>383.2</v>
      </c>
      <c r="AH21" s="42">
        <v>344</v>
      </c>
      <c r="AI21" s="42">
        <v>78</v>
      </c>
      <c r="AJ21" s="42">
        <v>166</v>
      </c>
      <c r="AK21" s="42">
        <v>236</v>
      </c>
      <c r="AL21" s="42">
        <v>325</v>
      </c>
      <c r="AM21" s="42">
        <v>106</v>
      </c>
      <c r="AN21" s="42">
        <v>206</v>
      </c>
      <c r="AO21" s="42">
        <v>301</v>
      </c>
      <c r="AP21" s="42">
        <v>416</v>
      </c>
      <c r="AQ21" s="42">
        <v>138</v>
      </c>
      <c r="AR21" s="42">
        <v>270</v>
      </c>
      <c r="AS21" s="42">
        <v>395</v>
      </c>
      <c r="AT21" s="42">
        <v>514</v>
      </c>
      <c r="AU21" s="42">
        <v>139</v>
      </c>
      <c r="AV21" s="42">
        <v>270</v>
      </c>
      <c r="AW21" s="42">
        <v>381</v>
      </c>
      <c r="AX21" s="42">
        <v>491</v>
      </c>
      <c r="AY21" s="42">
        <v>130</v>
      </c>
      <c r="AZ21" s="42">
        <v>225</v>
      </c>
      <c r="BA21" s="42">
        <v>305</v>
      </c>
      <c r="BB21" s="42">
        <v>400</v>
      </c>
      <c r="BC21" s="42">
        <v>144</v>
      </c>
      <c r="BD21" s="42">
        <v>301</v>
      </c>
      <c r="BE21" s="42">
        <v>470</v>
      </c>
      <c r="BF21" s="42">
        <v>640</v>
      </c>
    </row>
    <row r="22" spans="1:58" s="25" customFormat="1" ht="5.0999999999999996" customHeight="1" outlineLevel="2" x14ac:dyDescent="0.3"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BB22" s="15"/>
      <c r="BC22" s="15"/>
      <c r="BD22" s="15"/>
      <c r="BE22" s="15"/>
      <c r="BF22" s="15"/>
    </row>
    <row r="23" spans="1:58" ht="12" outlineLevel="2" x14ac:dyDescent="0.3">
      <c r="B23" s="25"/>
      <c r="C23" s="25"/>
      <c r="D23" s="25" t="s">
        <v>141</v>
      </c>
      <c r="E23" s="15" t="s">
        <v>120</v>
      </c>
      <c r="F23" s="25"/>
      <c r="G23" s="25"/>
      <c r="H23" s="15">
        <v>78</v>
      </c>
      <c r="I23" s="15">
        <v>87</v>
      </c>
      <c r="J23" s="15">
        <v>70</v>
      </c>
      <c r="K23" s="15">
        <v>89</v>
      </c>
      <c r="L23" s="15">
        <v>106</v>
      </c>
      <c r="M23" s="15">
        <v>100</v>
      </c>
      <c r="N23" s="15">
        <v>94</v>
      </c>
      <c r="O23" s="15">
        <v>115</v>
      </c>
      <c r="P23" s="15">
        <v>138</v>
      </c>
      <c r="Q23" s="15">
        <v>132</v>
      </c>
      <c r="R23" s="15">
        <v>124</v>
      </c>
      <c r="S23" s="15">
        <v>119</v>
      </c>
      <c r="T23" s="15">
        <v>139</v>
      </c>
      <c r="U23" s="15">
        <v>130</v>
      </c>
      <c r="V23" s="15">
        <v>111</v>
      </c>
      <c r="W23" s="15">
        <v>110</v>
      </c>
      <c r="X23" s="15">
        <v>130</v>
      </c>
      <c r="Y23" s="15">
        <v>95</v>
      </c>
      <c r="Z23" s="15">
        <v>79</v>
      </c>
      <c r="AA23" s="15">
        <v>95</v>
      </c>
      <c r="AB23" s="15">
        <v>144</v>
      </c>
      <c r="AC23" s="15">
        <v>157</v>
      </c>
      <c r="AD23" s="15">
        <v>169</v>
      </c>
      <c r="AE23" s="15">
        <v>169</v>
      </c>
      <c r="AF23" s="25"/>
      <c r="AG23" s="15">
        <v>381.7</v>
      </c>
      <c r="AH23" s="15">
        <v>343</v>
      </c>
      <c r="AI23" s="15">
        <v>78</v>
      </c>
      <c r="AJ23" s="15">
        <v>165</v>
      </c>
      <c r="AK23" s="15">
        <v>235</v>
      </c>
      <c r="AL23" s="15">
        <v>324</v>
      </c>
      <c r="AM23" s="15">
        <v>106</v>
      </c>
      <c r="AN23" s="15">
        <v>206</v>
      </c>
      <c r="AO23" s="15">
        <v>300</v>
      </c>
      <c r="AP23" s="15">
        <v>415</v>
      </c>
      <c r="AQ23" s="15">
        <v>138</v>
      </c>
      <c r="AR23" s="15">
        <v>270</v>
      </c>
      <c r="AS23" s="15">
        <v>394</v>
      </c>
      <c r="AT23" s="15">
        <v>513</v>
      </c>
      <c r="AU23" s="15">
        <v>139</v>
      </c>
      <c r="AV23" s="15">
        <v>269</v>
      </c>
      <c r="AW23" s="15">
        <v>380</v>
      </c>
      <c r="AX23" s="15">
        <v>490</v>
      </c>
      <c r="AY23" s="15">
        <v>130</v>
      </c>
      <c r="AZ23" s="15">
        <v>225</v>
      </c>
      <c r="BA23" s="15">
        <v>304</v>
      </c>
      <c r="BB23" s="15">
        <v>399</v>
      </c>
      <c r="BC23" s="15">
        <v>144</v>
      </c>
      <c r="BD23" s="15">
        <v>301</v>
      </c>
      <c r="BE23" s="15">
        <v>470</v>
      </c>
      <c r="BF23" s="15">
        <v>639</v>
      </c>
    </row>
    <row r="24" spans="1:58" s="51" customFormat="1" ht="12" customHeight="1" outlineLevel="2" x14ac:dyDescent="0.3">
      <c r="A24" s="50"/>
      <c r="B24" s="50"/>
      <c r="C24" s="50"/>
      <c r="D24" s="53" t="s">
        <v>99</v>
      </c>
      <c r="E24" s="15" t="s">
        <v>120</v>
      </c>
      <c r="F24" s="50"/>
      <c r="G24" s="50"/>
      <c r="H24" s="41">
        <v>62.683587252509945</v>
      </c>
      <c r="I24" s="41">
        <v>72.199784379417821</v>
      </c>
      <c r="J24" s="41">
        <v>56.951266979809027</v>
      </c>
      <c r="K24" s="41">
        <v>73.202710496647057</v>
      </c>
      <c r="L24" s="41">
        <v>86.103723153536706</v>
      </c>
      <c r="M24" s="41">
        <v>94.477724861412824</v>
      </c>
      <c r="N24" s="41">
        <v>88.994000467734622</v>
      </c>
      <c r="O24" s="41">
        <v>105.86894858315887</v>
      </c>
      <c r="P24" s="41">
        <v>111.14871949426531</v>
      </c>
      <c r="Q24" s="41">
        <v>125.27844117870004</v>
      </c>
      <c r="R24" s="41">
        <v>117.24095817931155</v>
      </c>
      <c r="S24" s="41">
        <v>114.51520129722408</v>
      </c>
      <c r="T24" s="41">
        <v>132.20825081534619</v>
      </c>
      <c r="U24" s="41">
        <v>121.8128361960584</v>
      </c>
      <c r="V24" s="41">
        <v>105.81753130633919</v>
      </c>
      <c r="W24" s="41">
        <v>100.06258301817093</v>
      </c>
      <c r="X24" s="41">
        <v>124.80917266399027</v>
      </c>
      <c r="Y24" s="41">
        <v>91.582784378758234</v>
      </c>
      <c r="Z24" s="41">
        <v>75.894991354200016</v>
      </c>
      <c r="AA24" s="41">
        <v>88.761266268799943</v>
      </c>
      <c r="AB24" s="41">
        <v>137.0406309656</v>
      </c>
      <c r="AC24" s="41">
        <v>146.6585074489</v>
      </c>
      <c r="AD24" s="41">
        <v>162.7185250425</v>
      </c>
      <c r="AE24" s="41">
        <v>157.39298924169998</v>
      </c>
      <c r="AF24" s="50"/>
      <c r="AG24" s="41">
        <v>319.72536288435776</v>
      </c>
      <c r="AH24" s="41">
        <v>271.54459322867791</v>
      </c>
      <c r="AI24" s="41">
        <v>62.683587252509945</v>
      </c>
      <c r="AJ24" s="41">
        <v>134.88337163192776</v>
      </c>
      <c r="AK24" s="41">
        <v>191.83463861173678</v>
      </c>
      <c r="AL24" s="41">
        <v>265.03734910838386</v>
      </c>
      <c r="AM24" s="41">
        <v>86.103723153536706</v>
      </c>
      <c r="AN24" s="41">
        <v>180.58144801494953</v>
      </c>
      <c r="AO24" s="41">
        <v>269.57544848268412</v>
      </c>
      <c r="AP24" s="41">
        <v>375.44439706584296</v>
      </c>
      <c r="AQ24" s="41">
        <v>111.14871949426531</v>
      </c>
      <c r="AR24" s="41">
        <v>236.42716067296533</v>
      </c>
      <c r="AS24" s="41">
        <v>353.66811885227685</v>
      </c>
      <c r="AT24" s="41">
        <v>468.1833201495009</v>
      </c>
      <c r="AU24" s="41">
        <v>132.20825081534619</v>
      </c>
      <c r="AV24" s="41">
        <v>254.02108701140457</v>
      </c>
      <c r="AW24" s="41">
        <v>359.83861831774379</v>
      </c>
      <c r="AX24" s="41">
        <v>459.90120133591472</v>
      </c>
      <c r="AY24" s="41">
        <v>124.80917266399027</v>
      </c>
      <c r="AZ24" s="41">
        <v>216.39195704274852</v>
      </c>
      <c r="BA24" s="41">
        <v>292.28694839694856</v>
      </c>
      <c r="BB24" s="41">
        <v>381.0482146657485</v>
      </c>
      <c r="BC24" s="41">
        <v>137.0406309656</v>
      </c>
      <c r="BD24" s="41">
        <v>283.6991384145</v>
      </c>
      <c r="BE24" s="41">
        <v>446.417663457</v>
      </c>
      <c r="BF24" s="41">
        <v>603.81065269869998</v>
      </c>
    </row>
    <row r="25" spans="1:58" s="51" customFormat="1" ht="12" customHeight="1" outlineLevel="2" x14ac:dyDescent="0.3">
      <c r="A25" s="50"/>
      <c r="B25" s="50"/>
      <c r="C25" s="50"/>
      <c r="D25" s="53" t="s">
        <v>142</v>
      </c>
      <c r="E25" s="15" t="s">
        <v>120</v>
      </c>
      <c r="F25" s="50"/>
      <c r="G25" s="50"/>
      <c r="H25" s="41">
        <v>15.316412747490055</v>
      </c>
      <c r="I25" s="41">
        <v>14.800215620582179</v>
      </c>
      <c r="J25" s="41">
        <v>13.048733020190973</v>
      </c>
      <c r="K25" s="41">
        <v>15.797289503352943</v>
      </c>
      <c r="L25" s="41">
        <v>19.896276846463294</v>
      </c>
      <c r="M25" s="41">
        <v>5.522275138587176</v>
      </c>
      <c r="N25" s="41">
        <v>5.0059995322653776</v>
      </c>
      <c r="O25" s="41">
        <v>9.1310514168411316</v>
      </c>
      <c r="P25" s="41">
        <v>26.851280505734692</v>
      </c>
      <c r="Q25" s="41">
        <v>6.7215588212999648</v>
      </c>
      <c r="R25" s="41">
        <v>6.7590418206884522</v>
      </c>
      <c r="S25" s="41">
        <v>4.4847987027759189</v>
      </c>
      <c r="T25" s="41">
        <v>6.7917491846538098</v>
      </c>
      <c r="U25" s="41">
        <v>8.1871638039416013</v>
      </c>
      <c r="V25" s="41">
        <v>5.1824686936608089</v>
      </c>
      <c r="W25" s="41">
        <v>9.9374169818290738</v>
      </c>
      <c r="X25" s="41">
        <v>5.1908273360097326</v>
      </c>
      <c r="Y25" s="41">
        <v>3.4172156212417661</v>
      </c>
      <c r="Z25" s="41">
        <v>3.1050086457999839</v>
      </c>
      <c r="AA25" s="41">
        <v>6.2387337312000568</v>
      </c>
      <c r="AB25" s="41">
        <v>6.9593690343999981</v>
      </c>
      <c r="AC25" s="41">
        <v>10.341492551100004</v>
      </c>
      <c r="AD25" s="41">
        <v>6.2814749574999951</v>
      </c>
      <c r="AE25" s="41">
        <v>11.607010758300021</v>
      </c>
      <c r="AF25" s="50"/>
      <c r="AG25" s="41">
        <v>61.974637115642224</v>
      </c>
      <c r="AH25" s="41">
        <v>71.45540677132206</v>
      </c>
      <c r="AI25" s="41">
        <v>15.316412747490055</v>
      </c>
      <c r="AJ25" s="41">
        <v>30.116628368072234</v>
      </c>
      <c r="AK25" s="41">
        <v>43.165361388263207</v>
      </c>
      <c r="AL25" s="41">
        <v>58.96265089161615</v>
      </c>
      <c r="AM25" s="41">
        <v>19.896276846463294</v>
      </c>
      <c r="AN25" s="41">
        <v>25.41855198505047</v>
      </c>
      <c r="AO25" s="41">
        <v>30.424551517315848</v>
      </c>
      <c r="AP25" s="41">
        <v>39.55560293415698</v>
      </c>
      <c r="AQ25" s="41">
        <v>26.851280505734692</v>
      </c>
      <c r="AR25" s="41">
        <v>33.572839327034657</v>
      </c>
      <c r="AS25" s="41">
        <v>40.331881147723109</v>
      </c>
      <c r="AT25" s="41">
        <v>44.816679850499028</v>
      </c>
      <c r="AU25" s="41">
        <v>6.7917491846538098</v>
      </c>
      <c r="AV25" s="41">
        <v>14.978912988595411</v>
      </c>
      <c r="AW25" s="41">
        <v>20.16138168225622</v>
      </c>
      <c r="AX25" s="41">
        <v>30.098798664085294</v>
      </c>
      <c r="AY25" s="41">
        <v>5.1908273360097326</v>
      </c>
      <c r="AZ25" s="41">
        <v>8.6080429572514987</v>
      </c>
      <c r="BA25" s="41">
        <v>11.713051603051483</v>
      </c>
      <c r="BB25" s="41">
        <v>17.951785334251539</v>
      </c>
      <c r="BC25" s="41">
        <v>6.9593690343999981</v>
      </c>
      <c r="BD25" s="41">
        <v>17.300861585500002</v>
      </c>
      <c r="BE25" s="41">
        <v>23.582336542999997</v>
      </c>
      <c r="BF25" s="41">
        <v>35.189347301300018</v>
      </c>
    </row>
    <row r="26" spans="1:58" s="51" customFormat="1" ht="12" customHeight="1" outlineLevel="2" x14ac:dyDescent="0.3">
      <c r="A26" s="50"/>
      <c r="B26" s="50"/>
      <c r="C26" s="50"/>
      <c r="D26" s="25" t="s">
        <v>143</v>
      </c>
      <c r="E26" s="64" t="s">
        <v>120</v>
      </c>
      <c r="F26" s="50"/>
      <c r="G26" s="50"/>
      <c r="H26" s="22">
        <v>0</v>
      </c>
      <c r="I26" s="22">
        <v>1</v>
      </c>
      <c r="J26" s="22">
        <v>0</v>
      </c>
      <c r="K26" s="22">
        <v>0</v>
      </c>
      <c r="L26" s="22">
        <v>0</v>
      </c>
      <c r="M26" s="22">
        <v>0</v>
      </c>
      <c r="N26" s="22">
        <v>1</v>
      </c>
      <c r="O26" s="22">
        <v>0</v>
      </c>
      <c r="P26" s="22">
        <v>0</v>
      </c>
      <c r="Q26" s="22">
        <v>0</v>
      </c>
      <c r="R26" s="22">
        <v>1</v>
      </c>
      <c r="S26" s="22">
        <v>0</v>
      </c>
      <c r="T26" s="22">
        <v>0</v>
      </c>
      <c r="U26" s="22">
        <v>1</v>
      </c>
      <c r="V26" s="22">
        <v>0</v>
      </c>
      <c r="W26" s="22">
        <v>0</v>
      </c>
      <c r="X26" s="22">
        <v>0</v>
      </c>
      <c r="Y26" s="22">
        <v>0</v>
      </c>
      <c r="Z26" s="22">
        <v>1</v>
      </c>
      <c r="AA26" s="22">
        <v>0</v>
      </c>
      <c r="AB26" s="22">
        <v>0</v>
      </c>
      <c r="AC26" s="22">
        <v>0</v>
      </c>
      <c r="AD26" s="22">
        <v>0</v>
      </c>
      <c r="AE26" s="22">
        <v>1</v>
      </c>
      <c r="AF26" s="50"/>
      <c r="AG26" s="15">
        <v>1.5</v>
      </c>
      <c r="AH26" s="41">
        <v>1</v>
      </c>
      <c r="AI26" s="41">
        <v>0</v>
      </c>
      <c r="AJ26" s="41">
        <v>1</v>
      </c>
      <c r="AK26" s="41">
        <v>1</v>
      </c>
      <c r="AL26" s="41">
        <v>1</v>
      </c>
      <c r="AM26" s="41">
        <v>0</v>
      </c>
      <c r="AN26" s="41">
        <v>0</v>
      </c>
      <c r="AO26" s="41">
        <v>1</v>
      </c>
      <c r="AP26" s="41">
        <v>1</v>
      </c>
      <c r="AQ26" s="41">
        <v>0</v>
      </c>
      <c r="AR26" s="41">
        <v>0</v>
      </c>
      <c r="AS26" s="41">
        <v>1</v>
      </c>
      <c r="AT26" s="41">
        <v>1</v>
      </c>
      <c r="AU26" s="41">
        <v>0</v>
      </c>
      <c r="AV26" s="41">
        <v>1</v>
      </c>
      <c r="AW26" s="41">
        <v>1</v>
      </c>
      <c r="AX26" s="41">
        <v>1</v>
      </c>
      <c r="AY26" s="41">
        <v>0</v>
      </c>
      <c r="AZ26" s="41">
        <v>0</v>
      </c>
      <c r="BA26" s="41">
        <v>1</v>
      </c>
      <c r="BB26" s="41">
        <v>1</v>
      </c>
      <c r="BC26" s="41">
        <v>0</v>
      </c>
      <c r="BD26" s="41">
        <v>0</v>
      </c>
      <c r="BE26" s="41">
        <v>0</v>
      </c>
      <c r="BF26" s="41">
        <v>1</v>
      </c>
    </row>
    <row r="27" spans="1:58" s="25" customFormat="1" ht="5.0999999999999996" customHeight="1" outlineLevel="1" x14ac:dyDescent="0.3"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15"/>
      <c r="AZ27" s="15"/>
      <c r="BA27" s="15"/>
      <c r="BB27" s="15"/>
      <c r="BC27" s="15"/>
      <c r="BD27" s="15"/>
      <c r="BE27" s="15"/>
      <c r="BF27" s="15"/>
    </row>
    <row r="28" spans="1:58" s="25" customFormat="1" ht="12" outlineLevel="1" x14ac:dyDescent="0.3">
      <c r="B28" s="33"/>
      <c r="C28" s="54" t="s">
        <v>144</v>
      </c>
      <c r="D28" s="55"/>
      <c r="E28" s="42" t="s">
        <v>120</v>
      </c>
      <c r="F28" s="55"/>
      <c r="G28" s="55"/>
      <c r="H28" s="42">
        <v>68</v>
      </c>
      <c r="I28" s="42">
        <v>78</v>
      </c>
      <c r="J28" s="42">
        <v>63</v>
      </c>
      <c r="K28" s="42">
        <v>83</v>
      </c>
      <c r="L28" s="42">
        <v>91</v>
      </c>
      <c r="M28" s="42">
        <v>90</v>
      </c>
      <c r="N28" s="42">
        <v>83</v>
      </c>
      <c r="O28" s="42">
        <v>108</v>
      </c>
      <c r="P28" s="42">
        <v>130</v>
      </c>
      <c r="Q28" s="42">
        <v>123</v>
      </c>
      <c r="R28" s="42">
        <v>112</v>
      </c>
      <c r="S28" s="42">
        <v>110</v>
      </c>
      <c r="T28" s="42">
        <v>125</v>
      </c>
      <c r="U28" s="42">
        <v>113</v>
      </c>
      <c r="V28" s="42">
        <v>100</v>
      </c>
      <c r="W28" s="42">
        <v>97</v>
      </c>
      <c r="X28" s="42">
        <v>110</v>
      </c>
      <c r="Y28" s="42">
        <v>86</v>
      </c>
      <c r="Z28" s="42">
        <v>75</v>
      </c>
      <c r="AA28" s="42">
        <v>88</v>
      </c>
      <c r="AB28" s="42">
        <v>134</v>
      </c>
      <c r="AC28" s="42">
        <v>152</v>
      </c>
      <c r="AD28" s="42">
        <v>144</v>
      </c>
      <c r="AE28" s="42">
        <v>124</v>
      </c>
      <c r="AF28" s="54"/>
      <c r="AG28" s="42">
        <v>371.4</v>
      </c>
      <c r="AH28" s="42">
        <v>321</v>
      </c>
      <c r="AI28" s="42">
        <v>68</v>
      </c>
      <c r="AJ28" s="42">
        <v>146</v>
      </c>
      <c r="AK28" s="42">
        <v>209</v>
      </c>
      <c r="AL28" s="42">
        <v>292</v>
      </c>
      <c r="AM28" s="42">
        <v>91</v>
      </c>
      <c r="AN28" s="42">
        <v>181</v>
      </c>
      <c r="AO28" s="42">
        <v>264</v>
      </c>
      <c r="AP28" s="42">
        <v>372</v>
      </c>
      <c r="AQ28" s="42">
        <v>130</v>
      </c>
      <c r="AR28" s="42">
        <v>253</v>
      </c>
      <c r="AS28" s="42">
        <v>365</v>
      </c>
      <c r="AT28" s="42">
        <v>475</v>
      </c>
      <c r="AU28" s="42">
        <v>125</v>
      </c>
      <c r="AV28" s="42">
        <v>238</v>
      </c>
      <c r="AW28" s="42">
        <v>338</v>
      </c>
      <c r="AX28" s="42">
        <v>435</v>
      </c>
      <c r="AY28" s="42">
        <v>110</v>
      </c>
      <c r="AZ28" s="42">
        <v>196</v>
      </c>
      <c r="BA28" s="42">
        <v>271</v>
      </c>
      <c r="BB28" s="42">
        <v>359</v>
      </c>
      <c r="BC28" s="42">
        <v>134</v>
      </c>
      <c r="BD28" s="42">
        <v>286</v>
      </c>
      <c r="BE28" s="42">
        <v>430</v>
      </c>
      <c r="BF28" s="42">
        <v>554</v>
      </c>
    </row>
    <row r="29" spans="1:58" s="25" customFormat="1" ht="5.0999999999999996" customHeight="1" outlineLevel="2" x14ac:dyDescent="0.3">
      <c r="G29" s="15"/>
    </row>
    <row r="30" spans="1:58" s="25" customFormat="1" ht="12" outlineLevel="2" x14ac:dyDescent="0.3">
      <c r="D30" s="25" t="s">
        <v>145</v>
      </c>
      <c r="E30" s="15" t="s">
        <v>120</v>
      </c>
      <c r="G30" s="15">
        <v>0</v>
      </c>
      <c r="H30" s="15">
        <v>0</v>
      </c>
      <c r="I30" s="15">
        <v>0</v>
      </c>
      <c r="J30" s="15">
        <v>0</v>
      </c>
      <c r="K30" s="15">
        <v>0</v>
      </c>
      <c r="L30" s="15">
        <v>0</v>
      </c>
      <c r="M30" s="15">
        <v>0</v>
      </c>
      <c r="N30" s="15">
        <v>0</v>
      </c>
      <c r="O30" s="15">
        <v>0</v>
      </c>
      <c r="P30" s="15">
        <v>0</v>
      </c>
      <c r="Q30" s="15">
        <v>0</v>
      </c>
      <c r="R30" s="15">
        <v>0</v>
      </c>
      <c r="S30" s="15">
        <v>0</v>
      </c>
      <c r="T30" s="15">
        <v>0</v>
      </c>
      <c r="U30" s="15">
        <v>0</v>
      </c>
      <c r="V30" s="15">
        <v>0</v>
      </c>
      <c r="W30" s="15">
        <v>0</v>
      </c>
      <c r="X30" s="15">
        <v>0</v>
      </c>
      <c r="Y30" s="15">
        <v>0</v>
      </c>
      <c r="Z30" s="15">
        <v>0</v>
      </c>
      <c r="AA30" s="15">
        <v>0</v>
      </c>
      <c r="AB30" s="15">
        <v>0</v>
      </c>
      <c r="AC30" s="15">
        <v>0</v>
      </c>
      <c r="AD30" s="15">
        <v>0</v>
      </c>
      <c r="AE30" s="15">
        <v>0</v>
      </c>
      <c r="AG30" s="15" t="s">
        <v>166</v>
      </c>
      <c r="AH30" s="15">
        <v>0</v>
      </c>
      <c r="AI30" s="15">
        <v>0</v>
      </c>
      <c r="AJ30" s="15">
        <v>0</v>
      </c>
      <c r="AK30" s="15">
        <v>0</v>
      </c>
      <c r="AL30" s="15">
        <v>0</v>
      </c>
      <c r="AM30" s="15">
        <v>0</v>
      </c>
      <c r="AN30" s="15">
        <v>0</v>
      </c>
      <c r="AO30" s="15">
        <v>0</v>
      </c>
      <c r="AP30" s="15">
        <v>0</v>
      </c>
      <c r="AQ30" s="15">
        <v>0</v>
      </c>
      <c r="AR30" s="15">
        <v>0</v>
      </c>
      <c r="AS30" s="15">
        <v>0</v>
      </c>
      <c r="AT30" s="15">
        <v>0</v>
      </c>
      <c r="AU30" s="15">
        <v>0</v>
      </c>
      <c r="AV30" s="15">
        <v>0</v>
      </c>
      <c r="AW30" s="15">
        <v>0</v>
      </c>
      <c r="AX30" s="15">
        <v>0</v>
      </c>
      <c r="AY30" s="15">
        <v>0</v>
      </c>
      <c r="AZ30" s="15">
        <v>0</v>
      </c>
      <c r="BA30" s="15">
        <v>0</v>
      </c>
      <c r="BB30" s="15">
        <v>0</v>
      </c>
      <c r="BC30" s="15">
        <v>0</v>
      </c>
      <c r="BD30" s="15">
        <v>0</v>
      </c>
      <c r="BE30" s="15">
        <v>0</v>
      </c>
      <c r="BF30" s="15">
        <v>0</v>
      </c>
    </row>
    <row r="31" spans="1:58" s="25" customFormat="1" ht="12" outlineLevel="2" x14ac:dyDescent="0.3">
      <c r="D31" s="25" t="s">
        <v>146</v>
      </c>
      <c r="E31" s="15" t="s">
        <v>120</v>
      </c>
      <c r="G31" s="15">
        <v>0</v>
      </c>
      <c r="H31" s="15">
        <v>0</v>
      </c>
      <c r="I31" s="15">
        <v>0</v>
      </c>
      <c r="J31" s="15">
        <v>0</v>
      </c>
      <c r="K31" s="15">
        <v>0</v>
      </c>
      <c r="L31" s="15">
        <v>0</v>
      </c>
      <c r="M31" s="15">
        <v>0</v>
      </c>
      <c r="N31" s="15">
        <v>0</v>
      </c>
      <c r="O31" s="15">
        <v>0</v>
      </c>
      <c r="P31" s="15">
        <v>0</v>
      </c>
      <c r="Q31" s="15">
        <v>0</v>
      </c>
      <c r="R31" s="15">
        <v>0</v>
      </c>
      <c r="S31" s="15">
        <v>0</v>
      </c>
      <c r="T31" s="15">
        <v>0</v>
      </c>
      <c r="U31" s="15">
        <v>0</v>
      </c>
      <c r="V31" s="15">
        <v>0</v>
      </c>
      <c r="W31" s="15">
        <v>0</v>
      </c>
      <c r="X31" s="15">
        <v>0</v>
      </c>
      <c r="Y31" s="15">
        <v>0</v>
      </c>
      <c r="Z31" s="15">
        <v>0</v>
      </c>
      <c r="AA31" s="15">
        <v>0</v>
      </c>
      <c r="AB31" s="15">
        <v>0</v>
      </c>
      <c r="AC31" s="15">
        <v>0</v>
      </c>
      <c r="AD31" s="15">
        <v>0</v>
      </c>
      <c r="AE31" s="15">
        <v>0</v>
      </c>
      <c r="AG31" s="15" t="s">
        <v>166</v>
      </c>
      <c r="AH31" s="15">
        <v>0</v>
      </c>
      <c r="AI31" s="15">
        <v>0</v>
      </c>
      <c r="AJ31" s="15">
        <v>0</v>
      </c>
      <c r="AK31" s="15">
        <v>0</v>
      </c>
      <c r="AL31" s="15">
        <v>0</v>
      </c>
      <c r="AM31" s="15">
        <v>0</v>
      </c>
      <c r="AN31" s="15">
        <v>0</v>
      </c>
      <c r="AO31" s="15">
        <v>0</v>
      </c>
      <c r="AP31" s="15">
        <v>0</v>
      </c>
      <c r="AQ31" s="15">
        <v>0</v>
      </c>
      <c r="AR31" s="15">
        <v>0</v>
      </c>
      <c r="AS31" s="15">
        <v>0</v>
      </c>
      <c r="AT31" s="15">
        <v>0</v>
      </c>
      <c r="AU31" s="15">
        <v>0</v>
      </c>
      <c r="AV31" s="15">
        <v>0</v>
      </c>
      <c r="AW31" s="15">
        <v>0</v>
      </c>
      <c r="AX31" s="15">
        <v>0</v>
      </c>
      <c r="AY31" s="15">
        <v>0</v>
      </c>
      <c r="AZ31" s="15">
        <v>0</v>
      </c>
      <c r="BA31" s="15">
        <v>0</v>
      </c>
      <c r="BB31" s="15">
        <v>0</v>
      </c>
      <c r="BC31" s="15">
        <v>0</v>
      </c>
      <c r="BD31" s="15">
        <v>0</v>
      </c>
      <c r="BE31" s="15">
        <v>0</v>
      </c>
      <c r="BF31" s="15">
        <v>0</v>
      </c>
    </row>
    <row r="32" spans="1:58" s="25" customFormat="1" ht="12" outlineLevel="2" x14ac:dyDescent="0.3">
      <c r="D32" s="25" t="s">
        <v>147</v>
      </c>
      <c r="E32" s="15" t="s">
        <v>120</v>
      </c>
      <c r="G32" s="15">
        <v>0</v>
      </c>
      <c r="H32" s="15">
        <v>0</v>
      </c>
      <c r="I32" s="15">
        <v>0</v>
      </c>
      <c r="J32" s="15">
        <v>0</v>
      </c>
      <c r="K32" s="15">
        <v>0</v>
      </c>
      <c r="L32" s="15">
        <v>0</v>
      </c>
      <c r="M32" s="15">
        <v>0</v>
      </c>
      <c r="N32" s="15">
        <v>0</v>
      </c>
      <c r="O32" s="15">
        <v>0</v>
      </c>
      <c r="P32" s="15">
        <v>0</v>
      </c>
      <c r="Q32" s="15">
        <v>0</v>
      </c>
      <c r="R32" s="15">
        <v>0</v>
      </c>
      <c r="S32" s="15">
        <v>0</v>
      </c>
      <c r="T32" s="15">
        <v>0</v>
      </c>
      <c r="U32" s="15">
        <v>0</v>
      </c>
      <c r="V32" s="15">
        <v>0</v>
      </c>
      <c r="W32" s="15">
        <v>0</v>
      </c>
      <c r="X32" s="15">
        <v>0</v>
      </c>
      <c r="Y32" s="15">
        <v>0</v>
      </c>
      <c r="Z32" s="15">
        <v>0</v>
      </c>
      <c r="AA32" s="15">
        <v>0</v>
      </c>
      <c r="AB32" s="15">
        <v>0</v>
      </c>
      <c r="AC32" s="15">
        <v>0</v>
      </c>
      <c r="AD32" s="15">
        <v>0</v>
      </c>
      <c r="AE32" s="15">
        <v>0</v>
      </c>
      <c r="AG32" s="15" t="s">
        <v>166</v>
      </c>
      <c r="AH32" s="15">
        <v>0</v>
      </c>
      <c r="AI32" s="15">
        <v>0</v>
      </c>
      <c r="AJ32" s="15">
        <v>0</v>
      </c>
      <c r="AK32" s="15">
        <v>0</v>
      </c>
      <c r="AL32" s="15">
        <v>0</v>
      </c>
      <c r="AM32" s="15">
        <v>0</v>
      </c>
      <c r="AN32" s="15">
        <v>0</v>
      </c>
      <c r="AO32" s="15">
        <v>0</v>
      </c>
      <c r="AP32" s="15">
        <v>0</v>
      </c>
      <c r="AQ32" s="15">
        <v>0</v>
      </c>
      <c r="AR32" s="15">
        <v>0</v>
      </c>
      <c r="AS32" s="15">
        <v>0</v>
      </c>
      <c r="AT32" s="15">
        <v>0</v>
      </c>
      <c r="AU32" s="15">
        <v>0</v>
      </c>
      <c r="AV32" s="15">
        <v>0</v>
      </c>
      <c r="AW32" s="15">
        <v>0</v>
      </c>
      <c r="AX32" s="15">
        <v>0</v>
      </c>
      <c r="AY32" s="15">
        <v>0</v>
      </c>
      <c r="AZ32" s="15">
        <v>0</v>
      </c>
      <c r="BA32" s="15">
        <v>0</v>
      </c>
      <c r="BB32" s="15">
        <v>0</v>
      </c>
      <c r="BC32" s="15">
        <v>0</v>
      </c>
      <c r="BD32" s="15">
        <v>0</v>
      </c>
      <c r="BE32" s="15">
        <v>0</v>
      </c>
      <c r="BF32" s="15">
        <v>0</v>
      </c>
    </row>
    <row r="33" spans="2:58" s="25" customFormat="1" ht="12" outlineLevel="2" x14ac:dyDescent="0.3">
      <c r="D33" s="25" t="s">
        <v>148</v>
      </c>
      <c r="E33" s="15" t="s">
        <v>120</v>
      </c>
      <c r="G33" s="15">
        <v>0</v>
      </c>
      <c r="H33" s="15">
        <v>0</v>
      </c>
      <c r="I33" s="15">
        <v>0</v>
      </c>
      <c r="J33" s="15">
        <v>0</v>
      </c>
      <c r="K33" s="15">
        <v>0</v>
      </c>
      <c r="L33" s="15">
        <v>0</v>
      </c>
      <c r="M33" s="15">
        <v>0</v>
      </c>
      <c r="N33" s="15">
        <v>0</v>
      </c>
      <c r="O33" s="15">
        <v>0</v>
      </c>
      <c r="P33" s="15">
        <v>0</v>
      </c>
      <c r="Q33" s="15">
        <v>0</v>
      </c>
      <c r="R33" s="15">
        <v>0</v>
      </c>
      <c r="S33" s="15">
        <v>0</v>
      </c>
      <c r="T33" s="15">
        <v>0</v>
      </c>
      <c r="U33" s="15">
        <v>0</v>
      </c>
      <c r="V33" s="15">
        <v>0</v>
      </c>
      <c r="W33" s="15">
        <v>0</v>
      </c>
      <c r="X33" s="15">
        <v>0</v>
      </c>
      <c r="Y33" s="15">
        <v>0</v>
      </c>
      <c r="Z33" s="15">
        <v>0</v>
      </c>
      <c r="AA33" s="15">
        <v>0</v>
      </c>
      <c r="AB33" s="15">
        <v>0</v>
      </c>
      <c r="AC33" s="15">
        <v>0</v>
      </c>
      <c r="AD33" s="15">
        <v>0</v>
      </c>
      <c r="AE33" s="15">
        <v>0</v>
      </c>
      <c r="AG33" s="15" t="s">
        <v>166</v>
      </c>
      <c r="AH33" s="15">
        <v>0</v>
      </c>
      <c r="AI33" s="15">
        <v>0</v>
      </c>
      <c r="AJ33" s="15">
        <v>0</v>
      </c>
      <c r="AK33" s="15">
        <v>0</v>
      </c>
      <c r="AL33" s="15">
        <v>0</v>
      </c>
      <c r="AM33" s="15">
        <v>0</v>
      </c>
      <c r="AN33" s="15">
        <v>0</v>
      </c>
      <c r="AO33" s="15">
        <v>0</v>
      </c>
      <c r="AP33" s="15">
        <v>0</v>
      </c>
      <c r="AQ33" s="15">
        <v>0</v>
      </c>
      <c r="AR33" s="15">
        <v>0</v>
      </c>
      <c r="AS33" s="15">
        <v>0</v>
      </c>
      <c r="AT33" s="15">
        <v>0</v>
      </c>
      <c r="AU33" s="15">
        <v>0</v>
      </c>
      <c r="AV33" s="15">
        <v>0</v>
      </c>
      <c r="AW33" s="15">
        <v>0</v>
      </c>
      <c r="AX33" s="15">
        <v>0</v>
      </c>
      <c r="AY33" s="15">
        <v>0</v>
      </c>
      <c r="AZ33" s="15">
        <v>0</v>
      </c>
      <c r="BA33" s="15">
        <v>0</v>
      </c>
      <c r="BB33" s="15">
        <v>0</v>
      </c>
      <c r="BC33" s="15">
        <v>0</v>
      </c>
      <c r="BD33" s="15">
        <v>0</v>
      </c>
      <c r="BE33" s="15">
        <v>0</v>
      </c>
      <c r="BF33" s="15">
        <v>0</v>
      </c>
    </row>
    <row r="34" spans="2:58" s="25" customFormat="1" ht="12" outlineLevel="2" x14ac:dyDescent="0.3">
      <c r="D34" s="25" t="s">
        <v>149</v>
      </c>
      <c r="E34" s="15" t="s">
        <v>120</v>
      </c>
      <c r="G34" s="15">
        <v>0</v>
      </c>
      <c r="H34" s="15">
        <v>41.270140633800004</v>
      </c>
      <c r="I34" s="15">
        <v>47.198034819500016</v>
      </c>
      <c r="J34" s="15">
        <v>45.631915651099987</v>
      </c>
      <c r="K34" s="15">
        <v>56.309815964800016</v>
      </c>
      <c r="L34" s="15">
        <v>60.720118934300004</v>
      </c>
      <c r="M34" s="15">
        <v>71.786178178800014</v>
      </c>
      <c r="N34" s="15">
        <v>59.610595309800004</v>
      </c>
      <c r="O34" s="15">
        <v>88.687809465499996</v>
      </c>
      <c r="P34" s="15">
        <v>92.4841220311</v>
      </c>
      <c r="Q34" s="15">
        <v>98.095912272199982</v>
      </c>
      <c r="R34" s="15">
        <v>74.711089846899995</v>
      </c>
      <c r="S34" s="15">
        <v>90.269460001300033</v>
      </c>
      <c r="T34" s="15">
        <v>84.913735679300004</v>
      </c>
      <c r="U34" s="15">
        <v>94.286830400299976</v>
      </c>
      <c r="V34" s="15">
        <v>60.218904925400011</v>
      </c>
      <c r="W34" s="15">
        <v>74.334165983200009</v>
      </c>
      <c r="X34" s="15">
        <v>76.764290337099993</v>
      </c>
      <c r="Y34" s="15">
        <v>60.310848137499981</v>
      </c>
      <c r="Z34" s="15">
        <v>53.866019749600007</v>
      </c>
      <c r="AA34" s="15">
        <v>63.590799627800038</v>
      </c>
      <c r="AB34" s="15">
        <v>111.64780998420001</v>
      </c>
      <c r="AC34" s="15">
        <v>123.56913210929999</v>
      </c>
      <c r="AD34" s="15">
        <v>119.88068422249999</v>
      </c>
      <c r="AE34" s="15">
        <v>112.06543580370005</v>
      </c>
      <c r="AG34" s="15" t="s">
        <v>166</v>
      </c>
      <c r="AH34" s="15">
        <v>200.28959203741968</v>
      </c>
      <c r="AI34" s="15">
        <v>41.270140633800004</v>
      </c>
      <c r="AJ34" s="15">
        <v>88.46817545330002</v>
      </c>
      <c r="AK34" s="15">
        <v>134.10009110440001</v>
      </c>
      <c r="AL34" s="15">
        <v>190.40990706920002</v>
      </c>
      <c r="AM34" s="15">
        <v>60.720118934300004</v>
      </c>
      <c r="AN34" s="15">
        <v>132.5062971131</v>
      </c>
      <c r="AO34" s="15">
        <v>192.11689242290001</v>
      </c>
      <c r="AP34" s="15">
        <v>280.80470188840002</v>
      </c>
      <c r="AQ34" s="15">
        <v>92.4841220311</v>
      </c>
      <c r="AR34" s="15">
        <v>190.58003430329998</v>
      </c>
      <c r="AS34" s="15">
        <v>265.29112415019995</v>
      </c>
      <c r="AT34" s="15">
        <v>355.5605841515</v>
      </c>
      <c r="AU34" s="15">
        <v>84.913735679300004</v>
      </c>
      <c r="AV34" s="15">
        <v>179.20056607959998</v>
      </c>
      <c r="AW34" s="15">
        <v>239.41947100499999</v>
      </c>
      <c r="AX34" s="15">
        <v>313.75363698820001</v>
      </c>
      <c r="AY34" s="15">
        <v>76.764290337099993</v>
      </c>
      <c r="AZ34" s="15">
        <v>137.07513847459998</v>
      </c>
      <c r="BA34" s="15">
        <v>190.9411582242</v>
      </c>
      <c r="BB34" s="15">
        <v>254.53195785200003</v>
      </c>
      <c r="BC34" s="15">
        <v>111.64780998420001</v>
      </c>
      <c r="BD34" s="15">
        <v>235.21694209349999</v>
      </c>
      <c r="BE34" s="15">
        <v>355.097626316</v>
      </c>
      <c r="BF34" s="15">
        <v>468.16306211970004</v>
      </c>
    </row>
    <row r="35" spans="2:58" s="25" customFormat="1" ht="12" outlineLevel="2" x14ac:dyDescent="0.3">
      <c r="D35" s="25" t="s">
        <v>150</v>
      </c>
      <c r="E35" s="15" t="s">
        <v>120</v>
      </c>
      <c r="G35" s="15">
        <v>0</v>
      </c>
      <c r="H35" s="15">
        <v>1.1033325253999999</v>
      </c>
      <c r="I35" s="15">
        <v>1.0488765926000001</v>
      </c>
      <c r="J35" s="15">
        <v>0.92758649009999994</v>
      </c>
      <c r="K35" s="15">
        <v>0.78175999309999999</v>
      </c>
      <c r="L35" s="15">
        <v>0.90735405690000004</v>
      </c>
      <c r="M35" s="15">
        <v>0.92197202659999999</v>
      </c>
      <c r="N35" s="15">
        <v>0.72209923050000002</v>
      </c>
      <c r="O35" s="15">
        <v>0.64896235979999983</v>
      </c>
      <c r="P35" s="15">
        <v>0.98449503510000003</v>
      </c>
      <c r="Q35" s="15">
        <v>0.98566027080000007</v>
      </c>
      <c r="R35" s="15">
        <v>0.86309892199999994</v>
      </c>
      <c r="S35" s="15">
        <v>1.0667548796000001</v>
      </c>
      <c r="T35" s="15">
        <v>0.85239114989999998</v>
      </c>
      <c r="U35" s="15">
        <v>0.91376264730000012</v>
      </c>
      <c r="V35" s="15">
        <v>0.69938817569999989</v>
      </c>
      <c r="W35" s="15">
        <v>0.92195371879999999</v>
      </c>
      <c r="X35" s="15">
        <v>0.50906018470000003</v>
      </c>
      <c r="Y35" s="15">
        <v>0.66965048739999999</v>
      </c>
      <c r="Z35" s="15">
        <v>0.74973749100000009</v>
      </c>
      <c r="AA35" s="15">
        <v>0.62044514340000001</v>
      </c>
      <c r="AB35" s="15">
        <v>0.51518394450000005</v>
      </c>
      <c r="AC35" s="15">
        <v>1.6455330939000001</v>
      </c>
      <c r="AD35" s="15">
        <v>1.3451685188000002</v>
      </c>
      <c r="AE35" s="15">
        <v>2.2697978426999996</v>
      </c>
      <c r="AG35" s="15" t="s">
        <v>166</v>
      </c>
      <c r="AH35" s="15">
        <v>3.8253953090470634</v>
      </c>
      <c r="AI35" s="15">
        <v>1.1033325253999999</v>
      </c>
      <c r="AJ35" s="15">
        <v>2.152209118</v>
      </c>
      <c r="AK35" s="15">
        <v>3.0797956081</v>
      </c>
      <c r="AL35" s="15">
        <v>3.8615556012000001</v>
      </c>
      <c r="AM35" s="15">
        <v>0.90735405690000004</v>
      </c>
      <c r="AN35" s="15">
        <v>1.8293260835</v>
      </c>
      <c r="AO35" s="15">
        <v>2.5514253140000003</v>
      </c>
      <c r="AP35" s="15">
        <v>3.2003876737999999</v>
      </c>
      <c r="AQ35" s="15">
        <v>0.98449503510000003</v>
      </c>
      <c r="AR35" s="15">
        <v>1.9701553059000001</v>
      </c>
      <c r="AS35" s="15">
        <v>2.8332542278999999</v>
      </c>
      <c r="AT35" s="15">
        <v>3.9000091074999998</v>
      </c>
      <c r="AU35" s="15">
        <v>0.85239114989999998</v>
      </c>
      <c r="AV35" s="15">
        <v>1.7661537972000001</v>
      </c>
      <c r="AW35" s="15">
        <v>2.4655419729000001</v>
      </c>
      <c r="AX35" s="15">
        <v>3.3874956916999999</v>
      </c>
      <c r="AY35" s="15">
        <v>0.50906018470000003</v>
      </c>
      <c r="AZ35" s="15">
        <v>1.1787106721</v>
      </c>
      <c r="BA35" s="15">
        <v>1.9284481631000001</v>
      </c>
      <c r="BB35" s="15">
        <v>2.5488933065000001</v>
      </c>
      <c r="BC35" s="15">
        <v>0.51518394450000005</v>
      </c>
      <c r="BD35" s="15">
        <v>2.1607170384000001</v>
      </c>
      <c r="BE35" s="15">
        <v>3.5058855572000001</v>
      </c>
      <c r="BF35" s="15">
        <v>5.7756833999000001</v>
      </c>
    </row>
    <row r="36" spans="2:58" s="25" customFormat="1" ht="12" outlineLevel="2" x14ac:dyDescent="0.3">
      <c r="D36" s="25" t="s">
        <v>151</v>
      </c>
      <c r="E36" s="15" t="s">
        <v>120</v>
      </c>
      <c r="G36" s="15">
        <v>0</v>
      </c>
      <c r="H36" s="15">
        <v>3.0468659754999998</v>
      </c>
      <c r="I36" s="15">
        <v>2.4314625457000001</v>
      </c>
      <c r="J36" s="15">
        <v>1.8719605350999999</v>
      </c>
      <c r="K36" s="15">
        <v>2.9916797605999998</v>
      </c>
      <c r="L36" s="15">
        <v>2.3001960521</v>
      </c>
      <c r="M36" s="15">
        <v>2.3048785551000002</v>
      </c>
      <c r="N36" s="15">
        <v>2.0678628632999998</v>
      </c>
      <c r="O36" s="15">
        <v>2.7289378098999997</v>
      </c>
      <c r="P36" s="15">
        <v>2.9349750545000002</v>
      </c>
      <c r="Q36" s="15">
        <v>2.9108985380000001</v>
      </c>
      <c r="R36" s="15">
        <v>2.4508296941000007</v>
      </c>
      <c r="S36" s="15">
        <v>3.2252328803999988</v>
      </c>
      <c r="T36" s="15">
        <v>3.2904335815999999</v>
      </c>
      <c r="U36" s="15">
        <v>2.7944183830000004</v>
      </c>
      <c r="V36" s="15">
        <v>1.9350945192999998</v>
      </c>
      <c r="W36" s="15">
        <v>2.5050627112999999</v>
      </c>
      <c r="X36" s="15">
        <v>2.7228262272000001</v>
      </c>
      <c r="Y36" s="15">
        <v>2.4445460232999996</v>
      </c>
      <c r="Z36" s="15">
        <v>2.1398061528000007</v>
      </c>
      <c r="AA36" s="15">
        <v>2.0164718812999998</v>
      </c>
      <c r="AB36" s="15">
        <v>2.034582645</v>
      </c>
      <c r="AC36" s="15">
        <v>4.652323933199999</v>
      </c>
      <c r="AD36" s="15">
        <v>4.5680888660000001</v>
      </c>
      <c r="AE36" s="15">
        <v>10.671567912499999</v>
      </c>
      <c r="AG36" s="15" t="s">
        <v>166</v>
      </c>
      <c r="AH36" s="15">
        <v>12.162483891740866</v>
      </c>
      <c r="AI36" s="15">
        <v>3.0468659754999998</v>
      </c>
      <c r="AJ36" s="15">
        <v>5.4783285211999999</v>
      </c>
      <c r="AK36" s="15">
        <v>7.3502890562999994</v>
      </c>
      <c r="AL36" s="15">
        <v>10.3419688169</v>
      </c>
      <c r="AM36" s="15">
        <v>2.3001960521</v>
      </c>
      <c r="AN36" s="15">
        <v>4.6050746072000006</v>
      </c>
      <c r="AO36" s="15">
        <v>6.6729374705000009</v>
      </c>
      <c r="AP36" s="15">
        <v>9.4018752804000005</v>
      </c>
      <c r="AQ36" s="15">
        <v>2.9349750545000002</v>
      </c>
      <c r="AR36" s="15">
        <v>5.8458735925000003</v>
      </c>
      <c r="AS36" s="15">
        <v>8.2967032866000014</v>
      </c>
      <c r="AT36" s="15">
        <v>11.521936167</v>
      </c>
      <c r="AU36" s="15">
        <v>3.2904335815999999</v>
      </c>
      <c r="AV36" s="15">
        <v>6.0848519646000003</v>
      </c>
      <c r="AW36" s="15">
        <v>8.0199464839000001</v>
      </c>
      <c r="AX36" s="15">
        <v>10.525009195199999</v>
      </c>
      <c r="AY36" s="15">
        <v>2.7228262272000001</v>
      </c>
      <c r="AZ36" s="15">
        <v>5.1673722504999997</v>
      </c>
      <c r="BA36" s="15">
        <v>7.3071784033</v>
      </c>
      <c r="BB36" s="15">
        <v>9.3236502845999993</v>
      </c>
      <c r="BC36" s="15">
        <v>2.034582645</v>
      </c>
      <c r="BD36" s="15">
        <v>6.6869065781999986</v>
      </c>
      <c r="BE36" s="15">
        <v>11.254995444199999</v>
      </c>
      <c r="BF36" s="15">
        <v>21.926563356699997</v>
      </c>
    </row>
    <row r="37" spans="2:58" s="25" customFormat="1" ht="12" outlineLevel="2" x14ac:dyDescent="0.3">
      <c r="D37" s="25" t="s">
        <v>152</v>
      </c>
      <c r="E37" s="15" t="s">
        <v>120</v>
      </c>
      <c r="G37" s="15">
        <v>0</v>
      </c>
      <c r="H37" s="15">
        <v>8.8215307800000003E-2</v>
      </c>
      <c r="I37" s="15">
        <v>0.13193485390000001</v>
      </c>
      <c r="J37" s="15">
        <v>0.10504430809999997</v>
      </c>
      <c r="K37" s="15">
        <v>0.11397458370000003</v>
      </c>
      <c r="L37" s="15">
        <v>0.12824045140000001</v>
      </c>
      <c r="M37" s="15">
        <v>9.2030324100000005E-2</v>
      </c>
      <c r="N37" s="15">
        <v>2.2889789199999996E-2</v>
      </c>
      <c r="O37" s="15">
        <v>4.0806600899999976E-2</v>
      </c>
      <c r="P37" s="15">
        <v>0.10002894919999999</v>
      </c>
      <c r="Q37" s="15">
        <v>0.10590006049999999</v>
      </c>
      <c r="R37" s="15">
        <v>8.4501229900000002E-2</v>
      </c>
      <c r="S37" s="15">
        <v>0.13426428360000001</v>
      </c>
      <c r="T37" s="15">
        <v>0.12449147519999999</v>
      </c>
      <c r="U37" s="15">
        <v>0.1269619729</v>
      </c>
      <c r="V37" s="15">
        <v>7.5178910200000018E-2</v>
      </c>
      <c r="W37" s="15">
        <v>8.1920378799999985E-2</v>
      </c>
      <c r="X37" s="15">
        <v>0.15083374800000002</v>
      </c>
      <c r="Y37" s="15">
        <v>0.12888490509999997</v>
      </c>
      <c r="Z37" s="15">
        <v>6.0876746000000023E-2</v>
      </c>
      <c r="AA37" s="15">
        <v>9.5049078099999976E-2</v>
      </c>
      <c r="AB37" s="15">
        <v>9.4197092199999999E-2</v>
      </c>
      <c r="AC37" s="15">
        <v>0.15851674609999997</v>
      </c>
      <c r="AD37" s="15">
        <v>0.12561893260000004</v>
      </c>
      <c r="AE37" s="15">
        <v>0.12406133449999997</v>
      </c>
      <c r="AG37" s="15" t="s">
        <v>166</v>
      </c>
      <c r="AH37" s="15">
        <v>1.17279593385224</v>
      </c>
      <c r="AI37" s="15">
        <v>8.8215307800000003E-2</v>
      </c>
      <c r="AJ37" s="15">
        <v>0.22015016170000001</v>
      </c>
      <c r="AK37" s="15">
        <v>0.3251944698</v>
      </c>
      <c r="AL37" s="15">
        <v>0.43916905350000002</v>
      </c>
      <c r="AM37" s="15">
        <v>0.12824045140000001</v>
      </c>
      <c r="AN37" s="15">
        <v>0.22027077550000002</v>
      </c>
      <c r="AO37" s="15">
        <v>0.24316056470000003</v>
      </c>
      <c r="AP37" s="15">
        <v>0.28396716560000002</v>
      </c>
      <c r="AQ37" s="15">
        <v>0.10002894919999999</v>
      </c>
      <c r="AR37" s="15">
        <v>0.2059290097</v>
      </c>
      <c r="AS37" s="15">
        <v>0.29043023960000003</v>
      </c>
      <c r="AT37" s="15">
        <v>0.42469452320000001</v>
      </c>
      <c r="AU37" s="15">
        <v>0.12449147519999999</v>
      </c>
      <c r="AV37" s="15">
        <v>0.25145344809999998</v>
      </c>
      <c r="AW37" s="15">
        <v>0.32663235829999998</v>
      </c>
      <c r="AX37" s="15">
        <v>0.40855273709999995</v>
      </c>
      <c r="AY37" s="15">
        <v>0.15083374800000002</v>
      </c>
      <c r="AZ37" s="15">
        <v>0.27971865309999999</v>
      </c>
      <c r="BA37" s="15">
        <v>0.34059539910000003</v>
      </c>
      <c r="BB37" s="15">
        <v>0.43564447719999999</v>
      </c>
      <c r="BC37" s="15">
        <v>9.4197092199999999E-2</v>
      </c>
      <c r="BD37" s="15">
        <v>0.25271383829999994</v>
      </c>
      <c r="BE37" s="15">
        <v>0.37833277089999995</v>
      </c>
      <c r="BF37" s="15">
        <v>0.50239410539999996</v>
      </c>
    </row>
    <row r="38" spans="2:58" s="25" customFormat="1" ht="12" outlineLevel="2" x14ac:dyDescent="0.3">
      <c r="D38" s="25" t="s">
        <v>153</v>
      </c>
      <c r="E38" s="15" t="s">
        <v>120</v>
      </c>
      <c r="G38" s="15">
        <v>0</v>
      </c>
      <c r="H38" s="15">
        <v>5.5861340028000006</v>
      </c>
      <c r="I38" s="15">
        <v>5.5688896206999994</v>
      </c>
      <c r="J38" s="15">
        <v>4.3241221960000003</v>
      </c>
      <c r="K38" s="15">
        <v>9.9746209466000018</v>
      </c>
      <c r="L38" s="15">
        <v>5.7990410242000001</v>
      </c>
      <c r="M38" s="15">
        <v>5.9318561319000001</v>
      </c>
      <c r="N38" s="15">
        <v>5.0543331909000004</v>
      </c>
      <c r="O38" s="15">
        <v>6.2761674193000001</v>
      </c>
      <c r="P38" s="15">
        <v>6.9007721073999999</v>
      </c>
      <c r="Q38" s="15">
        <v>7.1423312664000003</v>
      </c>
      <c r="R38" s="15">
        <v>5.5112707401000005</v>
      </c>
      <c r="S38" s="15">
        <v>6.787961444399996</v>
      </c>
      <c r="T38" s="15">
        <v>7.1084912467000008</v>
      </c>
      <c r="U38" s="15">
        <v>7.5195681594999977</v>
      </c>
      <c r="V38" s="15">
        <v>5.6606984140000023</v>
      </c>
      <c r="W38" s="15">
        <v>6.7785631568999962</v>
      </c>
      <c r="X38" s="15">
        <v>7.3174172144999989</v>
      </c>
      <c r="Y38" s="15">
        <v>5.4189677721000011</v>
      </c>
      <c r="Z38" s="15">
        <v>5.0366698040999998</v>
      </c>
      <c r="AA38" s="15">
        <v>5.7991692928999985</v>
      </c>
      <c r="AB38" s="15">
        <v>4.9419363030000003</v>
      </c>
      <c r="AC38" s="15">
        <v>11.175830621599999</v>
      </c>
      <c r="AD38" s="15">
        <v>6.5578856478000018</v>
      </c>
      <c r="AE38" s="15">
        <v>7.8424153681999993</v>
      </c>
      <c r="AG38" s="15" t="s">
        <v>166</v>
      </c>
      <c r="AH38" s="15">
        <v>17.813556896290418</v>
      </c>
      <c r="AI38" s="15">
        <v>5.5861340028000006</v>
      </c>
      <c r="AJ38" s="15">
        <v>11.1550236235</v>
      </c>
      <c r="AK38" s="15">
        <v>15.479145819500001</v>
      </c>
      <c r="AL38" s="15">
        <v>25.453766766100003</v>
      </c>
      <c r="AM38" s="15">
        <v>5.7990410242000001</v>
      </c>
      <c r="AN38" s="15">
        <v>11.730897156099999</v>
      </c>
      <c r="AO38" s="15">
        <v>16.785230346999999</v>
      </c>
      <c r="AP38" s="15">
        <v>23.061397766299997</v>
      </c>
      <c r="AQ38" s="15">
        <v>6.9007721073999999</v>
      </c>
      <c r="AR38" s="15">
        <v>14.043103373800001</v>
      </c>
      <c r="AS38" s="15">
        <v>19.554374113900003</v>
      </c>
      <c r="AT38" s="15">
        <v>26.3423355583</v>
      </c>
      <c r="AU38" s="15">
        <v>7.1084912467000008</v>
      </c>
      <c r="AV38" s="15">
        <v>14.628059406199998</v>
      </c>
      <c r="AW38" s="15">
        <v>20.288757820200001</v>
      </c>
      <c r="AX38" s="15">
        <v>27.067320977099996</v>
      </c>
      <c r="AY38" s="15">
        <v>7.3174172144999989</v>
      </c>
      <c r="AZ38" s="15">
        <v>12.736384986600001</v>
      </c>
      <c r="BA38" s="15">
        <v>17.773054790700002</v>
      </c>
      <c r="BB38" s="15">
        <v>23.572224083599998</v>
      </c>
      <c r="BC38" s="15">
        <v>4.9419363030000003</v>
      </c>
      <c r="BD38" s="15">
        <v>16.117766924599998</v>
      </c>
      <c r="BE38" s="15">
        <v>22.675652572400001</v>
      </c>
      <c r="BF38" s="15">
        <v>30.518067940599998</v>
      </c>
    </row>
    <row r="39" spans="2:58" s="25" customFormat="1" ht="12" outlineLevel="2" x14ac:dyDescent="0.3">
      <c r="D39" s="25" t="s">
        <v>154</v>
      </c>
      <c r="E39" s="15" t="s">
        <v>120</v>
      </c>
      <c r="G39" s="15">
        <v>0</v>
      </c>
      <c r="H39" s="15">
        <v>16.4100061973</v>
      </c>
      <c r="I39" s="15">
        <v>20.451658159799983</v>
      </c>
      <c r="J39" s="15">
        <v>8.8020702281999981</v>
      </c>
      <c r="K39" s="15">
        <v>12.051265522400003</v>
      </c>
      <c r="L39" s="15">
        <v>19.636814925899998</v>
      </c>
      <c r="M39" s="15">
        <v>8.1317300885999995</v>
      </c>
      <c r="N39" s="15">
        <v>14.985633803200001</v>
      </c>
      <c r="O39" s="15">
        <v>8.6286100049000112</v>
      </c>
      <c r="P39" s="15">
        <v>25.025096653400002</v>
      </c>
      <c r="Q39" s="15">
        <v>13.045804818399999</v>
      </c>
      <c r="R39" s="15">
        <v>26.253170228778714</v>
      </c>
      <c r="S39" s="15">
        <v>7.1077855854999976</v>
      </c>
      <c r="T39" s="15">
        <v>26.615173763900007</v>
      </c>
      <c r="U39" s="15">
        <v>6.438396659800004</v>
      </c>
      <c r="V39" s="15">
        <v>29.292108519199999</v>
      </c>
      <c r="W39" s="15">
        <v>11.057719922900002</v>
      </c>
      <c r="X39" s="15">
        <v>20.9271231122</v>
      </c>
      <c r="Y39" s="15">
        <v>15.2042314121</v>
      </c>
      <c r="Z39" s="15">
        <v>10.452368759999999</v>
      </c>
      <c r="AA39" s="15">
        <v>14.153319616399997</v>
      </c>
      <c r="AB39" s="15">
        <v>13.476389534699994</v>
      </c>
      <c r="AC39" s="15">
        <v>7.5345599294999994</v>
      </c>
      <c r="AD39" s="15">
        <v>9.3471597596000073</v>
      </c>
      <c r="AE39" s="15">
        <v>-11.778702310099989</v>
      </c>
      <c r="AG39" s="15" t="s">
        <v>166</v>
      </c>
      <c r="AH39" s="15">
        <v>78.098714523634129</v>
      </c>
      <c r="AI39" s="15">
        <v>16.4100061973</v>
      </c>
      <c r="AJ39" s="15">
        <v>36.861664357099983</v>
      </c>
      <c r="AK39" s="15">
        <v>45.663734585299977</v>
      </c>
      <c r="AL39" s="15">
        <v>57.715000107699979</v>
      </c>
      <c r="AM39" s="15">
        <v>19.636814925899998</v>
      </c>
      <c r="AN39" s="15">
        <v>27.768545014499999</v>
      </c>
      <c r="AO39" s="15">
        <v>42.754178817700002</v>
      </c>
      <c r="AP39" s="15">
        <v>51.382788822600013</v>
      </c>
      <c r="AQ39" s="15">
        <v>25.025096653400002</v>
      </c>
      <c r="AR39" s="15">
        <v>38.070901471799999</v>
      </c>
      <c r="AS39" s="15">
        <v>64.324071700578713</v>
      </c>
      <c r="AT39" s="15">
        <v>71.43185728607871</v>
      </c>
      <c r="AU39" s="15">
        <v>26.615173763900007</v>
      </c>
      <c r="AV39" s="15">
        <v>33.053570423700009</v>
      </c>
      <c r="AW39" s="15">
        <v>62.345678942900008</v>
      </c>
      <c r="AX39" s="15">
        <v>73.403398865800014</v>
      </c>
      <c r="AY39" s="15">
        <v>20.9271231122</v>
      </c>
      <c r="AZ39" s="15">
        <v>36.131354524300001</v>
      </c>
      <c r="BA39" s="15">
        <v>46.5837232843</v>
      </c>
      <c r="BB39" s="15">
        <v>60.737042900699997</v>
      </c>
      <c r="BC39" s="15">
        <v>13.476389534699994</v>
      </c>
      <c r="BD39" s="15">
        <v>21.010949464199992</v>
      </c>
      <c r="BE39" s="15">
        <v>30.3581092238</v>
      </c>
      <c r="BF39" s="15">
        <v>18.579406913700012</v>
      </c>
    </row>
    <row r="40" spans="2:58" s="25" customFormat="1" ht="12" outlineLevel="2" x14ac:dyDescent="0.3">
      <c r="D40" s="25" t="s">
        <v>155</v>
      </c>
      <c r="E40" s="15" t="s">
        <v>120</v>
      </c>
      <c r="G40" s="15">
        <v>0</v>
      </c>
      <c r="H40" s="15">
        <v>0.87362254559999997</v>
      </c>
      <c r="I40" s="15">
        <v>0.89528804449999999</v>
      </c>
      <c r="J40" s="15">
        <v>0.88503814240000001</v>
      </c>
      <c r="K40" s="15">
        <v>1.0246838529000002</v>
      </c>
      <c r="L40" s="15">
        <v>0.94752215340000001</v>
      </c>
      <c r="M40" s="15">
        <v>0.97339256470000013</v>
      </c>
      <c r="N40" s="15">
        <v>1.0372697289999999</v>
      </c>
      <c r="O40" s="15">
        <v>1.1016093125000002</v>
      </c>
      <c r="P40" s="15">
        <v>1.3457742359</v>
      </c>
      <c r="Q40" s="15">
        <v>1.3598046331</v>
      </c>
      <c r="R40" s="15">
        <v>1.3614225133000004</v>
      </c>
      <c r="S40" s="15">
        <v>1.3826063897999998</v>
      </c>
      <c r="T40" s="15">
        <v>1.7163779225</v>
      </c>
      <c r="U40" s="15">
        <v>1.5630257115999999</v>
      </c>
      <c r="V40" s="15">
        <v>1.6636679609000002</v>
      </c>
      <c r="W40" s="15">
        <v>1.0307962467999996</v>
      </c>
      <c r="X40" s="15">
        <v>2.0086541144000001</v>
      </c>
      <c r="Y40" s="15">
        <v>1.8533599742999998</v>
      </c>
      <c r="Z40" s="15">
        <v>1.8661436407000001</v>
      </c>
      <c r="AA40" s="15">
        <v>1.6118596974000001</v>
      </c>
      <c r="AB40" s="15">
        <v>1.3043514376000001</v>
      </c>
      <c r="AC40" s="15">
        <v>3.1168161449999996</v>
      </c>
      <c r="AD40" s="15">
        <v>2.1771308663000002</v>
      </c>
      <c r="AE40" s="15">
        <v>2.407258590300001</v>
      </c>
      <c r="AG40" s="15" t="s">
        <v>166</v>
      </c>
      <c r="AH40" s="15">
        <v>7.337461408015618</v>
      </c>
      <c r="AI40" s="15">
        <v>0.87362254559999997</v>
      </c>
      <c r="AJ40" s="15">
        <v>1.7689105901</v>
      </c>
      <c r="AK40" s="15">
        <v>2.6539487325</v>
      </c>
      <c r="AL40" s="15">
        <v>3.6786325853999999</v>
      </c>
      <c r="AM40" s="15">
        <v>0.94752215340000001</v>
      </c>
      <c r="AN40" s="15">
        <v>1.9209147181000001</v>
      </c>
      <c r="AO40" s="15">
        <v>2.9581844470999998</v>
      </c>
      <c r="AP40" s="15">
        <v>4.0597937595999998</v>
      </c>
      <c r="AQ40" s="15">
        <v>1.3457742359</v>
      </c>
      <c r="AR40" s="15">
        <v>2.705578869</v>
      </c>
      <c r="AS40" s="15">
        <v>4.0670013823000009</v>
      </c>
      <c r="AT40" s="15">
        <v>5.4496077721000002</v>
      </c>
      <c r="AU40" s="15">
        <v>1.7163779225</v>
      </c>
      <c r="AV40" s="15">
        <v>3.2794036340999999</v>
      </c>
      <c r="AW40" s="15">
        <v>4.9430715950000002</v>
      </c>
      <c r="AX40" s="15">
        <v>5.9738678417999997</v>
      </c>
      <c r="AY40" s="15">
        <v>2.0086541144000001</v>
      </c>
      <c r="AZ40" s="15">
        <v>3.8620140886999996</v>
      </c>
      <c r="BA40" s="15">
        <v>5.7281577293999995</v>
      </c>
      <c r="BB40" s="15">
        <v>7.3400174267999994</v>
      </c>
      <c r="BC40" s="15">
        <v>1.3043514376000001</v>
      </c>
      <c r="BD40" s="15">
        <v>4.4211675825999999</v>
      </c>
      <c r="BE40" s="15">
        <v>6.5982984488999996</v>
      </c>
      <c r="BF40" s="15">
        <v>9.0055570392000011</v>
      </c>
    </row>
    <row r="41" spans="2:58" s="25" customFormat="1" ht="5.0999999999999996" customHeight="1" outlineLevel="1" x14ac:dyDescent="0.3"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</row>
    <row r="42" spans="2:58" s="25" customFormat="1" ht="12" outlineLevel="1" x14ac:dyDescent="0.3">
      <c r="B42" s="33"/>
      <c r="C42" s="54" t="s">
        <v>156</v>
      </c>
      <c r="D42" s="55"/>
      <c r="E42" s="42" t="s">
        <v>120</v>
      </c>
      <c r="F42" s="55"/>
      <c r="G42" s="55"/>
      <c r="H42" s="42">
        <v>10</v>
      </c>
      <c r="I42" s="42">
        <v>10</v>
      </c>
      <c r="J42" s="42">
        <v>7</v>
      </c>
      <c r="K42" s="42">
        <v>6</v>
      </c>
      <c r="L42" s="42">
        <v>15</v>
      </c>
      <c r="M42" s="42">
        <v>10</v>
      </c>
      <c r="N42" s="42">
        <v>12</v>
      </c>
      <c r="O42" s="42">
        <v>7</v>
      </c>
      <c r="P42" s="42">
        <v>8</v>
      </c>
      <c r="Q42" s="42">
        <v>9</v>
      </c>
      <c r="R42" s="42">
        <v>13</v>
      </c>
      <c r="S42" s="42">
        <v>9</v>
      </c>
      <c r="T42" s="42">
        <v>14</v>
      </c>
      <c r="U42" s="42">
        <v>18</v>
      </c>
      <c r="V42" s="42">
        <v>11</v>
      </c>
      <c r="W42" s="42">
        <v>13</v>
      </c>
      <c r="X42" s="42">
        <v>20</v>
      </c>
      <c r="Y42" s="42">
        <v>9</v>
      </c>
      <c r="Z42" s="42">
        <v>5</v>
      </c>
      <c r="AA42" s="42">
        <v>7</v>
      </c>
      <c r="AB42" s="42">
        <v>10</v>
      </c>
      <c r="AC42" s="42">
        <v>5</v>
      </c>
      <c r="AD42" s="42">
        <v>25</v>
      </c>
      <c r="AE42" s="42">
        <v>46</v>
      </c>
      <c r="AF42" s="55"/>
      <c r="AG42" s="42">
        <v>11.8</v>
      </c>
      <c r="AH42" s="42">
        <v>23</v>
      </c>
      <c r="AI42" s="42">
        <v>10</v>
      </c>
      <c r="AJ42" s="42">
        <v>20</v>
      </c>
      <c r="AK42" s="42">
        <v>27</v>
      </c>
      <c r="AL42" s="42">
        <v>33</v>
      </c>
      <c r="AM42" s="42">
        <v>15</v>
      </c>
      <c r="AN42" s="42">
        <v>25</v>
      </c>
      <c r="AO42" s="42">
        <v>37</v>
      </c>
      <c r="AP42" s="42">
        <v>44</v>
      </c>
      <c r="AQ42" s="42">
        <v>8</v>
      </c>
      <c r="AR42" s="42">
        <v>17</v>
      </c>
      <c r="AS42" s="42">
        <v>30</v>
      </c>
      <c r="AT42" s="42">
        <v>39</v>
      </c>
      <c r="AU42" s="42">
        <v>14</v>
      </c>
      <c r="AV42" s="42">
        <v>32</v>
      </c>
      <c r="AW42" s="42">
        <v>43</v>
      </c>
      <c r="AX42" s="42">
        <v>56</v>
      </c>
      <c r="AY42" s="42">
        <v>20</v>
      </c>
      <c r="AZ42" s="42">
        <v>29</v>
      </c>
      <c r="BA42" s="42">
        <v>34</v>
      </c>
      <c r="BB42" s="42">
        <v>41</v>
      </c>
      <c r="BC42" s="42">
        <v>10</v>
      </c>
      <c r="BD42" s="42">
        <v>15</v>
      </c>
      <c r="BE42" s="42">
        <v>40</v>
      </c>
      <c r="BF42" s="42">
        <v>86</v>
      </c>
    </row>
    <row r="43" spans="2:58" s="25" customFormat="1" ht="5.0999999999999996" customHeight="1" outlineLevel="1" x14ac:dyDescent="0.3"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15"/>
      <c r="AW43" s="15"/>
      <c r="AX43" s="15"/>
      <c r="AY43" s="15"/>
      <c r="AZ43" s="15"/>
      <c r="BA43" s="15"/>
      <c r="BB43" s="15"/>
      <c r="BC43" s="15"/>
      <c r="BD43" s="15"/>
      <c r="BE43" s="15"/>
      <c r="BF43" s="15"/>
    </row>
    <row r="44" spans="2:58" s="25" customFormat="1" ht="12" outlineLevel="1" x14ac:dyDescent="0.3">
      <c r="B44" s="33"/>
      <c r="C44" s="54" t="s">
        <v>157</v>
      </c>
      <c r="D44" s="55"/>
      <c r="E44" s="42" t="s">
        <v>120</v>
      </c>
      <c r="F44" s="55"/>
      <c r="G44" s="55"/>
      <c r="H44" s="42">
        <v>-1</v>
      </c>
      <c r="I44" s="42">
        <v>0</v>
      </c>
      <c r="J44" s="42">
        <v>-4</v>
      </c>
      <c r="K44" s="42">
        <v>-2</v>
      </c>
      <c r="L44" s="42">
        <v>4</v>
      </c>
      <c r="M44" s="42">
        <v>-3</v>
      </c>
      <c r="N44" s="42">
        <v>1</v>
      </c>
      <c r="O44" s="42">
        <v>-8</v>
      </c>
      <c r="P44" s="42">
        <v>-7</v>
      </c>
      <c r="Q44" s="42">
        <v>-8</v>
      </c>
      <c r="R44" s="42">
        <v>-1</v>
      </c>
      <c r="S44" s="42">
        <v>-10</v>
      </c>
      <c r="T44" s="42">
        <v>0</v>
      </c>
      <c r="U44" s="42">
        <v>1</v>
      </c>
      <c r="V44" s="42">
        <v>-2</v>
      </c>
      <c r="W44" s="42">
        <v>-2</v>
      </c>
      <c r="X44" s="42">
        <v>3</v>
      </c>
      <c r="Y44" s="42">
        <v>-6</v>
      </c>
      <c r="Z44" s="42">
        <v>-6</v>
      </c>
      <c r="AA44" s="42">
        <v>-7</v>
      </c>
      <c r="AB44" s="42">
        <v>-7</v>
      </c>
      <c r="AC44" s="42">
        <v>-16</v>
      </c>
      <c r="AD44" s="42">
        <v>10</v>
      </c>
      <c r="AE44" s="42">
        <v>26</v>
      </c>
      <c r="AF44" s="54"/>
      <c r="AG44" s="42">
        <v>-24.2</v>
      </c>
      <c r="AH44" s="42">
        <v>-11</v>
      </c>
      <c r="AI44" s="42">
        <v>-1</v>
      </c>
      <c r="AJ44" s="42">
        <v>-1</v>
      </c>
      <c r="AK44" s="42">
        <v>-5</v>
      </c>
      <c r="AL44" s="42">
        <v>-7</v>
      </c>
      <c r="AM44" s="42">
        <v>4</v>
      </c>
      <c r="AN44" s="42">
        <v>1</v>
      </c>
      <c r="AO44" s="42">
        <v>2</v>
      </c>
      <c r="AP44" s="42">
        <v>-6</v>
      </c>
      <c r="AQ44" s="42">
        <v>-7</v>
      </c>
      <c r="AR44" s="42">
        <v>-15</v>
      </c>
      <c r="AS44" s="42">
        <v>-16</v>
      </c>
      <c r="AT44" s="42">
        <v>-26</v>
      </c>
      <c r="AU44" s="42">
        <v>0</v>
      </c>
      <c r="AV44" s="42">
        <v>1</v>
      </c>
      <c r="AW44" s="42">
        <v>-1</v>
      </c>
      <c r="AX44" s="42">
        <v>-3</v>
      </c>
      <c r="AY44" s="42">
        <v>3</v>
      </c>
      <c r="AZ44" s="42">
        <v>-3</v>
      </c>
      <c r="BA44" s="42">
        <v>-9</v>
      </c>
      <c r="BB44" s="42">
        <v>-16</v>
      </c>
      <c r="BC44" s="42">
        <v>-7</v>
      </c>
      <c r="BD44" s="42">
        <v>-23</v>
      </c>
      <c r="BE44" s="42">
        <v>-13</v>
      </c>
      <c r="BF44" s="42">
        <v>13</v>
      </c>
    </row>
    <row r="45" spans="2:58" s="25" customFormat="1" ht="5.0999999999999996" customHeight="1" outlineLevel="1" x14ac:dyDescent="0.3"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  <c r="AX45" s="15"/>
      <c r="AY45" s="15"/>
      <c r="AZ45" s="15"/>
      <c r="BA45" s="15"/>
      <c r="BB45" s="15"/>
      <c r="BC45" s="15"/>
      <c r="BD45" s="15"/>
      <c r="BE45" s="15"/>
      <c r="BF45" s="15"/>
    </row>
    <row r="46" spans="2:58" s="25" customFormat="1" ht="12" outlineLevel="1" x14ac:dyDescent="0.3">
      <c r="B46" s="33"/>
      <c r="C46" s="54" t="s">
        <v>158</v>
      </c>
      <c r="D46" s="55"/>
      <c r="E46" s="42" t="s">
        <v>120</v>
      </c>
      <c r="F46" s="55"/>
      <c r="G46" s="55"/>
      <c r="H46" s="42">
        <v>1</v>
      </c>
      <c r="I46" s="42">
        <v>2</v>
      </c>
      <c r="J46" s="42">
        <v>-2</v>
      </c>
      <c r="K46" s="42">
        <v>0</v>
      </c>
      <c r="L46" s="42">
        <v>6</v>
      </c>
      <c r="M46" s="42">
        <v>-1</v>
      </c>
      <c r="N46" s="42">
        <v>3</v>
      </c>
      <c r="O46" s="42">
        <v>-6</v>
      </c>
      <c r="P46" s="42">
        <v>-5</v>
      </c>
      <c r="Q46" s="42">
        <v>-5</v>
      </c>
      <c r="R46" s="42">
        <v>1</v>
      </c>
      <c r="S46" s="42">
        <v>-8</v>
      </c>
      <c r="T46" s="42">
        <v>3</v>
      </c>
      <c r="U46" s="42">
        <v>3</v>
      </c>
      <c r="V46" s="42">
        <v>1</v>
      </c>
      <c r="W46" s="42">
        <v>1</v>
      </c>
      <c r="X46" s="42">
        <v>6</v>
      </c>
      <c r="Y46" s="42">
        <v>-3</v>
      </c>
      <c r="Z46" s="42">
        <v>-3</v>
      </c>
      <c r="AA46" s="42">
        <v>-4</v>
      </c>
      <c r="AB46" s="42">
        <v>-4</v>
      </c>
      <c r="AC46" s="42">
        <v>-13</v>
      </c>
      <c r="AD46" s="42">
        <v>13</v>
      </c>
      <c r="AE46" s="42">
        <v>29</v>
      </c>
      <c r="AF46" s="54"/>
      <c r="AG46" s="42">
        <v>-10.6</v>
      </c>
      <c r="AH46" s="42">
        <v>-1</v>
      </c>
      <c r="AI46" s="42">
        <v>1</v>
      </c>
      <c r="AJ46" s="42">
        <v>3</v>
      </c>
      <c r="AK46" s="42">
        <v>1</v>
      </c>
      <c r="AL46" s="42">
        <v>1</v>
      </c>
      <c r="AM46" s="42">
        <v>6</v>
      </c>
      <c r="AN46" s="42">
        <v>5</v>
      </c>
      <c r="AO46" s="42">
        <v>8</v>
      </c>
      <c r="AP46" s="42">
        <v>2</v>
      </c>
      <c r="AQ46" s="42">
        <v>-5</v>
      </c>
      <c r="AR46" s="42">
        <v>-10</v>
      </c>
      <c r="AS46" s="42">
        <v>-9</v>
      </c>
      <c r="AT46" s="42">
        <v>-17</v>
      </c>
      <c r="AU46" s="42">
        <v>3</v>
      </c>
      <c r="AV46" s="42">
        <v>6</v>
      </c>
      <c r="AW46" s="42">
        <v>7</v>
      </c>
      <c r="AX46" s="42">
        <v>8</v>
      </c>
      <c r="AY46" s="42">
        <v>6</v>
      </c>
      <c r="AZ46" s="42">
        <v>3</v>
      </c>
      <c r="BA46" s="42">
        <v>0</v>
      </c>
      <c r="BB46" s="42">
        <v>-4</v>
      </c>
      <c r="BC46" s="42">
        <v>-4</v>
      </c>
      <c r="BD46" s="42">
        <v>-17</v>
      </c>
      <c r="BE46" s="42">
        <v>-4</v>
      </c>
      <c r="BF46" s="42">
        <v>25</v>
      </c>
    </row>
    <row r="47" spans="2:58" s="25" customFormat="1" ht="5.0999999999999996" customHeight="1" outlineLevel="1" x14ac:dyDescent="0.3"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  <c r="AX47" s="15"/>
      <c r="AY47" s="15"/>
      <c r="AZ47" s="15"/>
      <c r="BA47" s="15"/>
      <c r="BB47" s="15"/>
      <c r="BC47" s="15"/>
      <c r="BD47" s="15"/>
      <c r="BE47" s="15"/>
      <c r="BF47" s="15"/>
    </row>
    <row r="48" spans="2:58" s="25" customFormat="1" ht="12" outlineLevel="1" x14ac:dyDescent="0.3">
      <c r="B48" s="33"/>
      <c r="C48" s="54" t="s">
        <v>159</v>
      </c>
      <c r="D48" s="55"/>
      <c r="E48" s="42" t="s">
        <v>120</v>
      </c>
      <c r="F48" s="55"/>
      <c r="G48" s="55"/>
      <c r="H48" s="42">
        <v>-4</v>
      </c>
      <c r="I48" s="42">
        <v>-1</v>
      </c>
      <c r="J48" s="42">
        <v>-6</v>
      </c>
      <c r="K48" s="42">
        <v>1</v>
      </c>
      <c r="L48" s="42">
        <v>2</v>
      </c>
      <c r="M48" s="42">
        <v>-4</v>
      </c>
      <c r="N48" s="42">
        <v>-1</v>
      </c>
      <c r="O48" s="42">
        <v>-29</v>
      </c>
      <c r="P48" s="42">
        <v>-8</v>
      </c>
      <c r="Q48" s="42">
        <v>-8</v>
      </c>
      <c r="R48" s="42">
        <v>-4</v>
      </c>
      <c r="S48" s="42">
        <v>-14</v>
      </c>
      <c r="T48" s="42">
        <v>-1</v>
      </c>
      <c r="U48" s="42">
        <v>1</v>
      </c>
      <c r="V48" s="42">
        <v>-3</v>
      </c>
      <c r="W48" s="42">
        <v>-3</v>
      </c>
      <c r="X48" s="42">
        <v>2</v>
      </c>
      <c r="Y48" s="42">
        <v>-7</v>
      </c>
      <c r="Z48" s="42">
        <v>-11</v>
      </c>
      <c r="AA48" s="42">
        <v>-7</v>
      </c>
      <c r="AB48" s="42">
        <v>-19</v>
      </c>
      <c r="AC48" s="42">
        <v>-6</v>
      </c>
      <c r="AD48" s="42">
        <v>2</v>
      </c>
      <c r="AE48" s="42">
        <v>32</v>
      </c>
      <c r="AF48" s="54"/>
      <c r="AG48" s="42">
        <v>-70</v>
      </c>
      <c r="AH48" s="42">
        <v>-14</v>
      </c>
      <c r="AI48" s="42">
        <v>-4</v>
      </c>
      <c r="AJ48" s="42">
        <v>-5</v>
      </c>
      <c r="AK48" s="42">
        <v>-11</v>
      </c>
      <c r="AL48" s="42">
        <v>-10</v>
      </c>
      <c r="AM48" s="42">
        <v>2</v>
      </c>
      <c r="AN48" s="42">
        <v>-2</v>
      </c>
      <c r="AO48" s="42">
        <v>-3</v>
      </c>
      <c r="AP48" s="42">
        <v>-32</v>
      </c>
      <c r="AQ48" s="42">
        <v>-8</v>
      </c>
      <c r="AR48" s="42">
        <v>-16</v>
      </c>
      <c r="AS48" s="42">
        <v>-20</v>
      </c>
      <c r="AT48" s="42">
        <v>-34</v>
      </c>
      <c r="AU48" s="42">
        <v>-1</v>
      </c>
      <c r="AV48" s="42">
        <v>0</v>
      </c>
      <c r="AW48" s="42">
        <v>-3</v>
      </c>
      <c r="AX48" s="42">
        <v>-6</v>
      </c>
      <c r="AY48" s="42">
        <v>2</v>
      </c>
      <c r="AZ48" s="42">
        <v>-5</v>
      </c>
      <c r="BA48" s="42">
        <v>-16</v>
      </c>
      <c r="BB48" s="42">
        <v>-23</v>
      </c>
      <c r="BC48" s="42">
        <v>-19</v>
      </c>
      <c r="BD48" s="42">
        <v>-25</v>
      </c>
      <c r="BE48" s="42">
        <v>-23</v>
      </c>
      <c r="BF48" s="42">
        <v>9</v>
      </c>
    </row>
    <row r="49" spans="1:58" s="25" customFormat="1" ht="5.0999999999999996" customHeight="1" outlineLevel="1" x14ac:dyDescent="0.3"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15"/>
      <c r="AW49" s="15"/>
      <c r="AX49" s="15"/>
      <c r="AY49" s="15"/>
      <c r="AZ49" s="15"/>
      <c r="BA49" s="15"/>
      <c r="BB49" s="15"/>
      <c r="BC49" s="15"/>
      <c r="BD49" s="15"/>
      <c r="BE49" s="15"/>
      <c r="BF49" s="15"/>
    </row>
    <row r="50" spans="1:58" s="25" customFormat="1" ht="12" outlineLevel="1" x14ac:dyDescent="0.3">
      <c r="C50" s="65" t="s">
        <v>160</v>
      </c>
      <c r="D50" s="65"/>
      <c r="E50" s="65"/>
      <c r="F50" s="65"/>
      <c r="G50" s="65"/>
      <c r="H50" s="64">
        <v>-2</v>
      </c>
      <c r="I50" s="64">
        <v>-2</v>
      </c>
      <c r="J50" s="64">
        <v>-2</v>
      </c>
      <c r="K50" s="64">
        <v>-2</v>
      </c>
      <c r="L50" s="64">
        <v>-2</v>
      </c>
      <c r="M50" s="64">
        <v>-2</v>
      </c>
      <c r="N50" s="64">
        <v>-2</v>
      </c>
      <c r="O50" s="64">
        <v>-2</v>
      </c>
      <c r="P50" s="64">
        <v>-2</v>
      </c>
      <c r="Q50" s="64">
        <v>-3</v>
      </c>
      <c r="R50" s="64">
        <v>-2</v>
      </c>
      <c r="S50" s="64">
        <v>-2</v>
      </c>
      <c r="T50" s="64">
        <v>-3</v>
      </c>
      <c r="U50" s="64">
        <v>-2</v>
      </c>
      <c r="V50" s="64">
        <v>-3</v>
      </c>
      <c r="W50" s="64">
        <v>-3</v>
      </c>
      <c r="X50" s="64">
        <v>-3</v>
      </c>
      <c r="Y50" s="64">
        <v>-3</v>
      </c>
      <c r="Z50" s="64">
        <v>-3</v>
      </c>
      <c r="AA50" s="64">
        <v>-3</v>
      </c>
      <c r="AB50" s="64">
        <v>-3</v>
      </c>
      <c r="AC50" s="64">
        <v>-3</v>
      </c>
      <c r="AD50" s="64">
        <v>-3</v>
      </c>
      <c r="AE50" s="64">
        <v>-3</v>
      </c>
      <c r="AF50" s="65"/>
      <c r="AG50" s="64">
        <v>-13.6</v>
      </c>
      <c r="AH50" s="64">
        <v>-10</v>
      </c>
      <c r="AI50" s="64">
        <v>-2</v>
      </c>
      <c r="AJ50" s="64">
        <v>-4</v>
      </c>
      <c r="AK50" s="64">
        <v>-6</v>
      </c>
      <c r="AL50" s="64">
        <v>-8</v>
      </c>
      <c r="AM50" s="64">
        <v>-2</v>
      </c>
      <c r="AN50" s="64">
        <v>-4</v>
      </c>
      <c r="AO50" s="64">
        <v>-6</v>
      </c>
      <c r="AP50" s="64">
        <v>-8</v>
      </c>
      <c r="AQ50" s="64">
        <v>-2</v>
      </c>
      <c r="AR50" s="64">
        <v>-5</v>
      </c>
      <c r="AS50" s="64">
        <v>-7</v>
      </c>
      <c r="AT50" s="64">
        <v>-9</v>
      </c>
      <c r="AU50" s="64">
        <v>-3</v>
      </c>
      <c r="AV50" s="64">
        <v>-5</v>
      </c>
      <c r="AW50" s="64">
        <v>-8</v>
      </c>
      <c r="AX50" s="64">
        <v>-11</v>
      </c>
      <c r="AY50" s="64">
        <v>-3</v>
      </c>
      <c r="AZ50" s="64">
        <v>-6</v>
      </c>
      <c r="BA50" s="64">
        <v>-9</v>
      </c>
      <c r="BB50" s="64">
        <v>-12</v>
      </c>
      <c r="BC50" s="64">
        <v>-3</v>
      </c>
      <c r="BD50" s="64">
        <v>-6</v>
      </c>
      <c r="BE50" s="64">
        <v>-9</v>
      </c>
      <c r="BF50" s="64">
        <v>-12</v>
      </c>
    </row>
    <row r="51" spans="1:58" s="25" customFormat="1" ht="5.0999999999999996" customHeight="1" x14ac:dyDescent="0.3"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15"/>
      <c r="AW51" s="15"/>
      <c r="AX51" s="15"/>
      <c r="AY51" s="15"/>
      <c r="AZ51" s="15"/>
      <c r="BA51" s="15"/>
      <c r="BB51" s="15"/>
      <c r="BC51" s="15"/>
      <c r="BD51" s="15"/>
      <c r="BE51" s="15"/>
      <c r="BF51" s="15"/>
    </row>
    <row r="52" spans="1:58" s="25" customFormat="1" ht="12" customHeight="1" x14ac:dyDescent="0.3">
      <c r="B52" s="34" t="s">
        <v>161</v>
      </c>
      <c r="C52" s="35"/>
      <c r="D52" s="35"/>
      <c r="E52" s="35"/>
      <c r="F52" s="35"/>
      <c r="G52" s="35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35"/>
      <c r="AG52" s="18"/>
      <c r="AH52" s="18"/>
      <c r="AI52" s="18"/>
      <c r="AJ52" s="18"/>
      <c r="AK52" s="18"/>
      <c r="AL52" s="18"/>
      <c r="AM52" s="18"/>
      <c r="AN52" s="18"/>
      <c r="AO52" s="18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18"/>
      <c r="BB52" s="18"/>
      <c r="BC52" s="18"/>
      <c r="BD52" s="18"/>
      <c r="BE52" s="18"/>
      <c r="BF52" s="18"/>
    </row>
    <row r="53" spans="1:58" s="25" customFormat="1" ht="5.0999999999999996" customHeight="1" outlineLevel="1" x14ac:dyDescent="0.3"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  <c r="AT53" s="15"/>
      <c r="AU53" s="15"/>
      <c r="AV53" s="15"/>
      <c r="AW53" s="15"/>
      <c r="AX53" s="15"/>
      <c r="AY53" s="15"/>
      <c r="AZ53" s="15"/>
      <c r="BA53" s="15"/>
      <c r="BB53" s="15"/>
      <c r="BC53" s="15"/>
      <c r="BD53" s="15"/>
      <c r="BE53" s="15"/>
      <c r="BF53" s="15"/>
    </row>
    <row r="54" spans="1:58" s="25" customFormat="1" ht="12" outlineLevel="1" x14ac:dyDescent="0.3">
      <c r="C54" s="36" t="s">
        <v>162</v>
      </c>
      <c r="D54" s="36"/>
      <c r="E54" s="19" t="s">
        <v>75</v>
      </c>
      <c r="F54" s="36"/>
      <c r="G54" s="36"/>
      <c r="H54" s="19">
        <v>643.02782611409702</v>
      </c>
      <c r="I54" s="19">
        <v>623.13307472036149</v>
      </c>
      <c r="J54" s="19">
        <v>722.65551786769447</v>
      </c>
      <c r="K54" s="19">
        <v>732.95026332926545</v>
      </c>
      <c r="L54" s="19">
        <v>790.1674661546316</v>
      </c>
      <c r="M54" s="19">
        <v>891.07419091733334</v>
      </c>
      <c r="N54" s="19">
        <v>889.5120925049132</v>
      </c>
      <c r="O54" s="19">
        <v>942.14008857935653</v>
      </c>
      <c r="P54" s="19">
        <v>973.68978027695357</v>
      </c>
      <c r="Q54" s="19">
        <v>965.46172581681412</v>
      </c>
      <c r="R54" s="19">
        <v>1028.9676537926555</v>
      </c>
      <c r="S54" s="19">
        <v>994.70219105392232</v>
      </c>
      <c r="T54" s="19">
        <v>951.5798518917303</v>
      </c>
      <c r="U54" s="19">
        <v>956.36026628544914</v>
      </c>
      <c r="V54" s="19">
        <v>943.87308046508679</v>
      </c>
      <c r="W54" s="19">
        <v>858.86888467005565</v>
      </c>
      <c r="X54" s="19">
        <v>790.85862334448518</v>
      </c>
      <c r="Y54" s="19">
        <v>779.80241481331666</v>
      </c>
      <c r="Z54" s="19">
        <v>828.66891140644873</v>
      </c>
      <c r="AA54" s="19">
        <v>671.18630145440829</v>
      </c>
      <c r="AB54" s="19">
        <v>827.03508782509584</v>
      </c>
      <c r="AC54" s="19">
        <v>971.55809470922827</v>
      </c>
      <c r="AD54" s="19">
        <v>1302.4396598394449</v>
      </c>
      <c r="AE54" s="19">
        <v>1378.6708876270825</v>
      </c>
      <c r="AF54" s="36"/>
      <c r="AG54" s="19">
        <v>962.23501037796325</v>
      </c>
      <c r="AH54" s="19">
        <v>790.79059434494673</v>
      </c>
      <c r="AI54" s="19">
        <v>643.02782611409702</v>
      </c>
      <c r="AJ54" s="19">
        <v>632.32562569534866</v>
      </c>
      <c r="AK54" s="19">
        <v>656.6720238582526</v>
      </c>
      <c r="AL54" s="19">
        <v>675.93565514346915</v>
      </c>
      <c r="AM54" s="19">
        <v>790.1674661546316</v>
      </c>
      <c r="AN54" s="19">
        <v>836.1309931358162</v>
      </c>
      <c r="AO54" s="19">
        <v>852.27352925542652</v>
      </c>
      <c r="AP54" s="19">
        <v>875.35543007634806</v>
      </c>
      <c r="AQ54" s="19">
        <v>973.68978027695357</v>
      </c>
      <c r="AR54" s="19">
        <v>969.64972653399832</v>
      </c>
      <c r="AS54" s="19">
        <v>987.66778747290653</v>
      </c>
      <c r="AT54" s="19">
        <v>989.28750982329893</v>
      </c>
      <c r="AU54" s="19">
        <v>951.5798518917303</v>
      </c>
      <c r="AV54" s="19">
        <v>953.89325508403317</v>
      </c>
      <c r="AW54" s="19">
        <v>950.95209723324979</v>
      </c>
      <c r="AX54" s="19">
        <v>928.67149974803363</v>
      </c>
      <c r="AY54" s="19">
        <v>790.85862334448518</v>
      </c>
      <c r="AZ54" s="19">
        <v>786.15243292322896</v>
      </c>
      <c r="BA54" s="19">
        <v>796.87644707374068</v>
      </c>
      <c r="BB54" s="19">
        <v>762.94405679668057</v>
      </c>
      <c r="BC54" s="19">
        <v>827.03508782509584</v>
      </c>
      <c r="BD54" s="19">
        <v>896.60171299599858</v>
      </c>
      <c r="BE54" s="19">
        <v>1009.7352615507151</v>
      </c>
      <c r="BF54" s="19">
        <v>1087.0013679300778</v>
      </c>
    </row>
    <row r="55" spans="1:58" s="25" customFormat="1" ht="5.0999999999999996" customHeight="1" outlineLevel="1" x14ac:dyDescent="0.3">
      <c r="E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15"/>
      <c r="AW55" s="15"/>
      <c r="AX55" s="15"/>
      <c r="AY55" s="15"/>
      <c r="AZ55" s="15"/>
      <c r="BA55" s="15"/>
      <c r="BB55" s="15"/>
      <c r="BC55" s="15"/>
      <c r="BD55" s="15"/>
      <c r="BE55" s="15"/>
      <c r="BF55" s="15"/>
    </row>
    <row r="56" spans="1:58" s="25" customFormat="1" ht="12" outlineLevel="1" x14ac:dyDescent="0.3">
      <c r="C56" s="36" t="s">
        <v>163</v>
      </c>
      <c r="D56" s="36"/>
      <c r="E56" s="19" t="s">
        <v>75</v>
      </c>
      <c r="F56" s="36"/>
      <c r="G56" s="36"/>
      <c r="H56" s="19">
        <v>1.5551426538461539</v>
      </c>
      <c r="I56" s="19">
        <v>3.2095872954545452</v>
      </c>
      <c r="J56" s="19">
        <v>-2.7675703714285689</v>
      </c>
      <c r="K56" s="19">
        <v>0</v>
      </c>
      <c r="L56" s="19">
        <v>7.5933270566037603</v>
      </c>
      <c r="M56" s="19">
        <v>-1.1222410099999989</v>
      </c>
      <c r="N56" s="19">
        <v>3.3726354315789466</v>
      </c>
      <c r="O56" s="19">
        <v>-6.3684796695652128</v>
      </c>
      <c r="P56" s="19">
        <v>-5.1351057608695596</v>
      </c>
      <c r="Q56" s="19">
        <v>-5.1788692045454479</v>
      </c>
      <c r="R56" s="19">
        <v>0.97184784799999879</v>
      </c>
      <c r="S56" s="19">
        <v>-8.042608201680661</v>
      </c>
      <c r="T56" s="19">
        <v>3.1526518705035977</v>
      </c>
      <c r="U56" s="19">
        <v>3.1368931832061042</v>
      </c>
      <c r="V56" s="19">
        <v>1.0594644774774775</v>
      </c>
      <c r="W56" s="19">
        <v>1.1643220727272725</v>
      </c>
      <c r="X56" s="19">
        <v>7.5866910000000054</v>
      </c>
      <c r="Y56" s="19">
        <v>-3.84712837894737</v>
      </c>
      <c r="Z56" s="19">
        <v>-3.6202637249999938</v>
      </c>
      <c r="AA56" s="19">
        <v>-5.9595971957894749</v>
      </c>
      <c r="AB56" s="19">
        <v>-4.8365541666666667</v>
      </c>
      <c r="AC56" s="19">
        <v>-13.380568872611462</v>
      </c>
      <c r="AD56" s="19">
        <v>9.9812685384615385</v>
      </c>
      <c r="AE56" s="19">
        <v>21.034751847058825</v>
      </c>
      <c r="AF56" s="36"/>
      <c r="AG56" s="19">
        <v>-26.617147990622154</v>
      </c>
      <c r="AH56" s="19">
        <v>-2.2988098672818218</v>
      </c>
      <c r="AI56" s="19">
        <v>1.5551426538461539</v>
      </c>
      <c r="AJ56" s="19">
        <v>4.7443909879518076</v>
      </c>
      <c r="AK56" s="19">
        <v>1.5228302161016947</v>
      </c>
      <c r="AL56" s="19">
        <v>2.0798020158260586</v>
      </c>
      <c r="AM56" s="19">
        <v>7.5933270566037603</v>
      </c>
      <c r="AN56" s="19">
        <v>5.979924247572808</v>
      </c>
      <c r="AO56" s="19">
        <v>9.3866578338870337</v>
      </c>
      <c r="AP56" s="19">
        <v>2.2847861923076902</v>
      </c>
      <c r="AQ56" s="19">
        <v>-5.1351057608695596</v>
      </c>
      <c r="AR56" s="19">
        <v>-10.313002444444432</v>
      </c>
      <c r="AS56" s="19">
        <v>-9.112375754430369</v>
      </c>
      <c r="AT56" s="19">
        <v>-17.184084334630331</v>
      </c>
      <c r="AU56" s="19">
        <v>3.1526518705035977</v>
      </c>
      <c r="AV56" s="19">
        <v>6.2900119777777759</v>
      </c>
      <c r="AW56" s="19">
        <v>7.3610437585301813</v>
      </c>
      <c r="AX56" s="19">
        <v>8.6144562443991806</v>
      </c>
      <c r="AY56" s="19">
        <v>7.5866910000000054</v>
      </c>
      <c r="AZ56" s="19">
        <v>3.8160538266666695</v>
      </c>
      <c r="BA56" s="19">
        <v>0</v>
      </c>
      <c r="BB56" s="19">
        <v>-5.2428483640000003</v>
      </c>
      <c r="BC56" s="19">
        <v>-4.8365541666666667</v>
      </c>
      <c r="BD56" s="19">
        <v>-18.960481285714284</v>
      </c>
      <c r="BE56" s="19">
        <v>-3.9614343999999999</v>
      </c>
      <c r="BF56" s="19">
        <v>22.999051093749994</v>
      </c>
    </row>
    <row r="57" spans="1:58" s="25" customFormat="1" ht="5.0999999999999996" customHeight="1" outlineLevel="1" x14ac:dyDescent="0.3">
      <c r="E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  <c r="AV57" s="15"/>
      <c r="AW57" s="15"/>
      <c r="AX57" s="15"/>
      <c r="AY57" s="15"/>
      <c r="AZ57" s="15"/>
      <c r="BA57" s="15"/>
      <c r="BB57" s="15"/>
      <c r="BC57" s="15"/>
      <c r="BD57" s="15"/>
      <c r="BE57" s="15"/>
      <c r="BF57" s="15"/>
    </row>
    <row r="58" spans="1:58" s="25" customFormat="1" ht="12" outlineLevel="1" x14ac:dyDescent="0.3">
      <c r="C58" s="36" t="s">
        <v>165</v>
      </c>
      <c r="D58" s="36"/>
      <c r="E58" s="19" t="s">
        <v>120</v>
      </c>
      <c r="F58" s="36"/>
      <c r="G58" s="36"/>
      <c r="H58" s="19" t="s">
        <v>166</v>
      </c>
      <c r="I58" s="19" t="s">
        <v>166</v>
      </c>
      <c r="J58" s="19" t="s">
        <v>166</v>
      </c>
      <c r="K58" s="19" t="s">
        <v>166</v>
      </c>
      <c r="L58" s="19" t="s">
        <v>166</v>
      </c>
      <c r="M58" s="19" t="s">
        <v>166</v>
      </c>
      <c r="N58" s="19" t="s">
        <v>166</v>
      </c>
      <c r="O58" s="19" t="s">
        <v>166</v>
      </c>
      <c r="P58" s="19" t="s">
        <v>166</v>
      </c>
      <c r="Q58" s="19" t="s">
        <v>166</v>
      </c>
      <c r="R58" s="19" t="s">
        <v>166</v>
      </c>
      <c r="S58" s="19" t="s">
        <v>166</v>
      </c>
      <c r="T58" s="19" t="s">
        <v>166</v>
      </c>
      <c r="U58" s="19" t="s">
        <v>166</v>
      </c>
      <c r="V58" s="19" t="s">
        <v>166</v>
      </c>
      <c r="W58" s="19" t="s">
        <v>166</v>
      </c>
      <c r="X58" s="19" t="s">
        <v>166</v>
      </c>
      <c r="Y58" s="19" t="s">
        <v>166</v>
      </c>
      <c r="Z58" s="19" t="s">
        <v>166</v>
      </c>
      <c r="AA58" s="19" t="s">
        <v>166</v>
      </c>
      <c r="AB58" s="19" t="s">
        <v>166</v>
      </c>
      <c r="AC58" s="19" t="s">
        <v>166</v>
      </c>
      <c r="AD58" s="19" t="s">
        <v>166</v>
      </c>
      <c r="AE58" s="19" t="s">
        <v>166</v>
      </c>
      <c r="AF58" s="36"/>
      <c r="AG58" s="19">
        <v>1.8</v>
      </c>
      <c r="AH58" s="19">
        <v>3.3</v>
      </c>
      <c r="AI58" s="19" t="s">
        <v>166</v>
      </c>
      <c r="AJ58" s="19" t="s">
        <v>166</v>
      </c>
      <c r="AK58" s="19" t="s">
        <v>166</v>
      </c>
      <c r="AL58" s="19">
        <v>26.5</v>
      </c>
      <c r="AM58" s="19" t="s">
        <v>166</v>
      </c>
      <c r="AN58" s="19" t="s">
        <v>166</v>
      </c>
      <c r="AO58" s="19" t="s">
        <v>166</v>
      </c>
      <c r="AP58" s="19" t="s">
        <v>166</v>
      </c>
      <c r="AQ58" s="19" t="s">
        <v>166</v>
      </c>
      <c r="AR58" s="19" t="s">
        <v>166</v>
      </c>
      <c r="AS58" s="19" t="s">
        <v>166</v>
      </c>
      <c r="AT58" s="19" t="s">
        <v>166</v>
      </c>
      <c r="AU58" s="19" t="s">
        <v>166</v>
      </c>
      <c r="AV58" s="19" t="s">
        <v>166</v>
      </c>
      <c r="AW58" s="19" t="s">
        <v>166</v>
      </c>
      <c r="AX58" s="19">
        <v>33</v>
      </c>
      <c r="AY58" s="19" t="s">
        <v>166</v>
      </c>
      <c r="AZ58" s="19" t="s">
        <v>166</v>
      </c>
      <c r="BA58" s="19" t="s">
        <v>166</v>
      </c>
      <c r="BB58" s="19">
        <v>44</v>
      </c>
      <c r="BC58" s="19" t="s">
        <v>166</v>
      </c>
      <c r="BD58" s="19" t="s">
        <v>166</v>
      </c>
      <c r="BE58" s="19" t="s">
        <v>166</v>
      </c>
      <c r="BF58" s="19" t="s">
        <v>166</v>
      </c>
    </row>
    <row r="59" spans="1:58" s="25" customFormat="1" ht="5.0999999999999996" customHeight="1" outlineLevel="1" x14ac:dyDescent="0.3"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  <c r="AV59" s="15"/>
      <c r="AW59" s="15"/>
      <c r="AX59" s="15"/>
      <c r="AY59" s="15"/>
      <c r="AZ59" s="15"/>
      <c r="BA59" s="15"/>
      <c r="BB59" s="15"/>
      <c r="BC59" s="15"/>
      <c r="BD59" s="15"/>
      <c r="BE59" s="15"/>
      <c r="BF59" s="15"/>
    </row>
    <row r="60" spans="1:58" s="25" customFormat="1" ht="12" outlineLevel="1" x14ac:dyDescent="0.3">
      <c r="C60" s="36" t="s">
        <v>167</v>
      </c>
      <c r="D60" s="36"/>
      <c r="E60" s="36"/>
      <c r="F60" s="36"/>
      <c r="G60" s="36"/>
      <c r="H60" s="66">
        <v>1.282051282051282E-2</v>
      </c>
      <c r="I60" s="66">
        <v>2.2727272727272728E-2</v>
      </c>
      <c r="J60" s="66">
        <v>-2.8571428571428571E-2</v>
      </c>
      <c r="K60" s="66">
        <v>0</v>
      </c>
      <c r="L60" s="66">
        <v>5.6603773584905662E-2</v>
      </c>
      <c r="M60" s="66">
        <v>-0.01</v>
      </c>
      <c r="N60" s="66">
        <v>3.1578947368421054E-2</v>
      </c>
      <c r="O60" s="66">
        <v>-5.2173913043478258E-2</v>
      </c>
      <c r="P60" s="66">
        <v>-3.6231884057971016E-2</v>
      </c>
      <c r="Q60" s="66">
        <v>-3.787878787878788E-2</v>
      </c>
      <c r="R60" s="66">
        <v>8.0000000000000002E-3</v>
      </c>
      <c r="S60" s="66">
        <v>-6.7226890756302518E-2</v>
      </c>
      <c r="T60" s="66">
        <v>2.1582733812949641E-2</v>
      </c>
      <c r="U60" s="66">
        <v>2.2900763358778626E-2</v>
      </c>
      <c r="V60" s="66">
        <v>9.0090090090090089E-3</v>
      </c>
      <c r="W60" s="66">
        <v>9.0909090909090905E-3</v>
      </c>
      <c r="X60" s="66">
        <v>4.6153846153846156E-2</v>
      </c>
      <c r="Y60" s="66">
        <v>-3.1578947368421054E-2</v>
      </c>
      <c r="Z60" s="66">
        <v>-3.7499999999999999E-2</v>
      </c>
      <c r="AA60" s="66">
        <v>-4.2105263157894736E-2</v>
      </c>
      <c r="AB60" s="66">
        <v>-2.7777777777777776E-2</v>
      </c>
      <c r="AC60" s="66">
        <v>-8.2802547770700632E-2</v>
      </c>
      <c r="AD60" s="66">
        <v>7.6923076923076927E-2</v>
      </c>
      <c r="AE60" s="66">
        <v>0.17058823529411765</v>
      </c>
      <c r="AF60" s="36"/>
      <c r="AG60" s="68">
        <v>-2.7661795407098122E-2</v>
      </c>
      <c r="AH60" s="68">
        <v>-2.9069767441860465E-3</v>
      </c>
      <c r="AI60" s="66">
        <v>1.282051282051282E-2</v>
      </c>
      <c r="AJ60" s="66">
        <v>1.8072289156626505E-2</v>
      </c>
      <c r="AK60" s="66">
        <v>4.2372881355932203E-3</v>
      </c>
      <c r="AL60" s="68">
        <v>3.0769230769230769E-3</v>
      </c>
      <c r="AM60" s="66">
        <v>5.6603773584905662E-2</v>
      </c>
      <c r="AN60" s="66">
        <v>2.4271844660194174E-2</v>
      </c>
      <c r="AO60" s="66">
        <v>2.6578073089700997E-2</v>
      </c>
      <c r="AP60" s="66">
        <v>4.807692307692308E-3</v>
      </c>
      <c r="AQ60" s="66">
        <v>-3.6231884057971016E-2</v>
      </c>
      <c r="AR60" s="66">
        <v>-3.7037037037037035E-2</v>
      </c>
      <c r="AS60" s="66">
        <v>-2.2784810126582278E-2</v>
      </c>
      <c r="AT60" s="66">
        <v>-3.3073929961089495E-2</v>
      </c>
      <c r="AU60" s="66">
        <v>2.1582733812949641E-2</v>
      </c>
      <c r="AV60" s="66">
        <v>2.2222222222222223E-2</v>
      </c>
      <c r="AW60" s="66">
        <v>1.8372703412073491E-2</v>
      </c>
      <c r="AX60" s="66">
        <v>1.6293279022403257E-2</v>
      </c>
      <c r="AY60" s="66">
        <v>4.6153846153846156E-2</v>
      </c>
      <c r="AZ60" s="66">
        <v>1.3333333333333334E-2</v>
      </c>
      <c r="BA60" s="66">
        <v>0</v>
      </c>
      <c r="BB60" s="66">
        <v>-0.01</v>
      </c>
      <c r="BC60" s="66">
        <v>-2.7777777777777776E-2</v>
      </c>
      <c r="BD60" s="66">
        <v>-5.647840531561462E-2</v>
      </c>
      <c r="BE60" s="66">
        <v>-8.5106382978723406E-3</v>
      </c>
      <c r="BF60" s="66">
        <v>3.90625E-2</v>
      </c>
    </row>
    <row r="61" spans="1:58" s="69" customFormat="1" ht="12" x14ac:dyDescent="0.3">
      <c r="C61" s="70"/>
      <c r="H61" s="71"/>
      <c r="I61" s="71"/>
      <c r="J61" s="71"/>
      <c r="K61" s="71"/>
      <c r="L61" s="71"/>
      <c r="M61" s="71"/>
      <c r="N61" s="71"/>
      <c r="O61" s="71"/>
      <c r="P61" s="71"/>
      <c r="Q61" s="71"/>
      <c r="R61" s="71"/>
      <c r="S61" s="71"/>
      <c r="T61" s="71"/>
      <c r="U61" s="71"/>
      <c r="V61" s="71"/>
      <c r="W61" s="71"/>
      <c r="X61" s="71"/>
      <c r="Y61" s="71"/>
      <c r="Z61" s="71"/>
      <c r="AA61" s="71"/>
      <c r="AB61" s="71"/>
      <c r="AC61" s="71"/>
      <c r="AD61" s="71"/>
      <c r="AE61" s="71"/>
      <c r="AG61" s="71"/>
      <c r="AH61" s="71"/>
      <c r="AI61" s="71"/>
      <c r="AJ61" s="71"/>
      <c r="AK61" s="71"/>
      <c r="AL61" s="71"/>
      <c r="AM61" s="71"/>
      <c r="AN61" s="71"/>
      <c r="AO61" s="71"/>
      <c r="AP61" s="71"/>
      <c r="AQ61" s="71"/>
      <c r="AR61" s="71"/>
      <c r="AS61" s="71"/>
      <c r="AT61" s="71"/>
      <c r="AU61" s="71"/>
      <c r="AV61" s="71"/>
      <c r="AW61" s="71"/>
      <c r="AX61" s="71"/>
      <c r="AY61" s="71"/>
      <c r="AZ61" s="71"/>
      <c r="BA61" s="71"/>
      <c r="BB61" s="71"/>
      <c r="BC61" s="71"/>
      <c r="BD61" s="71"/>
      <c r="BE61" s="71"/>
      <c r="BF61" s="71"/>
    </row>
    <row r="62" spans="1:58" s="69" customFormat="1" ht="12" x14ac:dyDescent="0.3">
      <c r="D62" s="72"/>
      <c r="E62" s="72"/>
      <c r="F62" s="72"/>
      <c r="G62" s="72"/>
      <c r="H62" s="73"/>
      <c r="I62" s="73"/>
      <c r="J62" s="73"/>
      <c r="K62" s="73"/>
      <c r="L62" s="73"/>
      <c r="M62" s="73"/>
      <c r="N62" s="73"/>
      <c r="O62" s="73"/>
      <c r="P62" s="73"/>
      <c r="Q62" s="73"/>
      <c r="R62" s="73"/>
      <c r="S62" s="73"/>
      <c r="T62" s="73"/>
      <c r="U62" s="73"/>
      <c r="V62" s="73"/>
      <c r="W62" s="73"/>
      <c r="X62" s="73"/>
      <c r="Y62" s="73"/>
      <c r="Z62" s="73"/>
      <c r="AA62" s="73"/>
      <c r="AB62" s="73"/>
      <c r="AC62" s="73"/>
      <c r="AD62" s="73"/>
      <c r="AE62" s="73"/>
      <c r="AG62" s="73"/>
      <c r="AH62" s="73"/>
      <c r="AI62" s="73"/>
      <c r="AJ62" s="73"/>
      <c r="AK62" s="73"/>
      <c r="AL62" s="73"/>
      <c r="AM62" s="73"/>
      <c r="AN62" s="73"/>
      <c r="AO62" s="73"/>
      <c r="AP62" s="73"/>
      <c r="AQ62" s="73"/>
      <c r="AR62" s="73"/>
      <c r="AS62" s="73"/>
      <c r="AT62" s="73"/>
      <c r="AU62" s="73"/>
      <c r="AV62" s="73"/>
      <c r="AW62" s="73"/>
      <c r="AX62" s="73"/>
      <c r="AY62" s="73"/>
      <c r="AZ62" s="73"/>
      <c r="BA62" s="73"/>
      <c r="BB62" s="73"/>
      <c r="BC62" s="73"/>
      <c r="BD62" s="73"/>
      <c r="BE62" s="73"/>
      <c r="BF62" s="73"/>
    </row>
    <row r="63" spans="1:58" s="69" customFormat="1" ht="12" x14ac:dyDescent="0.3">
      <c r="D63" s="72"/>
      <c r="H63" s="73"/>
      <c r="I63" s="73"/>
      <c r="J63" s="73"/>
      <c r="K63" s="73"/>
      <c r="L63" s="73"/>
      <c r="M63" s="73"/>
      <c r="N63" s="73"/>
      <c r="O63" s="73"/>
      <c r="P63" s="73"/>
      <c r="Q63" s="73"/>
      <c r="R63" s="73"/>
      <c r="S63" s="73"/>
      <c r="T63" s="73"/>
      <c r="U63" s="73"/>
      <c r="V63" s="73"/>
      <c r="W63" s="73"/>
      <c r="X63" s="73"/>
      <c r="Y63" s="73"/>
      <c r="Z63" s="73"/>
      <c r="AA63" s="73"/>
      <c r="AB63" s="73"/>
      <c r="AC63" s="73"/>
      <c r="AD63" s="73"/>
      <c r="AE63" s="73"/>
      <c r="AG63" s="73"/>
      <c r="AH63" s="73"/>
      <c r="AI63" s="73"/>
      <c r="AJ63" s="73"/>
      <c r="AK63" s="73"/>
      <c r="AL63" s="73"/>
      <c r="AM63" s="73"/>
      <c r="AN63" s="73"/>
      <c r="AO63" s="73"/>
      <c r="AP63" s="73"/>
      <c r="AQ63" s="73"/>
      <c r="AR63" s="73"/>
      <c r="AS63" s="73"/>
      <c r="AT63" s="73"/>
      <c r="AU63" s="73"/>
      <c r="AV63" s="73"/>
      <c r="AW63" s="73"/>
      <c r="AX63" s="73"/>
      <c r="AY63" s="73"/>
      <c r="AZ63" s="73"/>
      <c r="BA63" s="73"/>
      <c r="BB63" s="73"/>
      <c r="BC63" s="73"/>
      <c r="BD63" s="73"/>
      <c r="BE63" s="73"/>
      <c r="BF63" s="73"/>
    </row>
    <row r="64" spans="1:58" s="74" customFormat="1" ht="12" customHeight="1" x14ac:dyDescent="0.3">
      <c r="A64" s="69"/>
      <c r="D64" s="69"/>
      <c r="H64" s="75"/>
      <c r="I64" s="75"/>
      <c r="J64" s="75"/>
      <c r="K64" s="75"/>
      <c r="L64" s="75"/>
      <c r="M64" s="75"/>
      <c r="N64" s="75"/>
      <c r="O64" s="75"/>
      <c r="P64" s="75"/>
      <c r="Q64" s="75"/>
      <c r="R64" s="75"/>
      <c r="S64" s="75"/>
      <c r="T64" s="75"/>
      <c r="U64" s="75"/>
      <c r="V64" s="75"/>
      <c r="W64" s="75"/>
      <c r="X64" s="75"/>
      <c r="Y64" s="75"/>
      <c r="Z64" s="73"/>
      <c r="AA64" s="73"/>
      <c r="AB64" s="73"/>
      <c r="AC64" s="75"/>
      <c r="AD64" s="75"/>
      <c r="AE64" s="75"/>
      <c r="AG64" s="75"/>
      <c r="AH64" s="75"/>
      <c r="AI64" s="75"/>
      <c r="AJ64" s="75"/>
      <c r="AK64" s="75"/>
      <c r="AL64" s="75"/>
      <c r="AM64" s="75"/>
      <c r="AN64" s="75"/>
      <c r="AO64" s="75"/>
      <c r="AP64" s="75"/>
      <c r="AQ64" s="75"/>
      <c r="AR64" s="75"/>
      <c r="AS64" s="75"/>
      <c r="AT64" s="75"/>
      <c r="AU64" s="75"/>
      <c r="AV64" s="75"/>
      <c r="AW64" s="75"/>
      <c r="AX64" s="75"/>
      <c r="AY64" s="75"/>
      <c r="AZ64" s="75"/>
      <c r="BA64" s="73"/>
      <c r="BB64" s="73"/>
      <c r="BC64" s="73"/>
      <c r="BD64" s="73"/>
      <c r="BE64" s="73"/>
      <c r="BF64" s="75"/>
    </row>
    <row r="65" spans="1:58" s="74" customFormat="1" ht="12" customHeight="1" x14ac:dyDescent="0.3">
      <c r="A65" s="69"/>
      <c r="D65" s="72"/>
      <c r="H65" s="75"/>
      <c r="I65" s="75"/>
      <c r="J65" s="75"/>
      <c r="K65" s="75"/>
      <c r="L65" s="75"/>
      <c r="M65" s="75"/>
      <c r="N65" s="75"/>
      <c r="O65" s="75"/>
      <c r="P65" s="75"/>
      <c r="Q65" s="75"/>
      <c r="R65" s="75"/>
      <c r="S65" s="75"/>
      <c r="T65" s="75"/>
      <c r="U65" s="75"/>
      <c r="V65" s="75"/>
      <c r="W65" s="75"/>
      <c r="X65" s="75"/>
      <c r="Y65" s="75"/>
      <c r="Z65" s="73"/>
      <c r="AA65" s="73"/>
      <c r="AB65" s="73"/>
      <c r="AC65" s="73"/>
      <c r="AD65" s="73"/>
      <c r="AE65" s="73"/>
      <c r="AG65" s="75"/>
      <c r="AH65" s="75"/>
      <c r="AI65" s="75"/>
      <c r="AJ65" s="75"/>
      <c r="AK65" s="75"/>
      <c r="AL65" s="75"/>
      <c r="AM65" s="75"/>
      <c r="AN65" s="75"/>
      <c r="AO65" s="75"/>
      <c r="AP65" s="75"/>
      <c r="AQ65" s="75"/>
      <c r="AR65" s="75"/>
      <c r="AS65" s="75"/>
      <c r="AT65" s="75"/>
      <c r="AU65" s="75"/>
      <c r="AV65" s="75"/>
      <c r="AW65" s="75"/>
      <c r="AX65" s="75"/>
      <c r="AY65" s="75"/>
      <c r="AZ65" s="75"/>
      <c r="BA65" s="75"/>
      <c r="BB65" s="75"/>
      <c r="BC65" s="75"/>
      <c r="BD65" s="75"/>
      <c r="BE65" s="75"/>
      <c r="BF65" s="73"/>
    </row>
    <row r="66" spans="1:58" s="74" customFormat="1" ht="12" customHeight="1" x14ac:dyDescent="0.3">
      <c r="A66" s="69"/>
      <c r="H66" s="75"/>
      <c r="I66" s="75"/>
      <c r="J66" s="75"/>
      <c r="K66" s="75"/>
      <c r="L66" s="75"/>
      <c r="M66" s="75"/>
      <c r="N66" s="75"/>
      <c r="O66" s="75"/>
      <c r="P66" s="75"/>
      <c r="Q66" s="75"/>
      <c r="R66" s="75"/>
      <c r="S66" s="75"/>
      <c r="T66" s="75"/>
      <c r="U66" s="75"/>
      <c r="V66" s="75"/>
      <c r="W66" s="75"/>
      <c r="X66" s="75"/>
      <c r="Y66" s="75"/>
      <c r="Z66" s="75"/>
      <c r="AA66" s="75"/>
      <c r="AB66" s="75"/>
      <c r="AC66" s="75"/>
      <c r="AD66" s="75"/>
      <c r="AE66" s="75"/>
      <c r="AG66" s="75"/>
      <c r="AH66" s="75"/>
      <c r="AI66" s="75"/>
      <c r="AJ66" s="75"/>
      <c r="AK66" s="75"/>
      <c r="AL66" s="75"/>
      <c r="AM66" s="75"/>
      <c r="AN66" s="75"/>
      <c r="AO66" s="75"/>
      <c r="AP66" s="75"/>
      <c r="AQ66" s="75"/>
      <c r="AR66" s="75"/>
      <c r="AS66" s="75"/>
      <c r="AT66" s="75"/>
      <c r="AU66" s="75"/>
      <c r="AV66" s="75"/>
      <c r="AW66" s="75"/>
      <c r="AX66" s="75"/>
      <c r="AY66" s="75"/>
      <c r="AZ66" s="75"/>
      <c r="BA66" s="75"/>
      <c r="BB66" s="75"/>
      <c r="BC66" s="75"/>
      <c r="BD66" s="75"/>
      <c r="BE66" s="75"/>
    </row>
    <row r="67" spans="1:58" s="74" customFormat="1" ht="12" customHeight="1" x14ac:dyDescent="0.3">
      <c r="A67" s="69"/>
      <c r="H67" s="75"/>
      <c r="I67" s="75"/>
      <c r="J67" s="75"/>
      <c r="K67" s="75"/>
      <c r="L67" s="75"/>
      <c r="M67" s="75"/>
      <c r="N67" s="75"/>
      <c r="O67" s="75"/>
      <c r="P67" s="75"/>
      <c r="Q67" s="75"/>
      <c r="R67" s="75"/>
      <c r="S67" s="75"/>
      <c r="T67" s="75"/>
      <c r="U67" s="75"/>
      <c r="V67" s="75"/>
      <c r="W67" s="75"/>
      <c r="X67" s="75"/>
      <c r="Y67" s="75"/>
      <c r="Z67" s="75"/>
      <c r="AA67" s="75"/>
      <c r="AB67" s="75"/>
      <c r="AC67" s="75"/>
      <c r="AD67" s="75"/>
      <c r="AE67" s="75"/>
      <c r="AG67" s="75"/>
      <c r="AH67" s="75"/>
      <c r="AI67" s="75"/>
      <c r="AJ67" s="75"/>
      <c r="AK67" s="75"/>
      <c r="AL67" s="75"/>
      <c r="AM67" s="75"/>
      <c r="AN67" s="75"/>
      <c r="AO67" s="75"/>
      <c r="AP67" s="75"/>
      <c r="AQ67" s="75"/>
      <c r="AR67" s="75"/>
      <c r="AS67" s="75"/>
      <c r="AT67" s="75"/>
      <c r="AU67" s="75"/>
      <c r="AV67" s="75"/>
      <c r="AW67" s="75"/>
      <c r="AX67" s="75"/>
      <c r="AY67" s="75"/>
      <c r="AZ67" s="75"/>
      <c r="BA67" s="75"/>
      <c r="BB67" s="75"/>
      <c r="BC67" s="75"/>
      <c r="BD67" s="75"/>
      <c r="BE67" s="75"/>
    </row>
    <row r="68" spans="1:58" s="74" customFormat="1" ht="12" customHeight="1" x14ac:dyDescent="0.3">
      <c r="A68" s="69"/>
      <c r="H68" s="75"/>
      <c r="I68" s="75"/>
      <c r="J68" s="75"/>
      <c r="K68" s="75"/>
      <c r="L68" s="75"/>
      <c r="M68" s="75"/>
      <c r="N68" s="75"/>
      <c r="O68" s="75"/>
      <c r="P68" s="75"/>
      <c r="Q68" s="75"/>
      <c r="R68" s="75"/>
      <c r="S68" s="75"/>
      <c r="T68" s="75"/>
      <c r="U68" s="75"/>
      <c r="V68" s="75"/>
      <c r="W68" s="75"/>
      <c r="X68" s="75"/>
      <c r="Y68" s="75"/>
      <c r="Z68" s="75"/>
      <c r="AA68" s="75"/>
      <c r="AB68" s="75"/>
      <c r="AC68" s="75"/>
      <c r="AD68" s="75"/>
      <c r="AE68" s="75"/>
      <c r="AG68" s="75"/>
      <c r="AH68" s="75"/>
      <c r="AI68" s="75"/>
      <c r="AJ68" s="75"/>
      <c r="AK68" s="75"/>
      <c r="AL68" s="75"/>
      <c r="AM68" s="75"/>
      <c r="AN68" s="75"/>
      <c r="AO68" s="75"/>
      <c r="AP68" s="75"/>
      <c r="AQ68" s="75"/>
      <c r="AR68" s="75"/>
      <c r="AS68" s="75"/>
      <c r="AT68" s="75"/>
      <c r="AU68" s="75"/>
      <c r="AV68" s="75"/>
      <c r="AW68" s="75"/>
      <c r="AX68" s="75"/>
      <c r="AY68" s="75"/>
      <c r="AZ68" s="75"/>
      <c r="BA68" s="75"/>
      <c r="BB68" s="75"/>
      <c r="BC68" s="75"/>
      <c r="BD68" s="75"/>
      <c r="BE68" s="75"/>
    </row>
    <row r="69" spans="1:58" s="74" customFormat="1" ht="12" customHeight="1" x14ac:dyDescent="0.3">
      <c r="A69" s="69"/>
      <c r="H69" s="75"/>
      <c r="I69" s="75"/>
      <c r="J69" s="75"/>
      <c r="K69" s="75"/>
      <c r="L69" s="75"/>
      <c r="M69" s="75"/>
      <c r="N69" s="75"/>
      <c r="O69" s="75"/>
      <c r="P69" s="75"/>
      <c r="Q69" s="75"/>
      <c r="R69" s="75"/>
      <c r="S69" s="75"/>
      <c r="T69" s="75"/>
      <c r="U69" s="75"/>
      <c r="V69" s="75"/>
      <c r="W69" s="75"/>
      <c r="X69" s="75"/>
      <c r="Y69" s="75"/>
      <c r="Z69" s="75"/>
      <c r="AA69" s="75"/>
      <c r="AB69" s="75"/>
      <c r="AC69" s="75"/>
      <c r="AD69" s="75"/>
      <c r="AE69" s="75"/>
      <c r="AG69" s="75"/>
      <c r="AH69" s="75"/>
      <c r="AI69" s="75"/>
      <c r="AJ69" s="75"/>
      <c r="AK69" s="75"/>
      <c r="AL69" s="75"/>
      <c r="AM69" s="75"/>
      <c r="AN69" s="75"/>
      <c r="AO69" s="75"/>
      <c r="AP69" s="75"/>
      <c r="AQ69" s="75"/>
      <c r="AR69" s="75"/>
      <c r="AS69" s="75"/>
      <c r="AT69" s="75"/>
      <c r="AU69" s="75"/>
      <c r="AV69" s="75"/>
      <c r="AW69" s="75"/>
      <c r="AX69" s="75"/>
      <c r="AY69" s="75"/>
      <c r="AZ69" s="75"/>
      <c r="BA69" s="75"/>
      <c r="BB69" s="75"/>
      <c r="BC69" s="75"/>
      <c r="BD69" s="75"/>
      <c r="BE69" s="75"/>
    </row>
    <row r="70" spans="1:58" s="74" customFormat="1" ht="12" customHeight="1" x14ac:dyDescent="0.3">
      <c r="A70" s="69"/>
      <c r="H70" s="75"/>
      <c r="I70" s="75"/>
      <c r="J70" s="75"/>
      <c r="K70" s="75"/>
      <c r="L70" s="75"/>
      <c r="M70" s="75"/>
      <c r="N70" s="75"/>
      <c r="O70" s="75"/>
      <c r="P70" s="75"/>
      <c r="Q70" s="75"/>
      <c r="R70" s="75"/>
      <c r="S70" s="75"/>
      <c r="T70" s="75"/>
      <c r="U70" s="75"/>
      <c r="V70" s="75"/>
      <c r="W70" s="75"/>
      <c r="X70" s="75"/>
      <c r="Y70" s="75"/>
      <c r="Z70" s="75"/>
      <c r="AA70" s="75"/>
      <c r="AB70" s="75"/>
      <c r="AC70" s="75"/>
      <c r="AD70" s="75"/>
      <c r="AE70" s="75"/>
      <c r="AG70" s="75"/>
      <c r="AH70" s="75"/>
      <c r="AI70" s="75"/>
      <c r="AJ70" s="75"/>
      <c r="AK70" s="75"/>
      <c r="AL70" s="75"/>
      <c r="AM70" s="75"/>
      <c r="AN70" s="75"/>
      <c r="AO70" s="75"/>
      <c r="AP70" s="75"/>
      <c r="AQ70" s="75"/>
      <c r="AR70" s="75"/>
      <c r="AS70" s="75"/>
      <c r="AT70" s="75"/>
      <c r="AU70" s="75"/>
      <c r="AV70" s="75"/>
      <c r="AW70" s="75"/>
      <c r="AX70" s="75"/>
      <c r="AY70" s="75"/>
      <c r="AZ70" s="75"/>
      <c r="BA70" s="75"/>
      <c r="BB70" s="75"/>
      <c r="BC70" s="75"/>
      <c r="BD70" s="75"/>
      <c r="BE70" s="75"/>
    </row>
    <row r="71" spans="1:58" s="74" customFormat="1" ht="12" customHeight="1" x14ac:dyDescent="0.3">
      <c r="A71" s="69"/>
      <c r="H71" s="75"/>
      <c r="I71" s="75"/>
      <c r="J71" s="75"/>
      <c r="K71" s="75"/>
      <c r="L71" s="75"/>
      <c r="M71" s="75"/>
      <c r="N71" s="75"/>
      <c r="O71" s="75"/>
      <c r="P71" s="75"/>
      <c r="Q71" s="75"/>
      <c r="R71" s="75"/>
      <c r="S71" s="75"/>
      <c r="T71" s="75"/>
      <c r="U71" s="75"/>
      <c r="V71" s="75"/>
      <c r="W71" s="75"/>
      <c r="X71" s="75"/>
      <c r="Y71" s="75"/>
      <c r="Z71" s="75"/>
      <c r="AA71" s="75"/>
      <c r="AB71" s="75"/>
      <c r="AC71" s="75"/>
      <c r="AD71" s="75"/>
      <c r="AE71" s="75"/>
      <c r="AG71" s="75"/>
      <c r="AH71" s="75"/>
      <c r="AI71" s="75"/>
      <c r="AJ71" s="75"/>
      <c r="AK71" s="75"/>
      <c r="AL71" s="75"/>
      <c r="AM71" s="75"/>
      <c r="AN71" s="75"/>
      <c r="AO71" s="75"/>
      <c r="AP71" s="75"/>
      <c r="AQ71" s="75"/>
      <c r="AR71" s="75"/>
      <c r="AS71" s="75"/>
      <c r="AT71" s="75"/>
      <c r="AU71" s="75"/>
      <c r="AV71" s="75"/>
      <c r="AW71" s="75"/>
      <c r="AX71" s="75"/>
      <c r="AY71" s="75"/>
      <c r="AZ71" s="75"/>
      <c r="BA71" s="75"/>
      <c r="BB71" s="75"/>
      <c r="BC71" s="75"/>
      <c r="BD71" s="75"/>
      <c r="BE71" s="75"/>
    </row>
    <row r="72" spans="1:58" s="74" customFormat="1" ht="12" customHeight="1" x14ac:dyDescent="0.3">
      <c r="A72" s="69"/>
      <c r="H72" s="75"/>
      <c r="I72" s="75"/>
      <c r="J72" s="75"/>
      <c r="K72" s="75"/>
      <c r="L72" s="75"/>
      <c r="M72" s="75"/>
      <c r="N72" s="75"/>
      <c r="O72" s="75"/>
      <c r="P72" s="75"/>
      <c r="Q72" s="75"/>
      <c r="R72" s="75"/>
      <c r="S72" s="75"/>
      <c r="T72" s="75"/>
      <c r="U72" s="75"/>
      <c r="V72" s="75"/>
      <c r="W72" s="75"/>
      <c r="X72" s="75"/>
      <c r="Y72" s="75"/>
      <c r="Z72" s="75"/>
      <c r="AA72" s="75"/>
      <c r="AB72" s="75"/>
      <c r="AC72" s="75"/>
      <c r="AD72" s="75"/>
      <c r="AE72" s="75"/>
      <c r="AG72" s="75"/>
      <c r="AH72" s="75"/>
      <c r="AI72" s="75"/>
      <c r="AJ72" s="75"/>
      <c r="AK72" s="75"/>
      <c r="AL72" s="75"/>
      <c r="AM72" s="75"/>
      <c r="AN72" s="75"/>
      <c r="AO72" s="75"/>
      <c r="AP72" s="75"/>
      <c r="AQ72" s="75"/>
      <c r="AR72" s="75"/>
      <c r="AS72" s="75"/>
      <c r="AT72" s="75"/>
      <c r="AU72" s="75"/>
      <c r="AV72" s="75"/>
      <c r="AW72" s="75"/>
      <c r="AX72" s="75"/>
      <c r="AY72" s="75"/>
      <c r="AZ72" s="75"/>
      <c r="BA72" s="75"/>
      <c r="BB72" s="75"/>
      <c r="BC72" s="75"/>
      <c r="BD72" s="75"/>
      <c r="BE72" s="75"/>
    </row>
    <row r="73" spans="1:58" s="74" customFormat="1" ht="12" customHeight="1" x14ac:dyDescent="0.3">
      <c r="A73" s="69"/>
      <c r="H73" s="75"/>
      <c r="I73" s="75"/>
      <c r="J73" s="75"/>
      <c r="K73" s="75"/>
      <c r="L73" s="75"/>
      <c r="M73" s="75"/>
      <c r="N73" s="75"/>
      <c r="O73" s="75"/>
      <c r="P73" s="75"/>
      <c r="Q73" s="75"/>
      <c r="R73" s="75"/>
      <c r="S73" s="75"/>
      <c r="T73" s="75"/>
      <c r="U73" s="75"/>
      <c r="V73" s="75"/>
      <c r="W73" s="75"/>
      <c r="X73" s="75"/>
      <c r="Y73" s="75"/>
      <c r="Z73" s="75"/>
      <c r="AA73" s="75"/>
      <c r="AB73" s="75"/>
      <c r="AC73" s="75"/>
      <c r="AD73" s="75"/>
      <c r="AE73" s="75"/>
      <c r="AG73" s="75"/>
      <c r="AH73" s="75"/>
      <c r="AI73" s="75"/>
      <c r="AJ73" s="75"/>
      <c r="AK73" s="75"/>
      <c r="AL73" s="75"/>
      <c r="AM73" s="75"/>
      <c r="AN73" s="75"/>
      <c r="AO73" s="75"/>
      <c r="AP73" s="75"/>
      <c r="AQ73" s="75"/>
      <c r="AR73" s="75"/>
      <c r="AS73" s="75"/>
      <c r="AT73" s="75"/>
      <c r="AU73" s="75"/>
      <c r="AV73" s="75"/>
      <c r="AW73" s="75"/>
      <c r="AX73" s="75"/>
      <c r="AY73" s="75"/>
      <c r="AZ73" s="75"/>
      <c r="BA73" s="75"/>
      <c r="BB73" s="75"/>
      <c r="BC73" s="75"/>
      <c r="BD73" s="75"/>
      <c r="BE73" s="75"/>
    </row>
    <row r="74" spans="1:58" s="74" customFormat="1" ht="12" customHeight="1" x14ac:dyDescent="0.3">
      <c r="A74" s="69"/>
      <c r="H74" s="75"/>
      <c r="I74" s="75"/>
      <c r="J74" s="75"/>
      <c r="K74" s="75"/>
      <c r="L74" s="75"/>
      <c r="M74" s="75"/>
      <c r="N74" s="75"/>
      <c r="O74" s="75"/>
      <c r="P74" s="75"/>
      <c r="Q74" s="75"/>
      <c r="R74" s="75"/>
      <c r="S74" s="75"/>
      <c r="T74" s="75"/>
      <c r="U74" s="75"/>
      <c r="V74" s="75"/>
      <c r="W74" s="75"/>
      <c r="X74" s="75"/>
      <c r="Y74" s="75"/>
      <c r="Z74" s="75"/>
      <c r="AA74" s="75"/>
      <c r="AB74" s="75"/>
      <c r="AC74" s="76"/>
      <c r="AD74" s="76"/>
      <c r="AE74" s="76"/>
      <c r="AG74" s="75"/>
      <c r="AH74" s="75"/>
      <c r="AI74" s="75"/>
      <c r="AJ74" s="75"/>
      <c r="AK74" s="75"/>
      <c r="AL74" s="75"/>
      <c r="AM74" s="75"/>
      <c r="AN74" s="75"/>
      <c r="AO74" s="75"/>
      <c r="AP74" s="75"/>
      <c r="AQ74" s="75"/>
      <c r="AR74" s="75"/>
      <c r="AS74" s="75"/>
      <c r="AT74" s="75"/>
      <c r="AU74" s="75"/>
      <c r="AV74" s="75"/>
      <c r="AW74" s="75"/>
      <c r="AX74" s="75"/>
      <c r="AY74" s="75"/>
      <c r="AZ74" s="75"/>
      <c r="BA74" s="75"/>
      <c r="BB74" s="75"/>
      <c r="BC74" s="75"/>
      <c r="BD74" s="75"/>
      <c r="BE74" s="75"/>
    </row>
    <row r="75" spans="1:58" s="74" customFormat="1" ht="12" customHeight="1" x14ac:dyDescent="0.3">
      <c r="A75" s="69"/>
      <c r="H75" s="75"/>
      <c r="I75" s="75"/>
      <c r="J75" s="75"/>
      <c r="K75" s="75"/>
      <c r="L75" s="75"/>
      <c r="M75" s="75"/>
      <c r="N75" s="75"/>
      <c r="O75" s="75"/>
      <c r="P75" s="75"/>
      <c r="Q75" s="75"/>
      <c r="R75" s="75"/>
      <c r="S75" s="75"/>
      <c r="T75" s="75"/>
      <c r="U75" s="75"/>
      <c r="V75" s="75"/>
      <c r="W75" s="75"/>
      <c r="X75" s="75"/>
      <c r="Y75" s="75"/>
      <c r="Z75" s="75"/>
      <c r="AA75" s="75"/>
      <c r="AB75" s="75"/>
      <c r="AC75" s="75"/>
      <c r="AD75" s="75"/>
      <c r="AE75" s="75"/>
      <c r="AG75" s="75"/>
      <c r="AH75" s="75"/>
      <c r="AI75" s="75"/>
      <c r="AJ75" s="75"/>
      <c r="AK75" s="75"/>
      <c r="AL75" s="75"/>
      <c r="AM75" s="75"/>
      <c r="AN75" s="75"/>
      <c r="AO75" s="75"/>
      <c r="AP75" s="75"/>
      <c r="AQ75" s="75"/>
      <c r="AR75" s="75"/>
      <c r="AS75" s="75"/>
      <c r="AT75" s="75"/>
      <c r="AU75" s="75"/>
      <c r="AV75" s="75"/>
      <c r="AW75" s="75"/>
      <c r="AX75" s="75"/>
      <c r="AY75" s="75"/>
      <c r="AZ75" s="75"/>
      <c r="BA75" s="75"/>
      <c r="BB75" s="75"/>
      <c r="BC75" s="75"/>
      <c r="BD75" s="75"/>
      <c r="BE75" s="75"/>
    </row>
    <row r="76" spans="1:58" s="74" customFormat="1" ht="12" customHeight="1" x14ac:dyDescent="0.3">
      <c r="A76" s="69"/>
      <c r="H76" s="75"/>
      <c r="I76" s="75"/>
      <c r="J76" s="75"/>
      <c r="K76" s="75"/>
      <c r="L76" s="75"/>
      <c r="M76" s="75"/>
      <c r="N76" s="75"/>
      <c r="O76" s="75"/>
      <c r="P76" s="75"/>
      <c r="Q76" s="75"/>
      <c r="R76" s="75"/>
      <c r="S76" s="75"/>
      <c r="T76" s="75"/>
      <c r="U76" s="75"/>
      <c r="V76" s="75"/>
      <c r="W76" s="75"/>
      <c r="X76" s="75"/>
      <c r="Y76" s="75"/>
      <c r="Z76" s="75"/>
      <c r="AA76" s="75"/>
      <c r="AB76" s="75"/>
      <c r="AC76" s="75"/>
      <c r="AD76" s="75"/>
      <c r="AE76" s="75"/>
      <c r="AG76" s="75"/>
      <c r="AH76" s="75"/>
      <c r="AI76" s="75"/>
      <c r="AJ76" s="75"/>
      <c r="AK76" s="75"/>
      <c r="AL76" s="75"/>
      <c r="AM76" s="75"/>
      <c r="AN76" s="75"/>
      <c r="AO76" s="75"/>
      <c r="AP76" s="75"/>
      <c r="AQ76" s="75"/>
      <c r="AR76" s="75"/>
      <c r="AS76" s="75"/>
      <c r="AT76" s="75"/>
      <c r="AU76" s="75"/>
      <c r="AV76" s="75"/>
      <c r="AW76" s="75"/>
      <c r="AX76" s="75"/>
      <c r="AY76" s="75"/>
      <c r="AZ76" s="75"/>
      <c r="BA76" s="75"/>
      <c r="BB76" s="75"/>
      <c r="BC76" s="75"/>
      <c r="BD76" s="75"/>
      <c r="BE76" s="75"/>
    </row>
    <row r="77" spans="1:58" s="74" customFormat="1" ht="12" customHeight="1" x14ac:dyDescent="0.3">
      <c r="A77" s="69"/>
      <c r="H77" s="75"/>
      <c r="I77" s="75"/>
      <c r="J77" s="75"/>
      <c r="K77" s="75"/>
      <c r="L77" s="75"/>
      <c r="M77" s="75"/>
      <c r="N77" s="75"/>
      <c r="O77" s="75"/>
      <c r="P77" s="75"/>
      <c r="Q77" s="75"/>
      <c r="R77" s="75"/>
      <c r="S77" s="75"/>
      <c r="T77" s="75"/>
      <c r="U77" s="75"/>
      <c r="V77" s="75"/>
      <c r="W77" s="75"/>
      <c r="X77" s="75"/>
      <c r="Y77" s="75"/>
      <c r="Z77" s="75"/>
      <c r="AA77" s="75"/>
      <c r="AB77" s="75"/>
      <c r="AC77" s="75"/>
      <c r="AD77" s="75"/>
      <c r="AE77" s="75"/>
      <c r="AG77" s="75"/>
      <c r="AH77" s="75"/>
      <c r="AI77" s="75"/>
      <c r="AJ77" s="75"/>
      <c r="AK77" s="75"/>
      <c r="AL77" s="75"/>
      <c r="AM77" s="75"/>
      <c r="AN77" s="75"/>
      <c r="AO77" s="75"/>
      <c r="AP77" s="75"/>
      <c r="AQ77" s="75"/>
      <c r="AR77" s="75"/>
      <c r="AS77" s="75"/>
      <c r="AT77" s="75"/>
      <c r="AU77" s="75"/>
      <c r="AV77" s="75"/>
      <c r="AW77" s="75"/>
      <c r="AX77" s="75"/>
      <c r="AY77" s="75"/>
      <c r="AZ77" s="75"/>
      <c r="BA77" s="75"/>
      <c r="BB77" s="75"/>
      <c r="BC77" s="75"/>
      <c r="BD77" s="75"/>
      <c r="BE77" s="75"/>
    </row>
    <row r="78" spans="1:58" s="74" customFormat="1" ht="12" customHeight="1" x14ac:dyDescent="0.3">
      <c r="A78" s="69"/>
      <c r="H78" s="75"/>
      <c r="I78" s="75"/>
      <c r="J78" s="75"/>
      <c r="K78" s="75"/>
      <c r="L78" s="75"/>
      <c r="M78" s="75"/>
      <c r="N78" s="75"/>
      <c r="O78" s="75"/>
      <c r="P78" s="75"/>
      <c r="Q78" s="75"/>
      <c r="R78" s="75"/>
      <c r="S78" s="75"/>
      <c r="T78" s="75"/>
      <c r="U78" s="75"/>
      <c r="V78" s="75"/>
      <c r="W78" s="75"/>
      <c r="X78" s="75"/>
      <c r="Y78" s="75"/>
      <c r="Z78" s="75"/>
      <c r="AA78" s="75"/>
      <c r="AB78" s="75"/>
      <c r="AC78" s="75"/>
      <c r="AD78" s="75"/>
      <c r="AE78" s="75"/>
      <c r="AG78" s="75"/>
      <c r="AH78" s="75"/>
      <c r="AI78" s="75"/>
      <c r="AJ78" s="75"/>
      <c r="AK78" s="75"/>
      <c r="AL78" s="75"/>
      <c r="AM78" s="75"/>
      <c r="AN78" s="75"/>
      <c r="AO78" s="75"/>
      <c r="AP78" s="75"/>
      <c r="AQ78" s="75"/>
      <c r="AR78" s="75"/>
      <c r="AS78" s="75"/>
      <c r="AT78" s="75"/>
      <c r="AU78" s="75"/>
      <c r="AV78" s="75"/>
      <c r="AW78" s="75"/>
      <c r="AX78" s="75"/>
      <c r="AY78" s="75"/>
      <c r="AZ78" s="75"/>
      <c r="BA78" s="75"/>
      <c r="BB78" s="75"/>
      <c r="BC78" s="75"/>
      <c r="BD78" s="75"/>
      <c r="BE78" s="75"/>
    </row>
    <row r="79" spans="1:58" s="74" customFormat="1" ht="12" customHeight="1" x14ac:dyDescent="0.3">
      <c r="A79" s="69"/>
      <c r="H79" s="75"/>
      <c r="I79" s="75"/>
      <c r="J79" s="75"/>
      <c r="K79" s="75"/>
      <c r="L79" s="75"/>
      <c r="M79" s="75"/>
      <c r="N79" s="75"/>
      <c r="O79" s="75"/>
      <c r="P79" s="75"/>
      <c r="Q79" s="75"/>
      <c r="R79" s="75"/>
      <c r="S79" s="75"/>
      <c r="T79" s="75"/>
      <c r="U79" s="75"/>
      <c r="V79" s="75"/>
      <c r="W79" s="75"/>
      <c r="X79" s="75"/>
      <c r="Y79" s="75"/>
      <c r="Z79" s="75"/>
      <c r="AA79" s="75"/>
      <c r="AB79" s="75"/>
      <c r="AC79" s="75"/>
      <c r="AD79" s="75"/>
      <c r="AE79" s="75"/>
      <c r="AG79" s="75"/>
      <c r="AH79" s="75"/>
      <c r="AI79" s="75"/>
      <c r="AJ79" s="75"/>
      <c r="AK79" s="75"/>
      <c r="AL79" s="75"/>
      <c r="AM79" s="75"/>
      <c r="AN79" s="75"/>
      <c r="AO79" s="75"/>
      <c r="AP79" s="75"/>
      <c r="AQ79" s="75"/>
      <c r="AR79" s="75"/>
      <c r="AS79" s="75"/>
      <c r="AT79" s="75"/>
      <c r="AU79" s="75"/>
      <c r="AV79" s="75"/>
      <c r="AW79" s="75"/>
      <c r="AX79" s="75"/>
      <c r="AY79" s="75"/>
      <c r="AZ79" s="75"/>
      <c r="BA79" s="75"/>
      <c r="BB79" s="75"/>
      <c r="BC79" s="75"/>
      <c r="BD79" s="75"/>
      <c r="BE79" s="75"/>
    </row>
    <row r="80" spans="1:58" s="74" customFormat="1" ht="12" customHeight="1" x14ac:dyDescent="0.3">
      <c r="A80" s="69"/>
      <c r="H80" s="75"/>
      <c r="I80" s="75"/>
      <c r="J80" s="75"/>
      <c r="K80" s="75"/>
      <c r="L80" s="75"/>
      <c r="M80" s="75"/>
      <c r="N80" s="75"/>
      <c r="O80" s="75"/>
      <c r="P80" s="75"/>
      <c r="Q80" s="75"/>
      <c r="R80" s="75"/>
      <c r="S80" s="75"/>
      <c r="T80" s="75"/>
      <c r="U80" s="75"/>
      <c r="V80" s="75"/>
      <c r="W80" s="75"/>
      <c r="X80" s="75"/>
      <c r="Y80" s="75"/>
      <c r="Z80" s="75"/>
      <c r="AA80" s="75"/>
      <c r="AB80" s="75"/>
      <c r="AC80" s="75"/>
      <c r="AD80" s="75"/>
      <c r="AE80" s="75"/>
      <c r="AG80" s="75"/>
      <c r="AH80" s="75"/>
      <c r="AI80" s="75"/>
      <c r="AJ80" s="75"/>
      <c r="AK80" s="75"/>
      <c r="AL80" s="75"/>
      <c r="AM80" s="75"/>
      <c r="AN80" s="75"/>
      <c r="AO80" s="75"/>
      <c r="AP80" s="75"/>
      <c r="AQ80" s="75"/>
      <c r="AR80" s="75"/>
      <c r="AS80" s="75"/>
      <c r="AT80" s="75"/>
      <c r="AU80" s="75"/>
      <c r="AV80" s="75"/>
      <c r="AW80" s="75"/>
      <c r="AX80" s="75"/>
      <c r="AY80" s="75"/>
      <c r="AZ80" s="75"/>
      <c r="BA80" s="75"/>
      <c r="BB80" s="75"/>
      <c r="BC80" s="75"/>
      <c r="BD80" s="75"/>
      <c r="BE80" s="75"/>
    </row>
    <row r="81" spans="1:57" s="74" customFormat="1" ht="12" customHeight="1" x14ac:dyDescent="0.3">
      <c r="A81" s="69"/>
      <c r="H81" s="75"/>
      <c r="I81" s="75"/>
      <c r="J81" s="75"/>
      <c r="K81" s="75"/>
      <c r="L81" s="75"/>
      <c r="M81" s="75"/>
      <c r="N81" s="75"/>
      <c r="O81" s="75"/>
      <c r="P81" s="75"/>
      <c r="Q81" s="75"/>
      <c r="R81" s="75"/>
      <c r="S81" s="75"/>
      <c r="T81" s="75"/>
      <c r="U81" s="75"/>
      <c r="V81" s="75"/>
      <c r="W81" s="75"/>
      <c r="X81" s="75"/>
      <c r="Y81" s="75"/>
      <c r="Z81" s="75"/>
      <c r="AA81" s="75"/>
      <c r="AB81" s="75"/>
      <c r="AC81" s="75"/>
      <c r="AD81" s="75"/>
      <c r="AE81" s="75"/>
      <c r="AG81" s="75"/>
      <c r="AH81" s="75"/>
      <c r="AI81" s="75"/>
      <c r="AJ81" s="75"/>
      <c r="AK81" s="75"/>
      <c r="AL81" s="75"/>
      <c r="AM81" s="75"/>
      <c r="AN81" s="75"/>
      <c r="AO81" s="75"/>
      <c r="AP81" s="75"/>
      <c r="AQ81" s="75"/>
      <c r="AR81" s="75"/>
      <c r="AS81" s="75"/>
      <c r="AT81" s="75"/>
      <c r="AU81" s="75"/>
      <c r="AV81" s="75"/>
      <c r="AW81" s="75"/>
      <c r="AX81" s="75"/>
      <c r="AY81" s="75"/>
      <c r="AZ81" s="75"/>
      <c r="BA81" s="75"/>
      <c r="BB81" s="75"/>
      <c r="BC81" s="75"/>
      <c r="BD81" s="75"/>
      <c r="BE81" s="75"/>
    </row>
    <row r="82" spans="1:57" s="74" customFormat="1" ht="12" customHeight="1" x14ac:dyDescent="0.3">
      <c r="A82" s="69"/>
      <c r="H82" s="75"/>
      <c r="I82" s="75"/>
      <c r="J82" s="75"/>
      <c r="K82" s="75"/>
      <c r="L82" s="75"/>
      <c r="M82" s="75"/>
      <c r="N82" s="75"/>
      <c r="O82" s="75"/>
      <c r="P82" s="75"/>
      <c r="Q82" s="75"/>
      <c r="R82" s="75"/>
      <c r="S82" s="75"/>
      <c r="T82" s="75"/>
      <c r="U82" s="75"/>
      <c r="V82" s="75"/>
      <c r="W82" s="75"/>
      <c r="X82" s="75"/>
      <c r="Y82" s="75"/>
      <c r="Z82" s="75"/>
      <c r="AA82" s="75"/>
      <c r="AB82" s="75"/>
      <c r="AC82" s="75"/>
      <c r="AD82" s="75"/>
      <c r="AE82" s="75"/>
      <c r="AG82" s="75"/>
      <c r="AH82" s="75"/>
      <c r="AI82" s="75"/>
      <c r="AJ82" s="75"/>
      <c r="AK82" s="75"/>
      <c r="AL82" s="75"/>
      <c r="AM82" s="75"/>
      <c r="AN82" s="75"/>
      <c r="AO82" s="75"/>
      <c r="AP82" s="75"/>
      <c r="AQ82" s="75"/>
      <c r="AR82" s="75"/>
      <c r="AS82" s="75"/>
      <c r="AT82" s="75"/>
      <c r="AU82" s="75"/>
      <c r="AV82" s="75"/>
      <c r="AW82" s="75"/>
      <c r="AX82" s="75"/>
      <c r="AY82" s="75"/>
      <c r="AZ82" s="75"/>
      <c r="BA82" s="75"/>
      <c r="BB82" s="75"/>
      <c r="BC82" s="75"/>
      <c r="BD82" s="75"/>
      <c r="BE82" s="75"/>
    </row>
    <row r="83" spans="1:57" s="74" customFormat="1" ht="12" customHeight="1" x14ac:dyDescent="0.3">
      <c r="A83" s="69"/>
      <c r="H83" s="75"/>
      <c r="I83" s="75"/>
      <c r="J83" s="75"/>
      <c r="K83" s="75"/>
      <c r="L83" s="75"/>
      <c r="M83" s="75"/>
      <c r="N83" s="75"/>
      <c r="O83" s="75"/>
      <c r="P83" s="75"/>
      <c r="Q83" s="75"/>
      <c r="R83" s="75"/>
      <c r="S83" s="75"/>
      <c r="T83" s="75"/>
      <c r="U83" s="75"/>
      <c r="V83" s="75"/>
      <c r="W83" s="75"/>
      <c r="X83" s="75"/>
      <c r="Y83" s="75"/>
      <c r="Z83" s="75"/>
      <c r="AA83" s="75"/>
      <c r="AB83" s="75"/>
      <c r="AC83" s="75"/>
      <c r="AD83" s="75"/>
      <c r="AE83" s="75"/>
      <c r="AG83" s="75"/>
      <c r="AH83" s="75"/>
      <c r="AI83" s="75"/>
      <c r="AJ83" s="75"/>
      <c r="AK83" s="75"/>
      <c r="AL83" s="75"/>
      <c r="AM83" s="75"/>
      <c r="AN83" s="75"/>
      <c r="AO83" s="75"/>
      <c r="AP83" s="75"/>
      <c r="AQ83" s="75"/>
      <c r="AR83" s="75"/>
      <c r="AS83" s="75"/>
      <c r="AT83" s="75"/>
      <c r="AU83" s="75"/>
      <c r="AV83" s="75"/>
      <c r="AW83" s="75"/>
      <c r="AX83" s="75"/>
      <c r="AY83" s="75"/>
      <c r="AZ83" s="75"/>
      <c r="BA83" s="75"/>
      <c r="BB83" s="75"/>
      <c r="BC83" s="75"/>
      <c r="BD83" s="75"/>
      <c r="BE83" s="75"/>
    </row>
    <row r="84" spans="1:57" s="74" customFormat="1" ht="12" customHeight="1" x14ac:dyDescent="0.3">
      <c r="A84" s="69"/>
      <c r="H84" s="75"/>
      <c r="I84" s="75"/>
      <c r="J84" s="75"/>
      <c r="K84" s="75"/>
      <c r="L84" s="75"/>
      <c r="M84" s="75"/>
      <c r="N84" s="75"/>
      <c r="O84" s="75"/>
      <c r="P84" s="75"/>
      <c r="Q84" s="75"/>
      <c r="R84" s="75"/>
      <c r="S84" s="75"/>
      <c r="T84" s="75"/>
      <c r="U84" s="75"/>
      <c r="V84" s="75"/>
      <c r="W84" s="75"/>
      <c r="X84" s="75"/>
      <c r="Y84" s="75"/>
      <c r="Z84" s="75"/>
      <c r="AA84" s="75"/>
      <c r="AB84" s="75"/>
      <c r="AC84" s="75"/>
      <c r="AD84" s="75"/>
      <c r="AE84" s="75"/>
      <c r="AG84" s="75"/>
      <c r="AH84" s="75"/>
      <c r="AI84" s="75"/>
      <c r="AJ84" s="75"/>
      <c r="AK84" s="75"/>
      <c r="AL84" s="75"/>
      <c r="AM84" s="75"/>
      <c r="AN84" s="75"/>
      <c r="AO84" s="75"/>
      <c r="AP84" s="75"/>
      <c r="AQ84" s="75"/>
      <c r="AR84" s="75"/>
      <c r="AS84" s="75"/>
      <c r="AT84" s="75"/>
      <c r="AU84" s="75"/>
      <c r="AV84" s="75"/>
      <c r="AW84" s="75"/>
      <c r="AX84" s="75"/>
      <c r="AY84" s="75"/>
      <c r="AZ84" s="75"/>
      <c r="BA84" s="75"/>
      <c r="BB84" s="75"/>
      <c r="BC84" s="75"/>
      <c r="BD84" s="75"/>
      <c r="BE84" s="75"/>
    </row>
    <row r="85" spans="1:57" s="74" customFormat="1" ht="12" customHeight="1" x14ac:dyDescent="0.3">
      <c r="A85" s="69"/>
      <c r="H85" s="75"/>
      <c r="I85" s="75"/>
      <c r="J85" s="75"/>
      <c r="K85" s="75"/>
      <c r="L85" s="75"/>
      <c r="M85" s="75"/>
      <c r="N85" s="75"/>
      <c r="O85" s="75"/>
      <c r="P85" s="75"/>
      <c r="Q85" s="75"/>
      <c r="R85" s="75"/>
      <c r="S85" s="75"/>
      <c r="T85" s="75"/>
      <c r="U85" s="75"/>
      <c r="V85" s="75"/>
      <c r="W85" s="75"/>
      <c r="X85" s="75"/>
      <c r="Y85" s="75"/>
      <c r="Z85" s="75"/>
      <c r="AA85" s="75"/>
      <c r="AB85" s="75"/>
      <c r="AC85" s="75"/>
      <c r="AD85" s="75"/>
      <c r="AE85" s="75"/>
      <c r="AG85" s="75"/>
      <c r="AH85" s="75"/>
      <c r="AI85" s="75"/>
      <c r="AJ85" s="75"/>
      <c r="AK85" s="75"/>
      <c r="AL85" s="75"/>
      <c r="AM85" s="75"/>
      <c r="AN85" s="75"/>
      <c r="AO85" s="75"/>
      <c r="AP85" s="75"/>
      <c r="AQ85" s="75"/>
      <c r="AR85" s="75"/>
      <c r="AS85" s="75"/>
      <c r="AT85" s="75"/>
      <c r="AU85" s="75"/>
      <c r="AV85" s="75"/>
      <c r="AW85" s="75"/>
      <c r="AX85" s="75"/>
      <c r="AY85" s="75"/>
      <c r="AZ85" s="75"/>
      <c r="BA85" s="75"/>
      <c r="BB85" s="75"/>
      <c r="BC85" s="75"/>
      <c r="BD85" s="75"/>
      <c r="BE85" s="75"/>
    </row>
    <row r="86" spans="1:57" s="74" customFormat="1" ht="12" customHeight="1" x14ac:dyDescent="0.3">
      <c r="A86" s="69"/>
      <c r="H86" s="75"/>
      <c r="I86" s="75"/>
      <c r="J86" s="75"/>
      <c r="K86" s="75"/>
      <c r="L86" s="75"/>
      <c r="M86" s="75"/>
      <c r="N86" s="75"/>
      <c r="O86" s="75"/>
      <c r="P86" s="75"/>
      <c r="Q86" s="75"/>
      <c r="R86" s="75"/>
      <c r="S86" s="75"/>
      <c r="T86" s="75"/>
      <c r="U86" s="75"/>
      <c r="V86" s="75"/>
      <c r="W86" s="75"/>
      <c r="X86" s="75"/>
      <c r="Y86" s="75"/>
      <c r="Z86" s="75"/>
      <c r="AA86" s="75"/>
      <c r="AB86" s="75"/>
      <c r="AC86" s="75"/>
      <c r="AD86" s="75"/>
      <c r="AE86" s="75"/>
      <c r="AG86" s="75"/>
      <c r="AH86" s="75"/>
      <c r="AI86" s="75"/>
      <c r="AJ86" s="75"/>
      <c r="AK86" s="75"/>
      <c r="AL86" s="75"/>
      <c r="AM86" s="75"/>
      <c r="AN86" s="75"/>
      <c r="AO86" s="75"/>
      <c r="AP86" s="75"/>
      <c r="AQ86" s="75"/>
      <c r="AR86" s="75"/>
      <c r="AS86" s="75"/>
      <c r="AT86" s="75"/>
      <c r="AU86" s="75"/>
      <c r="AV86" s="75"/>
      <c r="AW86" s="75"/>
      <c r="AX86" s="75"/>
      <c r="AY86" s="75"/>
      <c r="AZ86" s="75"/>
      <c r="BA86" s="75"/>
      <c r="BB86" s="75"/>
      <c r="BC86" s="75"/>
      <c r="BD86" s="75"/>
      <c r="BE86" s="75"/>
    </row>
    <row r="87" spans="1:57" s="74" customFormat="1" ht="12" customHeight="1" x14ac:dyDescent="0.3">
      <c r="A87" s="69"/>
      <c r="H87" s="75"/>
      <c r="I87" s="75"/>
      <c r="J87" s="75"/>
      <c r="K87" s="75"/>
      <c r="L87" s="75"/>
      <c r="M87" s="75"/>
      <c r="N87" s="75"/>
      <c r="O87" s="75"/>
      <c r="P87" s="75"/>
      <c r="Q87" s="75"/>
      <c r="R87" s="75"/>
      <c r="S87" s="75"/>
      <c r="T87" s="75"/>
      <c r="U87" s="75"/>
      <c r="V87" s="75"/>
      <c r="W87" s="75"/>
      <c r="X87" s="75"/>
      <c r="Y87" s="75"/>
      <c r="Z87" s="75"/>
      <c r="AA87" s="75"/>
      <c r="AB87" s="75"/>
      <c r="AC87" s="75"/>
      <c r="AD87" s="75"/>
      <c r="AE87" s="75"/>
      <c r="AG87" s="75"/>
      <c r="AH87" s="75"/>
      <c r="AI87" s="75"/>
      <c r="AJ87" s="75"/>
      <c r="AK87" s="75"/>
      <c r="AL87" s="75"/>
      <c r="AM87" s="75"/>
      <c r="AN87" s="75"/>
      <c r="AO87" s="75"/>
      <c r="AP87" s="75"/>
      <c r="AQ87" s="75"/>
      <c r="AR87" s="75"/>
      <c r="AS87" s="75"/>
      <c r="AT87" s="75"/>
      <c r="AU87" s="75"/>
      <c r="AV87" s="75"/>
      <c r="AW87" s="75"/>
      <c r="AX87" s="75"/>
      <c r="AY87" s="75"/>
      <c r="AZ87" s="75"/>
      <c r="BA87" s="75"/>
      <c r="BB87" s="75"/>
      <c r="BC87" s="75"/>
      <c r="BD87" s="75"/>
      <c r="BE87" s="75"/>
    </row>
    <row r="88" spans="1:57" s="74" customFormat="1" ht="12" customHeight="1" x14ac:dyDescent="0.3">
      <c r="A88" s="69"/>
      <c r="H88" s="75"/>
      <c r="I88" s="75"/>
      <c r="J88" s="75"/>
      <c r="K88" s="75"/>
      <c r="L88" s="75"/>
      <c r="M88" s="75"/>
      <c r="N88" s="75"/>
      <c r="O88" s="75"/>
      <c r="P88" s="75"/>
      <c r="Q88" s="75"/>
      <c r="R88" s="75"/>
      <c r="S88" s="75"/>
      <c r="T88" s="75"/>
      <c r="U88" s="75"/>
      <c r="V88" s="75"/>
      <c r="W88" s="75"/>
      <c r="X88" s="75"/>
      <c r="Y88" s="75"/>
      <c r="Z88" s="75"/>
      <c r="AA88" s="75"/>
      <c r="AB88" s="75"/>
      <c r="AC88" s="75"/>
      <c r="AD88" s="75"/>
      <c r="AE88" s="75"/>
      <c r="AG88" s="75"/>
      <c r="AH88" s="75"/>
      <c r="AI88" s="75"/>
      <c r="AJ88" s="75"/>
      <c r="AK88" s="75"/>
      <c r="AL88" s="75"/>
      <c r="AM88" s="75"/>
      <c r="AN88" s="75"/>
      <c r="AO88" s="75"/>
      <c r="AP88" s="75"/>
      <c r="AQ88" s="75"/>
      <c r="AR88" s="75"/>
      <c r="AS88" s="75"/>
      <c r="AT88" s="75"/>
      <c r="AU88" s="75"/>
      <c r="AV88" s="75"/>
      <c r="AW88" s="75"/>
      <c r="AX88" s="75"/>
      <c r="AY88" s="75"/>
      <c r="AZ88" s="75"/>
      <c r="BA88" s="75"/>
      <c r="BB88" s="75"/>
      <c r="BC88" s="75"/>
      <c r="BD88" s="75"/>
      <c r="BE88" s="75"/>
    </row>
    <row r="89" spans="1:57" s="74" customFormat="1" ht="12" customHeight="1" x14ac:dyDescent="0.3">
      <c r="A89" s="69"/>
      <c r="H89" s="75"/>
      <c r="I89" s="75"/>
      <c r="J89" s="75"/>
      <c r="K89" s="75"/>
      <c r="L89" s="75"/>
      <c r="M89" s="75"/>
      <c r="N89" s="75"/>
      <c r="O89" s="75"/>
      <c r="P89" s="75"/>
      <c r="Q89" s="75"/>
      <c r="R89" s="75"/>
      <c r="S89" s="75"/>
      <c r="T89" s="75"/>
      <c r="U89" s="75"/>
      <c r="V89" s="75"/>
      <c r="W89" s="75"/>
      <c r="X89" s="75"/>
      <c r="Y89" s="75"/>
      <c r="Z89" s="75"/>
      <c r="AA89" s="75"/>
      <c r="AB89" s="75"/>
      <c r="AC89" s="75"/>
      <c r="AD89" s="75"/>
      <c r="AE89" s="75"/>
      <c r="AG89" s="75"/>
      <c r="AH89" s="75"/>
      <c r="AI89" s="75"/>
      <c r="AJ89" s="75"/>
      <c r="AK89" s="75"/>
      <c r="AL89" s="75"/>
      <c r="AM89" s="75"/>
      <c r="AN89" s="75"/>
      <c r="AO89" s="75"/>
      <c r="AP89" s="75"/>
      <c r="AQ89" s="75"/>
      <c r="AR89" s="75"/>
      <c r="AS89" s="75"/>
      <c r="AT89" s="75"/>
      <c r="AU89" s="75"/>
      <c r="AV89" s="75"/>
      <c r="AW89" s="75"/>
      <c r="AX89" s="75"/>
      <c r="AY89" s="75"/>
      <c r="AZ89" s="75"/>
      <c r="BA89" s="75"/>
      <c r="BB89" s="75"/>
      <c r="BC89" s="75"/>
      <c r="BD89" s="75"/>
      <c r="BE89" s="75"/>
    </row>
    <row r="90" spans="1:57" s="74" customFormat="1" ht="12" customHeight="1" x14ac:dyDescent="0.3">
      <c r="A90" s="69"/>
      <c r="H90" s="75"/>
      <c r="I90" s="75"/>
      <c r="J90" s="75"/>
      <c r="K90" s="75"/>
      <c r="L90" s="75"/>
      <c r="M90" s="75"/>
      <c r="N90" s="75"/>
      <c r="O90" s="75"/>
      <c r="P90" s="75"/>
      <c r="Q90" s="75"/>
      <c r="R90" s="75"/>
      <c r="S90" s="75"/>
      <c r="T90" s="75"/>
      <c r="U90" s="75"/>
      <c r="V90" s="75"/>
      <c r="W90" s="75"/>
      <c r="X90" s="75"/>
      <c r="Y90" s="75"/>
      <c r="Z90" s="75"/>
      <c r="AA90" s="75"/>
      <c r="AB90" s="75"/>
      <c r="AC90" s="75"/>
      <c r="AD90" s="75"/>
      <c r="AE90" s="75"/>
      <c r="AG90" s="75"/>
      <c r="AH90" s="75"/>
      <c r="AI90" s="75"/>
      <c r="AJ90" s="75"/>
      <c r="AK90" s="75"/>
      <c r="AL90" s="75"/>
      <c r="AM90" s="75"/>
      <c r="AN90" s="75"/>
      <c r="AO90" s="75"/>
      <c r="AP90" s="75"/>
      <c r="AQ90" s="75"/>
      <c r="AR90" s="75"/>
      <c r="AS90" s="75"/>
      <c r="AT90" s="75"/>
      <c r="AU90" s="75"/>
      <c r="AV90" s="75"/>
      <c r="AW90" s="75"/>
      <c r="AX90" s="75"/>
      <c r="AY90" s="75"/>
      <c r="AZ90" s="75"/>
      <c r="BA90" s="75"/>
      <c r="BB90" s="75"/>
      <c r="BC90" s="75"/>
      <c r="BD90" s="75"/>
      <c r="BE90" s="75"/>
    </row>
    <row r="91" spans="1:57" s="74" customFormat="1" ht="12" customHeight="1" x14ac:dyDescent="0.3">
      <c r="A91" s="69"/>
      <c r="H91" s="75"/>
      <c r="I91" s="75"/>
      <c r="J91" s="75"/>
      <c r="K91" s="75"/>
      <c r="L91" s="75"/>
      <c r="M91" s="75"/>
      <c r="N91" s="75"/>
      <c r="O91" s="75"/>
      <c r="P91" s="75"/>
      <c r="Q91" s="75"/>
      <c r="R91" s="75"/>
      <c r="S91" s="75"/>
      <c r="T91" s="75"/>
      <c r="U91" s="75"/>
      <c r="V91" s="75"/>
      <c r="W91" s="75"/>
      <c r="X91" s="75"/>
      <c r="Y91" s="75"/>
      <c r="Z91" s="75"/>
      <c r="AA91" s="75"/>
      <c r="AB91" s="75"/>
      <c r="AC91" s="75"/>
      <c r="AD91" s="75"/>
      <c r="AE91" s="75"/>
      <c r="AG91" s="75"/>
      <c r="AH91" s="75"/>
      <c r="AI91" s="75"/>
      <c r="AJ91" s="75"/>
      <c r="AK91" s="75"/>
      <c r="AL91" s="75"/>
      <c r="AM91" s="75"/>
      <c r="AN91" s="75"/>
      <c r="AO91" s="75"/>
      <c r="AP91" s="75"/>
      <c r="AQ91" s="75"/>
      <c r="AR91" s="75"/>
      <c r="AS91" s="75"/>
      <c r="AT91" s="75"/>
      <c r="AU91" s="75"/>
      <c r="AV91" s="75"/>
      <c r="AW91" s="75"/>
      <c r="AX91" s="75"/>
      <c r="AY91" s="75"/>
      <c r="AZ91" s="75"/>
      <c r="BA91" s="75"/>
      <c r="BB91" s="75"/>
      <c r="BC91" s="75"/>
      <c r="BD91" s="75"/>
      <c r="BE91" s="75"/>
    </row>
    <row r="92" spans="1:57" s="74" customFormat="1" ht="12" customHeight="1" x14ac:dyDescent="0.3">
      <c r="A92" s="69"/>
      <c r="H92" s="75"/>
      <c r="I92" s="75"/>
      <c r="J92" s="75"/>
      <c r="K92" s="75"/>
      <c r="L92" s="75"/>
      <c r="M92" s="75"/>
      <c r="N92" s="75"/>
      <c r="O92" s="75"/>
      <c r="P92" s="75"/>
      <c r="Q92" s="75"/>
      <c r="R92" s="75"/>
      <c r="S92" s="75"/>
      <c r="T92" s="75"/>
      <c r="U92" s="75"/>
      <c r="V92" s="75"/>
      <c r="W92" s="75"/>
      <c r="X92" s="75"/>
      <c r="Y92" s="75"/>
      <c r="Z92" s="75"/>
      <c r="AA92" s="75"/>
      <c r="AB92" s="75"/>
      <c r="AC92" s="75"/>
      <c r="AD92" s="75"/>
      <c r="AE92" s="75"/>
      <c r="AG92" s="75"/>
      <c r="AH92" s="75"/>
      <c r="AI92" s="75"/>
      <c r="AJ92" s="75"/>
      <c r="AK92" s="75"/>
      <c r="AL92" s="75"/>
      <c r="AM92" s="75"/>
      <c r="AN92" s="75"/>
      <c r="AO92" s="75"/>
      <c r="AP92" s="75"/>
      <c r="AQ92" s="75"/>
      <c r="AR92" s="75"/>
      <c r="AS92" s="75"/>
      <c r="AT92" s="75"/>
      <c r="AU92" s="75"/>
      <c r="AV92" s="75"/>
      <c r="AW92" s="75"/>
      <c r="AX92" s="75"/>
      <c r="AY92" s="75"/>
      <c r="AZ92" s="75"/>
      <c r="BA92" s="75"/>
      <c r="BB92" s="75"/>
      <c r="BC92" s="75"/>
      <c r="BD92" s="75"/>
      <c r="BE92" s="75"/>
    </row>
    <row r="93" spans="1:57" s="74" customFormat="1" ht="12" customHeight="1" x14ac:dyDescent="0.3">
      <c r="A93" s="69"/>
      <c r="H93" s="75"/>
      <c r="I93" s="75"/>
      <c r="J93" s="75"/>
      <c r="K93" s="75"/>
      <c r="L93" s="75"/>
      <c r="M93" s="75"/>
      <c r="N93" s="75"/>
      <c r="O93" s="75"/>
      <c r="P93" s="75"/>
      <c r="Q93" s="75"/>
      <c r="R93" s="75"/>
      <c r="S93" s="75"/>
      <c r="T93" s="75"/>
      <c r="U93" s="75"/>
      <c r="V93" s="75"/>
      <c r="W93" s="75"/>
      <c r="X93" s="75"/>
      <c r="Y93" s="75"/>
      <c r="Z93" s="75"/>
      <c r="AA93" s="75"/>
      <c r="AB93" s="75"/>
      <c r="AC93" s="75"/>
      <c r="AD93" s="75"/>
      <c r="AE93" s="75"/>
      <c r="AG93" s="75"/>
      <c r="AH93" s="75"/>
      <c r="AI93" s="75"/>
      <c r="AJ93" s="75"/>
      <c r="AK93" s="75"/>
      <c r="AL93" s="75"/>
      <c r="AM93" s="75"/>
      <c r="AN93" s="75"/>
      <c r="AO93" s="75"/>
      <c r="AP93" s="75"/>
      <c r="AQ93" s="75"/>
      <c r="AR93" s="75"/>
      <c r="AS93" s="75"/>
      <c r="AT93" s="75"/>
      <c r="AU93" s="75"/>
      <c r="AV93" s="75"/>
      <c r="AW93" s="75"/>
      <c r="AX93" s="75"/>
      <c r="AY93" s="75"/>
      <c r="AZ93" s="75"/>
      <c r="BA93" s="75"/>
      <c r="BB93" s="75"/>
      <c r="BC93" s="75"/>
      <c r="BD93" s="75"/>
      <c r="BE93" s="75"/>
    </row>
    <row r="94" spans="1:57" s="74" customFormat="1" ht="12" customHeight="1" x14ac:dyDescent="0.3">
      <c r="A94" s="69"/>
      <c r="H94" s="75"/>
      <c r="I94" s="75"/>
      <c r="J94" s="75"/>
      <c r="K94" s="75"/>
      <c r="L94" s="75"/>
      <c r="M94" s="75"/>
      <c r="N94" s="75"/>
      <c r="O94" s="75"/>
      <c r="P94" s="75"/>
      <c r="Q94" s="75"/>
      <c r="R94" s="75"/>
      <c r="S94" s="75"/>
      <c r="T94" s="75"/>
      <c r="U94" s="75"/>
      <c r="V94" s="75"/>
      <c r="W94" s="75"/>
      <c r="X94" s="75"/>
      <c r="Y94" s="75"/>
      <c r="Z94" s="75"/>
      <c r="AA94" s="75"/>
      <c r="AB94" s="75"/>
      <c r="AC94" s="75"/>
      <c r="AD94" s="75"/>
      <c r="AE94" s="75"/>
      <c r="AG94" s="75"/>
      <c r="AH94" s="75"/>
      <c r="AI94" s="75"/>
      <c r="AJ94" s="75"/>
      <c r="AK94" s="75"/>
      <c r="AL94" s="75"/>
      <c r="AM94" s="75"/>
      <c r="AN94" s="75"/>
      <c r="AO94" s="75"/>
      <c r="AP94" s="75"/>
      <c r="AQ94" s="75"/>
      <c r="AR94" s="75"/>
      <c r="AS94" s="75"/>
      <c r="AT94" s="75"/>
      <c r="AU94" s="75"/>
      <c r="AV94" s="75"/>
      <c r="AW94" s="75"/>
      <c r="AX94" s="75"/>
      <c r="AY94" s="75"/>
      <c r="AZ94" s="75"/>
      <c r="BA94" s="75"/>
      <c r="BB94" s="75"/>
      <c r="BC94" s="75"/>
      <c r="BD94" s="75"/>
      <c r="BE94" s="75"/>
    </row>
    <row r="95" spans="1:57" s="74" customFormat="1" ht="12" customHeight="1" x14ac:dyDescent="0.3">
      <c r="A95" s="69"/>
      <c r="H95" s="75"/>
      <c r="I95" s="75"/>
      <c r="J95" s="75"/>
      <c r="K95" s="75"/>
      <c r="L95" s="75"/>
      <c r="M95" s="75"/>
      <c r="N95" s="75"/>
      <c r="O95" s="75"/>
      <c r="P95" s="75"/>
      <c r="Q95" s="75"/>
      <c r="R95" s="75"/>
      <c r="S95" s="75"/>
      <c r="T95" s="75"/>
      <c r="U95" s="75"/>
      <c r="V95" s="75"/>
      <c r="W95" s="75"/>
      <c r="X95" s="75"/>
      <c r="Y95" s="75"/>
      <c r="Z95" s="75"/>
      <c r="AA95" s="75"/>
      <c r="AB95" s="75"/>
      <c r="AC95" s="75"/>
      <c r="AD95" s="75"/>
      <c r="AE95" s="75"/>
      <c r="AG95" s="75"/>
      <c r="AH95" s="75"/>
      <c r="AI95" s="75"/>
      <c r="AJ95" s="75"/>
      <c r="AK95" s="75"/>
      <c r="AL95" s="75"/>
      <c r="AM95" s="75"/>
      <c r="AN95" s="75"/>
      <c r="AO95" s="75"/>
      <c r="AP95" s="75"/>
      <c r="AQ95" s="75"/>
      <c r="AR95" s="75"/>
      <c r="AS95" s="75"/>
      <c r="AT95" s="75"/>
      <c r="AU95" s="75"/>
      <c r="AV95" s="75"/>
      <c r="AW95" s="75"/>
      <c r="AX95" s="75"/>
      <c r="AY95" s="75"/>
      <c r="AZ95" s="75"/>
      <c r="BA95" s="75"/>
      <c r="BB95" s="75"/>
      <c r="BC95" s="75"/>
      <c r="BD95" s="75"/>
      <c r="BE95" s="75"/>
    </row>
    <row r="96" spans="1:57" s="74" customFormat="1" ht="12" customHeight="1" x14ac:dyDescent="0.3">
      <c r="A96" s="69"/>
      <c r="H96" s="75"/>
      <c r="I96" s="75"/>
      <c r="J96" s="75"/>
      <c r="K96" s="75"/>
      <c r="L96" s="75"/>
      <c r="M96" s="75"/>
      <c r="N96" s="75"/>
      <c r="O96" s="75"/>
      <c r="P96" s="75"/>
      <c r="Q96" s="75"/>
      <c r="R96" s="75"/>
      <c r="S96" s="75"/>
      <c r="T96" s="75"/>
      <c r="U96" s="75"/>
      <c r="V96" s="75"/>
      <c r="W96" s="75"/>
      <c r="X96" s="75"/>
      <c r="Y96" s="75"/>
      <c r="Z96" s="75"/>
      <c r="AA96" s="75"/>
      <c r="AB96" s="75"/>
      <c r="AC96" s="75"/>
      <c r="AD96" s="75"/>
      <c r="AE96" s="75"/>
      <c r="AG96" s="75"/>
      <c r="AH96" s="75"/>
      <c r="AI96" s="75"/>
      <c r="AJ96" s="75"/>
      <c r="AK96" s="75"/>
      <c r="AL96" s="75"/>
      <c r="AM96" s="75"/>
      <c r="AN96" s="75"/>
      <c r="AO96" s="75"/>
      <c r="AP96" s="75"/>
      <c r="AQ96" s="75"/>
      <c r="AR96" s="75"/>
      <c r="AS96" s="75"/>
      <c r="AT96" s="75"/>
      <c r="AU96" s="75"/>
      <c r="AV96" s="75"/>
      <c r="AW96" s="75"/>
      <c r="AX96" s="75"/>
      <c r="AY96" s="75"/>
      <c r="AZ96" s="75"/>
      <c r="BA96" s="75"/>
      <c r="BB96" s="75"/>
      <c r="BC96" s="75"/>
      <c r="BD96" s="75"/>
      <c r="BE96" s="75"/>
    </row>
    <row r="97" spans="1:57" s="74" customFormat="1" ht="12" customHeight="1" x14ac:dyDescent="0.3">
      <c r="A97" s="69"/>
      <c r="H97" s="75"/>
      <c r="I97" s="75"/>
      <c r="J97" s="75"/>
      <c r="K97" s="75"/>
      <c r="L97" s="75"/>
      <c r="M97" s="75"/>
      <c r="N97" s="75"/>
      <c r="O97" s="75"/>
      <c r="P97" s="75"/>
      <c r="Q97" s="75"/>
      <c r="R97" s="75"/>
      <c r="S97" s="75"/>
      <c r="T97" s="75"/>
      <c r="U97" s="75"/>
      <c r="V97" s="75"/>
      <c r="W97" s="75"/>
      <c r="X97" s="75"/>
      <c r="Y97" s="75"/>
      <c r="Z97" s="75"/>
      <c r="AA97" s="75"/>
      <c r="AB97" s="75"/>
      <c r="AC97" s="75"/>
      <c r="AD97" s="75"/>
      <c r="AE97" s="75"/>
      <c r="AG97" s="75"/>
      <c r="AH97" s="75"/>
      <c r="AI97" s="75"/>
      <c r="AJ97" s="75"/>
      <c r="AK97" s="75"/>
      <c r="AL97" s="75"/>
      <c r="AM97" s="75"/>
      <c r="AN97" s="75"/>
      <c r="AO97" s="75"/>
      <c r="AP97" s="75"/>
      <c r="AQ97" s="75"/>
      <c r="AR97" s="75"/>
      <c r="AS97" s="75"/>
      <c r="AT97" s="75"/>
      <c r="AU97" s="75"/>
      <c r="AV97" s="75"/>
      <c r="AW97" s="75"/>
      <c r="AX97" s="75"/>
      <c r="AY97" s="75"/>
      <c r="AZ97" s="75"/>
      <c r="BA97" s="75"/>
      <c r="BB97" s="75"/>
      <c r="BC97" s="75"/>
      <c r="BD97" s="75"/>
      <c r="BE97" s="75"/>
    </row>
    <row r="98" spans="1:57" s="74" customFormat="1" ht="12" customHeight="1" x14ac:dyDescent="0.3">
      <c r="A98" s="69"/>
      <c r="H98" s="75"/>
      <c r="I98" s="75"/>
      <c r="J98" s="75"/>
      <c r="K98" s="75"/>
      <c r="L98" s="75"/>
      <c r="M98" s="75"/>
      <c r="N98" s="75"/>
      <c r="O98" s="75"/>
      <c r="P98" s="75"/>
      <c r="Q98" s="75"/>
      <c r="R98" s="75"/>
      <c r="S98" s="75"/>
      <c r="T98" s="75"/>
      <c r="U98" s="75"/>
      <c r="V98" s="75"/>
      <c r="W98" s="75"/>
      <c r="X98" s="75"/>
      <c r="Y98" s="75"/>
      <c r="Z98" s="75"/>
      <c r="AA98" s="75"/>
      <c r="AB98" s="75"/>
      <c r="AC98" s="75"/>
      <c r="AD98" s="75"/>
      <c r="AE98" s="75"/>
      <c r="AG98" s="75"/>
      <c r="AH98" s="75"/>
      <c r="AI98" s="75"/>
      <c r="AJ98" s="75"/>
      <c r="AK98" s="75"/>
      <c r="AL98" s="75"/>
      <c r="AM98" s="75"/>
      <c r="AN98" s="75"/>
      <c r="AO98" s="75"/>
      <c r="AP98" s="75"/>
      <c r="AQ98" s="75"/>
      <c r="AR98" s="75"/>
      <c r="AS98" s="75"/>
      <c r="AT98" s="75"/>
      <c r="AU98" s="75"/>
      <c r="AV98" s="75"/>
      <c r="AW98" s="75"/>
      <c r="AX98" s="75"/>
      <c r="AY98" s="75"/>
      <c r="AZ98" s="75"/>
      <c r="BA98" s="75"/>
      <c r="BB98" s="75"/>
      <c r="BC98" s="75"/>
      <c r="BD98" s="75"/>
      <c r="BE98" s="75"/>
    </row>
    <row r="99" spans="1:57" s="74" customFormat="1" ht="12" customHeight="1" x14ac:dyDescent="0.3">
      <c r="A99" s="69"/>
      <c r="H99" s="75"/>
      <c r="I99" s="75"/>
      <c r="J99" s="75"/>
      <c r="K99" s="75"/>
      <c r="L99" s="75"/>
      <c r="M99" s="75"/>
      <c r="N99" s="75"/>
      <c r="O99" s="75"/>
      <c r="P99" s="75"/>
      <c r="Q99" s="75"/>
      <c r="R99" s="75"/>
      <c r="S99" s="75"/>
      <c r="T99" s="75"/>
      <c r="U99" s="75"/>
      <c r="V99" s="75"/>
      <c r="W99" s="75"/>
      <c r="X99" s="75"/>
      <c r="Y99" s="75"/>
      <c r="Z99" s="75"/>
      <c r="AA99" s="75"/>
      <c r="AB99" s="75"/>
      <c r="AC99" s="75"/>
      <c r="AD99" s="75"/>
      <c r="AE99" s="75"/>
      <c r="AG99" s="75"/>
      <c r="AH99" s="75"/>
      <c r="AI99" s="75"/>
      <c r="AJ99" s="75"/>
      <c r="AK99" s="75"/>
      <c r="AL99" s="75"/>
      <c r="AM99" s="75"/>
      <c r="AN99" s="75"/>
      <c r="AO99" s="75"/>
      <c r="AP99" s="75"/>
      <c r="AQ99" s="75"/>
      <c r="AR99" s="75"/>
      <c r="AS99" s="75"/>
      <c r="AT99" s="75"/>
      <c r="AU99" s="75"/>
      <c r="AV99" s="75"/>
      <c r="AW99" s="75"/>
      <c r="AX99" s="75"/>
      <c r="AY99" s="75"/>
      <c r="AZ99" s="75"/>
      <c r="BA99" s="75"/>
      <c r="BB99" s="75"/>
      <c r="BC99" s="75"/>
      <c r="BD99" s="75"/>
      <c r="BE99" s="75"/>
    </row>
    <row r="100" spans="1:57" s="74" customFormat="1" ht="12" customHeight="1" x14ac:dyDescent="0.3">
      <c r="A100" s="69"/>
      <c r="H100" s="75"/>
      <c r="I100" s="75"/>
      <c r="J100" s="75"/>
      <c r="K100" s="75"/>
      <c r="L100" s="75"/>
      <c r="M100" s="75"/>
      <c r="N100" s="75"/>
      <c r="O100" s="75"/>
      <c r="P100" s="75"/>
      <c r="Q100" s="75"/>
      <c r="R100" s="75"/>
      <c r="S100" s="75"/>
      <c r="T100" s="75"/>
      <c r="U100" s="75"/>
      <c r="V100" s="75"/>
      <c r="W100" s="75"/>
      <c r="X100" s="75"/>
      <c r="Y100" s="75"/>
      <c r="Z100" s="75"/>
      <c r="AA100" s="75"/>
      <c r="AB100" s="75"/>
      <c r="AC100" s="75"/>
      <c r="AD100" s="75"/>
      <c r="AE100" s="75"/>
      <c r="AG100" s="75"/>
      <c r="AH100" s="75"/>
      <c r="AI100" s="75"/>
      <c r="AJ100" s="75"/>
      <c r="AK100" s="75"/>
      <c r="AL100" s="75"/>
      <c r="AM100" s="75"/>
      <c r="AN100" s="75"/>
      <c r="AO100" s="75"/>
      <c r="AP100" s="75"/>
      <c r="AQ100" s="75"/>
      <c r="AR100" s="75"/>
      <c r="AS100" s="75"/>
      <c r="AT100" s="75"/>
      <c r="AU100" s="75"/>
      <c r="AV100" s="75"/>
      <c r="AW100" s="75"/>
      <c r="AX100" s="75"/>
      <c r="AY100" s="75"/>
      <c r="AZ100" s="75"/>
      <c r="BA100" s="75"/>
      <c r="BB100" s="75"/>
      <c r="BC100" s="75"/>
      <c r="BD100" s="75"/>
      <c r="BE100" s="75"/>
    </row>
    <row r="101" spans="1:57" s="74" customFormat="1" ht="12" customHeight="1" x14ac:dyDescent="0.3">
      <c r="A101" s="69"/>
      <c r="H101" s="75"/>
      <c r="I101" s="75"/>
      <c r="J101" s="75"/>
      <c r="K101" s="75"/>
      <c r="L101" s="75"/>
      <c r="M101" s="75"/>
      <c r="N101" s="75"/>
      <c r="O101" s="75"/>
      <c r="P101" s="75"/>
      <c r="Q101" s="75"/>
      <c r="R101" s="75"/>
      <c r="S101" s="75"/>
      <c r="T101" s="75"/>
      <c r="U101" s="75"/>
      <c r="V101" s="75"/>
      <c r="W101" s="75"/>
      <c r="X101" s="75"/>
      <c r="Y101" s="75"/>
      <c r="Z101" s="75"/>
      <c r="AA101" s="75"/>
      <c r="AB101" s="75"/>
      <c r="AC101" s="75"/>
      <c r="AD101" s="75"/>
      <c r="AE101" s="75"/>
      <c r="AG101" s="75"/>
      <c r="AH101" s="75"/>
      <c r="AI101" s="75"/>
      <c r="AJ101" s="75"/>
      <c r="AK101" s="75"/>
      <c r="AL101" s="75"/>
      <c r="AM101" s="75"/>
      <c r="AN101" s="75"/>
      <c r="AO101" s="75"/>
      <c r="AP101" s="75"/>
      <c r="AQ101" s="75"/>
      <c r="AR101" s="75"/>
      <c r="AS101" s="75"/>
      <c r="AT101" s="75"/>
      <c r="AU101" s="75"/>
      <c r="AV101" s="75"/>
      <c r="AW101" s="75"/>
      <c r="AX101" s="75"/>
      <c r="AY101" s="75"/>
      <c r="AZ101" s="75"/>
      <c r="BA101" s="75"/>
      <c r="BB101" s="75"/>
      <c r="BC101" s="75"/>
      <c r="BD101" s="75"/>
      <c r="BE101" s="75"/>
    </row>
    <row r="102" spans="1:57" s="74" customFormat="1" ht="12" customHeight="1" x14ac:dyDescent="0.3">
      <c r="A102" s="69"/>
      <c r="H102" s="75"/>
      <c r="I102" s="75"/>
      <c r="J102" s="75"/>
      <c r="K102" s="75"/>
      <c r="L102" s="75"/>
      <c r="M102" s="75"/>
      <c r="N102" s="75"/>
      <c r="O102" s="75"/>
      <c r="P102" s="75"/>
      <c r="Q102" s="75"/>
      <c r="R102" s="75"/>
      <c r="S102" s="75"/>
      <c r="T102" s="75"/>
      <c r="U102" s="75"/>
      <c r="V102" s="75"/>
      <c r="W102" s="75"/>
      <c r="X102" s="75"/>
      <c r="Y102" s="75"/>
      <c r="Z102" s="75"/>
      <c r="AA102" s="75"/>
      <c r="AB102" s="75"/>
      <c r="AC102" s="75"/>
      <c r="AD102" s="75"/>
      <c r="AE102" s="75"/>
      <c r="AG102" s="75"/>
      <c r="AH102" s="75"/>
      <c r="AI102" s="75"/>
      <c r="AJ102" s="75"/>
      <c r="AK102" s="75"/>
      <c r="AL102" s="75"/>
      <c r="AM102" s="75"/>
      <c r="AN102" s="75"/>
      <c r="AO102" s="75"/>
      <c r="AP102" s="75"/>
      <c r="AQ102" s="75"/>
      <c r="AR102" s="75"/>
      <c r="AS102" s="75"/>
      <c r="AT102" s="75"/>
      <c r="AU102" s="75"/>
      <c r="AV102" s="75"/>
      <c r="AW102" s="75"/>
      <c r="AX102" s="75"/>
      <c r="AY102" s="75"/>
      <c r="AZ102" s="75"/>
      <c r="BA102" s="75"/>
      <c r="BB102" s="75"/>
      <c r="BC102" s="75"/>
      <c r="BD102" s="75"/>
      <c r="BE102" s="75"/>
    </row>
    <row r="103" spans="1:57" s="74" customFormat="1" ht="12" customHeight="1" x14ac:dyDescent="0.3">
      <c r="A103" s="69"/>
      <c r="H103" s="75"/>
      <c r="I103" s="75"/>
      <c r="J103" s="75"/>
      <c r="K103" s="75"/>
      <c r="L103" s="75"/>
      <c r="M103" s="75"/>
      <c r="N103" s="75"/>
      <c r="O103" s="75"/>
      <c r="P103" s="75"/>
      <c r="Q103" s="75"/>
      <c r="R103" s="75"/>
      <c r="S103" s="75"/>
      <c r="T103" s="75"/>
      <c r="U103" s="75"/>
      <c r="V103" s="75"/>
      <c r="W103" s="75"/>
      <c r="X103" s="75"/>
      <c r="Y103" s="75"/>
      <c r="Z103" s="75"/>
      <c r="AA103" s="75"/>
      <c r="AB103" s="75"/>
      <c r="AC103" s="75"/>
      <c r="AD103" s="75"/>
      <c r="AE103" s="75"/>
      <c r="AG103" s="75"/>
      <c r="AH103" s="75"/>
      <c r="AI103" s="75"/>
      <c r="AJ103" s="75"/>
      <c r="AK103" s="75"/>
      <c r="AL103" s="75"/>
      <c r="AM103" s="75"/>
      <c r="AN103" s="75"/>
      <c r="AO103" s="75"/>
      <c r="AP103" s="75"/>
      <c r="AQ103" s="75"/>
      <c r="AR103" s="75"/>
      <c r="AS103" s="75"/>
      <c r="AT103" s="75"/>
      <c r="AU103" s="75"/>
      <c r="AV103" s="75"/>
      <c r="AW103" s="75"/>
      <c r="AX103" s="75"/>
      <c r="AY103" s="75"/>
      <c r="AZ103" s="75"/>
      <c r="BA103" s="75"/>
      <c r="BB103" s="75"/>
      <c r="BC103" s="75"/>
      <c r="BD103" s="75"/>
      <c r="BE103" s="75"/>
    </row>
    <row r="104" spans="1:57" s="74" customFormat="1" ht="12" customHeight="1" x14ac:dyDescent="0.3">
      <c r="A104" s="69"/>
      <c r="H104" s="75"/>
      <c r="I104" s="75"/>
      <c r="J104" s="75"/>
      <c r="K104" s="75"/>
      <c r="L104" s="75"/>
      <c r="M104" s="75"/>
      <c r="N104" s="75"/>
      <c r="O104" s="75"/>
      <c r="P104" s="75"/>
      <c r="Q104" s="75"/>
      <c r="R104" s="75"/>
      <c r="S104" s="75"/>
      <c r="T104" s="75"/>
      <c r="U104" s="75"/>
      <c r="V104" s="75"/>
      <c r="W104" s="75"/>
      <c r="X104" s="75"/>
      <c r="Y104" s="75"/>
      <c r="Z104" s="75"/>
      <c r="AA104" s="75"/>
      <c r="AB104" s="75"/>
      <c r="AC104" s="75"/>
      <c r="AD104" s="75"/>
      <c r="AE104" s="75"/>
      <c r="AG104" s="75"/>
      <c r="AH104" s="75"/>
      <c r="AI104" s="75"/>
      <c r="AJ104" s="75"/>
      <c r="AK104" s="75"/>
      <c r="AL104" s="75"/>
      <c r="AM104" s="75"/>
      <c r="AN104" s="75"/>
      <c r="AO104" s="75"/>
      <c r="AP104" s="75"/>
      <c r="AQ104" s="75"/>
      <c r="AR104" s="75"/>
      <c r="AS104" s="75"/>
      <c r="AT104" s="75"/>
      <c r="AU104" s="75"/>
      <c r="AV104" s="75"/>
      <c r="AW104" s="75"/>
      <c r="AX104" s="75"/>
      <c r="AY104" s="75"/>
      <c r="AZ104" s="75"/>
      <c r="BA104" s="75"/>
      <c r="BB104" s="75"/>
      <c r="BC104" s="75"/>
      <c r="BD104" s="75"/>
      <c r="BE104" s="75"/>
    </row>
    <row r="105" spans="1:57" s="74" customFormat="1" ht="12" customHeight="1" x14ac:dyDescent="0.3">
      <c r="A105" s="69"/>
      <c r="H105" s="75"/>
      <c r="I105" s="75"/>
      <c r="J105" s="75"/>
      <c r="K105" s="75"/>
      <c r="L105" s="75"/>
      <c r="M105" s="75"/>
      <c r="N105" s="75"/>
      <c r="O105" s="75"/>
      <c r="P105" s="75"/>
      <c r="Q105" s="75"/>
      <c r="R105" s="75"/>
      <c r="S105" s="75"/>
      <c r="T105" s="75"/>
      <c r="U105" s="75"/>
      <c r="V105" s="75"/>
      <c r="W105" s="75"/>
      <c r="X105" s="75"/>
      <c r="Y105" s="75"/>
      <c r="Z105" s="75"/>
      <c r="AA105" s="75"/>
      <c r="AB105" s="75"/>
      <c r="AC105" s="75"/>
      <c r="AD105" s="75"/>
      <c r="AE105" s="75"/>
      <c r="AG105" s="75"/>
      <c r="AH105" s="75"/>
      <c r="AI105" s="75"/>
      <c r="AJ105" s="75"/>
      <c r="AK105" s="75"/>
      <c r="AL105" s="75"/>
      <c r="AM105" s="75"/>
      <c r="AN105" s="75"/>
      <c r="AO105" s="75"/>
      <c r="AP105" s="75"/>
      <c r="AQ105" s="75"/>
      <c r="AR105" s="75"/>
      <c r="AS105" s="75"/>
      <c r="AT105" s="75"/>
      <c r="AU105" s="75"/>
      <c r="AV105" s="75"/>
      <c r="AW105" s="75"/>
      <c r="AX105" s="75"/>
      <c r="AY105" s="75"/>
      <c r="AZ105" s="75"/>
      <c r="BA105" s="75"/>
      <c r="BB105" s="75"/>
      <c r="BC105" s="75"/>
      <c r="BD105" s="75"/>
      <c r="BE105" s="75"/>
    </row>
    <row r="106" spans="1:57" s="74" customFormat="1" ht="12" customHeight="1" x14ac:dyDescent="0.3">
      <c r="A106" s="69"/>
      <c r="H106" s="75"/>
      <c r="I106" s="75"/>
      <c r="J106" s="75"/>
      <c r="K106" s="75"/>
      <c r="L106" s="75"/>
      <c r="M106" s="75"/>
      <c r="N106" s="75"/>
      <c r="O106" s="75"/>
      <c r="P106" s="75"/>
      <c r="Q106" s="75"/>
      <c r="R106" s="75"/>
      <c r="S106" s="75"/>
      <c r="T106" s="75"/>
      <c r="U106" s="75"/>
      <c r="V106" s="75"/>
      <c r="W106" s="75"/>
      <c r="X106" s="75"/>
      <c r="Y106" s="75"/>
      <c r="Z106" s="75"/>
      <c r="AA106" s="75"/>
      <c r="AB106" s="75"/>
      <c r="AC106" s="75"/>
      <c r="AD106" s="75"/>
      <c r="AE106" s="75"/>
      <c r="AG106" s="75"/>
      <c r="AH106" s="75"/>
      <c r="AI106" s="75"/>
      <c r="AJ106" s="75"/>
      <c r="AK106" s="75"/>
      <c r="AL106" s="75"/>
      <c r="AM106" s="75"/>
      <c r="AN106" s="75"/>
      <c r="AO106" s="75"/>
      <c r="AP106" s="75"/>
      <c r="AQ106" s="75"/>
      <c r="AR106" s="75"/>
      <c r="AS106" s="75"/>
      <c r="AT106" s="75"/>
      <c r="AU106" s="75"/>
      <c r="AV106" s="75"/>
      <c r="AW106" s="75"/>
      <c r="AX106" s="75"/>
      <c r="AY106" s="75"/>
      <c r="AZ106" s="75"/>
      <c r="BA106" s="75"/>
      <c r="BB106" s="75"/>
      <c r="BC106" s="75"/>
      <c r="BD106" s="75"/>
      <c r="BE106" s="75"/>
    </row>
    <row r="107" spans="1:57" s="74" customFormat="1" ht="12" customHeight="1" x14ac:dyDescent="0.3">
      <c r="A107" s="69"/>
      <c r="H107" s="75"/>
      <c r="I107" s="75"/>
      <c r="J107" s="75"/>
      <c r="K107" s="75"/>
      <c r="L107" s="75"/>
      <c r="M107" s="75"/>
      <c r="N107" s="75"/>
      <c r="O107" s="75"/>
      <c r="P107" s="75"/>
      <c r="Q107" s="75"/>
      <c r="R107" s="75"/>
      <c r="S107" s="75"/>
      <c r="T107" s="75"/>
      <c r="U107" s="75"/>
      <c r="V107" s="75"/>
      <c r="W107" s="75"/>
      <c r="X107" s="75"/>
      <c r="Y107" s="75"/>
      <c r="Z107" s="75"/>
      <c r="AA107" s="75"/>
      <c r="AB107" s="75"/>
      <c r="AC107" s="75"/>
      <c r="AD107" s="75"/>
      <c r="AE107" s="75"/>
      <c r="AG107" s="75"/>
      <c r="AH107" s="75"/>
      <c r="AI107" s="75"/>
      <c r="AJ107" s="75"/>
      <c r="AK107" s="75"/>
      <c r="AL107" s="75"/>
      <c r="AM107" s="75"/>
      <c r="AN107" s="75"/>
      <c r="AO107" s="75"/>
      <c r="AP107" s="75"/>
      <c r="AQ107" s="75"/>
      <c r="AR107" s="75"/>
      <c r="AS107" s="75"/>
      <c r="AT107" s="75"/>
      <c r="AU107" s="75"/>
      <c r="AV107" s="75"/>
      <c r="AW107" s="75"/>
      <c r="AX107" s="75"/>
      <c r="AY107" s="75"/>
      <c r="AZ107" s="75"/>
      <c r="BA107" s="75"/>
      <c r="BB107" s="75"/>
      <c r="BC107" s="75"/>
      <c r="BD107" s="75"/>
      <c r="BE107" s="75"/>
    </row>
    <row r="108" spans="1:57" s="74" customFormat="1" ht="12" customHeight="1" x14ac:dyDescent="0.3">
      <c r="A108" s="69"/>
      <c r="H108" s="75"/>
      <c r="I108" s="75"/>
      <c r="J108" s="75"/>
      <c r="K108" s="75"/>
      <c r="L108" s="75"/>
      <c r="M108" s="75"/>
      <c r="N108" s="75"/>
      <c r="O108" s="75"/>
      <c r="P108" s="75"/>
      <c r="Q108" s="75"/>
      <c r="R108" s="75"/>
      <c r="S108" s="75"/>
      <c r="T108" s="75"/>
      <c r="U108" s="75"/>
      <c r="V108" s="75"/>
      <c r="W108" s="75"/>
      <c r="X108" s="75"/>
      <c r="Y108" s="75"/>
      <c r="Z108" s="75"/>
      <c r="AA108" s="75"/>
      <c r="AB108" s="75"/>
      <c r="AC108" s="75"/>
      <c r="AD108" s="75"/>
      <c r="AE108" s="75"/>
      <c r="AG108" s="75"/>
      <c r="AH108" s="75"/>
      <c r="AI108" s="75"/>
      <c r="AJ108" s="75"/>
      <c r="AK108" s="75"/>
      <c r="AL108" s="75"/>
      <c r="AM108" s="75"/>
      <c r="AN108" s="75"/>
      <c r="AO108" s="75"/>
      <c r="AP108" s="75"/>
      <c r="AQ108" s="75"/>
      <c r="AR108" s="75"/>
      <c r="AS108" s="75"/>
      <c r="AT108" s="75"/>
      <c r="AU108" s="75"/>
      <c r="AV108" s="75"/>
      <c r="AW108" s="75"/>
      <c r="AX108" s="75"/>
      <c r="AY108" s="75"/>
      <c r="AZ108" s="75"/>
      <c r="BA108" s="75"/>
      <c r="BB108" s="75"/>
      <c r="BC108" s="75"/>
      <c r="BD108" s="75"/>
      <c r="BE108" s="75"/>
    </row>
    <row r="109" spans="1:57" s="74" customFormat="1" ht="12" customHeight="1" x14ac:dyDescent="0.3">
      <c r="A109" s="69"/>
      <c r="H109" s="75"/>
      <c r="I109" s="75"/>
      <c r="J109" s="75"/>
      <c r="K109" s="75"/>
      <c r="L109" s="75"/>
      <c r="M109" s="75"/>
      <c r="N109" s="75"/>
      <c r="O109" s="75"/>
      <c r="P109" s="75"/>
      <c r="Q109" s="75"/>
      <c r="R109" s="75"/>
      <c r="S109" s="75"/>
      <c r="T109" s="75"/>
      <c r="U109" s="75"/>
      <c r="V109" s="75"/>
      <c r="W109" s="75"/>
      <c r="X109" s="75"/>
      <c r="Y109" s="75"/>
      <c r="Z109" s="75"/>
      <c r="AA109" s="75"/>
      <c r="AB109" s="75"/>
      <c r="AC109" s="75"/>
      <c r="AD109" s="75"/>
      <c r="AE109" s="75"/>
      <c r="AG109" s="75"/>
      <c r="AH109" s="75"/>
      <c r="AI109" s="75"/>
      <c r="AJ109" s="75"/>
      <c r="AK109" s="75"/>
      <c r="AL109" s="75"/>
      <c r="AM109" s="75"/>
      <c r="AN109" s="75"/>
      <c r="AO109" s="75"/>
      <c r="AP109" s="75"/>
      <c r="AQ109" s="75"/>
      <c r="AR109" s="75"/>
      <c r="AS109" s="75"/>
      <c r="AT109" s="75"/>
      <c r="AU109" s="75"/>
      <c r="AV109" s="75"/>
      <c r="AW109" s="75"/>
      <c r="AX109" s="75"/>
      <c r="AY109" s="75"/>
      <c r="AZ109" s="75"/>
      <c r="BA109" s="75"/>
      <c r="BB109" s="75"/>
      <c r="BC109" s="75"/>
      <c r="BD109" s="75"/>
      <c r="BE109" s="75"/>
    </row>
    <row r="110" spans="1:57" s="74" customFormat="1" ht="12" customHeight="1" x14ac:dyDescent="0.3">
      <c r="A110" s="69"/>
      <c r="H110" s="75"/>
      <c r="I110" s="75"/>
      <c r="J110" s="75"/>
      <c r="K110" s="75"/>
      <c r="L110" s="75"/>
      <c r="M110" s="75"/>
      <c r="N110" s="75"/>
      <c r="O110" s="75"/>
      <c r="P110" s="75"/>
      <c r="Q110" s="75"/>
      <c r="R110" s="75"/>
      <c r="S110" s="75"/>
      <c r="T110" s="75"/>
      <c r="U110" s="75"/>
      <c r="V110" s="75"/>
      <c r="W110" s="75"/>
      <c r="X110" s="75"/>
      <c r="Y110" s="75"/>
      <c r="Z110" s="75"/>
      <c r="AA110" s="75"/>
      <c r="AB110" s="75"/>
      <c r="AC110" s="75"/>
      <c r="AD110" s="75"/>
      <c r="AE110" s="75"/>
      <c r="AG110" s="75"/>
      <c r="AH110" s="75"/>
      <c r="AI110" s="75"/>
      <c r="AJ110" s="75"/>
      <c r="AK110" s="75"/>
      <c r="AL110" s="75"/>
      <c r="AM110" s="75"/>
      <c r="AN110" s="75"/>
      <c r="AO110" s="75"/>
      <c r="AP110" s="75"/>
      <c r="AQ110" s="75"/>
      <c r="AR110" s="75"/>
      <c r="AS110" s="75"/>
      <c r="AT110" s="75"/>
      <c r="AU110" s="75"/>
      <c r="AV110" s="75"/>
      <c r="AW110" s="75"/>
      <c r="AX110" s="75"/>
      <c r="AY110" s="75"/>
      <c r="AZ110" s="75"/>
      <c r="BA110" s="75"/>
      <c r="BB110" s="75"/>
      <c r="BC110" s="75"/>
      <c r="BD110" s="75"/>
      <c r="BE110" s="75"/>
    </row>
    <row r="111" spans="1:57" s="74" customFormat="1" ht="12" customHeight="1" x14ac:dyDescent="0.3">
      <c r="A111" s="69"/>
      <c r="H111" s="75"/>
      <c r="I111" s="75"/>
      <c r="J111" s="75"/>
      <c r="K111" s="75"/>
      <c r="L111" s="75"/>
      <c r="M111" s="75"/>
      <c r="N111" s="75"/>
      <c r="O111" s="75"/>
      <c r="P111" s="75"/>
      <c r="Q111" s="75"/>
      <c r="R111" s="75"/>
      <c r="S111" s="75"/>
      <c r="T111" s="75"/>
      <c r="U111" s="75"/>
      <c r="V111" s="75"/>
      <c r="W111" s="75"/>
      <c r="X111" s="75"/>
      <c r="Y111" s="75"/>
      <c r="Z111" s="75"/>
      <c r="AA111" s="75"/>
      <c r="AB111" s="75"/>
      <c r="AC111" s="75"/>
      <c r="AD111" s="75"/>
      <c r="AE111" s="75"/>
      <c r="AG111" s="75"/>
      <c r="AH111" s="75"/>
      <c r="AI111" s="75"/>
      <c r="AJ111" s="75"/>
      <c r="AK111" s="75"/>
      <c r="AL111" s="75"/>
      <c r="AM111" s="75"/>
      <c r="AN111" s="75"/>
      <c r="AO111" s="75"/>
      <c r="AP111" s="75"/>
      <c r="AQ111" s="75"/>
      <c r="AR111" s="75"/>
      <c r="AS111" s="75"/>
      <c r="AT111" s="75"/>
      <c r="AU111" s="75"/>
      <c r="AV111" s="75"/>
      <c r="AW111" s="75"/>
      <c r="AX111" s="75"/>
      <c r="AY111" s="75"/>
      <c r="AZ111" s="75"/>
      <c r="BA111" s="75"/>
      <c r="BB111" s="75"/>
      <c r="BC111" s="75"/>
      <c r="BD111" s="75"/>
      <c r="BE111" s="75"/>
    </row>
    <row r="112" spans="1:57" s="74" customFormat="1" ht="12" customHeight="1" x14ac:dyDescent="0.3">
      <c r="A112" s="69"/>
      <c r="H112" s="75"/>
      <c r="I112" s="75"/>
      <c r="J112" s="75"/>
      <c r="K112" s="75"/>
      <c r="L112" s="75"/>
      <c r="M112" s="75"/>
      <c r="N112" s="75"/>
      <c r="O112" s="75"/>
      <c r="P112" s="75"/>
      <c r="Q112" s="75"/>
      <c r="R112" s="75"/>
      <c r="S112" s="75"/>
      <c r="T112" s="75"/>
      <c r="U112" s="75"/>
      <c r="V112" s="75"/>
      <c r="W112" s="75"/>
      <c r="X112" s="75"/>
      <c r="Y112" s="75"/>
      <c r="Z112" s="75"/>
      <c r="AA112" s="75"/>
      <c r="AB112" s="75"/>
      <c r="AC112" s="75"/>
      <c r="AD112" s="75"/>
      <c r="AE112" s="75"/>
      <c r="AG112" s="75"/>
      <c r="AH112" s="75"/>
      <c r="AI112" s="75"/>
      <c r="AJ112" s="75"/>
      <c r="AK112" s="75"/>
      <c r="AL112" s="75"/>
      <c r="AM112" s="75"/>
      <c r="AN112" s="75"/>
      <c r="AO112" s="75"/>
      <c r="AP112" s="75"/>
      <c r="AQ112" s="75"/>
      <c r="AR112" s="75"/>
      <c r="AS112" s="75"/>
      <c r="AT112" s="75"/>
      <c r="AU112" s="75"/>
      <c r="AV112" s="75"/>
      <c r="AW112" s="75"/>
      <c r="AX112" s="75"/>
      <c r="AY112" s="75"/>
      <c r="AZ112" s="75"/>
      <c r="BA112" s="75"/>
      <c r="BB112" s="75"/>
      <c r="BC112" s="75"/>
      <c r="BD112" s="75"/>
      <c r="BE112" s="75"/>
    </row>
    <row r="113" spans="1:57" s="74" customFormat="1" ht="12" customHeight="1" x14ac:dyDescent="0.3">
      <c r="A113" s="69"/>
      <c r="H113" s="75"/>
      <c r="I113" s="75"/>
      <c r="J113" s="75"/>
      <c r="K113" s="75"/>
      <c r="L113" s="75"/>
      <c r="M113" s="75"/>
      <c r="N113" s="75"/>
      <c r="O113" s="75"/>
      <c r="P113" s="75"/>
      <c r="Q113" s="75"/>
      <c r="R113" s="75"/>
      <c r="S113" s="75"/>
      <c r="T113" s="75"/>
      <c r="U113" s="75"/>
      <c r="V113" s="75"/>
      <c r="W113" s="75"/>
      <c r="X113" s="75"/>
      <c r="Y113" s="75"/>
      <c r="Z113" s="75"/>
      <c r="AA113" s="75"/>
      <c r="AB113" s="75"/>
      <c r="AC113" s="75"/>
      <c r="AD113" s="75"/>
      <c r="AE113" s="75"/>
      <c r="AG113" s="75"/>
      <c r="AH113" s="75"/>
      <c r="AI113" s="75"/>
      <c r="AJ113" s="75"/>
      <c r="AK113" s="75"/>
      <c r="AL113" s="75"/>
      <c r="AM113" s="75"/>
      <c r="AN113" s="75"/>
      <c r="AO113" s="75"/>
      <c r="AP113" s="75"/>
      <c r="AQ113" s="75"/>
      <c r="AR113" s="75"/>
      <c r="AS113" s="75"/>
      <c r="AT113" s="75"/>
      <c r="AU113" s="75"/>
      <c r="AV113" s="75"/>
      <c r="AW113" s="75"/>
      <c r="AX113" s="75"/>
      <c r="AY113" s="75"/>
      <c r="AZ113" s="75"/>
      <c r="BA113" s="75"/>
      <c r="BB113" s="75"/>
      <c r="BC113" s="75"/>
      <c r="BD113" s="75"/>
      <c r="BE113" s="75"/>
    </row>
    <row r="114" spans="1:57" s="74" customFormat="1" ht="12" customHeight="1" x14ac:dyDescent="0.3">
      <c r="A114" s="69"/>
      <c r="H114" s="75"/>
      <c r="I114" s="75"/>
      <c r="J114" s="75"/>
      <c r="K114" s="75"/>
      <c r="L114" s="75"/>
      <c r="M114" s="75"/>
      <c r="N114" s="75"/>
      <c r="O114" s="75"/>
      <c r="P114" s="75"/>
      <c r="Q114" s="75"/>
      <c r="R114" s="75"/>
      <c r="S114" s="75"/>
      <c r="T114" s="75"/>
      <c r="U114" s="75"/>
      <c r="V114" s="75"/>
      <c r="W114" s="75"/>
      <c r="X114" s="75"/>
      <c r="Y114" s="75"/>
      <c r="Z114" s="75"/>
      <c r="AA114" s="75"/>
      <c r="AB114" s="75"/>
      <c r="AC114" s="75"/>
      <c r="AD114" s="75"/>
      <c r="AE114" s="75"/>
      <c r="AG114" s="75"/>
      <c r="AH114" s="75"/>
      <c r="AI114" s="75"/>
      <c r="AJ114" s="75"/>
      <c r="AK114" s="75"/>
      <c r="AL114" s="75"/>
      <c r="AM114" s="75"/>
      <c r="AN114" s="75"/>
      <c r="AO114" s="75"/>
      <c r="AP114" s="75"/>
      <c r="AQ114" s="75"/>
      <c r="AR114" s="75"/>
      <c r="AS114" s="75"/>
      <c r="AT114" s="75"/>
      <c r="AU114" s="75"/>
      <c r="AV114" s="75"/>
      <c r="AW114" s="75"/>
      <c r="AX114" s="75"/>
      <c r="AY114" s="75"/>
      <c r="AZ114" s="75"/>
      <c r="BA114" s="75"/>
      <c r="BB114" s="75"/>
      <c r="BC114" s="75"/>
      <c r="BD114" s="75"/>
      <c r="BE114" s="75"/>
    </row>
    <row r="115" spans="1:57" s="74" customFormat="1" ht="12" customHeight="1" x14ac:dyDescent="0.3">
      <c r="A115" s="69"/>
      <c r="H115" s="75"/>
      <c r="I115" s="75"/>
      <c r="J115" s="75"/>
      <c r="K115" s="75"/>
      <c r="L115" s="75"/>
      <c r="M115" s="75"/>
      <c r="N115" s="75"/>
      <c r="O115" s="75"/>
      <c r="P115" s="75"/>
      <c r="Q115" s="75"/>
      <c r="R115" s="75"/>
      <c r="S115" s="75"/>
      <c r="T115" s="75"/>
      <c r="U115" s="75"/>
      <c r="V115" s="75"/>
      <c r="W115" s="75"/>
      <c r="X115" s="75"/>
      <c r="Y115" s="75"/>
      <c r="Z115" s="75"/>
      <c r="AA115" s="75"/>
      <c r="AB115" s="75"/>
      <c r="AC115" s="75"/>
      <c r="AD115" s="75"/>
      <c r="AE115" s="75"/>
      <c r="AG115" s="75"/>
      <c r="AH115" s="75"/>
      <c r="AI115" s="75"/>
      <c r="AJ115" s="75"/>
      <c r="AK115" s="75"/>
      <c r="AL115" s="75"/>
      <c r="AM115" s="75"/>
      <c r="AN115" s="75"/>
      <c r="AO115" s="75"/>
      <c r="AP115" s="75"/>
      <c r="AQ115" s="75"/>
      <c r="AR115" s="75"/>
      <c r="AS115" s="75"/>
      <c r="AT115" s="75"/>
      <c r="AU115" s="75"/>
      <c r="AV115" s="75"/>
      <c r="AW115" s="75"/>
      <c r="AX115" s="75"/>
      <c r="AY115" s="75"/>
      <c r="AZ115" s="75"/>
      <c r="BA115" s="75"/>
      <c r="BB115" s="75"/>
      <c r="BC115" s="75"/>
      <c r="BD115" s="75"/>
      <c r="BE115" s="75"/>
    </row>
    <row r="116" spans="1:57" s="74" customFormat="1" ht="12" customHeight="1" x14ac:dyDescent="0.3">
      <c r="A116" s="69"/>
      <c r="H116" s="75"/>
      <c r="I116" s="75"/>
      <c r="J116" s="75"/>
      <c r="K116" s="75"/>
      <c r="L116" s="75"/>
      <c r="M116" s="75"/>
      <c r="N116" s="75"/>
      <c r="O116" s="75"/>
      <c r="P116" s="75"/>
      <c r="Q116" s="75"/>
      <c r="R116" s="75"/>
      <c r="S116" s="75"/>
      <c r="T116" s="75"/>
      <c r="U116" s="75"/>
      <c r="V116" s="75"/>
      <c r="W116" s="75"/>
      <c r="X116" s="75"/>
      <c r="Y116" s="75"/>
      <c r="Z116" s="75"/>
      <c r="AA116" s="75"/>
      <c r="AB116" s="75"/>
      <c r="AC116" s="75"/>
      <c r="AD116" s="75"/>
      <c r="AE116" s="75"/>
      <c r="AG116" s="75"/>
      <c r="AH116" s="75"/>
      <c r="AI116" s="75"/>
      <c r="AJ116" s="75"/>
      <c r="AK116" s="75"/>
      <c r="AL116" s="75"/>
      <c r="AM116" s="75"/>
      <c r="AN116" s="75"/>
      <c r="AO116" s="75"/>
      <c r="AP116" s="75"/>
      <c r="AQ116" s="75"/>
      <c r="AR116" s="75"/>
      <c r="AS116" s="75"/>
      <c r="AT116" s="75"/>
      <c r="AU116" s="75"/>
      <c r="AV116" s="75"/>
      <c r="AW116" s="75"/>
      <c r="AX116" s="75"/>
      <c r="AY116" s="75"/>
      <c r="AZ116" s="75"/>
      <c r="BA116" s="75"/>
      <c r="BB116" s="75"/>
      <c r="BC116" s="75"/>
      <c r="BD116" s="75"/>
      <c r="BE116" s="75"/>
    </row>
    <row r="117" spans="1:57" s="74" customFormat="1" ht="12" customHeight="1" x14ac:dyDescent="0.3">
      <c r="A117" s="69"/>
      <c r="H117" s="75"/>
      <c r="I117" s="75"/>
      <c r="J117" s="75"/>
      <c r="K117" s="75"/>
      <c r="L117" s="75"/>
      <c r="M117" s="75"/>
      <c r="N117" s="75"/>
      <c r="O117" s="75"/>
      <c r="P117" s="75"/>
      <c r="Q117" s="75"/>
      <c r="R117" s="75"/>
      <c r="S117" s="75"/>
      <c r="T117" s="75"/>
      <c r="U117" s="75"/>
      <c r="V117" s="75"/>
      <c r="W117" s="75"/>
      <c r="X117" s="75"/>
      <c r="Y117" s="75"/>
      <c r="Z117" s="75"/>
      <c r="AA117" s="75"/>
      <c r="AB117" s="75"/>
      <c r="AC117" s="75"/>
      <c r="AD117" s="75"/>
      <c r="AE117" s="75"/>
      <c r="AG117" s="75"/>
      <c r="AH117" s="75"/>
      <c r="AI117" s="75"/>
      <c r="AJ117" s="75"/>
      <c r="AK117" s="75"/>
      <c r="AL117" s="75"/>
      <c r="AM117" s="75"/>
      <c r="AN117" s="75"/>
      <c r="AO117" s="75"/>
      <c r="AP117" s="75"/>
      <c r="AQ117" s="75"/>
      <c r="AR117" s="75"/>
      <c r="AS117" s="75"/>
      <c r="AT117" s="75"/>
      <c r="AU117" s="75"/>
      <c r="AV117" s="75"/>
      <c r="AW117" s="75"/>
      <c r="AX117" s="75"/>
      <c r="AY117" s="75"/>
      <c r="AZ117" s="75"/>
      <c r="BA117" s="75"/>
      <c r="BB117" s="75"/>
      <c r="BC117" s="75"/>
      <c r="BD117" s="75"/>
      <c r="BE117" s="75"/>
    </row>
    <row r="118" spans="1:57" s="74" customFormat="1" ht="12" customHeight="1" x14ac:dyDescent="0.3">
      <c r="A118" s="69"/>
      <c r="H118" s="75"/>
      <c r="I118" s="75"/>
      <c r="J118" s="75"/>
      <c r="K118" s="75"/>
      <c r="L118" s="75"/>
      <c r="M118" s="75"/>
      <c r="N118" s="75"/>
      <c r="O118" s="75"/>
      <c r="P118" s="75"/>
      <c r="Q118" s="75"/>
      <c r="R118" s="75"/>
      <c r="S118" s="75"/>
      <c r="T118" s="75"/>
      <c r="U118" s="75"/>
      <c r="V118" s="75"/>
      <c r="W118" s="75"/>
      <c r="X118" s="75"/>
      <c r="Y118" s="75"/>
      <c r="Z118" s="75"/>
      <c r="AA118" s="75"/>
      <c r="AB118" s="75"/>
      <c r="AC118" s="75"/>
      <c r="AD118" s="75"/>
      <c r="AE118" s="75"/>
      <c r="AG118" s="75"/>
      <c r="AH118" s="75"/>
      <c r="AI118" s="75"/>
      <c r="AJ118" s="75"/>
      <c r="AK118" s="75"/>
      <c r="AL118" s="75"/>
      <c r="AM118" s="75"/>
      <c r="AN118" s="75"/>
      <c r="AO118" s="75"/>
      <c r="AP118" s="75"/>
      <c r="AQ118" s="75"/>
      <c r="AR118" s="75"/>
      <c r="AS118" s="75"/>
      <c r="AT118" s="75"/>
      <c r="AU118" s="75"/>
      <c r="AV118" s="75"/>
      <c r="AW118" s="75"/>
      <c r="AX118" s="75"/>
      <c r="AY118" s="75"/>
      <c r="AZ118" s="75"/>
      <c r="BA118" s="75"/>
      <c r="BB118" s="75"/>
      <c r="BC118" s="75"/>
      <c r="BD118" s="75"/>
      <c r="BE118" s="75"/>
    </row>
    <row r="119" spans="1:57" s="74" customFormat="1" ht="12" customHeight="1" x14ac:dyDescent="0.3">
      <c r="A119" s="69"/>
      <c r="H119" s="75"/>
      <c r="I119" s="75"/>
      <c r="J119" s="75"/>
      <c r="K119" s="75"/>
      <c r="L119" s="75"/>
      <c r="M119" s="75"/>
      <c r="N119" s="75"/>
      <c r="O119" s="75"/>
      <c r="P119" s="75"/>
      <c r="Q119" s="75"/>
      <c r="R119" s="75"/>
      <c r="S119" s="75"/>
      <c r="T119" s="75"/>
      <c r="U119" s="75"/>
      <c r="V119" s="75"/>
      <c r="W119" s="75"/>
      <c r="X119" s="75"/>
      <c r="Y119" s="75"/>
      <c r="Z119" s="75"/>
      <c r="AA119" s="75"/>
      <c r="AB119" s="75"/>
      <c r="AC119" s="75"/>
      <c r="AD119" s="75"/>
      <c r="AE119" s="75"/>
      <c r="AG119" s="75"/>
      <c r="AH119" s="75"/>
      <c r="AI119" s="75"/>
      <c r="AJ119" s="75"/>
      <c r="AK119" s="75"/>
      <c r="AL119" s="75"/>
      <c r="AM119" s="75"/>
      <c r="AN119" s="75"/>
      <c r="AO119" s="75"/>
      <c r="AP119" s="75"/>
      <c r="AQ119" s="75"/>
      <c r="AR119" s="75"/>
      <c r="AS119" s="75"/>
      <c r="AT119" s="75"/>
      <c r="AU119" s="75"/>
      <c r="AV119" s="75"/>
      <c r="AW119" s="75"/>
      <c r="AX119" s="75"/>
      <c r="AY119" s="75"/>
      <c r="AZ119" s="75"/>
      <c r="BA119" s="75"/>
      <c r="BB119" s="75"/>
      <c r="BC119" s="75"/>
      <c r="BD119" s="75"/>
      <c r="BE119" s="75"/>
    </row>
    <row r="120" spans="1:57" s="74" customFormat="1" ht="12" customHeight="1" x14ac:dyDescent="0.3">
      <c r="A120" s="69"/>
      <c r="H120" s="75"/>
      <c r="I120" s="75"/>
      <c r="J120" s="75"/>
      <c r="K120" s="75"/>
      <c r="L120" s="75"/>
      <c r="M120" s="75"/>
      <c r="N120" s="75"/>
      <c r="O120" s="75"/>
      <c r="P120" s="75"/>
      <c r="Q120" s="75"/>
      <c r="R120" s="75"/>
      <c r="S120" s="75"/>
      <c r="T120" s="75"/>
      <c r="U120" s="75"/>
      <c r="V120" s="75"/>
      <c r="W120" s="75"/>
      <c r="X120" s="75"/>
      <c r="Y120" s="75"/>
      <c r="Z120" s="75"/>
      <c r="AA120" s="75"/>
      <c r="AB120" s="75"/>
      <c r="AC120" s="75"/>
      <c r="AD120" s="75"/>
      <c r="AE120" s="75"/>
      <c r="AG120" s="75"/>
      <c r="AH120" s="75"/>
      <c r="AI120" s="75"/>
      <c r="AJ120" s="75"/>
      <c r="AK120" s="75"/>
      <c r="AL120" s="75"/>
      <c r="AM120" s="75"/>
      <c r="AN120" s="75"/>
      <c r="AO120" s="75"/>
      <c r="AP120" s="75"/>
      <c r="AQ120" s="75"/>
      <c r="AR120" s="75"/>
      <c r="AS120" s="75"/>
      <c r="AT120" s="75"/>
      <c r="AU120" s="75"/>
      <c r="AV120" s="75"/>
      <c r="AW120" s="75"/>
      <c r="AX120" s="75"/>
      <c r="AY120" s="75"/>
      <c r="AZ120" s="75"/>
      <c r="BA120" s="75"/>
      <c r="BB120" s="75"/>
      <c r="BC120" s="75"/>
      <c r="BD120" s="75"/>
      <c r="BE120" s="75"/>
    </row>
    <row r="121" spans="1:57" s="74" customFormat="1" ht="12" customHeight="1" x14ac:dyDescent="0.3">
      <c r="A121" s="69"/>
      <c r="H121" s="75"/>
      <c r="I121" s="75"/>
      <c r="J121" s="75"/>
      <c r="K121" s="75"/>
      <c r="L121" s="75"/>
      <c r="M121" s="75"/>
      <c r="N121" s="75"/>
      <c r="O121" s="75"/>
      <c r="P121" s="75"/>
      <c r="Q121" s="75"/>
      <c r="R121" s="75"/>
      <c r="S121" s="75"/>
      <c r="T121" s="75"/>
      <c r="U121" s="75"/>
      <c r="V121" s="75"/>
      <c r="W121" s="75"/>
      <c r="X121" s="75"/>
      <c r="Y121" s="75"/>
      <c r="Z121" s="75"/>
      <c r="AA121" s="75"/>
      <c r="AB121" s="75"/>
      <c r="AC121" s="75"/>
      <c r="AD121" s="75"/>
      <c r="AE121" s="75"/>
      <c r="AG121" s="75"/>
      <c r="AH121" s="75"/>
      <c r="AI121" s="75"/>
      <c r="AJ121" s="75"/>
      <c r="AK121" s="75"/>
      <c r="AL121" s="75"/>
      <c r="AM121" s="75"/>
      <c r="AN121" s="75"/>
      <c r="AO121" s="75"/>
      <c r="AP121" s="75"/>
      <c r="AQ121" s="75"/>
      <c r="AR121" s="75"/>
      <c r="AS121" s="75"/>
      <c r="AT121" s="75"/>
      <c r="AU121" s="75"/>
      <c r="AV121" s="75"/>
      <c r="AW121" s="75"/>
      <c r="AX121" s="75"/>
      <c r="AY121" s="75"/>
      <c r="AZ121" s="75"/>
      <c r="BA121" s="75"/>
      <c r="BB121" s="75"/>
      <c r="BC121" s="75"/>
      <c r="BD121" s="75"/>
      <c r="BE121" s="75"/>
    </row>
    <row r="122" spans="1:57" s="74" customFormat="1" ht="12" customHeight="1" x14ac:dyDescent="0.3">
      <c r="A122" s="69"/>
      <c r="H122" s="75"/>
      <c r="I122" s="75"/>
      <c r="J122" s="75"/>
      <c r="K122" s="75"/>
      <c r="L122" s="75"/>
      <c r="M122" s="75"/>
      <c r="N122" s="75"/>
      <c r="O122" s="75"/>
      <c r="P122" s="75"/>
      <c r="Q122" s="75"/>
      <c r="R122" s="75"/>
      <c r="S122" s="75"/>
      <c r="T122" s="75"/>
      <c r="U122" s="75"/>
      <c r="V122" s="75"/>
      <c r="W122" s="75"/>
      <c r="X122" s="75"/>
      <c r="Y122" s="75"/>
      <c r="Z122" s="75"/>
      <c r="AA122" s="75"/>
      <c r="AB122" s="75"/>
      <c r="AC122" s="75"/>
      <c r="AD122" s="75"/>
      <c r="AE122" s="75"/>
      <c r="AG122" s="75"/>
      <c r="AH122" s="75"/>
      <c r="AI122" s="75"/>
      <c r="AJ122" s="75"/>
      <c r="AK122" s="75"/>
      <c r="AL122" s="75"/>
      <c r="AM122" s="75"/>
      <c r="AN122" s="75"/>
      <c r="AO122" s="75"/>
      <c r="AP122" s="75"/>
      <c r="AQ122" s="75"/>
      <c r="AR122" s="75"/>
      <c r="AS122" s="75"/>
      <c r="AT122" s="75"/>
      <c r="AU122" s="75"/>
      <c r="AV122" s="75"/>
      <c r="AW122" s="75"/>
      <c r="AX122" s="75"/>
      <c r="AY122" s="75"/>
      <c r="AZ122" s="75"/>
      <c r="BA122" s="75"/>
      <c r="BB122" s="75"/>
      <c r="BC122" s="75"/>
      <c r="BD122" s="75"/>
      <c r="BE122" s="75"/>
    </row>
    <row r="123" spans="1:57" s="74" customFormat="1" ht="12" customHeight="1" x14ac:dyDescent="0.3">
      <c r="A123" s="69"/>
      <c r="H123" s="75"/>
      <c r="I123" s="75"/>
      <c r="J123" s="75"/>
      <c r="K123" s="75"/>
      <c r="L123" s="75"/>
      <c r="M123" s="75"/>
      <c r="N123" s="75"/>
      <c r="O123" s="75"/>
      <c r="P123" s="75"/>
      <c r="Q123" s="75"/>
      <c r="R123" s="75"/>
      <c r="S123" s="75"/>
      <c r="T123" s="75"/>
      <c r="U123" s="75"/>
      <c r="V123" s="75"/>
      <c r="W123" s="75"/>
      <c r="X123" s="75"/>
      <c r="Y123" s="75"/>
      <c r="Z123" s="75"/>
      <c r="AA123" s="75"/>
      <c r="AB123" s="75"/>
      <c r="AC123" s="75"/>
      <c r="AD123" s="75"/>
      <c r="AE123" s="75"/>
      <c r="AG123" s="75"/>
      <c r="AH123" s="75"/>
      <c r="AI123" s="75"/>
      <c r="AJ123" s="75"/>
      <c r="AK123" s="75"/>
      <c r="AL123" s="75"/>
      <c r="AM123" s="75"/>
      <c r="AN123" s="75"/>
      <c r="AO123" s="75"/>
      <c r="AP123" s="75"/>
      <c r="AQ123" s="75"/>
      <c r="AR123" s="75"/>
      <c r="AS123" s="75"/>
      <c r="AT123" s="75"/>
      <c r="AU123" s="75"/>
      <c r="AV123" s="75"/>
      <c r="AW123" s="75"/>
      <c r="AX123" s="75"/>
      <c r="AY123" s="75"/>
      <c r="AZ123" s="75"/>
      <c r="BA123" s="75"/>
      <c r="BB123" s="75"/>
      <c r="BC123" s="75"/>
      <c r="BD123" s="75"/>
      <c r="BE123" s="75"/>
    </row>
    <row r="124" spans="1:57" s="74" customFormat="1" ht="12" customHeight="1" x14ac:dyDescent="0.3">
      <c r="A124" s="69"/>
      <c r="H124" s="75"/>
      <c r="I124" s="75"/>
      <c r="J124" s="75"/>
      <c r="K124" s="75"/>
      <c r="L124" s="75"/>
      <c r="M124" s="75"/>
      <c r="N124" s="75"/>
      <c r="O124" s="75"/>
      <c r="P124" s="75"/>
      <c r="Q124" s="75"/>
      <c r="R124" s="75"/>
      <c r="S124" s="75"/>
      <c r="T124" s="75"/>
      <c r="U124" s="75"/>
      <c r="V124" s="75"/>
      <c r="W124" s="75"/>
      <c r="X124" s="75"/>
      <c r="Y124" s="75"/>
      <c r="Z124" s="75"/>
      <c r="AA124" s="75"/>
      <c r="AB124" s="75"/>
      <c r="AC124" s="75"/>
      <c r="AD124" s="75"/>
      <c r="AE124" s="75"/>
      <c r="AG124" s="75"/>
      <c r="AH124" s="75"/>
      <c r="AI124" s="75"/>
      <c r="AJ124" s="75"/>
      <c r="AK124" s="75"/>
      <c r="AL124" s="75"/>
      <c r="AM124" s="75"/>
      <c r="AN124" s="75"/>
      <c r="AO124" s="75"/>
      <c r="AP124" s="75"/>
      <c r="AQ124" s="75"/>
      <c r="AR124" s="75"/>
      <c r="AS124" s="75"/>
      <c r="AT124" s="75"/>
      <c r="AU124" s="75"/>
      <c r="AV124" s="75"/>
      <c r="AW124" s="75"/>
      <c r="AX124" s="75"/>
      <c r="AY124" s="75"/>
      <c r="AZ124" s="75"/>
      <c r="BA124" s="75"/>
      <c r="BB124" s="75"/>
      <c r="BC124" s="75"/>
      <c r="BD124" s="75"/>
      <c r="BE124" s="75"/>
    </row>
    <row r="125" spans="1:57" s="74" customFormat="1" ht="12" customHeight="1" x14ac:dyDescent="0.3">
      <c r="A125" s="69"/>
      <c r="H125" s="75"/>
      <c r="I125" s="75"/>
      <c r="J125" s="75"/>
      <c r="K125" s="75"/>
      <c r="L125" s="75"/>
      <c r="M125" s="75"/>
      <c r="N125" s="75"/>
      <c r="O125" s="75"/>
      <c r="P125" s="75"/>
      <c r="Q125" s="75"/>
      <c r="R125" s="75"/>
      <c r="S125" s="75"/>
      <c r="T125" s="75"/>
      <c r="U125" s="75"/>
      <c r="V125" s="75"/>
      <c r="W125" s="75"/>
      <c r="X125" s="75"/>
      <c r="Y125" s="75"/>
      <c r="Z125" s="75"/>
      <c r="AA125" s="75"/>
      <c r="AB125" s="75"/>
      <c r="AC125" s="75"/>
      <c r="AD125" s="75"/>
      <c r="AE125" s="75"/>
      <c r="AG125" s="75"/>
      <c r="AH125" s="75"/>
      <c r="AI125" s="75"/>
      <c r="AJ125" s="75"/>
      <c r="AK125" s="75"/>
      <c r="AL125" s="75"/>
      <c r="AM125" s="75"/>
      <c r="AN125" s="75"/>
      <c r="AO125" s="75"/>
      <c r="AP125" s="75"/>
      <c r="AQ125" s="75"/>
      <c r="AR125" s="75"/>
      <c r="AS125" s="75"/>
      <c r="AT125" s="75"/>
      <c r="AU125" s="75"/>
      <c r="AV125" s="75"/>
      <c r="AW125" s="75"/>
      <c r="AX125" s="75"/>
      <c r="AY125" s="75"/>
      <c r="AZ125" s="75"/>
      <c r="BA125" s="75"/>
      <c r="BB125" s="75"/>
      <c r="BC125" s="75"/>
      <c r="BD125" s="75"/>
      <c r="BE125" s="75"/>
    </row>
    <row r="126" spans="1:57" s="74" customFormat="1" ht="12" customHeight="1" x14ac:dyDescent="0.3">
      <c r="A126" s="69"/>
      <c r="H126" s="75"/>
      <c r="I126" s="75"/>
      <c r="J126" s="75"/>
      <c r="K126" s="75"/>
      <c r="L126" s="75"/>
      <c r="M126" s="75"/>
      <c r="N126" s="75"/>
      <c r="O126" s="75"/>
      <c r="P126" s="75"/>
      <c r="Q126" s="75"/>
      <c r="R126" s="75"/>
      <c r="S126" s="75"/>
      <c r="T126" s="75"/>
      <c r="U126" s="75"/>
      <c r="V126" s="75"/>
      <c r="W126" s="75"/>
      <c r="X126" s="75"/>
      <c r="Y126" s="75"/>
      <c r="Z126" s="75"/>
      <c r="AA126" s="75"/>
      <c r="AB126" s="75"/>
      <c r="AC126" s="75"/>
      <c r="AD126" s="75"/>
      <c r="AE126" s="75"/>
      <c r="AG126" s="75"/>
      <c r="AH126" s="75"/>
      <c r="AI126" s="75"/>
      <c r="AJ126" s="75"/>
      <c r="AK126" s="75"/>
      <c r="AL126" s="75"/>
      <c r="AM126" s="75"/>
      <c r="AN126" s="75"/>
      <c r="AO126" s="75"/>
      <c r="AP126" s="75"/>
      <c r="AQ126" s="75"/>
      <c r="AR126" s="75"/>
      <c r="AS126" s="75"/>
      <c r="AT126" s="75"/>
      <c r="AU126" s="75"/>
      <c r="AV126" s="75"/>
      <c r="AW126" s="75"/>
      <c r="AX126" s="75"/>
      <c r="AY126" s="75"/>
      <c r="AZ126" s="75"/>
      <c r="BA126" s="75"/>
      <c r="BB126" s="75"/>
      <c r="BC126" s="75"/>
      <c r="BD126" s="75"/>
      <c r="BE126" s="75"/>
    </row>
    <row r="127" spans="1:57" s="74" customFormat="1" ht="12" customHeight="1" x14ac:dyDescent="0.3">
      <c r="A127" s="69"/>
      <c r="H127" s="75"/>
      <c r="I127" s="75"/>
      <c r="J127" s="75"/>
      <c r="K127" s="75"/>
      <c r="L127" s="75"/>
      <c r="M127" s="75"/>
      <c r="N127" s="75"/>
      <c r="O127" s="75"/>
      <c r="P127" s="75"/>
      <c r="Q127" s="75"/>
      <c r="R127" s="75"/>
      <c r="S127" s="75"/>
      <c r="T127" s="75"/>
      <c r="U127" s="75"/>
      <c r="V127" s="75"/>
      <c r="W127" s="75"/>
      <c r="X127" s="75"/>
      <c r="Y127" s="75"/>
      <c r="Z127" s="75"/>
      <c r="AA127" s="75"/>
      <c r="AB127" s="75"/>
      <c r="AC127" s="75"/>
      <c r="AD127" s="75"/>
      <c r="AE127" s="75"/>
      <c r="AG127" s="75"/>
      <c r="AH127" s="75"/>
      <c r="AI127" s="75"/>
      <c r="AJ127" s="75"/>
      <c r="AK127" s="75"/>
      <c r="AL127" s="75"/>
      <c r="AM127" s="75"/>
      <c r="AN127" s="75"/>
      <c r="AO127" s="75"/>
      <c r="AP127" s="75"/>
      <c r="AQ127" s="75"/>
      <c r="AR127" s="75"/>
      <c r="AS127" s="75"/>
      <c r="AT127" s="75"/>
      <c r="AU127" s="75"/>
      <c r="AV127" s="75"/>
      <c r="AW127" s="75"/>
      <c r="AX127" s="75"/>
      <c r="AY127" s="75"/>
      <c r="AZ127" s="75"/>
      <c r="BA127" s="75"/>
      <c r="BB127" s="75"/>
      <c r="BC127" s="75"/>
      <c r="BD127" s="75"/>
      <c r="BE127" s="75"/>
    </row>
    <row r="128" spans="1:57" s="74" customFormat="1" ht="12" customHeight="1" x14ac:dyDescent="0.3">
      <c r="A128" s="69"/>
      <c r="H128" s="75"/>
      <c r="I128" s="75"/>
      <c r="J128" s="75"/>
      <c r="K128" s="75"/>
      <c r="L128" s="75"/>
      <c r="M128" s="75"/>
      <c r="N128" s="75"/>
      <c r="O128" s="75"/>
      <c r="P128" s="75"/>
      <c r="Q128" s="75"/>
      <c r="R128" s="75"/>
      <c r="S128" s="75"/>
      <c r="T128" s="75"/>
      <c r="U128" s="75"/>
      <c r="V128" s="75"/>
      <c r="W128" s="75"/>
      <c r="X128" s="75"/>
      <c r="Y128" s="75"/>
      <c r="Z128" s="75"/>
      <c r="AA128" s="75"/>
      <c r="AB128" s="75"/>
      <c r="AC128" s="75"/>
      <c r="AD128" s="75"/>
      <c r="AE128" s="75"/>
      <c r="AG128" s="75"/>
      <c r="AH128" s="75"/>
      <c r="AI128" s="75"/>
      <c r="AJ128" s="75"/>
      <c r="AK128" s="75"/>
      <c r="AL128" s="75"/>
      <c r="AM128" s="75"/>
      <c r="AN128" s="75"/>
      <c r="AO128" s="75"/>
      <c r="AP128" s="75"/>
      <c r="AQ128" s="75"/>
      <c r="AR128" s="75"/>
      <c r="AS128" s="75"/>
      <c r="AT128" s="75"/>
      <c r="AU128" s="75"/>
      <c r="AV128" s="75"/>
      <c r="AW128" s="75"/>
      <c r="AX128" s="75"/>
      <c r="AY128" s="75"/>
      <c r="AZ128" s="75"/>
      <c r="BA128" s="75"/>
      <c r="BB128" s="75"/>
      <c r="BC128" s="75"/>
      <c r="BD128" s="75"/>
      <c r="BE128" s="75"/>
    </row>
    <row r="129" spans="1:57" s="74" customFormat="1" ht="12" customHeight="1" x14ac:dyDescent="0.3">
      <c r="A129" s="69"/>
      <c r="H129" s="75"/>
      <c r="I129" s="75"/>
      <c r="J129" s="75"/>
      <c r="K129" s="75"/>
      <c r="L129" s="75"/>
      <c r="M129" s="75"/>
      <c r="N129" s="75"/>
      <c r="O129" s="75"/>
      <c r="P129" s="75"/>
      <c r="Q129" s="75"/>
      <c r="R129" s="75"/>
      <c r="S129" s="75"/>
      <c r="T129" s="75"/>
      <c r="U129" s="75"/>
      <c r="V129" s="75"/>
      <c r="W129" s="75"/>
      <c r="X129" s="75"/>
      <c r="Y129" s="75"/>
      <c r="Z129" s="75"/>
      <c r="AA129" s="75"/>
      <c r="AB129" s="75"/>
      <c r="AC129" s="75"/>
      <c r="AD129" s="75"/>
      <c r="AE129" s="75"/>
      <c r="AG129" s="75"/>
      <c r="AH129" s="75"/>
      <c r="AI129" s="75"/>
      <c r="AJ129" s="75"/>
      <c r="AK129" s="75"/>
      <c r="AL129" s="75"/>
      <c r="AM129" s="75"/>
      <c r="AN129" s="75"/>
      <c r="AO129" s="75"/>
      <c r="AP129" s="75"/>
      <c r="AQ129" s="75"/>
      <c r="AR129" s="75"/>
      <c r="AS129" s="75"/>
      <c r="AT129" s="75"/>
      <c r="AU129" s="75"/>
      <c r="AV129" s="75"/>
      <c r="AW129" s="75"/>
      <c r="AX129" s="75"/>
      <c r="AY129" s="75"/>
      <c r="AZ129" s="75"/>
      <c r="BA129" s="75"/>
      <c r="BB129" s="75"/>
      <c r="BC129" s="75"/>
      <c r="BD129" s="75"/>
      <c r="BE129" s="75"/>
    </row>
    <row r="130" spans="1:57" s="74" customFormat="1" ht="12" customHeight="1" x14ac:dyDescent="0.3">
      <c r="A130" s="69"/>
      <c r="H130" s="75"/>
      <c r="I130" s="75"/>
      <c r="J130" s="75"/>
      <c r="K130" s="75"/>
      <c r="L130" s="75"/>
      <c r="M130" s="75"/>
      <c r="N130" s="75"/>
      <c r="O130" s="75"/>
      <c r="P130" s="75"/>
      <c r="Q130" s="75"/>
      <c r="R130" s="75"/>
      <c r="S130" s="75"/>
      <c r="T130" s="75"/>
      <c r="U130" s="75"/>
      <c r="V130" s="75"/>
      <c r="W130" s="75"/>
      <c r="X130" s="75"/>
      <c r="Y130" s="75"/>
      <c r="Z130" s="75"/>
      <c r="AA130" s="75"/>
      <c r="AB130" s="75"/>
      <c r="AC130" s="75"/>
      <c r="AD130" s="75"/>
      <c r="AE130" s="75"/>
      <c r="AG130" s="75"/>
      <c r="AH130" s="75"/>
      <c r="AI130" s="75"/>
      <c r="AJ130" s="75"/>
      <c r="AK130" s="75"/>
      <c r="AL130" s="75"/>
      <c r="AM130" s="75"/>
      <c r="AN130" s="75"/>
      <c r="AO130" s="75"/>
      <c r="AP130" s="75"/>
      <c r="AQ130" s="75"/>
      <c r="AR130" s="75"/>
      <c r="AS130" s="75"/>
      <c r="AT130" s="75"/>
      <c r="AU130" s="75"/>
      <c r="AV130" s="75"/>
      <c r="AW130" s="75"/>
      <c r="AX130" s="75"/>
      <c r="AY130" s="75"/>
      <c r="AZ130" s="75"/>
      <c r="BA130" s="75"/>
      <c r="BB130" s="75"/>
      <c r="BC130" s="75"/>
      <c r="BD130" s="75"/>
      <c r="BE130" s="75"/>
    </row>
    <row r="131" spans="1:57" s="74" customFormat="1" ht="12" customHeight="1" x14ac:dyDescent="0.3">
      <c r="A131" s="69"/>
      <c r="H131" s="75"/>
      <c r="I131" s="75"/>
      <c r="J131" s="75"/>
      <c r="K131" s="75"/>
      <c r="L131" s="75"/>
      <c r="M131" s="75"/>
      <c r="N131" s="75"/>
      <c r="O131" s="75"/>
      <c r="P131" s="75"/>
      <c r="Q131" s="75"/>
      <c r="R131" s="75"/>
      <c r="S131" s="75"/>
      <c r="T131" s="75"/>
      <c r="U131" s="75"/>
      <c r="V131" s="75"/>
      <c r="W131" s="75"/>
      <c r="X131" s="75"/>
      <c r="Y131" s="75"/>
      <c r="Z131" s="75"/>
      <c r="AA131" s="75"/>
      <c r="AB131" s="75"/>
      <c r="AC131" s="75"/>
      <c r="AD131" s="75"/>
      <c r="AE131" s="75"/>
      <c r="AG131" s="75"/>
      <c r="AH131" s="75"/>
      <c r="AI131" s="75"/>
      <c r="AJ131" s="75"/>
      <c r="AK131" s="75"/>
      <c r="AL131" s="75"/>
      <c r="AM131" s="75"/>
      <c r="AN131" s="75"/>
      <c r="AO131" s="75"/>
      <c r="AP131" s="75"/>
      <c r="AQ131" s="75"/>
      <c r="AR131" s="75"/>
      <c r="AS131" s="75"/>
      <c r="AT131" s="75"/>
      <c r="AU131" s="75"/>
      <c r="AV131" s="75"/>
      <c r="AW131" s="75"/>
      <c r="AX131" s="75"/>
      <c r="AY131" s="75"/>
      <c r="AZ131" s="75"/>
      <c r="BA131" s="75"/>
      <c r="BB131" s="75"/>
      <c r="BC131" s="75"/>
      <c r="BD131" s="75"/>
      <c r="BE131" s="75"/>
    </row>
    <row r="132" spans="1:57" s="74" customFormat="1" ht="12" customHeight="1" x14ac:dyDescent="0.3">
      <c r="A132" s="69"/>
      <c r="H132" s="75"/>
      <c r="I132" s="75"/>
      <c r="J132" s="75"/>
      <c r="K132" s="75"/>
      <c r="L132" s="75"/>
      <c r="M132" s="75"/>
      <c r="N132" s="75"/>
      <c r="O132" s="75"/>
      <c r="P132" s="75"/>
      <c r="Q132" s="75"/>
      <c r="R132" s="75"/>
      <c r="S132" s="75"/>
      <c r="T132" s="75"/>
      <c r="U132" s="75"/>
      <c r="V132" s="75"/>
      <c r="W132" s="75"/>
      <c r="X132" s="75"/>
      <c r="Y132" s="75"/>
      <c r="Z132" s="75"/>
      <c r="AA132" s="75"/>
      <c r="AB132" s="75"/>
      <c r="AC132" s="75"/>
      <c r="AD132" s="75"/>
      <c r="AE132" s="75"/>
      <c r="AG132" s="75"/>
      <c r="AH132" s="75"/>
      <c r="AI132" s="75"/>
      <c r="AJ132" s="75"/>
      <c r="AK132" s="75"/>
      <c r="AL132" s="75"/>
      <c r="AM132" s="75"/>
      <c r="AN132" s="75"/>
      <c r="AO132" s="75"/>
      <c r="AP132" s="75"/>
      <c r="AQ132" s="75"/>
      <c r="AR132" s="75"/>
      <c r="AS132" s="75"/>
      <c r="AT132" s="75"/>
      <c r="AU132" s="75"/>
      <c r="AV132" s="75"/>
      <c r="AW132" s="75"/>
      <c r="AX132" s="75"/>
      <c r="AY132" s="75"/>
      <c r="AZ132" s="75"/>
      <c r="BA132" s="75"/>
      <c r="BB132" s="75"/>
      <c r="BC132" s="75"/>
      <c r="BD132" s="75"/>
      <c r="BE132" s="75"/>
    </row>
    <row r="133" spans="1:57" s="74" customFormat="1" ht="12" customHeight="1" x14ac:dyDescent="0.3">
      <c r="A133" s="69"/>
      <c r="H133" s="75"/>
      <c r="I133" s="75"/>
      <c r="J133" s="75"/>
      <c r="K133" s="75"/>
      <c r="L133" s="75"/>
      <c r="M133" s="75"/>
      <c r="N133" s="75"/>
      <c r="O133" s="75"/>
      <c r="P133" s="75"/>
      <c r="Q133" s="75"/>
      <c r="R133" s="75"/>
      <c r="S133" s="75"/>
      <c r="T133" s="75"/>
      <c r="U133" s="75"/>
      <c r="V133" s="75"/>
      <c r="W133" s="75"/>
      <c r="X133" s="75"/>
      <c r="Y133" s="75"/>
      <c r="Z133" s="75"/>
      <c r="AA133" s="75"/>
      <c r="AB133" s="75"/>
      <c r="AC133" s="75"/>
      <c r="AD133" s="75"/>
      <c r="AE133" s="75"/>
      <c r="AG133" s="75"/>
      <c r="AH133" s="75"/>
      <c r="AI133" s="75"/>
      <c r="AJ133" s="75"/>
      <c r="AK133" s="75"/>
      <c r="AL133" s="75"/>
      <c r="AM133" s="75"/>
      <c r="AN133" s="75"/>
      <c r="AO133" s="75"/>
      <c r="AP133" s="75"/>
      <c r="AQ133" s="75"/>
      <c r="AR133" s="75"/>
      <c r="AS133" s="75"/>
      <c r="AT133" s="75"/>
      <c r="AU133" s="75"/>
      <c r="AV133" s="75"/>
      <c r="AW133" s="75"/>
      <c r="AX133" s="75"/>
      <c r="AY133" s="75"/>
      <c r="AZ133" s="75"/>
      <c r="BA133" s="75"/>
      <c r="BB133" s="75"/>
      <c r="BC133" s="75"/>
      <c r="BD133" s="75"/>
      <c r="BE133" s="75"/>
    </row>
    <row r="134" spans="1:57" s="74" customFormat="1" ht="12" customHeight="1" x14ac:dyDescent="0.3">
      <c r="A134" s="69"/>
      <c r="H134" s="75"/>
      <c r="I134" s="75"/>
      <c r="J134" s="75"/>
      <c r="K134" s="75"/>
      <c r="L134" s="75"/>
      <c r="M134" s="75"/>
      <c r="N134" s="75"/>
      <c r="O134" s="75"/>
      <c r="P134" s="75"/>
      <c r="Q134" s="75"/>
      <c r="R134" s="75"/>
      <c r="S134" s="75"/>
      <c r="T134" s="75"/>
      <c r="U134" s="75"/>
      <c r="V134" s="75"/>
      <c r="W134" s="75"/>
      <c r="X134" s="75"/>
      <c r="Y134" s="75"/>
      <c r="Z134" s="75"/>
      <c r="AA134" s="75"/>
      <c r="AB134" s="75"/>
      <c r="AC134" s="75"/>
      <c r="AD134" s="75"/>
      <c r="AE134" s="75"/>
      <c r="AG134" s="75"/>
      <c r="AH134" s="75"/>
      <c r="AI134" s="75"/>
      <c r="AJ134" s="75"/>
      <c r="AK134" s="75"/>
      <c r="AL134" s="75"/>
      <c r="AM134" s="75"/>
      <c r="AN134" s="75"/>
      <c r="AO134" s="75"/>
      <c r="AP134" s="75"/>
      <c r="AQ134" s="75"/>
      <c r="AR134" s="75"/>
      <c r="AS134" s="75"/>
      <c r="AT134" s="75"/>
      <c r="AU134" s="75"/>
      <c r="AV134" s="75"/>
      <c r="AW134" s="75"/>
      <c r="AX134" s="75"/>
      <c r="AY134" s="75"/>
      <c r="AZ134" s="75"/>
      <c r="BA134" s="75"/>
      <c r="BB134" s="75"/>
      <c r="BC134" s="75"/>
      <c r="BD134" s="75"/>
      <c r="BE134" s="75"/>
    </row>
    <row r="135" spans="1:57" s="74" customFormat="1" ht="12" customHeight="1" x14ac:dyDescent="0.3">
      <c r="A135" s="69"/>
      <c r="H135" s="75"/>
      <c r="I135" s="75"/>
      <c r="J135" s="75"/>
      <c r="K135" s="75"/>
      <c r="L135" s="75"/>
      <c r="M135" s="75"/>
      <c r="N135" s="75"/>
      <c r="O135" s="75"/>
      <c r="P135" s="75"/>
      <c r="Q135" s="75"/>
      <c r="R135" s="75"/>
      <c r="S135" s="75"/>
      <c r="T135" s="75"/>
      <c r="U135" s="75"/>
      <c r="V135" s="75"/>
      <c r="W135" s="75"/>
      <c r="X135" s="75"/>
      <c r="Y135" s="75"/>
      <c r="Z135" s="75"/>
      <c r="AA135" s="75"/>
      <c r="AB135" s="75"/>
      <c r="AC135" s="75"/>
      <c r="AD135" s="75"/>
      <c r="AE135" s="75"/>
      <c r="AG135" s="75"/>
      <c r="AH135" s="75"/>
      <c r="AI135" s="75"/>
      <c r="AJ135" s="75"/>
      <c r="AK135" s="75"/>
      <c r="AL135" s="75"/>
      <c r="AM135" s="75"/>
      <c r="AN135" s="75"/>
      <c r="AO135" s="75"/>
      <c r="AP135" s="75"/>
      <c r="AQ135" s="75"/>
      <c r="AR135" s="75"/>
      <c r="AS135" s="75"/>
      <c r="AT135" s="75"/>
      <c r="AU135" s="75"/>
      <c r="AV135" s="75"/>
      <c r="AW135" s="75"/>
      <c r="AX135" s="75"/>
      <c r="AY135" s="75"/>
      <c r="AZ135" s="75"/>
      <c r="BA135" s="75"/>
      <c r="BB135" s="75"/>
      <c r="BC135" s="75"/>
      <c r="BD135" s="75"/>
      <c r="BE135" s="75"/>
    </row>
    <row r="136" spans="1:57" s="74" customFormat="1" ht="12" customHeight="1" x14ac:dyDescent="0.3">
      <c r="A136" s="69"/>
      <c r="H136" s="75"/>
      <c r="I136" s="75"/>
      <c r="J136" s="75"/>
      <c r="K136" s="75"/>
      <c r="L136" s="75"/>
      <c r="M136" s="75"/>
      <c r="N136" s="75"/>
      <c r="O136" s="75"/>
      <c r="P136" s="75"/>
      <c r="Q136" s="75"/>
      <c r="R136" s="75"/>
      <c r="S136" s="75"/>
      <c r="T136" s="75"/>
      <c r="U136" s="75"/>
      <c r="V136" s="75"/>
      <c r="W136" s="75"/>
      <c r="X136" s="75"/>
      <c r="Y136" s="75"/>
      <c r="Z136" s="75"/>
      <c r="AA136" s="75"/>
      <c r="AB136" s="75"/>
      <c r="AC136" s="75"/>
      <c r="AD136" s="75"/>
      <c r="AE136" s="75"/>
      <c r="AG136" s="75"/>
      <c r="AH136" s="75"/>
      <c r="AI136" s="75"/>
      <c r="AJ136" s="75"/>
      <c r="AK136" s="75"/>
      <c r="AL136" s="75"/>
      <c r="AM136" s="75"/>
      <c r="AN136" s="75"/>
      <c r="AO136" s="75"/>
      <c r="AP136" s="75"/>
      <c r="AQ136" s="75"/>
      <c r="AR136" s="75"/>
      <c r="AS136" s="75"/>
      <c r="AT136" s="75"/>
      <c r="AU136" s="75"/>
      <c r="AV136" s="75"/>
      <c r="AW136" s="75"/>
      <c r="AX136" s="75"/>
      <c r="AY136" s="75"/>
      <c r="AZ136" s="75"/>
      <c r="BA136" s="75"/>
      <c r="BB136" s="75"/>
      <c r="BC136" s="75"/>
      <c r="BD136" s="75"/>
      <c r="BE136" s="75"/>
    </row>
    <row r="137" spans="1:57" s="74" customFormat="1" ht="12" customHeight="1" x14ac:dyDescent="0.3">
      <c r="A137" s="69"/>
      <c r="H137" s="75"/>
      <c r="I137" s="75"/>
      <c r="J137" s="75"/>
      <c r="K137" s="75"/>
      <c r="L137" s="75"/>
      <c r="M137" s="75"/>
      <c r="N137" s="75"/>
      <c r="O137" s="75"/>
      <c r="P137" s="75"/>
      <c r="Q137" s="75"/>
      <c r="R137" s="75"/>
      <c r="S137" s="75"/>
      <c r="T137" s="75"/>
      <c r="U137" s="75"/>
      <c r="V137" s="75"/>
      <c r="W137" s="75"/>
      <c r="X137" s="75"/>
      <c r="Y137" s="75"/>
      <c r="Z137" s="75"/>
      <c r="AA137" s="75"/>
      <c r="AB137" s="75"/>
      <c r="AC137" s="75"/>
      <c r="AD137" s="75"/>
      <c r="AE137" s="75"/>
      <c r="AG137" s="75"/>
      <c r="AH137" s="75"/>
      <c r="AI137" s="75"/>
      <c r="AJ137" s="75"/>
      <c r="AK137" s="75"/>
      <c r="AL137" s="75"/>
      <c r="AM137" s="75"/>
      <c r="AN137" s="75"/>
      <c r="AO137" s="75"/>
      <c r="AP137" s="75"/>
      <c r="AQ137" s="75"/>
      <c r="AR137" s="75"/>
      <c r="AS137" s="75"/>
      <c r="AT137" s="75"/>
      <c r="AU137" s="75"/>
      <c r="AV137" s="75"/>
      <c r="AW137" s="75"/>
      <c r="AX137" s="75"/>
      <c r="AY137" s="75"/>
      <c r="AZ137" s="75"/>
      <c r="BA137" s="75"/>
      <c r="BB137" s="75"/>
      <c r="BC137" s="75"/>
      <c r="BD137" s="75"/>
      <c r="BE137" s="75"/>
    </row>
    <row r="138" spans="1:57" s="74" customFormat="1" ht="12" customHeight="1" x14ac:dyDescent="0.3">
      <c r="A138" s="69"/>
      <c r="H138" s="75"/>
      <c r="I138" s="75"/>
      <c r="J138" s="75"/>
      <c r="K138" s="75"/>
      <c r="L138" s="75"/>
      <c r="M138" s="75"/>
      <c r="N138" s="75"/>
      <c r="O138" s="75"/>
      <c r="P138" s="75"/>
      <c r="Q138" s="75"/>
      <c r="R138" s="75"/>
      <c r="S138" s="75"/>
      <c r="T138" s="75"/>
      <c r="U138" s="75"/>
      <c r="V138" s="75"/>
      <c r="W138" s="75"/>
      <c r="X138" s="75"/>
      <c r="Y138" s="75"/>
      <c r="Z138" s="75"/>
      <c r="AA138" s="75"/>
      <c r="AB138" s="75"/>
      <c r="AC138" s="75"/>
      <c r="AD138" s="75"/>
      <c r="AE138" s="75"/>
      <c r="AG138" s="75"/>
      <c r="AH138" s="75"/>
      <c r="AI138" s="75"/>
      <c r="AJ138" s="75"/>
      <c r="AK138" s="75"/>
      <c r="AL138" s="75"/>
      <c r="AM138" s="75"/>
      <c r="AN138" s="75"/>
      <c r="AO138" s="75"/>
      <c r="AP138" s="75"/>
      <c r="AQ138" s="75"/>
      <c r="AR138" s="75"/>
      <c r="AS138" s="75"/>
      <c r="AT138" s="75"/>
      <c r="AU138" s="75"/>
      <c r="AV138" s="75"/>
      <c r="AW138" s="75"/>
      <c r="AX138" s="75"/>
      <c r="AY138" s="75"/>
      <c r="AZ138" s="75"/>
      <c r="BA138" s="75"/>
      <c r="BB138" s="75"/>
      <c r="BC138" s="75"/>
      <c r="BD138" s="75"/>
      <c r="BE138" s="75"/>
    </row>
    <row r="139" spans="1:57" s="74" customFormat="1" ht="12" customHeight="1" x14ac:dyDescent="0.3">
      <c r="A139" s="69"/>
      <c r="H139" s="75"/>
      <c r="I139" s="75"/>
      <c r="J139" s="75"/>
      <c r="K139" s="75"/>
      <c r="L139" s="75"/>
      <c r="M139" s="75"/>
      <c r="N139" s="75"/>
      <c r="O139" s="75"/>
      <c r="P139" s="75"/>
      <c r="Q139" s="75"/>
      <c r="R139" s="75"/>
      <c r="S139" s="75"/>
      <c r="T139" s="75"/>
      <c r="U139" s="75"/>
      <c r="V139" s="75"/>
      <c r="W139" s="75"/>
      <c r="X139" s="75"/>
      <c r="Y139" s="75"/>
      <c r="Z139" s="75"/>
      <c r="AA139" s="75"/>
      <c r="AB139" s="75"/>
      <c r="AC139" s="75"/>
      <c r="AD139" s="75"/>
      <c r="AE139" s="75"/>
      <c r="AG139" s="75"/>
      <c r="AH139" s="75"/>
      <c r="AI139" s="75"/>
      <c r="AJ139" s="75"/>
      <c r="AK139" s="75"/>
      <c r="AL139" s="75"/>
      <c r="AM139" s="75"/>
      <c r="AN139" s="75"/>
      <c r="AO139" s="75"/>
      <c r="AP139" s="75"/>
      <c r="AQ139" s="75"/>
      <c r="AR139" s="75"/>
      <c r="AS139" s="75"/>
      <c r="AT139" s="75"/>
      <c r="AU139" s="75"/>
      <c r="AV139" s="75"/>
      <c r="AW139" s="75"/>
      <c r="AX139" s="75"/>
      <c r="AY139" s="75"/>
      <c r="AZ139" s="75"/>
      <c r="BA139" s="75"/>
      <c r="BB139" s="75"/>
      <c r="BC139" s="75"/>
      <c r="BD139" s="75"/>
      <c r="BE139" s="75"/>
    </row>
    <row r="140" spans="1:57" s="74" customFormat="1" ht="12" customHeight="1" x14ac:dyDescent="0.3">
      <c r="A140" s="69"/>
      <c r="H140" s="75"/>
      <c r="I140" s="75"/>
      <c r="J140" s="75"/>
      <c r="K140" s="75"/>
      <c r="L140" s="75"/>
      <c r="M140" s="75"/>
      <c r="N140" s="75"/>
      <c r="O140" s="75"/>
      <c r="P140" s="75"/>
      <c r="Q140" s="75"/>
      <c r="R140" s="75"/>
      <c r="S140" s="75"/>
      <c r="T140" s="75"/>
      <c r="U140" s="75"/>
      <c r="V140" s="75"/>
      <c r="W140" s="75"/>
      <c r="X140" s="75"/>
      <c r="Y140" s="75"/>
      <c r="Z140" s="75"/>
      <c r="AA140" s="75"/>
      <c r="AB140" s="75"/>
      <c r="AC140" s="75"/>
      <c r="AD140" s="75"/>
      <c r="AE140" s="75"/>
      <c r="AG140" s="75"/>
      <c r="AH140" s="75"/>
      <c r="AI140" s="75"/>
      <c r="AJ140" s="75"/>
      <c r="AK140" s="75"/>
      <c r="AL140" s="75"/>
      <c r="AM140" s="75"/>
      <c r="AN140" s="75"/>
      <c r="AO140" s="75"/>
      <c r="AP140" s="75"/>
      <c r="AQ140" s="75"/>
      <c r="AR140" s="75"/>
      <c r="AS140" s="75"/>
      <c r="AT140" s="75"/>
      <c r="AU140" s="75"/>
      <c r="AV140" s="75"/>
      <c r="AW140" s="75"/>
      <c r="AX140" s="75"/>
      <c r="AY140" s="75"/>
      <c r="AZ140" s="75"/>
      <c r="BA140" s="75"/>
      <c r="BB140" s="75"/>
      <c r="BC140" s="75"/>
      <c r="BD140" s="75"/>
      <c r="BE140" s="75"/>
    </row>
    <row r="141" spans="1:57" s="74" customFormat="1" ht="12" customHeight="1" x14ac:dyDescent="0.3">
      <c r="A141" s="69"/>
      <c r="H141" s="75"/>
      <c r="I141" s="75"/>
      <c r="J141" s="75"/>
      <c r="K141" s="75"/>
      <c r="L141" s="75"/>
      <c r="M141" s="75"/>
      <c r="N141" s="75"/>
      <c r="O141" s="75"/>
      <c r="P141" s="75"/>
      <c r="Q141" s="75"/>
      <c r="R141" s="75"/>
      <c r="S141" s="75"/>
      <c r="T141" s="75"/>
      <c r="U141" s="75"/>
      <c r="V141" s="75"/>
      <c r="W141" s="75"/>
      <c r="X141" s="75"/>
      <c r="Y141" s="75"/>
      <c r="Z141" s="75"/>
      <c r="AA141" s="75"/>
      <c r="AB141" s="75"/>
      <c r="AC141" s="75"/>
      <c r="AD141" s="75"/>
      <c r="AE141" s="75"/>
      <c r="AG141" s="75"/>
      <c r="AH141" s="75"/>
      <c r="AI141" s="75"/>
      <c r="AJ141" s="75"/>
      <c r="AK141" s="75"/>
      <c r="AL141" s="75"/>
      <c r="AM141" s="75"/>
      <c r="AN141" s="75"/>
      <c r="AO141" s="75"/>
      <c r="AP141" s="75"/>
      <c r="AQ141" s="75"/>
      <c r="AR141" s="75"/>
      <c r="AS141" s="75"/>
      <c r="AT141" s="75"/>
      <c r="AU141" s="75"/>
      <c r="AV141" s="75"/>
      <c r="AW141" s="75"/>
      <c r="AX141" s="75"/>
      <c r="AY141" s="75"/>
      <c r="AZ141" s="75"/>
      <c r="BA141" s="75"/>
      <c r="BB141" s="75"/>
      <c r="BC141" s="75"/>
      <c r="BD141" s="75"/>
      <c r="BE141" s="75"/>
    </row>
    <row r="142" spans="1:57" s="74" customFormat="1" ht="12" customHeight="1" x14ac:dyDescent="0.3">
      <c r="A142" s="69"/>
      <c r="H142" s="75"/>
      <c r="I142" s="75"/>
      <c r="J142" s="75"/>
      <c r="K142" s="75"/>
      <c r="L142" s="75"/>
      <c r="M142" s="75"/>
      <c r="N142" s="75"/>
      <c r="O142" s="75"/>
      <c r="P142" s="75"/>
      <c r="Q142" s="75"/>
      <c r="R142" s="75"/>
      <c r="S142" s="75"/>
      <c r="T142" s="75"/>
      <c r="U142" s="75"/>
      <c r="V142" s="75"/>
      <c r="W142" s="75"/>
      <c r="X142" s="75"/>
      <c r="Y142" s="75"/>
      <c r="Z142" s="75"/>
      <c r="AA142" s="75"/>
      <c r="AB142" s="75"/>
      <c r="AC142" s="75"/>
      <c r="AD142" s="75"/>
      <c r="AE142" s="75"/>
      <c r="AG142" s="75"/>
      <c r="AH142" s="75"/>
      <c r="AI142" s="75"/>
      <c r="AJ142" s="75"/>
      <c r="AK142" s="75"/>
      <c r="AL142" s="75"/>
      <c r="AM142" s="75"/>
      <c r="AN142" s="75"/>
      <c r="AO142" s="75"/>
      <c r="AP142" s="75"/>
      <c r="AQ142" s="75"/>
      <c r="AR142" s="75"/>
      <c r="AS142" s="75"/>
      <c r="AT142" s="75"/>
      <c r="AU142" s="75"/>
      <c r="AV142" s="75"/>
      <c r="AW142" s="75"/>
      <c r="AX142" s="75"/>
      <c r="AY142" s="75"/>
      <c r="AZ142" s="75"/>
      <c r="BA142" s="75"/>
      <c r="BB142" s="75"/>
      <c r="BC142" s="75"/>
      <c r="BD142" s="75"/>
      <c r="BE142" s="75"/>
    </row>
    <row r="143" spans="1:57" s="74" customFormat="1" ht="12" customHeight="1" x14ac:dyDescent="0.3">
      <c r="A143" s="69"/>
      <c r="H143" s="75"/>
      <c r="I143" s="75"/>
      <c r="J143" s="75"/>
      <c r="K143" s="75"/>
      <c r="L143" s="75"/>
      <c r="M143" s="75"/>
      <c r="N143" s="75"/>
      <c r="O143" s="75"/>
      <c r="P143" s="75"/>
      <c r="Q143" s="75"/>
      <c r="R143" s="75"/>
      <c r="S143" s="75"/>
      <c r="T143" s="75"/>
      <c r="U143" s="75"/>
      <c r="V143" s="75"/>
      <c r="W143" s="75"/>
      <c r="X143" s="75"/>
      <c r="Y143" s="75"/>
      <c r="Z143" s="75"/>
      <c r="AA143" s="75"/>
      <c r="AB143" s="75"/>
      <c r="AC143" s="75"/>
      <c r="AD143" s="75"/>
      <c r="AE143" s="75"/>
      <c r="AG143" s="75"/>
      <c r="AH143" s="75"/>
      <c r="AI143" s="75"/>
      <c r="AJ143" s="75"/>
      <c r="AK143" s="75"/>
      <c r="AL143" s="75"/>
      <c r="AM143" s="75"/>
      <c r="AN143" s="75"/>
      <c r="AO143" s="75"/>
      <c r="AP143" s="75"/>
      <c r="AQ143" s="75"/>
      <c r="AR143" s="75"/>
      <c r="AS143" s="75"/>
      <c r="AT143" s="75"/>
      <c r="AU143" s="75"/>
      <c r="AV143" s="75"/>
      <c r="AW143" s="75"/>
      <c r="AX143" s="75"/>
      <c r="AY143" s="75"/>
      <c r="AZ143" s="75"/>
      <c r="BA143" s="75"/>
      <c r="BB143" s="75"/>
      <c r="BC143" s="75"/>
      <c r="BD143" s="75"/>
      <c r="BE143" s="75"/>
    </row>
    <row r="144" spans="1:57" s="74" customFormat="1" ht="12" customHeight="1" x14ac:dyDescent="0.3">
      <c r="A144" s="69"/>
      <c r="H144" s="75"/>
      <c r="I144" s="75"/>
      <c r="J144" s="75"/>
      <c r="K144" s="75"/>
      <c r="L144" s="75"/>
      <c r="M144" s="75"/>
      <c r="N144" s="75"/>
      <c r="O144" s="75"/>
      <c r="P144" s="75"/>
      <c r="Q144" s="75"/>
      <c r="R144" s="75"/>
      <c r="S144" s="75"/>
      <c r="T144" s="75"/>
      <c r="U144" s="75"/>
      <c r="V144" s="75"/>
      <c r="W144" s="75"/>
      <c r="X144" s="75"/>
      <c r="Y144" s="75"/>
      <c r="Z144" s="75"/>
      <c r="AA144" s="75"/>
      <c r="AB144" s="75"/>
      <c r="AC144" s="75"/>
      <c r="AD144" s="75"/>
      <c r="AE144" s="75"/>
      <c r="AG144" s="75"/>
      <c r="AH144" s="75"/>
      <c r="AI144" s="75"/>
      <c r="AJ144" s="75"/>
      <c r="AK144" s="75"/>
      <c r="AL144" s="75"/>
      <c r="AM144" s="75"/>
      <c r="AN144" s="75"/>
      <c r="AO144" s="75"/>
      <c r="AP144" s="75"/>
      <c r="AQ144" s="75"/>
      <c r="AR144" s="75"/>
      <c r="AS144" s="75"/>
      <c r="AT144" s="75"/>
      <c r="AU144" s="75"/>
      <c r="AV144" s="75"/>
      <c r="AW144" s="75"/>
      <c r="AX144" s="75"/>
      <c r="AY144" s="75"/>
      <c r="AZ144" s="75"/>
      <c r="BA144" s="75"/>
      <c r="BB144" s="75"/>
      <c r="BC144" s="75"/>
      <c r="BD144" s="75"/>
      <c r="BE144" s="75"/>
    </row>
    <row r="145" spans="1:57" s="74" customFormat="1" ht="12" customHeight="1" x14ac:dyDescent="0.3">
      <c r="A145" s="69"/>
      <c r="H145" s="75"/>
      <c r="I145" s="75"/>
      <c r="J145" s="75"/>
      <c r="K145" s="75"/>
      <c r="L145" s="75"/>
      <c r="M145" s="75"/>
      <c r="N145" s="75"/>
      <c r="O145" s="75"/>
      <c r="P145" s="75"/>
      <c r="Q145" s="75"/>
      <c r="R145" s="75"/>
      <c r="S145" s="75"/>
      <c r="T145" s="75"/>
      <c r="U145" s="75"/>
      <c r="V145" s="75"/>
      <c r="W145" s="75"/>
      <c r="X145" s="75"/>
      <c r="Y145" s="75"/>
      <c r="Z145" s="75"/>
      <c r="AA145" s="75"/>
      <c r="AB145" s="75"/>
      <c r="AC145" s="75"/>
      <c r="AD145" s="75"/>
      <c r="AE145" s="75"/>
      <c r="AG145" s="75"/>
      <c r="AH145" s="75"/>
      <c r="AI145" s="75"/>
      <c r="AJ145" s="75"/>
      <c r="AK145" s="75"/>
      <c r="AL145" s="75"/>
      <c r="AM145" s="75"/>
      <c r="AN145" s="75"/>
      <c r="AO145" s="75"/>
      <c r="AP145" s="75"/>
      <c r="AQ145" s="75"/>
      <c r="AR145" s="75"/>
      <c r="AS145" s="75"/>
      <c r="AT145" s="75"/>
      <c r="AU145" s="75"/>
      <c r="AV145" s="75"/>
      <c r="AW145" s="75"/>
      <c r="AX145" s="75"/>
      <c r="AY145" s="75"/>
      <c r="AZ145" s="75"/>
      <c r="BA145" s="75"/>
      <c r="BB145" s="75"/>
      <c r="BC145" s="75"/>
      <c r="BD145" s="75"/>
      <c r="BE145" s="75"/>
    </row>
    <row r="146" spans="1:57" s="74" customFormat="1" ht="12" customHeight="1" x14ac:dyDescent="0.3">
      <c r="A146" s="69"/>
      <c r="H146" s="75"/>
      <c r="I146" s="75"/>
      <c r="J146" s="75"/>
      <c r="K146" s="75"/>
      <c r="L146" s="75"/>
      <c r="M146" s="75"/>
      <c r="N146" s="75"/>
      <c r="O146" s="75"/>
      <c r="P146" s="75"/>
      <c r="Q146" s="75"/>
      <c r="R146" s="75"/>
      <c r="S146" s="75"/>
      <c r="T146" s="75"/>
      <c r="U146" s="75"/>
      <c r="V146" s="75"/>
      <c r="W146" s="75"/>
      <c r="X146" s="75"/>
      <c r="Y146" s="75"/>
      <c r="Z146" s="75"/>
      <c r="AA146" s="75"/>
      <c r="AB146" s="75"/>
      <c r="AC146" s="75"/>
      <c r="AD146" s="75"/>
      <c r="AE146" s="75"/>
      <c r="AG146" s="75"/>
      <c r="AH146" s="75"/>
      <c r="AI146" s="75"/>
      <c r="AJ146" s="75"/>
      <c r="AK146" s="75"/>
      <c r="AL146" s="75"/>
      <c r="AM146" s="75"/>
      <c r="AN146" s="75"/>
      <c r="AO146" s="75"/>
      <c r="AP146" s="75"/>
      <c r="AQ146" s="75"/>
      <c r="AR146" s="75"/>
      <c r="AS146" s="75"/>
      <c r="AT146" s="75"/>
      <c r="AU146" s="75"/>
      <c r="AV146" s="75"/>
      <c r="AW146" s="75"/>
      <c r="AX146" s="75"/>
      <c r="AY146" s="75"/>
      <c r="AZ146" s="75"/>
      <c r="BA146" s="75"/>
      <c r="BB146" s="75"/>
      <c r="BC146" s="75"/>
      <c r="BD146" s="75"/>
      <c r="BE146" s="75"/>
    </row>
    <row r="147" spans="1:57" s="74" customFormat="1" ht="12" customHeight="1" x14ac:dyDescent="0.3">
      <c r="A147" s="69"/>
      <c r="H147" s="75"/>
      <c r="I147" s="75"/>
      <c r="J147" s="75"/>
      <c r="K147" s="75"/>
      <c r="L147" s="75"/>
      <c r="M147" s="75"/>
      <c r="N147" s="75"/>
      <c r="O147" s="75"/>
      <c r="P147" s="75"/>
      <c r="Q147" s="75"/>
      <c r="R147" s="75"/>
      <c r="S147" s="75"/>
      <c r="T147" s="75"/>
      <c r="U147" s="75"/>
      <c r="V147" s="75"/>
      <c r="W147" s="75"/>
      <c r="X147" s="75"/>
      <c r="Y147" s="75"/>
      <c r="Z147" s="75"/>
      <c r="AA147" s="75"/>
      <c r="AB147" s="75"/>
      <c r="AC147" s="75"/>
      <c r="AD147" s="75"/>
      <c r="AE147" s="75"/>
      <c r="AG147" s="75"/>
      <c r="AH147" s="75"/>
      <c r="AI147" s="75"/>
      <c r="AJ147" s="75"/>
      <c r="AK147" s="75"/>
      <c r="AL147" s="75"/>
      <c r="AM147" s="75"/>
      <c r="AN147" s="75"/>
      <c r="AO147" s="75"/>
      <c r="AP147" s="75"/>
      <c r="AQ147" s="75"/>
      <c r="AR147" s="75"/>
      <c r="AS147" s="75"/>
      <c r="AT147" s="75"/>
      <c r="AU147" s="75"/>
      <c r="AV147" s="75"/>
      <c r="AW147" s="75"/>
      <c r="AX147" s="75"/>
      <c r="AY147" s="75"/>
      <c r="AZ147" s="75"/>
      <c r="BA147" s="75"/>
      <c r="BB147" s="75"/>
      <c r="BC147" s="75"/>
      <c r="BD147" s="75"/>
      <c r="BE147" s="75"/>
    </row>
    <row r="148" spans="1:57" s="74" customFormat="1" ht="12" customHeight="1" x14ac:dyDescent="0.3">
      <c r="A148" s="69"/>
      <c r="H148" s="75"/>
      <c r="I148" s="75"/>
      <c r="J148" s="75"/>
      <c r="K148" s="75"/>
      <c r="L148" s="75"/>
      <c r="M148" s="75"/>
      <c r="N148" s="75"/>
      <c r="O148" s="75"/>
      <c r="P148" s="75"/>
      <c r="Q148" s="75"/>
      <c r="R148" s="75"/>
      <c r="S148" s="75"/>
      <c r="T148" s="75"/>
      <c r="U148" s="75"/>
      <c r="V148" s="75"/>
      <c r="W148" s="75"/>
      <c r="X148" s="75"/>
      <c r="Y148" s="75"/>
      <c r="Z148" s="75"/>
      <c r="AA148" s="75"/>
      <c r="AB148" s="75"/>
      <c r="AC148" s="75"/>
      <c r="AD148" s="75"/>
      <c r="AE148" s="75"/>
      <c r="AG148" s="75"/>
      <c r="AH148" s="75"/>
      <c r="AI148" s="75"/>
      <c r="AJ148" s="75"/>
      <c r="AK148" s="75"/>
      <c r="AL148" s="75"/>
      <c r="AM148" s="75"/>
      <c r="AN148" s="75"/>
      <c r="AO148" s="75"/>
      <c r="AP148" s="75"/>
      <c r="AQ148" s="75"/>
      <c r="AR148" s="75"/>
      <c r="AS148" s="75"/>
      <c r="AT148" s="75"/>
      <c r="AU148" s="75"/>
      <c r="AV148" s="75"/>
      <c r="AW148" s="75"/>
      <c r="AX148" s="75"/>
      <c r="AY148" s="75"/>
      <c r="AZ148" s="75"/>
      <c r="BA148" s="75"/>
      <c r="BB148" s="75"/>
      <c r="BC148" s="75"/>
      <c r="BD148" s="75"/>
      <c r="BE148" s="75"/>
    </row>
    <row r="149" spans="1:57" s="74" customFormat="1" ht="12" customHeight="1" x14ac:dyDescent="0.3">
      <c r="A149" s="69"/>
      <c r="H149" s="75"/>
      <c r="I149" s="75"/>
      <c r="J149" s="75"/>
      <c r="K149" s="75"/>
      <c r="L149" s="75"/>
      <c r="M149" s="75"/>
      <c r="N149" s="75"/>
      <c r="O149" s="75"/>
      <c r="P149" s="75"/>
      <c r="Q149" s="75"/>
      <c r="R149" s="75"/>
      <c r="S149" s="75"/>
      <c r="T149" s="75"/>
      <c r="U149" s="75"/>
      <c r="V149" s="75"/>
      <c r="W149" s="75"/>
      <c r="X149" s="75"/>
      <c r="Y149" s="75"/>
      <c r="Z149" s="75"/>
      <c r="AA149" s="75"/>
      <c r="AB149" s="75"/>
      <c r="AC149" s="75"/>
      <c r="AD149" s="75"/>
      <c r="AE149" s="75"/>
      <c r="AG149" s="75"/>
      <c r="AH149" s="75"/>
      <c r="AI149" s="75"/>
      <c r="AJ149" s="75"/>
      <c r="AK149" s="75"/>
      <c r="AL149" s="75"/>
      <c r="AM149" s="75"/>
      <c r="AN149" s="75"/>
      <c r="AO149" s="75"/>
      <c r="AP149" s="75"/>
      <c r="AQ149" s="75"/>
      <c r="AR149" s="75"/>
      <c r="AS149" s="75"/>
      <c r="AT149" s="75"/>
      <c r="AU149" s="75"/>
      <c r="AV149" s="75"/>
      <c r="AW149" s="75"/>
      <c r="AX149" s="75"/>
      <c r="AY149" s="75"/>
      <c r="AZ149" s="75"/>
      <c r="BA149" s="75"/>
      <c r="BB149" s="75"/>
      <c r="BC149" s="75"/>
      <c r="BD149" s="75"/>
      <c r="BE149" s="75"/>
    </row>
    <row r="150" spans="1:57" s="74" customFormat="1" ht="12" customHeight="1" x14ac:dyDescent="0.3">
      <c r="A150" s="69"/>
      <c r="H150" s="75"/>
      <c r="I150" s="75"/>
      <c r="J150" s="75"/>
      <c r="K150" s="75"/>
      <c r="L150" s="75"/>
      <c r="M150" s="75"/>
      <c r="N150" s="75"/>
      <c r="O150" s="75"/>
      <c r="P150" s="75"/>
      <c r="Q150" s="75"/>
      <c r="R150" s="75"/>
      <c r="S150" s="75"/>
      <c r="T150" s="75"/>
      <c r="U150" s="75"/>
      <c r="V150" s="75"/>
      <c r="W150" s="75"/>
      <c r="X150" s="75"/>
      <c r="Y150" s="75"/>
      <c r="Z150" s="75"/>
      <c r="AA150" s="75"/>
      <c r="AB150" s="75"/>
      <c r="AC150" s="75"/>
      <c r="AD150" s="75"/>
      <c r="AE150" s="75"/>
      <c r="AG150" s="75"/>
      <c r="AH150" s="75"/>
      <c r="AI150" s="75"/>
      <c r="AJ150" s="75"/>
      <c r="AK150" s="75"/>
      <c r="AL150" s="75"/>
      <c r="AM150" s="75"/>
      <c r="AN150" s="75"/>
      <c r="AO150" s="75"/>
      <c r="AP150" s="75"/>
      <c r="AQ150" s="75"/>
      <c r="AR150" s="75"/>
      <c r="AS150" s="75"/>
      <c r="AT150" s="75"/>
      <c r="AU150" s="75"/>
      <c r="AV150" s="75"/>
      <c r="AW150" s="75"/>
      <c r="AX150" s="75"/>
      <c r="AY150" s="75"/>
      <c r="AZ150" s="75"/>
      <c r="BA150" s="75"/>
      <c r="BB150" s="75"/>
      <c r="BC150" s="75"/>
      <c r="BD150" s="75"/>
      <c r="BE150" s="75"/>
    </row>
    <row r="151" spans="1:57" s="74" customFormat="1" ht="12" customHeight="1" x14ac:dyDescent="0.3">
      <c r="A151" s="69"/>
      <c r="H151" s="75"/>
      <c r="I151" s="75"/>
      <c r="J151" s="75"/>
      <c r="K151" s="75"/>
      <c r="L151" s="75"/>
      <c r="M151" s="75"/>
      <c r="N151" s="75"/>
      <c r="O151" s="75"/>
      <c r="P151" s="75"/>
      <c r="Q151" s="75"/>
      <c r="R151" s="75"/>
      <c r="S151" s="75"/>
      <c r="T151" s="75"/>
      <c r="U151" s="75"/>
      <c r="V151" s="75"/>
      <c r="W151" s="75"/>
      <c r="X151" s="75"/>
      <c r="Y151" s="75"/>
      <c r="Z151" s="75"/>
      <c r="AA151" s="75"/>
      <c r="AB151" s="75"/>
      <c r="AC151" s="75"/>
      <c r="AD151" s="75"/>
      <c r="AE151" s="75"/>
      <c r="AG151" s="75"/>
      <c r="AH151" s="75"/>
      <c r="AI151" s="75"/>
      <c r="AJ151" s="75"/>
      <c r="AK151" s="75"/>
      <c r="AL151" s="75"/>
      <c r="AM151" s="75"/>
      <c r="AN151" s="75"/>
      <c r="AO151" s="75"/>
      <c r="AP151" s="75"/>
      <c r="AQ151" s="75"/>
      <c r="AR151" s="75"/>
      <c r="AS151" s="75"/>
      <c r="AT151" s="75"/>
      <c r="AU151" s="75"/>
      <c r="AV151" s="75"/>
      <c r="AW151" s="75"/>
      <c r="AX151" s="75"/>
      <c r="AY151" s="75"/>
      <c r="AZ151" s="75"/>
      <c r="BA151" s="75"/>
      <c r="BB151" s="75"/>
      <c r="BC151" s="75"/>
      <c r="BD151" s="75"/>
      <c r="BE151" s="75"/>
    </row>
    <row r="152" spans="1:57" s="74" customFormat="1" ht="12" customHeight="1" x14ac:dyDescent="0.3">
      <c r="A152" s="69"/>
      <c r="H152" s="75"/>
      <c r="I152" s="75"/>
      <c r="J152" s="75"/>
      <c r="K152" s="75"/>
      <c r="L152" s="75"/>
      <c r="M152" s="75"/>
      <c r="N152" s="75"/>
      <c r="O152" s="75"/>
      <c r="P152" s="75"/>
      <c r="Q152" s="75"/>
      <c r="R152" s="75"/>
      <c r="S152" s="75"/>
      <c r="T152" s="75"/>
      <c r="U152" s="75"/>
      <c r="V152" s="75"/>
      <c r="W152" s="75"/>
      <c r="X152" s="75"/>
      <c r="Y152" s="75"/>
      <c r="Z152" s="75"/>
      <c r="AA152" s="75"/>
      <c r="AB152" s="75"/>
      <c r="AC152" s="75"/>
      <c r="AD152" s="75"/>
      <c r="AE152" s="75"/>
      <c r="AG152" s="75"/>
      <c r="AH152" s="75"/>
      <c r="AI152" s="75"/>
      <c r="AJ152" s="75"/>
      <c r="AK152" s="75"/>
      <c r="AL152" s="75"/>
      <c r="AM152" s="75"/>
      <c r="AN152" s="75"/>
      <c r="AO152" s="75"/>
      <c r="AP152" s="75"/>
      <c r="AQ152" s="75"/>
      <c r="AR152" s="75"/>
      <c r="AS152" s="75"/>
      <c r="AT152" s="75"/>
      <c r="AU152" s="75"/>
      <c r="AV152" s="75"/>
      <c r="AW152" s="75"/>
      <c r="AX152" s="75"/>
      <c r="AY152" s="75"/>
      <c r="AZ152" s="75"/>
      <c r="BA152" s="75"/>
      <c r="BB152" s="75"/>
      <c r="BC152" s="75"/>
      <c r="BD152" s="75"/>
      <c r="BE152" s="75"/>
    </row>
    <row r="153" spans="1:57" s="74" customFormat="1" ht="12" customHeight="1" x14ac:dyDescent="0.3">
      <c r="A153" s="69"/>
      <c r="H153" s="75"/>
      <c r="I153" s="75"/>
      <c r="J153" s="75"/>
      <c r="K153" s="75"/>
      <c r="L153" s="75"/>
      <c r="M153" s="75"/>
      <c r="N153" s="75"/>
      <c r="O153" s="75"/>
      <c r="P153" s="75"/>
      <c r="Q153" s="75"/>
      <c r="R153" s="75"/>
      <c r="S153" s="75"/>
      <c r="T153" s="75"/>
      <c r="U153" s="75"/>
      <c r="V153" s="75"/>
      <c r="W153" s="75"/>
      <c r="X153" s="75"/>
      <c r="Y153" s="75"/>
      <c r="Z153" s="75"/>
      <c r="AA153" s="75"/>
      <c r="AB153" s="75"/>
      <c r="AC153" s="75"/>
      <c r="AD153" s="75"/>
      <c r="AE153" s="75"/>
      <c r="AG153" s="75"/>
      <c r="AH153" s="75"/>
      <c r="AI153" s="75"/>
      <c r="AJ153" s="75"/>
      <c r="AK153" s="75"/>
      <c r="AL153" s="75"/>
      <c r="AM153" s="75"/>
      <c r="AN153" s="75"/>
      <c r="AO153" s="75"/>
      <c r="AP153" s="75"/>
      <c r="AQ153" s="75"/>
      <c r="AR153" s="75"/>
      <c r="AS153" s="75"/>
      <c r="AT153" s="75"/>
      <c r="AU153" s="75"/>
      <c r="AV153" s="75"/>
      <c r="AW153" s="75"/>
      <c r="AX153" s="75"/>
      <c r="AY153" s="75"/>
      <c r="AZ153" s="75"/>
      <c r="BA153" s="75"/>
      <c r="BB153" s="75"/>
      <c r="BC153" s="75"/>
      <c r="BD153" s="75"/>
      <c r="BE153" s="75"/>
    </row>
    <row r="154" spans="1:57" s="74" customFormat="1" ht="12" customHeight="1" x14ac:dyDescent="0.3">
      <c r="A154" s="69"/>
      <c r="H154" s="75"/>
      <c r="I154" s="75"/>
      <c r="J154" s="75"/>
      <c r="K154" s="75"/>
      <c r="L154" s="75"/>
      <c r="M154" s="75"/>
      <c r="N154" s="75"/>
      <c r="O154" s="75"/>
      <c r="P154" s="75"/>
      <c r="Q154" s="75"/>
      <c r="R154" s="75"/>
      <c r="S154" s="75"/>
      <c r="T154" s="75"/>
      <c r="U154" s="75"/>
      <c r="V154" s="75"/>
      <c r="W154" s="75"/>
      <c r="X154" s="75"/>
      <c r="Y154" s="75"/>
      <c r="Z154" s="75"/>
      <c r="AA154" s="75"/>
      <c r="AB154" s="75"/>
      <c r="AC154" s="75"/>
      <c r="AD154" s="75"/>
      <c r="AE154" s="75"/>
      <c r="AG154" s="75"/>
      <c r="AH154" s="75"/>
      <c r="AI154" s="75"/>
      <c r="AJ154" s="75"/>
      <c r="AK154" s="75"/>
      <c r="AL154" s="75"/>
      <c r="AM154" s="75"/>
      <c r="AN154" s="75"/>
      <c r="AO154" s="75"/>
      <c r="AP154" s="75"/>
      <c r="AQ154" s="75"/>
      <c r="AR154" s="75"/>
      <c r="AS154" s="75"/>
      <c r="AT154" s="75"/>
      <c r="AU154" s="75"/>
      <c r="AV154" s="75"/>
      <c r="AW154" s="75"/>
      <c r="AX154" s="75"/>
      <c r="AY154" s="75"/>
      <c r="AZ154" s="75"/>
      <c r="BA154" s="75"/>
      <c r="BB154" s="75"/>
      <c r="BC154" s="75"/>
      <c r="BD154" s="75"/>
      <c r="BE154" s="75"/>
    </row>
  </sheetData>
  <conditionalFormatting sqref="AN62">
    <cfRule type="cellIs" dxfId="453" priority="199" operator="lessThan">
      <formula>-1</formula>
    </cfRule>
    <cfRule type="cellIs" dxfId="452" priority="200" operator="greaterThan">
      <formula>1</formula>
    </cfRule>
  </conditionalFormatting>
  <conditionalFormatting sqref="AS62:AT62">
    <cfRule type="cellIs" dxfId="451" priority="131" operator="lessThan">
      <formula>-1</formula>
    </cfRule>
    <cfRule type="cellIs" dxfId="450" priority="132" operator="greaterThan">
      <formula>1</formula>
    </cfRule>
  </conditionalFormatting>
  <conditionalFormatting sqref="AR62">
    <cfRule type="cellIs" dxfId="449" priority="141" operator="lessThan">
      <formula>-1</formula>
    </cfRule>
    <cfRule type="cellIs" dxfId="448" priority="142" operator="greaterThan">
      <formula>1</formula>
    </cfRule>
  </conditionalFormatting>
  <conditionalFormatting sqref="R63:S63">
    <cfRule type="cellIs" dxfId="447" priority="135" operator="lessThan">
      <formula>-1</formula>
    </cfRule>
    <cfRule type="cellIs" dxfId="446" priority="136" operator="greaterThan">
      <formula>1</formula>
    </cfRule>
  </conditionalFormatting>
  <conditionalFormatting sqref="R65:S65">
    <cfRule type="cellIs" dxfId="445" priority="133" operator="lessThan">
      <formula>-1</formula>
    </cfRule>
    <cfRule type="cellIs" dxfId="444" priority="134" operator="greaterThan">
      <formula>1</formula>
    </cfRule>
  </conditionalFormatting>
  <conditionalFormatting sqref="R62:S62">
    <cfRule type="cellIs" dxfId="443" priority="137" operator="lessThan">
      <formula>-1</formula>
    </cfRule>
    <cfRule type="cellIs" dxfId="442" priority="138" operator="greaterThan">
      <formula>1</formula>
    </cfRule>
  </conditionalFormatting>
  <conditionalFormatting sqref="AS62:AT62">
    <cfRule type="cellIs" dxfId="441" priority="129" operator="lessThan">
      <formula>-1</formula>
    </cfRule>
    <cfRule type="cellIs" dxfId="440" priority="130" operator="greaterThan">
      <formula>1</formula>
    </cfRule>
  </conditionalFormatting>
  <conditionalFormatting sqref="AS62:AT62">
    <cfRule type="cellIs" dxfId="439" priority="127" operator="lessThan">
      <formula>-1</formula>
    </cfRule>
    <cfRule type="cellIs" dxfId="438" priority="128" operator="greaterThan">
      <formula>1</formula>
    </cfRule>
  </conditionalFormatting>
  <conditionalFormatting sqref="AS63:AT63">
    <cfRule type="cellIs" dxfId="437" priority="125" operator="lessThan">
      <formula>-1</formula>
    </cfRule>
    <cfRule type="cellIs" dxfId="436" priority="126" operator="greaterThan">
      <formula>1</formula>
    </cfRule>
  </conditionalFormatting>
  <conditionalFormatting sqref="N62">
    <cfRule type="cellIs" dxfId="435" priority="191" operator="lessThan">
      <formula>-1</formula>
    </cfRule>
    <cfRule type="cellIs" dxfId="434" priority="192" operator="greaterThan">
      <formula>1</formula>
    </cfRule>
  </conditionalFormatting>
  <conditionalFormatting sqref="N63">
    <cfRule type="cellIs" dxfId="433" priority="189" operator="lessThan">
      <formula>-1</formula>
    </cfRule>
    <cfRule type="cellIs" dxfId="432" priority="190" operator="greaterThan">
      <formula>1</formula>
    </cfRule>
  </conditionalFormatting>
  <conditionalFormatting sqref="AO62">
    <cfRule type="cellIs" dxfId="431" priority="183" operator="lessThan">
      <formula>-1</formula>
    </cfRule>
    <cfRule type="cellIs" dxfId="430" priority="184" operator="greaterThan">
      <formula>1</formula>
    </cfRule>
  </conditionalFormatting>
  <conditionalFormatting sqref="AO63">
    <cfRule type="cellIs" dxfId="429" priority="181" operator="lessThan">
      <formula>-1</formula>
    </cfRule>
    <cfRule type="cellIs" dxfId="428" priority="182" operator="greaterThan">
      <formula>1</formula>
    </cfRule>
  </conditionalFormatting>
  <conditionalFormatting sqref="O63">
    <cfRule type="cellIs" dxfId="427" priority="177" operator="lessThan">
      <formula>-1</formula>
    </cfRule>
    <cfRule type="cellIs" dxfId="426" priority="178" operator="greaterThan">
      <formula>1</formula>
    </cfRule>
  </conditionalFormatting>
  <conditionalFormatting sqref="O65">
    <cfRule type="cellIs" dxfId="425" priority="175" operator="lessThan">
      <formula>-1</formula>
    </cfRule>
    <cfRule type="cellIs" dxfId="424" priority="176" operator="greaterThan">
      <formula>1</formula>
    </cfRule>
  </conditionalFormatting>
  <conditionalFormatting sqref="AP62">
    <cfRule type="cellIs" dxfId="423" priority="173" operator="lessThan">
      <formula>-1</formula>
    </cfRule>
    <cfRule type="cellIs" dxfId="422" priority="174" operator="greaterThan">
      <formula>1</formula>
    </cfRule>
  </conditionalFormatting>
  <conditionalFormatting sqref="AP62">
    <cfRule type="cellIs" dxfId="421" priority="171" operator="lessThan">
      <formula>-1</formula>
    </cfRule>
    <cfRule type="cellIs" dxfId="420" priority="172" operator="greaterThan">
      <formula>1</formula>
    </cfRule>
  </conditionalFormatting>
  <conditionalFormatting sqref="AP62">
    <cfRule type="cellIs" dxfId="419" priority="169" operator="lessThan">
      <formula>-1</formula>
    </cfRule>
    <cfRule type="cellIs" dxfId="418" priority="170" operator="greaterThan">
      <formula>1</formula>
    </cfRule>
  </conditionalFormatting>
  <conditionalFormatting sqref="AP63">
    <cfRule type="cellIs" dxfId="417" priority="167" operator="lessThan">
      <formula>-1</formula>
    </cfRule>
    <cfRule type="cellIs" dxfId="416" priority="168" operator="greaterThan">
      <formula>1</formula>
    </cfRule>
  </conditionalFormatting>
  <conditionalFormatting sqref="P62">
    <cfRule type="cellIs" dxfId="415" priority="165" operator="lessThan">
      <formula>-1</formula>
    </cfRule>
    <cfRule type="cellIs" dxfId="414" priority="166" operator="greaterThan">
      <formula>1</formula>
    </cfRule>
  </conditionalFormatting>
  <conditionalFormatting sqref="AQ62">
    <cfRule type="cellIs" dxfId="413" priority="155" operator="lessThan">
      <formula>-1</formula>
    </cfRule>
    <cfRule type="cellIs" dxfId="412" priority="156" operator="greaterThan">
      <formula>1</formula>
    </cfRule>
  </conditionalFormatting>
  <conditionalFormatting sqref="P63">
    <cfRule type="cellIs" dxfId="411" priority="163" operator="lessThan">
      <formula>-1</formula>
    </cfRule>
    <cfRule type="cellIs" dxfId="410" priority="164" operator="greaterThan">
      <formula>1</formula>
    </cfRule>
  </conditionalFormatting>
  <conditionalFormatting sqref="P65">
    <cfRule type="cellIs" dxfId="409" priority="161" operator="lessThan">
      <formula>-1</formula>
    </cfRule>
    <cfRule type="cellIs" dxfId="408" priority="162" operator="greaterThan">
      <formula>1</formula>
    </cfRule>
  </conditionalFormatting>
  <conditionalFormatting sqref="AQ62">
    <cfRule type="cellIs" dxfId="407" priority="159" operator="lessThan">
      <formula>-1</formula>
    </cfRule>
    <cfRule type="cellIs" dxfId="406" priority="160" operator="greaterThan">
      <formula>1</formula>
    </cfRule>
  </conditionalFormatting>
  <conditionalFormatting sqref="AQ62">
    <cfRule type="cellIs" dxfId="405" priority="157" operator="lessThan">
      <formula>-1</formula>
    </cfRule>
    <cfRule type="cellIs" dxfId="404" priority="158" operator="greaterThan">
      <formula>1</formula>
    </cfRule>
  </conditionalFormatting>
  <conditionalFormatting sqref="Q62">
    <cfRule type="cellIs" dxfId="403" priority="151" operator="lessThan">
      <formula>-1</formula>
    </cfRule>
    <cfRule type="cellIs" dxfId="402" priority="152" operator="greaterThan">
      <formula>1</formula>
    </cfRule>
  </conditionalFormatting>
  <conditionalFormatting sqref="Q63">
    <cfRule type="cellIs" dxfId="401" priority="149" operator="lessThan">
      <formula>-1</formula>
    </cfRule>
    <cfRule type="cellIs" dxfId="400" priority="150" operator="greaterThan">
      <formula>1</formula>
    </cfRule>
  </conditionalFormatting>
  <conditionalFormatting sqref="AR62">
    <cfRule type="cellIs" dxfId="399" priority="143" operator="lessThan">
      <formula>-1</formula>
    </cfRule>
    <cfRule type="cellIs" dxfId="398" priority="144" operator="greaterThan">
      <formula>1</formula>
    </cfRule>
  </conditionalFormatting>
  <conditionalFormatting sqref="Q65">
    <cfRule type="cellIs" dxfId="397" priority="147" operator="lessThan">
      <formula>-1</formula>
    </cfRule>
    <cfRule type="cellIs" dxfId="396" priority="148" operator="greaterThan">
      <formula>1</formula>
    </cfRule>
  </conditionalFormatting>
  <conditionalFormatting sqref="AR62">
    <cfRule type="cellIs" dxfId="395" priority="145" operator="lessThan">
      <formula>-1</formula>
    </cfRule>
    <cfRule type="cellIs" dxfId="394" priority="146" operator="greaterThan">
      <formula>1</formula>
    </cfRule>
  </conditionalFormatting>
  <conditionalFormatting sqref="AM62">
    <cfRule type="cellIs" dxfId="393" priority="207" operator="lessThan">
      <formula>-1</formula>
    </cfRule>
    <cfRule type="cellIs" dxfId="392" priority="208" operator="greaterThan">
      <formula>1</formula>
    </cfRule>
  </conditionalFormatting>
  <conditionalFormatting sqref="AM63">
    <cfRule type="cellIs" dxfId="391" priority="205" operator="lessThan">
      <formula>-1</formula>
    </cfRule>
    <cfRule type="cellIs" dxfId="390" priority="206" operator="greaterThan">
      <formula>1</formula>
    </cfRule>
  </conditionalFormatting>
  <conditionalFormatting sqref="M62">
    <cfRule type="cellIs" dxfId="389" priority="203" operator="lessThan">
      <formula>-1</formula>
    </cfRule>
    <cfRule type="cellIs" dxfId="388" priority="204" operator="greaterThan">
      <formula>1</formula>
    </cfRule>
  </conditionalFormatting>
  <conditionalFormatting sqref="AN62">
    <cfRule type="cellIs" dxfId="387" priority="197" operator="lessThan">
      <formula>-1</formula>
    </cfRule>
    <cfRule type="cellIs" dxfId="386" priority="198" operator="greaterThan">
      <formula>1</formula>
    </cfRule>
  </conditionalFormatting>
  <conditionalFormatting sqref="AN62">
    <cfRule type="cellIs" dxfId="385" priority="195" operator="lessThan">
      <formula>-1</formula>
    </cfRule>
    <cfRule type="cellIs" dxfId="384" priority="196" operator="greaterThan">
      <formula>1</formula>
    </cfRule>
  </conditionalFormatting>
  <conditionalFormatting sqref="AO62">
    <cfRule type="cellIs" dxfId="383" priority="187" operator="lessThan">
      <formula>-1</formula>
    </cfRule>
    <cfRule type="cellIs" dxfId="382" priority="188" operator="greaterThan">
      <formula>1</formula>
    </cfRule>
  </conditionalFormatting>
  <conditionalFormatting sqref="AO62">
    <cfRule type="cellIs" dxfId="381" priority="185" operator="lessThan">
      <formula>-1</formula>
    </cfRule>
    <cfRule type="cellIs" dxfId="380" priority="186" operator="greaterThan">
      <formula>1</formula>
    </cfRule>
  </conditionalFormatting>
  <conditionalFormatting sqref="O62">
    <cfRule type="cellIs" dxfId="379" priority="179" operator="lessThan">
      <formula>-1</formula>
    </cfRule>
    <cfRule type="cellIs" dxfId="378" priority="180" operator="greaterThan">
      <formula>1</formula>
    </cfRule>
  </conditionalFormatting>
  <conditionalFormatting sqref="AR63">
    <cfRule type="cellIs" dxfId="377" priority="139" operator="lessThan">
      <formula>-1</formula>
    </cfRule>
    <cfRule type="cellIs" dxfId="376" priority="140" operator="greaterThan">
      <formula>1</formula>
    </cfRule>
  </conditionalFormatting>
  <conditionalFormatting sqref="AL62">
    <cfRule type="cellIs" dxfId="375" priority="213" operator="lessThan">
      <formula>-1</formula>
    </cfRule>
    <cfRule type="cellIs" dxfId="374" priority="214" operator="greaterThan">
      <formula>1</formula>
    </cfRule>
  </conditionalFormatting>
  <conditionalFormatting sqref="AL63">
    <cfRule type="cellIs" dxfId="373" priority="211" operator="lessThan">
      <formula>-1</formula>
    </cfRule>
    <cfRule type="cellIs" dxfId="372" priority="212" operator="greaterThan">
      <formula>1</formula>
    </cfRule>
  </conditionalFormatting>
  <conditionalFormatting sqref="AM62">
    <cfRule type="cellIs" dxfId="371" priority="209" operator="lessThan">
      <formula>-1</formula>
    </cfRule>
    <cfRule type="cellIs" dxfId="370" priority="210" operator="greaterThan">
      <formula>1</formula>
    </cfRule>
  </conditionalFormatting>
  <conditionalFormatting sqref="M63">
    <cfRule type="cellIs" dxfId="369" priority="201" operator="lessThan">
      <formula>-1</formula>
    </cfRule>
    <cfRule type="cellIs" dxfId="368" priority="202" operator="greaterThan">
      <formula>1</formula>
    </cfRule>
  </conditionalFormatting>
  <conditionalFormatting sqref="AN63">
    <cfRule type="cellIs" dxfId="367" priority="193" operator="lessThan">
      <formula>-1</formula>
    </cfRule>
    <cfRule type="cellIs" dxfId="366" priority="194" operator="greaterThan">
      <formula>1</formula>
    </cfRule>
  </conditionalFormatting>
  <conditionalFormatting sqref="AQ63">
    <cfRule type="cellIs" dxfId="365" priority="153" operator="lessThan">
      <formula>-1</formula>
    </cfRule>
    <cfRule type="cellIs" dxfId="364" priority="154" operator="greaterThan">
      <formula>1</formula>
    </cfRule>
  </conditionalFormatting>
  <conditionalFormatting sqref="AG62:AM62 AG63:AK63 H63:J63 H62:L62 H65:N65">
    <cfRule type="cellIs" dxfId="363" priority="227" operator="lessThan">
      <formula>-1</formula>
    </cfRule>
    <cfRule type="cellIs" dxfId="362" priority="228" operator="greaterThan">
      <formula>1</formula>
    </cfRule>
  </conditionalFormatting>
  <conditionalFormatting sqref="AH62">
    <cfRule type="cellIs" dxfId="361" priority="225" operator="lessThan">
      <formula>-1</formula>
    </cfRule>
    <cfRule type="cellIs" dxfId="360" priority="226" operator="greaterThan">
      <formula>1</formula>
    </cfRule>
  </conditionalFormatting>
  <conditionalFormatting sqref="AK62">
    <cfRule type="cellIs" dxfId="359" priority="223" operator="lessThan">
      <formula>-1</formula>
    </cfRule>
    <cfRule type="cellIs" dxfId="358" priority="224" operator="greaterThan">
      <formula>1</formula>
    </cfRule>
  </conditionalFormatting>
  <conditionalFormatting sqref="K62">
    <cfRule type="cellIs" dxfId="357" priority="221" operator="lessThan">
      <formula>-1</formula>
    </cfRule>
    <cfRule type="cellIs" dxfId="356" priority="222" operator="greaterThan">
      <formula>1</formula>
    </cfRule>
  </conditionalFormatting>
  <conditionalFormatting sqref="K63">
    <cfRule type="cellIs" dxfId="355" priority="219" operator="lessThan">
      <formula>-1</formula>
    </cfRule>
    <cfRule type="cellIs" dxfId="354" priority="220" operator="greaterThan">
      <formula>1</formula>
    </cfRule>
  </conditionalFormatting>
  <conditionalFormatting sqref="L63">
    <cfRule type="cellIs" dxfId="353" priority="217" operator="lessThan">
      <formula>-1</formula>
    </cfRule>
    <cfRule type="cellIs" dxfId="352" priority="218" operator="greaterThan">
      <formula>1</formula>
    </cfRule>
  </conditionalFormatting>
  <conditionalFormatting sqref="AL62">
    <cfRule type="cellIs" dxfId="351" priority="215" operator="lessThan">
      <formula>-1</formula>
    </cfRule>
    <cfRule type="cellIs" dxfId="350" priority="216" operator="greaterThan">
      <formula>1</formula>
    </cfRule>
  </conditionalFormatting>
  <conditionalFormatting sqref="T62">
    <cfRule type="cellIs" dxfId="349" priority="123" operator="lessThan">
      <formula>-1</formula>
    </cfRule>
    <cfRule type="cellIs" dxfId="348" priority="124" operator="greaterThan">
      <formula>1</formula>
    </cfRule>
  </conditionalFormatting>
  <conditionalFormatting sqref="T63">
    <cfRule type="cellIs" dxfId="347" priority="121" operator="lessThan">
      <formula>-1</formula>
    </cfRule>
    <cfRule type="cellIs" dxfId="346" priority="122" operator="greaterThan">
      <formula>1</formula>
    </cfRule>
  </conditionalFormatting>
  <conditionalFormatting sqref="T65">
    <cfRule type="cellIs" dxfId="345" priority="119" operator="lessThan">
      <formula>-1</formula>
    </cfRule>
    <cfRule type="cellIs" dxfId="344" priority="120" operator="greaterThan">
      <formula>1</formula>
    </cfRule>
  </conditionalFormatting>
  <conditionalFormatting sqref="AU62">
    <cfRule type="cellIs" dxfId="343" priority="113" operator="lessThan">
      <formula>-1</formula>
    </cfRule>
    <cfRule type="cellIs" dxfId="342" priority="114" operator="greaterThan">
      <formula>1</formula>
    </cfRule>
  </conditionalFormatting>
  <conditionalFormatting sqref="AU63">
    <cfRule type="cellIs" dxfId="341" priority="111" operator="lessThan">
      <formula>-1</formula>
    </cfRule>
    <cfRule type="cellIs" dxfId="340" priority="112" operator="greaterThan">
      <formula>1</formula>
    </cfRule>
  </conditionalFormatting>
  <conditionalFormatting sqref="AU62">
    <cfRule type="cellIs" dxfId="339" priority="117" operator="lessThan">
      <formula>-1</formula>
    </cfRule>
    <cfRule type="cellIs" dxfId="338" priority="118" operator="greaterThan">
      <formula>1</formula>
    </cfRule>
  </conditionalFormatting>
  <conditionalFormatting sqref="AU62">
    <cfRule type="cellIs" dxfId="337" priority="115" operator="lessThan">
      <formula>-1</formula>
    </cfRule>
    <cfRule type="cellIs" dxfId="336" priority="116" operator="greaterThan">
      <formula>1</formula>
    </cfRule>
  </conditionalFormatting>
  <conditionalFormatting sqref="U62">
    <cfRule type="cellIs" dxfId="335" priority="109" operator="lessThan">
      <formula>-1</formula>
    </cfRule>
    <cfRule type="cellIs" dxfId="334" priority="110" operator="greaterThan">
      <formula>1</formula>
    </cfRule>
  </conditionalFormatting>
  <conditionalFormatting sqref="U63">
    <cfRule type="cellIs" dxfId="333" priority="107" operator="lessThan">
      <formula>-1</formula>
    </cfRule>
    <cfRule type="cellIs" dxfId="332" priority="108" operator="greaterThan">
      <formula>1</formula>
    </cfRule>
  </conditionalFormatting>
  <conditionalFormatting sqref="U65">
    <cfRule type="cellIs" dxfId="331" priority="105" operator="lessThan">
      <formula>-1</formula>
    </cfRule>
    <cfRule type="cellIs" dxfId="330" priority="106" operator="greaterThan">
      <formula>1</formula>
    </cfRule>
  </conditionalFormatting>
  <conditionalFormatting sqref="AV62">
    <cfRule type="cellIs" dxfId="329" priority="99" operator="lessThan">
      <formula>-1</formula>
    </cfRule>
    <cfRule type="cellIs" dxfId="328" priority="100" operator="greaterThan">
      <formula>1</formula>
    </cfRule>
  </conditionalFormatting>
  <conditionalFormatting sqref="AV63">
    <cfRule type="cellIs" dxfId="327" priority="97" operator="lessThan">
      <formula>-1</formula>
    </cfRule>
    <cfRule type="cellIs" dxfId="326" priority="98" operator="greaterThan">
      <formula>1</formula>
    </cfRule>
  </conditionalFormatting>
  <conditionalFormatting sqref="AV62">
    <cfRule type="cellIs" dxfId="325" priority="103" operator="lessThan">
      <formula>-1</formula>
    </cfRule>
    <cfRule type="cellIs" dxfId="324" priority="104" operator="greaterThan">
      <formula>1</formula>
    </cfRule>
  </conditionalFormatting>
  <conditionalFormatting sqref="AV62">
    <cfRule type="cellIs" dxfId="323" priority="101" operator="lessThan">
      <formula>-1</formula>
    </cfRule>
    <cfRule type="cellIs" dxfId="322" priority="102" operator="greaterThan">
      <formula>1</formula>
    </cfRule>
  </conditionalFormatting>
  <conditionalFormatting sqref="V62">
    <cfRule type="cellIs" dxfId="321" priority="95" operator="lessThan">
      <formula>-1</formula>
    </cfRule>
    <cfRule type="cellIs" dxfId="320" priority="96" operator="greaterThan">
      <formula>1</formula>
    </cfRule>
  </conditionalFormatting>
  <conditionalFormatting sqref="V63">
    <cfRule type="cellIs" dxfId="319" priority="93" operator="lessThan">
      <formula>-1</formula>
    </cfRule>
    <cfRule type="cellIs" dxfId="318" priority="94" operator="greaterThan">
      <formula>1</formula>
    </cfRule>
  </conditionalFormatting>
  <conditionalFormatting sqref="V65">
    <cfRule type="cellIs" dxfId="317" priority="91" operator="lessThan">
      <formula>-1</formula>
    </cfRule>
    <cfRule type="cellIs" dxfId="316" priority="92" operator="greaterThan">
      <formula>1</formula>
    </cfRule>
  </conditionalFormatting>
  <conditionalFormatting sqref="AW62">
    <cfRule type="cellIs" dxfId="315" priority="85" operator="lessThan">
      <formula>-1</formula>
    </cfRule>
    <cfRule type="cellIs" dxfId="314" priority="86" operator="greaterThan">
      <formula>1</formula>
    </cfRule>
  </conditionalFormatting>
  <conditionalFormatting sqref="AW63">
    <cfRule type="cellIs" dxfId="313" priority="83" operator="lessThan">
      <formula>-1</formula>
    </cfRule>
    <cfRule type="cellIs" dxfId="312" priority="84" operator="greaterThan">
      <formula>1</formula>
    </cfRule>
  </conditionalFormatting>
  <conditionalFormatting sqref="AW62">
    <cfRule type="cellIs" dxfId="311" priority="89" operator="lessThan">
      <formula>-1</formula>
    </cfRule>
    <cfRule type="cellIs" dxfId="310" priority="90" operator="greaterThan">
      <formula>1</formula>
    </cfRule>
  </conditionalFormatting>
  <conditionalFormatting sqref="AW62">
    <cfRule type="cellIs" dxfId="309" priority="87" operator="lessThan">
      <formula>-1</formula>
    </cfRule>
    <cfRule type="cellIs" dxfId="308" priority="88" operator="greaterThan">
      <formula>1</formula>
    </cfRule>
  </conditionalFormatting>
  <conditionalFormatting sqref="W62">
    <cfRule type="cellIs" dxfId="307" priority="81" operator="lessThan">
      <formula>-1</formula>
    </cfRule>
    <cfRule type="cellIs" dxfId="306" priority="82" operator="greaterThan">
      <formula>1</formula>
    </cfRule>
  </conditionalFormatting>
  <conditionalFormatting sqref="W63">
    <cfRule type="cellIs" dxfId="305" priority="79" operator="lessThan">
      <formula>-1</formula>
    </cfRule>
    <cfRule type="cellIs" dxfId="304" priority="80" operator="greaterThan">
      <formula>1</formula>
    </cfRule>
  </conditionalFormatting>
  <conditionalFormatting sqref="W65">
    <cfRule type="cellIs" dxfId="303" priority="77" operator="lessThan">
      <formula>-1</formula>
    </cfRule>
    <cfRule type="cellIs" dxfId="302" priority="78" operator="greaterThan">
      <formula>1</formula>
    </cfRule>
  </conditionalFormatting>
  <conditionalFormatting sqref="AX62">
    <cfRule type="cellIs" dxfId="301" priority="71" operator="lessThan">
      <formula>-1</formula>
    </cfRule>
    <cfRule type="cellIs" dxfId="300" priority="72" operator="greaterThan">
      <formula>1</formula>
    </cfRule>
  </conditionalFormatting>
  <conditionalFormatting sqref="AX63">
    <cfRule type="cellIs" dxfId="299" priority="69" operator="lessThan">
      <formula>-1</formula>
    </cfRule>
    <cfRule type="cellIs" dxfId="298" priority="70" operator="greaterThan">
      <formula>1</formula>
    </cfRule>
  </conditionalFormatting>
  <conditionalFormatting sqref="AX62">
    <cfRule type="cellIs" dxfId="297" priority="75" operator="lessThan">
      <formula>-1</formula>
    </cfRule>
    <cfRule type="cellIs" dxfId="296" priority="76" operator="greaterThan">
      <formula>1</formula>
    </cfRule>
  </conditionalFormatting>
  <conditionalFormatting sqref="AX62">
    <cfRule type="cellIs" dxfId="295" priority="73" operator="lessThan">
      <formula>-1</formula>
    </cfRule>
    <cfRule type="cellIs" dxfId="294" priority="74" operator="greaterThan">
      <formula>1</formula>
    </cfRule>
  </conditionalFormatting>
  <conditionalFormatting sqref="X65">
    <cfRule type="cellIs" dxfId="293" priority="63" operator="lessThan">
      <formula>-1</formula>
    </cfRule>
    <cfRule type="cellIs" dxfId="292" priority="64" operator="greaterThan">
      <formula>1</formula>
    </cfRule>
  </conditionalFormatting>
  <conditionalFormatting sqref="X62">
    <cfRule type="cellIs" dxfId="291" priority="67" operator="lessThan">
      <formula>-1</formula>
    </cfRule>
    <cfRule type="cellIs" dxfId="290" priority="68" operator="greaterThan">
      <formula>1</formula>
    </cfRule>
  </conditionalFormatting>
  <conditionalFormatting sqref="X63">
    <cfRule type="cellIs" dxfId="289" priority="65" operator="lessThan">
      <formula>-1</formula>
    </cfRule>
    <cfRule type="cellIs" dxfId="288" priority="66" operator="greaterThan">
      <formula>1</formula>
    </cfRule>
  </conditionalFormatting>
  <conditionalFormatting sqref="AY62">
    <cfRule type="cellIs" dxfId="287" priority="57" operator="lessThan">
      <formula>-1</formula>
    </cfRule>
    <cfRule type="cellIs" dxfId="286" priority="58" operator="greaterThan">
      <formula>1</formula>
    </cfRule>
  </conditionalFormatting>
  <conditionalFormatting sqref="AY63">
    <cfRule type="cellIs" dxfId="285" priority="55" operator="lessThan">
      <formula>-1</formula>
    </cfRule>
    <cfRule type="cellIs" dxfId="284" priority="56" operator="greaterThan">
      <formula>1</formula>
    </cfRule>
  </conditionalFormatting>
  <conditionalFormatting sqref="AY62">
    <cfRule type="cellIs" dxfId="283" priority="61" operator="lessThan">
      <formula>-1</formula>
    </cfRule>
    <cfRule type="cellIs" dxfId="282" priority="62" operator="greaterThan">
      <formula>1</formula>
    </cfRule>
  </conditionalFormatting>
  <conditionalFormatting sqref="AY62">
    <cfRule type="cellIs" dxfId="281" priority="59" operator="lessThan">
      <formula>-1</formula>
    </cfRule>
    <cfRule type="cellIs" dxfId="280" priority="60" operator="greaterThan">
      <formula>1</formula>
    </cfRule>
  </conditionalFormatting>
  <conditionalFormatting sqref="Y65">
    <cfRule type="cellIs" dxfId="279" priority="49" operator="lessThan">
      <formula>-1</formula>
    </cfRule>
    <cfRule type="cellIs" dxfId="278" priority="50" operator="greaterThan">
      <formula>1</formula>
    </cfRule>
  </conditionalFormatting>
  <conditionalFormatting sqref="Y62">
    <cfRule type="cellIs" dxfId="277" priority="53" operator="lessThan">
      <formula>-1</formula>
    </cfRule>
    <cfRule type="cellIs" dxfId="276" priority="54" operator="greaterThan">
      <formula>1</formula>
    </cfRule>
  </conditionalFormatting>
  <conditionalFormatting sqref="Y63">
    <cfRule type="cellIs" dxfId="275" priority="51" operator="lessThan">
      <formula>-1</formula>
    </cfRule>
    <cfRule type="cellIs" dxfId="274" priority="52" operator="greaterThan">
      <formula>1</formula>
    </cfRule>
  </conditionalFormatting>
  <conditionalFormatting sqref="AZ62">
    <cfRule type="cellIs" dxfId="273" priority="43" operator="lessThan">
      <formula>-1</formula>
    </cfRule>
    <cfRule type="cellIs" dxfId="272" priority="44" operator="greaterThan">
      <formula>1</formula>
    </cfRule>
  </conditionalFormatting>
  <conditionalFormatting sqref="AZ63">
    <cfRule type="cellIs" dxfId="271" priority="41" operator="lessThan">
      <formula>-1</formula>
    </cfRule>
    <cfRule type="cellIs" dxfId="270" priority="42" operator="greaterThan">
      <formula>1</formula>
    </cfRule>
  </conditionalFormatting>
  <conditionalFormatting sqref="AZ62">
    <cfRule type="cellIs" dxfId="269" priority="47" operator="lessThan">
      <formula>-1</formula>
    </cfRule>
    <cfRule type="cellIs" dxfId="268" priority="48" operator="greaterThan">
      <formula>1</formula>
    </cfRule>
  </conditionalFormatting>
  <conditionalFormatting sqref="AZ62">
    <cfRule type="cellIs" dxfId="267" priority="45" operator="lessThan">
      <formula>-1</formula>
    </cfRule>
    <cfRule type="cellIs" dxfId="266" priority="46" operator="greaterThan">
      <formula>1</formula>
    </cfRule>
  </conditionalFormatting>
  <conditionalFormatting sqref="Z62:Z65">
    <cfRule type="cellIs" dxfId="265" priority="39" operator="lessThan">
      <formula>-1</formula>
    </cfRule>
    <cfRule type="cellIs" dxfId="264" priority="40" operator="greaterThan">
      <formula>1</formula>
    </cfRule>
  </conditionalFormatting>
  <conditionalFormatting sqref="BA62:BA64">
    <cfRule type="cellIs" dxfId="263" priority="33" operator="lessThan">
      <formula>-1</formula>
    </cfRule>
    <cfRule type="cellIs" dxfId="262" priority="34" operator="greaterThan">
      <formula>1</formula>
    </cfRule>
  </conditionalFormatting>
  <conditionalFormatting sqref="BA62:BA64">
    <cfRule type="cellIs" dxfId="261" priority="35" operator="lessThan">
      <formula>-1</formula>
    </cfRule>
    <cfRule type="cellIs" dxfId="260" priority="36" operator="greaterThan">
      <formula>1</formula>
    </cfRule>
  </conditionalFormatting>
  <conditionalFormatting sqref="BA62:BA64">
    <cfRule type="cellIs" dxfId="259" priority="37" operator="lessThan">
      <formula>-1</formula>
    </cfRule>
    <cfRule type="cellIs" dxfId="258" priority="38" operator="greaterThan">
      <formula>1</formula>
    </cfRule>
  </conditionalFormatting>
  <conditionalFormatting sqref="AA62:AA65">
    <cfRule type="cellIs" dxfId="257" priority="31" operator="lessThan">
      <formula>-1</formula>
    </cfRule>
    <cfRule type="cellIs" dxfId="256" priority="32" operator="greaterThan">
      <formula>1</formula>
    </cfRule>
  </conditionalFormatting>
  <conditionalFormatting sqref="BB62:BB64">
    <cfRule type="cellIs" dxfId="255" priority="25" operator="lessThan">
      <formula>-1</formula>
    </cfRule>
    <cfRule type="cellIs" dxfId="254" priority="26" operator="greaterThan">
      <formula>1</formula>
    </cfRule>
  </conditionalFormatting>
  <conditionalFormatting sqref="BB62:BB64">
    <cfRule type="cellIs" dxfId="253" priority="27" operator="lessThan">
      <formula>-1</formula>
    </cfRule>
    <cfRule type="cellIs" dxfId="252" priority="28" operator="greaterThan">
      <formula>1</formula>
    </cfRule>
  </conditionalFormatting>
  <conditionalFormatting sqref="BB62:BB64">
    <cfRule type="cellIs" dxfId="251" priority="29" operator="lessThan">
      <formula>-1</formula>
    </cfRule>
    <cfRule type="cellIs" dxfId="250" priority="30" operator="greaterThan">
      <formula>1</formula>
    </cfRule>
  </conditionalFormatting>
  <conditionalFormatting sqref="BC62:BE64">
    <cfRule type="cellIs" dxfId="249" priority="21" operator="lessThan">
      <formula>-1</formula>
    </cfRule>
    <cfRule type="cellIs" dxfId="248" priority="22" operator="greaterThan">
      <formula>1</formula>
    </cfRule>
  </conditionalFormatting>
  <conditionalFormatting sqref="BC62:BE64">
    <cfRule type="cellIs" dxfId="247" priority="19" operator="lessThan">
      <formula>-1</formula>
    </cfRule>
    <cfRule type="cellIs" dxfId="246" priority="20" operator="greaterThan">
      <formula>1</formula>
    </cfRule>
  </conditionalFormatting>
  <conditionalFormatting sqref="BC62:BE64">
    <cfRule type="cellIs" dxfId="245" priority="23" operator="lessThan">
      <formula>-1</formula>
    </cfRule>
    <cfRule type="cellIs" dxfId="244" priority="24" operator="greaterThan">
      <formula>1</formula>
    </cfRule>
  </conditionalFormatting>
  <conditionalFormatting sqref="AB62:AB65">
    <cfRule type="cellIs" dxfId="243" priority="17" operator="lessThan">
      <formula>-1</formula>
    </cfRule>
    <cfRule type="cellIs" dxfId="242" priority="18" operator="greaterThan">
      <formula>1</formula>
    </cfRule>
  </conditionalFormatting>
  <conditionalFormatting sqref="AC62:AE62">
    <cfRule type="cellIs" dxfId="241" priority="15" operator="lessThan">
      <formula>-1</formula>
    </cfRule>
    <cfRule type="cellIs" dxfId="240" priority="16" operator="greaterThan">
      <formula>1</formula>
    </cfRule>
  </conditionalFormatting>
  <conditionalFormatting sqref="AC63:AE63">
    <cfRule type="cellIs" dxfId="239" priority="13" operator="lessThan">
      <formula>-1</formula>
    </cfRule>
    <cfRule type="cellIs" dxfId="238" priority="14" operator="greaterThan">
      <formula>1</formula>
    </cfRule>
  </conditionalFormatting>
  <conditionalFormatting sqref="AC65:AE65">
    <cfRule type="cellIs" dxfId="237" priority="11" operator="lessThan">
      <formula>-1</formula>
    </cfRule>
    <cfRule type="cellIs" dxfId="236" priority="12" operator="greaterThan">
      <formula>1</formula>
    </cfRule>
  </conditionalFormatting>
  <conditionalFormatting sqref="BF62">
    <cfRule type="cellIs" dxfId="235" priority="5" operator="lessThan">
      <formula>-1</formula>
    </cfRule>
    <cfRule type="cellIs" dxfId="234" priority="6" operator="greaterThan">
      <formula>1</formula>
    </cfRule>
  </conditionalFormatting>
  <conditionalFormatting sqref="BF63">
    <cfRule type="cellIs" dxfId="233" priority="3" operator="lessThan">
      <formula>-1</formula>
    </cfRule>
    <cfRule type="cellIs" dxfId="232" priority="4" operator="greaterThan">
      <formula>1</formula>
    </cfRule>
  </conditionalFormatting>
  <conditionalFormatting sqref="BF62">
    <cfRule type="cellIs" dxfId="231" priority="9" operator="lessThan">
      <formula>-1</formula>
    </cfRule>
    <cfRule type="cellIs" dxfId="230" priority="10" operator="greaterThan">
      <formula>1</formula>
    </cfRule>
  </conditionalFormatting>
  <conditionalFormatting sqref="BF62">
    <cfRule type="cellIs" dxfId="229" priority="7" operator="lessThan">
      <formula>-1</formula>
    </cfRule>
    <cfRule type="cellIs" dxfId="228" priority="8" operator="greaterThan">
      <formula>1</formula>
    </cfRule>
  </conditionalFormatting>
  <conditionalFormatting sqref="BF65">
    <cfRule type="cellIs" dxfId="227" priority="1" operator="lessThan">
      <formula>-1</formula>
    </cfRule>
    <cfRule type="cellIs" dxfId="226" priority="2" operator="greaterThan">
      <formula>1</formula>
    </cfRule>
  </conditionalFormatting>
  <pageMargins left="0.7" right="0.7" top="0.75" bottom="0.75" header="0.3" footer="0.3"/>
  <customProperties>
    <customPr name="EpmWorksheetKeyString_GUID" r:id="rId1"/>
  </customPropertie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E0FBBA16DE32F243A531172E7F38DCF5" ma:contentTypeVersion="0" ma:contentTypeDescription="Создание документа." ma:contentTypeScope="" ma:versionID="8dc994e94eebca157fc4bd22e1647ada">
  <xsd:schema xmlns:xsd="http://www.w3.org/2001/XMLSchema" xmlns:xs="http://www.w3.org/2001/XMLSchema" xmlns:p="http://schemas.microsoft.com/office/2006/metadata/properties" xmlns:ns2="2e6c4e6a-6d57-47d6-9288-076169c1f698" targetNamespace="http://schemas.microsoft.com/office/2006/metadata/properties" ma:root="true" ma:fieldsID="899b4d0d15f6c81608c1f8921f6e86bd" ns2:_="">
    <xsd:import namespace="2e6c4e6a-6d57-47d6-9288-076169c1f698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6c4e6a-6d57-47d6-9288-076169c1f698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Значение идентификатора документа" ma:description="Значение идентификатора документа, присвоенного данному элементу." ma:internalName="_dlc_DocId" ma:readOnly="true">
      <xsd:simpleType>
        <xsd:restriction base="dms:Text"/>
      </xsd:simpleType>
    </xsd:element>
    <xsd:element name="_dlc_DocIdUrl" ma:index="9" nillable="true" ma:displayName="Идентификатор документа" ma:description="Постоянная ссылка на этот документ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Сохранить идентификатор" ma:description="Сохранять идентификатор при добавлении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F5C27AF-D19F-4A3C-AA10-529B6F3E98A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9BDF536-8102-4F9A-9419-D63DC32B3B1F}">
  <ds:schemaRefs>
    <ds:schemaRef ds:uri="http://schemas.microsoft.com/sharepoint/events"/>
  </ds:schemaRefs>
</ds:datastoreItem>
</file>

<file path=customXml/itemProps3.xml><?xml version="1.0" encoding="utf-8"?>
<ds:datastoreItem xmlns:ds="http://schemas.openxmlformats.org/officeDocument/2006/customXml" ds:itemID="{76C04332-2089-4EA6-AD6E-A8B6121F06A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e6c4e6a-6d57-47d6-9288-076169c1f69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1DFB6773-3673-45A2-96F8-11849DD69D11}">
  <ds:schemaRefs>
    <ds:schemaRef ds:uri="http://purl.org/dc/terms/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schemas.openxmlformats.org/package/2006/metadata/core-properties"/>
    <ds:schemaRef ds:uri="2e6c4e6a-6d57-47d6-9288-076169c1f698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15</vt:i4>
      </vt:variant>
    </vt:vector>
  </HeadingPairs>
  <TitlesOfParts>
    <vt:vector size="15" baseType="lpstr">
      <vt:lpstr>Cover</vt:lpstr>
      <vt:lpstr>Content</vt:lpstr>
      <vt:lpstr>Key indicators</vt:lpstr>
      <vt:lpstr>Consolidated sales</vt:lpstr>
      <vt:lpstr>RFP</vt:lpstr>
      <vt:lpstr>RLP</vt:lpstr>
      <vt:lpstr>Mining</vt:lpstr>
      <vt:lpstr>NLMK USA</vt:lpstr>
      <vt:lpstr>NLMK Dansteel</vt:lpstr>
      <vt:lpstr>NBH</vt:lpstr>
      <vt:lpstr>PL</vt:lpstr>
      <vt:lpstr>CashFlow</vt:lpstr>
      <vt:lpstr>Balance Sheet</vt:lpstr>
      <vt:lpstr>Historical data</vt:lpstr>
      <vt:lpstr>RFP key figures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2022-02-02T13:59:47Z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0x010100E0FBBA16DE32F243A531172E7F38DCF5</vt:lpwstr>
  </property>
</Properties>
</file>