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kamalsapkota/Desktop/data-analytics/economics/dividends-trading/"/>
    </mc:Choice>
  </mc:AlternateContent>
  <xr:revisionPtr revIDLastSave="0" documentId="13_ncr:1_{98EBF325-087A-2F43-BE8F-F44251D53279}" xr6:coauthVersionLast="47" xr6:coauthVersionMax="47" xr10:uidLastSave="{00000000-0000-0000-0000-000000000000}"/>
  <bookViews>
    <workbookView xWindow="0" yWindow="760" windowWidth="34560" windowHeight="20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E54" i="1"/>
  <c r="M52" i="1"/>
  <c r="L52" i="1"/>
  <c r="J52" i="1"/>
  <c r="F52" i="1"/>
  <c r="E52" i="1"/>
  <c r="C52" i="1"/>
</calcChain>
</file>

<file path=xl/sharedStrings.xml><?xml version="1.0" encoding="utf-8"?>
<sst xmlns="http://schemas.openxmlformats.org/spreadsheetml/2006/main" count="267" uniqueCount="95">
  <si>
    <t>Symbol</t>
  </si>
  <si>
    <t>total_yearly_dividends</t>
  </si>
  <si>
    <t>Market_Cap</t>
  </si>
  <si>
    <t>Price at Beginning of Year</t>
  </si>
  <si>
    <t>Price at End of Year</t>
  </si>
  <si>
    <t>Year</t>
  </si>
  <si>
    <t>TROW</t>
  </si>
  <si>
    <t>23,946,110,976</t>
  </si>
  <si>
    <t>2021</t>
  </si>
  <si>
    <t>GWW</t>
  </si>
  <si>
    <t>33,322,426,368</t>
  </si>
  <si>
    <t>IBM</t>
  </si>
  <si>
    <t>117,037,916,160</t>
  </si>
  <si>
    <t>CVX</t>
  </si>
  <si>
    <t>291,926,147,072</t>
  </si>
  <si>
    <t>MCD</t>
  </si>
  <si>
    <t>208,836,100,096</t>
  </si>
  <si>
    <t>ITW</t>
  </si>
  <si>
    <t>68,399,452,160</t>
  </si>
  <si>
    <t>GD</t>
  </si>
  <si>
    <t>56,307,462,144</t>
  </si>
  <si>
    <t>KMB</t>
  </si>
  <si>
    <t>45,985,030,144</t>
  </si>
  <si>
    <t>CAT</t>
  </si>
  <si>
    <t>109,362,077,696</t>
  </si>
  <si>
    <t>PEP</t>
  </si>
  <si>
    <t>252,916,334,592</t>
  </si>
  <si>
    <t>JNJ</t>
  </si>
  <si>
    <t>401,113,972,736</t>
  </si>
  <si>
    <t>ADP</t>
  </si>
  <si>
    <t>87,780,376,576</t>
  </si>
  <si>
    <t>JPM</t>
  </si>
  <si>
    <t>400,178,380,800</t>
  </si>
  <si>
    <t>BNS</t>
  </si>
  <si>
    <t>59,243,876,352</t>
  </si>
  <si>
    <t>RY</t>
  </si>
  <si>
    <t>125,645,496,320</t>
  </si>
  <si>
    <t>BMO</t>
  </si>
  <si>
    <t>59,573,211,136</t>
  </si>
  <si>
    <t>PG</t>
  </si>
  <si>
    <t>342,703,407,104</t>
  </si>
  <si>
    <t>CB</t>
  </si>
  <si>
    <t>78,730,338,304</t>
  </si>
  <si>
    <t>LOW</t>
  </si>
  <si>
    <t>122,259,841,024</t>
  </si>
  <si>
    <t>O</t>
  </si>
  <si>
    <t>39,491,203,072</t>
  </si>
  <si>
    <t>ADC</t>
  </si>
  <si>
    <t>6,042,142,208</t>
  </si>
  <si>
    <t>MAIN</t>
  </si>
  <si>
    <t>3,194,528,256</t>
  </si>
  <si>
    <t>MDT</t>
  </si>
  <si>
    <t>108,407,783,424</t>
  </si>
  <si>
    <t>LTC</t>
  </si>
  <si>
    <t>1,292,389,376</t>
  </si>
  <si>
    <t>ROP</t>
  </si>
  <si>
    <t>47,962,136,576</t>
  </si>
  <si>
    <t>SHW</t>
  </si>
  <si>
    <t>59,092,914,176</t>
  </si>
  <si>
    <t>WMT</t>
  </si>
  <si>
    <t>394,945,953,792</t>
  </si>
  <si>
    <t>T</t>
  </si>
  <si>
    <t>110,809,505,792</t>
  </si>
  <si>
    <t>EMR</t>
  </si>
  <si>
    <t>45,439,967,232</t>
  </si>
  <si>
    <t>CAH</t>
  </si>
  <si>
    <t>21,088,518,144</t>
  </si>
  <si>
    <t>ECL</t>
  </si>
  <si>
    <t>47,522,783,232</t>
  </si>
  <si>
    <t>SBUX</t>
  </si>
  <si>
    <t>112,954,793,984</t>
  </si>
  <si>
    <t>SYY</t>
  </si>
  <si>
    <t>35,897,753,600</t>
  </si>
  <si>
    <t>NUE</t>
  </si>
  <si>
    <t>34,201,499,648</t>
  </si>
  <si>
    <t>CNQ</t>
  </si>
  <si>
    <t>60,968,296,448</t>
  </si>
  <si>
    <t>STAG</t>
  </si>
  <si>
    <t>6,290,053,120</t>
  </si>
  <si>
    <t>AGNC</t>
  </si>
  <si>
    <t>5,426,936,320</t>
  </si>
  <si>
    <t>BEN</t>
  </si>
  <si>
    <t>12,326,239,232</t>
  </si>
  <si>
    <t>RKT</t>
  </si>
  <si>
    <t>15,481,066,496</t>
  </si>
  <si>
    <t>AAPL</t>
  </si>
  <si>
    <t>2,759,285,800,960</t>
  </si>
  <si>
    <t>PSEC</t>
  </si>
  <si>
    <t>2,517,577,984</t>
  </si>
  <si>
    <t>2022</t>
  </si>
  <si>
    <t>Total</t>
  </si>
  <si>
    <t>% Return percentage without dividends</t>
  </si>
  <si>
    <t>% returns with dividends</t>
  </si>
  <si>
    <t>Note:  Please note that the prices provided are in USD and the data is sourced from Yahoo Finance. In this particular scenario, we will consider a portfolio where only one complete stock is purchased.</t>
  </si>
  <si>
    <t>Total returns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</si>
</sst>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2" fontId="1" fillId="4" borderId="1" xfId="0" applyNumberFormat="1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0" fillId="8" borderId="0" xfId="0" applyFill="1"/>
    <xf numFmtId="2" fontId="0" fillId="8" borderId="0" xfId="0" applyNumberFormat="1" applyFill="1"/>
    <xf numFmtId="0" fontId="0" fillId="5" borderId="0" xfId="0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544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65"/>
  <sheetViews>
    <sheetView tabSelected="1" topLeftCell="A22" workbookViewId="0">
      <selection activeCell="H65" sqref="H65"/>
    </sheetView>
  </sheetViews>
  <sheetFormatPr baseColWidth="10" defaultColWidth="8.83203125" defaultRowHeight="15" x14ac:dyDescent="0.2"/>
  <cols>
    <col min="2" max="2" width="6.83203125" bestFit="1" customWidth="1"/>
    <col min="3" max="3" width="18.83203125" bestFit="1" customWidth="1"/>
    <col min="4" max="4" width="29.6640625" bestFit="1" customWidth="1"/>
    <col min="5" max="5" width="20.83203125" style="1" bestFit="1" customWidth="1"/>
    <col min="6" max="6" width="18.83203125" bestFit="1" customWidth="1"/>
    <col min="7" max="7" width="5.1640625" bestFit="1" customWidth="1"/>
    <col min="10" max="10" width="18.83203125" bestFit="1" customWidth="1"/>
    <col min="11" max="11" width="31.33203125" bestFit="1" customWidth="1"/>
    <col min="12" max="12" width="20.83203125" bestFit="1" customWidth="1"/>
    <col min="13" max="13" width="15.83203125" bestFit="1" customWidth="1"/>
    <col min="14" max="14" width="5.1640625" bestFit="1" customWidth="1"/>
  </cols>
  <sheetData>
    <row r="8" spans="2:14" x14ac:dyDescent="0.2">
      <c r="B8" s="10">
        <v>2021</v>
      </c>
      <c r="C8" s="10"/>
      <c r="D8" s="10"/>
      <c r="E8" s="10"/>
      <c r="F8" s="10"/>
      <c r="G8" s="10"/>
      <c r="I8" s="10">
        <v>2022</v>
      </c>
      <c r="J8" s="10"/>
      <c r="K8" s="10"/>
      <c r="L8" s="10"/>
      <c r="M8" s="10"/>
      <c r="N8" s="10"/>
    </row>
    <row r="10" spans="2:14" x14ac:dyDescent="0.2">
      <c r="B10" s="7" t="s">
        <v>0</v>
      </c>
      <c r="C10" s="7" t="s">
        <v>1</v>
      </c>
      <c r="D10" s="7" t="s">
        <v>2</v>
      </c>
      <c r="E10" s="8" t="s">
        <v>3</v>
      </c>
      <c r="F10" s="8" t="s">
        <v>4</v>
      </c>
      <c r="G10" s="7" t="s">
        <v>5</v>
      </c>
      <c r="I10" s="9" t="s">
        <v>0</v>
      </c>
      <c r="J10" s="9" t="s">
        <v>1</v>
      </c>
      <c r="K10" s="9" t="s">
        <v>2</v>
      </c>
      <c r="L10" s="9" t="s">
        <v>3</v>
      </c>
      <c r="M10" s="9" t="s">
        <v>4</v>
      </c>
      <c r="N10" s="9" t="s">
        <v>5</v>
      </c>
    </row>
    <row r="11" spans="2:14" x14ac:dyDescent="0.2">
      <c r="B11" t="s">
        <v>6</v>
      </c>
      <c r="C11">
        <v>7.32</v>
      </c>
      <c r="D11" t="s">
        <v>7</v>
      </c>
      <c r="E11" s="1">
        <v>134.98088073730401</v>
      </c>
      <c r="F11" s="2">
        <v>188.08404541015599</v>
      </c>
      <c r="G11" t="s">
        <v>8</v>
      </c>
      <c r="I11" t="s">
        <v>9</v>
      </c>
      <c r="J11">
        <v>6.78</v>
      </c>
      <c r="K11" t="s">
        <v>10</v>
      </c>
      <c r="L11" s="1">
        <v>500.861083984375</v>
      </c>
      <c r="M11" s="1">
        <v>553.2568359375</v>
      </c>
      <c r="N11" t="s">
        <v>89</v>
      </c>
    </row>
    <row r="12" spans="2:14" x14ac:dyDescent="0.2">
      <c r="B12" t="s">
        <v>9</v>
      </c>
      <c r="C12">
        <v>6.39</v>
      </c>
      <c r="D12" t="s">
        <v>10</v>
      </c>
      <c r="E12" s="1">
        <v>380.860107421875</v>
      </c>
      <c r="F12" s="2">
        <v>507.20272827148398</v>
      </c>
      <c r="G12" t="s">
        <v>8</v>
      </c>
      <c r="I12" t="s">
        <v>11</v>
      </c>
      <c r="J12">
        <v>6.59</v>
      </c>
      <c r="K12" t="s">
        <v>12</v>
      </c>
      <c r="L12" s="1">
        <v>126.31679534912099</v>
      </c>
      <c r="M12" s="1">
        <v>137.30813598632801</v>
      </c>
      <c r="N12" t="s">
        <v>89</v>
      </c>
    </row>
    <row r="13" spans="2:14" x14ac:dyDescent="0.2">
      <c r="B13" t="s">
        <v>11</v>
      </c>
      <c r="C13">
        <v>6.33</v>
      </c>
      <c r="D13" t="s">
        <v>12</v>
      </c>
      <c r="E13" s="1">
        <v>104.75032806396401</v>
      </c>
      <c r="F13" s="2">
        <v>124.339050292968</v>
      </c>
      <c r="G13" t="s">
        <v>8</v>
      </c>
      <c r="I13" t="s">
        <v>13</v>
      </c>
      <c r="J13">
        <v>5.68</v>
      </c>
      <c r="K13" t="s">
        <v>14</v>
      </c>
      <c r="L13" s="1">
        <v>112.998168945312</v>
      </c>
      <c r="M13" s="1">
        <v>176.19183349609301</v>
      </c>
      <c r="N13" t="s">
        <v>89</v>
      </c>
    </row>
    <row r="14" spans="2:14" x14ac:dyDescent="0.2">
      <c r="B14" t="s">
        <v>13</v>
      </c>
      <c r="C14">
        <v>5.31</v>
      </c>
      <c r="D14" t="s">
        <v>14</v>
      </c>
      <c r="E14" s="1">
        <v>76.264900207519503</v>
      </c>
      <c r="F14" s="2">
        <v>111.26424407958901</v>
      </c>
      <c r="G14" t="s">
        <v>8</v>
      </c>
      <c r="I14" t="s">
        <v>15</v>
      </c>
      <c r="J14">
        <v>5.66</v>
      </c>
      <c r="K14" t="s">
        <v>16</v>
      </c>
      <c r="L14" s="1">
        <v>261.18844604492102</v>
      </c>
      <c r="M14" s="1">
        <v>262.01718139648398</v>
      </c>
      <c r="N14" t="s">
        <v>89</v>
      </c>
    </row>
    <row r="15" spans="2:14" x14ac:dyDescent="0.2">
      <c r="B15" t="s">
        <v>15</v>
      </c>
      <c r="C15">
        <v>5.25</v>
      </c>
      <c r="D15" t="s">
        <v>16</v>
      </c>
      <c r="E15" s="1">
        <v>199.858642578125</v>
      </c>
      <c r="F15" s="2">
        <v>259.85614013671801</v>
      </c>
      <c r="G15" t="s">
        <v>8</v>
      </c>
      <c r="I15" t="s">
        <v>17</v>
      </c>
      <c r="J15">
        <v>5.0599999999999996</v>
      </c>
      <c r="K15" t="s">
        <v>18</v>
      </c>
      <c r="L15" s="1">
        <v>236.11671447753901</v>
      </c>
      <c r="M15" s="1">
        <v>219.09471130371</v>
      </c>
      <c r="N15" t="s">
        <v>89</v>
      </c>
    </row>
    <row r="16" spans="2:14" x14ac:dyDescent="0.2">
      <c r="B16" t="s">
        <v>17</v>
      </c>
      <c r="C16">
        <v>4.72</v>
      </c>
      <c r="D16" t="s">
        <v>18</v>
      </c>
      <c r="E16" s="1">
        <v>192.93234252929599</v>
      </c>
      <c r="F16" s="2">
        <v>237.988357543945</v>
      </c>
      <c r="G16" t="s">
        <v>8</v>
      </c>
      <c r="I16" t="s">
        <v>19</v>
      </c>
      <c r="J16">
        <v>4.97</v>
      </c>
      <c r="K16" t="s">
        <v>20</v>
      </c>
      <c r="L16" s="1">
        <v>200.66133117675699</v>
      </c>
      <c r="M16" s="1">
        <v>245.369873046875</v>
      </c>
      <c r="N16" t="s">
        <v>89</v>
      </c>
    </row>
    <row r="17" spans="2:14" x14ac:dyDescent="0.2">
      <c r="B17" t="s">
        <v>19</v>
      </c>
      <c r="C17">
        <v>4.67</v>
      </c>
      <c r="D17" t="s">
        <v>20</v>
      </c>
      <c r="E17" s="1">
        <v>137.53161621093699</v>
      </c>
      <c r="F17" s="2">
        <v>200.738677978515</v>
      </c>
      <c r="G17" t="s">
        <v>8</v>
      </c>
      <c r="I17" t="s">
        <v>6</v>
      </c>
      <c r="J17">
        <v>4.8</v>
      </c>
      <c r="K17" t="s">
        <v>7</v>
      </c>
      <c r="L17" s="1">
        <v>184.70471191406199</v>
      </c>
      <c r="M17" s="1">
        <v>107.81231689453099</v>
      </c>
      <c r="N17" t="s">
        <v>89</v>
      </c>
    </row>
    <row r="18" spans="2:14" x14ac:dyDescent="0.2">
      <c r="B18" t="s">
        <v>21</v>
      </c>
      <c r="C18">
        <v>4.5599999999999996</v>
      </c>
      <c r="D18" t="s">
        <v>22</v>
      </c>
      <c r="E18" s="1">
        <v>123.253547668457</v>
      </c>
      <c r="F18" s="2">
        <v>135.27569580078099</v>
      </c>
      <c r="G18" t="s">
        <v>8</v>
      </c>
      <c r="I18" t="s">
        <v>21</v>
      </c>
      <c r="J18">
        <v>4.6399999999999997</v>
      </c>
      <c r="K18" t="s">
        <v>22</v>
      </c>
      <c r="L18" s="1">
        <v>136.14553833007801</v>
      </c>
      <c r="M18" s="1">
        <v>134.45610046386699</v>
      </c>
      <c r="N18" t="s">
        <v>89</v>
      </c>
    </row>
    <row r="19" spans="2:14" x14ac:dyDescent="0.2">
      <c r="B19" t="s">
        <v>23</v>
      </c>
      <c r="C19">
        <v>4.28</v>
      </c>
      <c r="D19" t="s">
        <v>24</v>
      </c>
      <c r="E19" s="1">
        <v>172.56082153320301</v>
      </c>
      <c r="F19" s="2">
        <v>199.30946350097599</v>
      </c>
      <c r="G19" t="s">
        <v>8</v>
      </c>
      <c r="I19" t="s">
        <v>23</v>
      </c>
      <c r="J19">
        <v>4.62</v>
      </c>
      <c r="K19" t="s">
        <v>24</v>
      </c>
      <c r="L19" s="1">
        <v>200.19923400878901</v>
      </c>
      <c r="M19" s="1">
        <v>237.1357421875</v>
      </c>
      <c r="N19" t="s">
        <v>89</v>
      </c>
    </row>
    <row r="20" spans="2:14" x14ac:dyDescent="0.2">
      <c r="B20" t="s">
        <v>25</v>
      </c>
      <c r="C20">
        <v>4.25</v>
      </c>
      <c r="D20" t="s">
        <v>26</v>
      </c>
      <c r="E20" s="1">
        <v>135.60560607910099</v>
      </c>
      <c r="F20" s="2">
        <v>167.04180908203099</v>
      </c>
      <c r="G20" t="s">
        <v>8</v>
      </c>
      <c r="I20" t="s">
        <v>25</v>
      </c>
      <c r="J20">
        <v>4.5199999999999996</v>
      </c>
      <c r="K20" t="s">
        <v>26</v>
      </c>
      <c r="L20" s="1">
        <v>167.34172058105401</v>
      </c>
      <c r="M20" s="1">
        <v>179.44737243652301</v>
      </c>
      <c r="N20" t="s">
        <v>89</v>
      </c>
    </row>
    <row r="21" spans="2:14" x14ac:dyDescent="0.2">
      <c r="B21" t="s">
        <v>27</v>
      </c>
      <c r="C21">
        <v>4.1900000000000004</v>
      </c>
      <c r="D21" t="s">
        <v>28</v>
      </c>
      <c r="E21" s="1">
        <v>146.57672119140599</v>
      </c>
      <c r="F21" s="2">
        <v>165.45138549804599</v>
      </c>
      <c r="G21" t="s">
        <v>8</v>
      </c>
      <c r="I21" t="s">
        <v>27</v>
      </c>
      <c r="J21">
        <v>4.45</v>
      </c>
      <c r="K21" t="s">
        <v>28</v>
      </c>
      <c r="L21" s="1">
        <v>164.71203613281199</v>
      </c>
      <c r="M21" s="1">
        <v>174.07513427734301</v>
      </c>
      <c r="N21" t="s">
        <v>89</v>
      </c>
    </row>
    <row r="22" spans="2:14" x14ac:dyDescent="0.2">
      <c r="B22" t="s">
        <v>29</v>
      </c>
      <c r="C22">
        <v>3.83</v>
      </c>
      <c r="D22" t="s">
        <v>30</v>
      </c>
      <c r="E22" s="1">
        <v>161.79684448242099</v>
      </c>
      <c r="F22" s="2">
        <v>239.61605834960901</v>
      </c>
      <c r="G22" t="s">
        <v>8</v>
      </c>
      <c r="I22" t="s">
        <v>29</v>
      </c>
      <c r="J22">
        <v>4.37</v>
      </c>
      <c r="K22" t="s">
        <v>30</v>
      </c>
      <c r="L22" s="1">
        <v>238.10357666015599</v>
      </c>
      <c r="M22" s="1">
        <v>237.514892578125</v>
      </c>
      <c r="N22" t="s">
        <v>89</v>
      </c>
    </row>
    <row r="23" spans="2:14" x14ac:dyDescent="0.2">
      <c r="B23" t="s">
        <v>31</v>
      </c>
      <c r="C23">
        <v>3.7</v>
      </c>
      <c r="D23" t="s">
        <v>32</v>
      </c>
      <c r="E23" s="1">
        <v>117.236755371093</v>
      </c>
      <c r="F23" s="2">
        <v>151.31689453125</v>
      </c>
      <c r="G23" t="s">
        <v>8</v>
      </c>
      <c r="I23" t="s">
        <v>37</v>
      </c>
      <c r="J23">
        <v>4.1900000000000004</v>
      </c>
      <c r="K23" t="s">
        <v>38</v>
      </c>
      <c r="L23" s="1">
        <v>102.223457336425</v>
      </c>
      <c r="M23" s="1">
        <v>88.586624145507798</v>
      </c>
      <c r="N23" t="s">
        <v>89</v>
      </c>
    </row>
    <row r="24" spans="2:14" x14ac:dyDescent="0.2">
      <c r="B24" t="s">
        <v>33</v>
      </c>
      <c r="C24">
        <v>3.65</v>
      </c>
      <c r="D24" t="s">
        <v>34</v>
      </c>
      <c r="E24" s="1">
        <v>47.117610931396399</v>
      </c>
      <c r="F24" s="2">
        <v>66.040466308593693</v>
      </c>
      <c r="G24" t="s">
        <v>8</v>
      </c>
      <c r="I24" t="s">
        <v>31</v>
      </c>
      <c r="J24">
        <v>4</v>
      </c>
      <c r="K24" t="s">
        <v>32</v>
      </c>
      <c r="L24" s="1">
        <v>154.391357421875</v>
      </c>
      <c r="M24" s="1">
        <v>132.080154418945</v>
      </c>
      <c r="N24" t="s">
        <v>89</v>
      </c>
    </row>
    <row r="25" spans="2:14" x14ac:dyDescent="0.2">
      <c r="B25" t="s">
        <v>35</v>
      </c>
      <c r="C25">
        <v>3.44</v>
      </c>
      <c r="D25" t="s">
        <v>36</v>
      </c>
      <c r="E25" s="1">
        <v>74.548767089843693</v>
      </c>
      <c r="F25" s="2">
        <v>99.596672058105398</v>
      </c>
      <c r="G25" t="s">
        <v>8</v>
      </c>
      <c r="I25" t="s">
        <v>35</v>
      </c>
      <c r="J25">
        <v>3.83</v>
      </c>
      <c r="K25" t="s">
        <v>36</v>
      </c>
      <c r="L25" s="1">
        <v>101.08839416503901</v>
      </c>
      <c r="M25" s="1">
        <v>92.191909790039006</v>
      </c>
      <c r="N25" t="s">
        <v>89</v>
      </c>
    </row>
    <row r="26" spans="2:14" x14ac:dyDescent="0.2">
      <c r="B26" t="s">
        <v>37</v>
      </c>
      <c r="C26">
        <v>3.4</v>
      </c>
      <c r="D26" t="s">
        <v>38</v>
      </c>
      <c r="E26" s="1">
        <v>67.961830139160099</v>
      </c>
      <c r="F26" s="2">
        <v>100.571197509765</v>
      </c>
      <c r="G26" t="s">
        <v>8</v>
      </c>
      <c r="I26" t="s">
        <v>43</v>
      </c>
      <c r="J26">
        <v>3.7</v>
      </c>
      <c r="K26" t="s">
        <v>44</v>
      </c>
      <c r="L26" s="1">
        <v>248.32023620605401</v>
      </c>
      <c r="M26" s="1">
        <v>197.23384094238199</v>
      </c>
      <c r="N26" t="s">
        <v>89</v>
      </c>
    </row>
    <row r="27" spans="2:14" x14ac:dyDescent="0.2">
      <c r="B27" t="s">
        <v>39</v>
      </c>
      <c r="C27">
        <v>3.4</v>
      </c>
      <c r="D27" t="s">
        <v>40</v>
      </c>
      <c r="E27" s="1">
        <v>129.552810668945</v>
      </c>
      <c r="F27" s="2">
        <v>156.85459899902301</v>
      </c>
      <c r="G27" t="s">
        <v>8</v>
      </c>
      <c r="I27" t="s">
        <v>39</v>
      </c>
      <c r="J27">
        <v>3.61</v>
      </c>
      <c r="K27" t="s">
        <v>40</v>
      </c>
      <c r="L27" s="1">
        <v>156.97984313964801</v>
      </c>
      <c r="M27" s="1">
        <v>149.67776489257801</v>
      </c>
      <c r="N27" t="s">
        <v>89</v>
      </c>
    </row>
    <row r="28" spans="2:14" x14ac:dyDescent="0.2">
      <c r="B28" t="s">
        <v>41</v>
      </c>
      <c r="C28">
        <v>3.18</v>
      </c>
      <c r="D28" t="s">
        <v>42</v>
      </c>
      <c r="E28" s="1">
        <v>144.09428405761699</v>
      </c>
      <c r="F28" s="2">
        <v>189.18185424804599</v>
      </c>
      <c r="G28" t="s">
        <v>8</v>
      </c>
      <c r="I28" t="s">
        <v>75</v>
      </c>
      <c r="J28">
        <v>3.5</v>
      </c>
      <c r="K28" t="s">
        <v>76</v>
      </c>
      <c r="L28" s="1">
        <v>39.0701484680175</v>
      </c>
      <c r="M28" s="1">
        <v>54.813976287841797</v>
      </c>
      <c r="N28" t="s">
        <v>89</v>
      </c>
    </row>
    <row r="29" spans="2:14" x14ac:dyDescent="0.2">
      <c r="B29" t="s">
        <v>43</v>
      </c>
      <c r="C29">
        <v>2.8</v>
      </c>
      <c r="D29" t="s">
        <v>44</v>
      </c>
      <c r="E29" s="1">
        <v>153.66580200195301</v>
      </c>
      <c r="F29" s="2">
        <v>249.17549133300699</v>
      </c>
      <c r="G29" t="s">
        <v>8</v>
      </c>
      <c r="I29" t="s">
        <v>41</v>
      </c>
      <c r="J29">
        <v>3.29</v>
      </c>
      <c r="K29" t="s">
        <v>42</v>
      </c>
      <c r="L29" s="1">
        <v>187.54583740234301</v>
      </c>
      <c r="M29" s="1">
        <v>219.622955322265</v>
      </c>
      <c r="N29" t="s">
        <v>89</v>
      </c>
    </row>
    <row r="30" spans="2:14" x14ac:dyDescent="0.2">
      <c r="B30" t="s">
        <v>45</v>
      </c>
      <c r="C30">
        <v>2.77</v>
      </c>
      <c r="D30" t="s">
        <v>46</v>
      </c>
      <c r="E30" s="1">
        <v>52.355705261230398</v>
      </c>
      <c r="F30" s="2">
        <v>67.472312927246094</v>
      </c>
      <c r="G30" t="s">
        <v>8</v>
      </c>
      <c r="I30" t="s">
        <v>45</v>
      </c>
      <c r="J30">
        <v>2.97</v>
      </c>
      <c r="K30" t="s">
        <v>46</v>
      </c>
      <c r="L30" s="1">
        <v>67.036369323730398</v>
      </c>
      <c r="M30" s="1">
        <v>62.4350776672363</v>
      </c>
      <c r="N30" t="s">
        <v>89</v>
      </c>
    </row>
    <row r="31" spans="2:14" x14ac:dyDescent="0.2">
      <c r="B31" t="s">
        <v>47</v>
      </c>
      <c r="C31">
        <v>2.6</v>
      </c>
      <c r="D31" t="s">
        <v>48</v>
      </c>
      <c r="E31" s="1">
        <v>59.242641448974602</v>
      </c>
      <c r="F31" s="2">
        <v>67.513107299804602</v>
      </c>
      <c r="G31" t="s">
        <v>8</v>
      </c>
      <c r="I31" t="s">
        <v>49</v>
      </c>
      <c r="J31">
        <v>2.95</v>
      </c>
      <c r="K31" t="s">
        <v>50</v>
      </c>
      <c r="L31" s="1">
        <v>40.119056701660099</v>
      </c>
      <c r="M31" s="1">
        <v>35.753837585449197</v>
      </c>
      <c r="N31" t="s">
        <v>89</v>
      </c>
    </row>
    <row r="32" spans="2:14" x14ac:dyDescent="0.2">
      <c r="B32" t="s">
        <v>49</v>
      </c>
      <c r="C32">
        <v>2.58</v>
      </c>
      <c r="D32" t="s">
        <v>50</v>
      </c>
      <c r="E32" s="1">
        <v>26.6010723114013</v>
      </c>
      <c r="F32" s="2">
        <v>40.115608215332003</v>
      </c>
      <c r="G32" t="s">
        <v>8</v>
      </c>
      <c r="I32" t="s">
        <v>47</v>
      </c>
      <c r="J32">
        <v>2.81</v>
      </c>
      <c r="K32" t="s">
        <v>48</v>
      </c>
      <c r="L32" s="1">
        <v>67.030075073242102</v>
      </c>
      <c r="M32" s="1">
        <v>69.956825256347599</v>
      </c>
      <c r="N32" t="s">
        <v>89</v>
      </c>
    </row>
    <row r="33" spans="2:14" x14ac:dyDescent="0.2">
      <c r="B33" t="s">
        <v>51</v>
      </c>
      <c r="C33">
        <v>2.4700000000000002</v>
      </c>
      <c r="D33" t="s">
        <v>52</v>
      </c>
      <c r="E33" s="1">
        <v>109.23519897460901</v>
      </c>
      <c r="F33" s="2">
        <v>100.477806091308</v>
      </c>
      <c r="G33" t="s">
        <v>8</v>
      </c>
      <c r="I33" t="s">
        <v>51</v>
      </c>
      <c r="J33">
        <v>2.67</v>
      </c>
      <c r="K33" t="s">
        <v>52</v>
      </c>
      <c r="L33" s="1">
        <v>102.045516967773</v>
      </c>
      <c r="M33" s="1">
        <v>77.058883666992102</v>
      </c>
      <c r="N33" t="s">
        <v>89</v>
      </c>
    </row>
    <row r="34" spans="2:14" x14ac:dyDescent="0.2">
      <c r="B34" t="s">
        <v>53</v>
      </c>
      <c r="C34">
        <v>2.2799999999999998</v>
      </c>
      <c r="D34" t="s">
        <v>54</v>
      </c>
      <c r="E34" s="1">
        <v>32.569679260253899</v>
      </c>
      <c r="F34" s="2">
        <v>31.374055862426701</v>
      </c>
      <c r="G34" t="s">
        <v>8</v>
      </c>
      <c r="I34" t="s">
        <v>55</v>
      </c>
      <c r="J34">
        <v>2.48</v>
      </c>
      <c r="K34" t="s">
        <v>56</v>
      </c>
      <c r="L34" s="1">
        <v>470.75448608398398</v>
      </c>
      <c r="M34" s="1">
        <v>430.73873901367102</v>
      </c>
      <c r="N34" t="s">
        <v>89</v>
      </c>
    </row>
    <row r="35" spans="2:14" x14ac:dyDescent="0.2">
      <c r="B35" t="s">
        <v>55</v>
      </c>
      <c r="C35">
        <v>2.25</v>
      </c>
      <c r="D35" t="s">
        <v>56</v>
      </c>
      <c r="E35" s="1">
        <v>413.67791748046801</v>
      </c>
      <c r="F35" s="2">
        <v>484.81857299804602</v>
      </c>
      <c r="G35" t="s">
        <v>8</v>
      </c>
      <c r="I35" t="s">
        <v>57</v>
      </c>
      <c r="J35">
        <v>2.4</v>
      </c>
      <c r="K35" t="s">
        <v>58</v>
      </c>
      <c r="L35" s="1">
        <v>334.10653686523398</v>
      </c>
      <c r="M35" s="1">
        <v>236.057205200195</v>
      </c>
      <c r="N35" t="s">
        <v>89</v>
      </c>
    </row>
    <row r="36" spans="2:14" x14ac:dyDescent="0.2">
      <c r="B36" t="s">
        <v>57</v>
      </c>
      <c r="C36">
        <v>2.2000000000000002</v>
      </c>
      <c r="D36" t="s">
        <v>58</v>
      </c>
      <c r="E36" s="1">
        <v>235.72380065917901</v>
      </c>
      <c r="F36" s="2">
        <v>345.18038940429602</v>
      </c>
      <c r="G36" t="s">
        <v>8</v>
      </c>
      <c r="I36" t="s">
        <v>33</v>
      </c>
      <c r="J36">
        <v>2.34</v>
      </c>
      <c r="K36" t="s">
        <v>34</v>
      </c>
      <c r="L36" s="1">
        <v>66.491928100585895</v>
      </c>
      <c r="M36" s="1">
        <v>47.491363525390597</v>
      </c>
      <c r="N36" t="s">
        <v>89</v>
      </c>
    </row>
    <row r="37" spans="2:14" x14ac:dyDescent="0.2">
      <c r="B37" t="s">
        <v>59</v>
      </c>
      <c r="C37">
        <v>2.2000000000000002</v>
      </c>
      <c r="D37" t="s">
        <v>60</v>
      </c>
      <c r="E37" s="1">
        <v>140.88922119140599</v>
      </c>
      <c r="F37" s="2">
        <v>139.84770202636699</v>
      </c>
      <c r="G37" t="s">
        <v>8</v>
      </c>
      <c r="I37" t="s">
        <v>53</v>
      </c>
      <c r="J37">
        <v>2.2799999999999998</v>
      </c>
      <c r="K37" t="s">
        <v>54</v>
      </c>
      <c r="L37" s="1">
        <v>32.097934722900298</v>
      </c>
      <c r="M37" s="1">
        <v>34.574626922607401</v>
      </c>
      <c r="N37" t="s">
        <v>89</v>
      </c>
    </row>
    <row r="38" spans="2:14" x14ac:dyDescent="0.2">
      <c r="B38" t="s">
        <v>61</v>
      </c>
      <c r="C38">
        <v>2.08</v>
      </c>
      <c r="D38" t="s">
        <v>62</v>
      </c>
      <c r="E38" s="1">
        <v>18.283275604248001</v>
      </c>
      <c r="F38" s="2">
        <v>16.929985046386701</v>
      </c>
      <c r="G38" t="s">
        <v>8</v>
      </c>
      <c r="I38" t="s">
        <v>59</v>
      </c>
      <c r="J38">
        <v>2.2400000000000002</v>
      </c>
      <c r="K38" t="s">
        <v>60</v>
      </c>
      <c r="L38" s="1">
        <v>141.29331970214801</v>
      </c>
      <c r="M38" s="1">
        <v>140.67681884765599</v>
      </c>
      <c r="N38" t="s">
        <v>89</v>
      </c>
    </row>
    <row r="39" spans="2:14" x14ac:dyDescent="0.2">
      <c r="B39" t="s">
        <v>63</v>
      </c>
      <c r="C39">
        <v>2.0299999999999998</v>
      </c>
      <c r="D39" t="s">
        <v>64</v>
      </c>
      <c r="E39" s="1">
        <v>73.692932128906193</v>
      </c>
      <c r="F39" s="2">
        <v>89.437171936035099</v>
      </c>
      <c r="G39" t="s">
        <v>8</v>
      </c>
      <c r="I39" t="s">
        <v>63</v>
      </c>
      <c r="J39">
        <v>2.0699999999999998</v>
      </c>
      <c r="K39" t="s">
        <v>64</v>
      </c>
      <c r="L39" s="1">
        <v>88.568473815917898</v>
      </c>
      <c r="M39" s="1">
        <v>94.883323669433594</v>
      </c>
      <c r="N39" t="s">
        <v>89</v>
      </c>
    </row>
    <row r="40" spans="2:14" x14ac:dyDescent="0.2">
      <c r="B40" t="s">
        <v>65</v>
      </c>
      <c r="C40">
        <v>1.96</v>
      </c>
      <c r="D40" t="s">
        <v>66</v>
      </c>
      <c r="E40" s="1">
        <v>49.172698974609297</v>
      </c>
      <c r="F40" s="2">
        <v>49.7426948547363</v>
      </c>
      <c r="G40" t="s">
        <v>8</v>
      </c>
      <c r="I40" t="s">
        <v>67</v>
      </c>
      <c r="J40">
        <v>2.06</v>
      </c>
      <c r="K40" t="s">
        <v>68</v>
      </c>
      <c r="L40" s="1">
        <v>225.93672180175699</v>
      </c>
      <c r="M40" s="1">
        <v>145.06092834472599</v>
      </c>
      <c r="N40" t="s">
        <v>89</v>
      </c>
    </row>
    <row r="41" spans="2:14" x14ac:dyDescent="0.2">
      <c r="B41" t="s">
        <v>67</v>
      </c>
      <c r="C41">
        <v>1.95</v>
      </c>
      <c r="D41" t="s">
        <v>68</v>
      </c>
      <c r="E41" s="1">
        <v>208.832427978515</v>
      </c>
      <c r="F41" s="2">
        <v>230.0458984375</v>
      </c>
      <c r="G41" t="s">
        <v>8</v>
      </c>
      <c r="I41" t="s">
        <v>73</v>
      </c>
      <c r="J41">
        <v>2.0099999999999998</v>
      </c>
      <c r="K41" t="s">
        <v>74</v>
      </c>
      <c r="L41" s="1">
        <v>110.815803527832</v>
      </c>
      <c r="M41" s="1">
        <v>131.36160278320301</v>
      </c>
      <c r="N41" t="s">
        <v>89</v>
      </c>
    </row>
    <row r="42" spans="2:14" x14ac:dyDescent="0.2">
      <c r="B42" t="s">
        <v>69</v>
      </c>
      <c r="C42">
        <v>1.84</v>
      </c>
      <c r="D42" t="s">
        <v>70</v>
      </c>
      <c r="E42" s="1">
        <v>98.086555480957003</v>
      </c>
      <c r="F42" s="2">
        <v>112.41567230224599</v>
      </c>
      <c r="G42" t="s">
        <v>8</v>
      </c>
      <c r="I42" t="s">
        <v>69</v>
      </c>
      <c r="J42">
        <v>2</v>
      </c>
      <c r="K42" t="s">
        <v>70</v>
      </c>
      <c r="L42" s="1">
        <v>112.84120178222599</v>
      </c>
      <c r="M42" s="1">
        <v>98.216346740722599</v>
      </c>
      <c r="N42" t="s">
        <v>89</v>
      </c>
    </row>
    <row r="43" spans="2:14" x14ac:dyDescent="0.2">
      <c r="B43" t="s">
        <v>71</v>
      </c>
      <c r="C43">
        <v>1.84</v>
      </c>
      <c r="D43" t="s">
        <v>72</v>
      </c>
      <c r="E43" s="1">
        <v>68.096389770507798</v>
      </c>
      <c r="F43" s="2">
        <v>75.199592590332003</v>
      </c>
      <c r="G43" t="s">
        <v>8</v>
      </c>
      <c r="I43" t="s">
        <v>65</v>
      </c>
      <c r="J43">
        <v>1.98</v>
      </c>
      <c r="K43" t="s">
        <v>66</v>
      </c>
      <c r="L43" s="1">
        <v>50.061290740966797</v>
      </c>
      <c r="M43" s="1">
        <v>76.363998413085895</v>
      </c>
      <c r="N43" t="s">
        <v>89</v>
      </c>
    </row>
    <row r="44" spans="2:14" x14ac:dyDescent="0.2">
      <c r="B44" t="s">
        <v>73</v>
      </c>
      <c r="C44">
        <v>1.72</v>
      </c>
      <c r="D44" t="s">
        <v>74</v>
      </c>
      <c r="E44" s="1">
        <v>50.572277069091797</v>
      </c>
      <c r="F44" s="2">
        <v>111.60987091064401</v>
      </c>
      <c r="G44" t="s">
        <v>8</v>
      </c>
      <c r="I44" t="s">
        <v>71</v>
      </c>
      <c r="J44">
        <v>1.92</v>
      </c>
      <c r="K44" t="s">
        <v>72</v>
      </c>
      <c r="L44" s="1">
        <v>76.115478515625</v>
      </c>
      <c r="M44" s="1">
        <v>75.482673645019503</v>
      </c>
      <c r="N44" t="s">
        <v>89</v>
      </c>
    </row>
    <row r="45" spans="2:14" x14ac:dyDescent="0.2">
      <c r="B45" t="s">
        <v>75</v>
      </c>
      <c r="C45">
        <v>1.57</v>
      </c>
      <c r="D45" t="s">
        <v>76</v>
      </c>
      <c r="E45" s="1">
        <v>21.238340377807599</v>
      </c>
      <c r="F45" s="2">
        <v>37.998744964599602</v>
      </c>
      <c r="G45" t="s">
        <v>8</v>
      </c>
      <c r="I45" t="s">
        <v>77</v>
      </c>
      <c r="J45">
        <v>1.46</v>
      </c>
      <c r="K45" t="s">
        <v>78</v>
      </c>
      <c r="L45" s="1">
        <v>44.360946655273402</v>
      </c>
      <c r="M45" s="1">
        <v>31.846065521240199</v>
      </c>
      <c r="N45" t="s">
        <v>89</v>
      </c>
    </row>
    <row r="46" spans="2:14" x14ac:dyDescent="0.2">
      <c r="B46" t="s">
        <v>77</v>
      </c>
      <c r="C46">
        <v>1.45</v>
      </c>
      <c r="D46" t="s">
        <v>78</v>
      </c>
      <c r="E46" s="1">
        <v>27.578512191772401</v>
      </c>
      <c r="F46" s="2">
        <v>44.813999176025298</v>
      </c>
      <c r="G46" t="s">
        <v>8</v>
      </c>
      <c r="I46" t="s">
        <v>79</v>
      </c>
      <c r="J46">
        <v>1.44</v>
      </c>
      <c r="K46" t="s">
        <v>80</v>
      </c>
      <c r="L46" s="1">
        <v>12.964651107788001</v>
      </c>
      <c r="M46" s="1">
        <v>9.8876419067382795</v>
      </c>
      <c r="N46" t="s">
        <v>89</v>
      </c>
    </row>
    <row r="47" spans="2:14" x14ac:dyDescent="0.2">
      <c r="B47" t="s">
        <v>79</v>
      </c>
      <c r="C47">
        <v>1.44</v>
      </c>
      <c r="D47" t="s">
        <v>80</v>
      </c>
      <c r="E47" s="1">
        <v>11.835405349731399</v>
      </c>
      <c r="F47" s="2">
        <v>12.7632579803466</v>
      </c>
      <c r="G47" t="s">
        <v>8</v>
      </c>
      <c r="I47" t="s">
        <v>61</v>
      </c>
      <c r="J47">
        <v>1.35</v>
      </c>
      <c r="K47" t="s">
        <v>62</v>
      </c>
      <c r="L47" s="1">
        <v>17.3740730285644</v>
      </c>
      <c r="M47" s="1">
        <v>17.8941631317138</v>
      </c>
      <c r="N47" t="s">
        <v>89</v>
      </c>
    </row>
    <row r="48" spans="2:14" x14ac:dyDescent="0.2">
      <c r="B48" t="s">
        <v>81</v>
      </c>
      <c r="C48">
        <v>1.1299999999999999</v>
      </c>
      <c r="D48" t="s">
        <v>82</v>
      </c>
      <c r="E48" s="1">
        <v>22.175621032714801</v>
      </c>
      <c r="F48" s="2">
        <v>31.572999954223601</v>
      </c>
      <c r="G48" t="s">
        <v>8</v>
      </c>
      <c r="I48" t="s">
        <v>81</v>
      </c>
      <c r="J48">
        <v>1.17</v>
      </c>
      <c r="K48" t="s">
        <v>82</v>
      </c>
      <c r="L48" s="1">
        <v>31.544670104980401</v>
      </c>
      <c r="M48" s="1">
        <v>26.0816955566406</v>
      </c>
      <c r="N48" t="s">
        <v>89</v>
      </c>
    </row>
    <row r="49" spans="1:14" x14ac:dyDescent="0.2">
      <c r="B49" t="s">
        <v>83</v>
      </c>
      <c r="C49">
        <v>1.1100000000000001</v>
      </c>
      <c r="D49" t="s">
        <v>84</v>
      </c>
      <c r="E49" s="1">
        <v>17.757823944091701</v>
      </c>
      <c r="F49" s="2">
        <v>13.646616935729901</v>
      </c>
      <c r="G49" t="s">
        <v>8</v>
      </c>
      <c r="I49" t="s">
        <v>83</v>
      </c>
      <c r="J49">
        <v>1.01</v>
      </c>
      <c r="K49" t="s">
        <v>84</v>
      </c>
      <c r="L49" s="1">
        <v>13.6837759017944</v>
      </c>
      <c r="M49" s="1">
        <v>7</v>
      </c>
      <c r="N49" t="s">
        <v>89</v>
      </c>
    </row>
    <row r="50" spans="1:14" x14ac:dyDescent="0.2">
      <c r="B50" t="s">
        <v>85</v>
      </c>
      <c r="C50">
        <v>0.87</v>
      </c>
      <c r="D50" t="s">
        <v>86</v>
      </c>
      <c r="E50" s="1">
        <v>127.503662109375</v>
      </c>
      <c r="F50" s="2">
        <v>176.65728759765599</v>
      </c>
      <c r="G50" t="s">
        <v>8</v>
      </c>
      <c r="I50" t="s">
        <v>85</v>
      </c>
      <c r="J50">
        <v>0.91</v>
      </c>
      <c r="K50" t="s">
        <v>86</v>
      </c>
      <c r="L50" s="1">
        <v>180.43429565429599</v>
      </c>
      <c r="M50" s="1">
        <v>129.55271911621</v>
      </c>
      <c r="N50" t="s">
        <v>89</v>
      </c>
    </row>
    <row r="51" spans="1:14" x14ac:dyDescent="0.2">
      <c r="B51" t="s">
        <v>87</v>
      </c>
      <c r="C51">
        <v>0.78</v>
      </c>
      <c r="D51" t="s">
        <v>88</v>
      </c>
      <c r="E51" s="1">
        <v>4.3577651977539</v>
      </c>
      <c r="F51" s="2">
        <v>7.2934107780456499</v>
      </c>
      <c r="G51" t="s">
        <v>8</v>
      </c>
      <c r="I51" t="s">
        <v>87</v>
      </c>
      <c r="J51">
        <v>0.72</v>
      </c>
      <c r="K51" t="s">
        <v>88</v>
      </c>
      <c r="L51" s="1">
        <v>7.4328289031982404</v>
      </c>
      <c r="M51" s="1">
        <v>6.6969709396362296</v>
      </c>
      <c r="N51" t="s">
        <v>89</v>
      </c>
    </row>
    <row r="52" spans="1:14" x14ac:dyDescent="0.2">
      <c r="A52" s="5"/>
      <c r="B52" s="5" t="s">
        <v>90</v>
      </c>
      <c r="C52" s="5">
        <f>SUM(C11:C51)</f>
        <v>125.79</v>
      </c>
      <c r="D52" s="5"/>
      <c r="E52" s="6">
        <f>SUM(E11:E51)</f>
        <v>4570.6291427612223</v>
      </c>
      <c r="F52" s="6">
        <f>SUM(F11:F51)</f>
        <v>5835.8315892219425</v>
      </c>
      <c r="G52" s="5"/>
      <c r="H52" s="5"/>
      <c r="I52" s="5" t="s">
        <v>90</v>
      </c>
      <c r="J52" s="5">
        <f>SUM(J11:J51)</f>
        <v>131.5</v>
      </c>
      <c r="K52" s="5"/>
      <c r="L52" s="6">
        <f>SUM(L11:L51)</f>
        <v>5812.0780668258558</v>
      </c>
      <c r="M52" s="6">
        <f>SUM(M11:M51)</f>
        <v>5582.9588632583536</v>
      </c>
      <c r="N52" s="5"/>
    </row>
    <row r="54" spans="1:14" x14ac:dyDescent="0.2">
      <c r="D54" s="11" t="s">
        <v>94</v>
      </c>
      <c r="E54" s="12">
        <f>(5835.83-4570.63+125.79)</f>
        <v>1390.9899999999998</v>
      </c>
      <c r="K54" s="11" t="s">
        <v>94</v>
      </c>
      <c r="L54" s="11">
        <f>(5582.96-5812.08+131.5)</f>
        <v>-97.619999999999891</v>
      </c>
    </row>
    <row r="55" spans="1:14" x14ac:dyDescent="0.2">
      <c r="D55" s="3" t="s">
        <v>91</v>
      </c>
      <c r="E55" s="4">
        <v>27.64</v>
      </c>
      <c r="K55" s="3" t="s">
        <v>91</v>
      </c>
      <c r="L55" s="4">
        <v>-3.92</v>
      </c>
    </row>
    <row r="56" spans="1:14" x14ac:dyDescent="0.2">
      <c r="D56" s="3" t="s">
        <v>92</v>
      </c>
      <c r="E56" s="4">
        <v>27.72</v>
      </c>
      <c r="K56" s="3" t="s">
        <v>92</v>
      </c>
      <c r="L56" s="4">
        <v>-1.43</v>
      </c>
    </row>
    <row r="60" spans="1:14" x14ac:dyDescent="0.2">
      <c r="D60" s="13" t="s">
        <v>93</v>
      </c>
      <c r="E60" s="13"/>
    </row>
    <row r="61" spans="1:14" x14ac:dyDescent="0.2">
      <c r="D61" s="13"/>
      <c r="E61" s="13"/>
    </row>
    <row r="62" spans="1:14" x14ac:dyDescent="0.2">
      <c r="D62" s="13"/>
      <c r="E62" s="13"/>
    </row>
    <row r="63" spans="1:14" x14ac:dyDescent="0.2">
      <c r="D63" s="13"/>
      <c r="E63" s="13"/>
    </row>
    <row r="64" spans="1:14" x14ac:dyDescent="0.2">
      <c r="D64" s="13"/>
      <c r="E64" s="13"/>
    </row>
    <row r="65" spans="4:5" x14ac:dyDescent="0.2">
      <c r="D65" s="13"/>
      <c r="E65" s="13"/>
    </row>
  </sheetData>
  <mergeCells count="3">
    <mergeCell ref="B8:G8"/>
    <mergeCell ref="I8:N8"/>
    <mergeCell ref="D60:E6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2023-05-30T10:24:04Z</dcterms:created>
  <dcterms:modified xsi:type="dcterms:W3CDTF">2023-05-30T11:08:24Z</dcterms:modified>
</cp:coreProperties>
</file>