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murphy/Desktop/Dissertation/Dissertation_Chapters/Anole_2019-20_Methods (Chapter 2)/Methods_Manuscript/Submission/Data/"/>
    </mc:Choice>
  </mc:AlternateContent>
  <xr:revisionPtr revIDLastSave="0" documentId="13_ncr:1_{F2B2A638-3DBE-7341-9C9F-FBB4894B2C51}" xr6:coauthVersionLast="47" xr6:coauthVersionMax="47" xr10:uidLastSave="{00000000-0000-0000-0000-000000000000}"/>
  <bookViews>
    <workbookView xWindow="1440" yWindow="500" windowWidth="23080" windowHeight="14040" activeTab="2" xr2:uid="{A7B12212-D95A-4446-97C7-EFC8B442CFAD}"/>
  </bookViews>
  <sheets>
    <sheet name="Exp1_2019_16S" sheetId="3" r:id="rId1"/>
    <sheet name="Exp1_2019_Shannons" sheetId="17" r:id="rId2"/>
    <sheet name="Exp1_2019_Phyla" sheetId="9" r:id="rId3"/>
    <sheet name="Values" sheetId="11" r:id="rId4"/>
    <sheet name="Percentages_Phlya" sheetId="12" r:id="rId5"/>
    <sheet name="Transpose_Phyla" sheetId="13" r:id="rId6"/>
    <sheet name="Figure_1D" sheetId="14" r:id="rId7"/>
    <sheet name="Exp1_2019_Genera" sheetId="10" r:id="rId8"/>
    <sheet name="Percentages_Genera" sheetId="15" r:id="rId9"/>
    <sheet name="METADATA" sheetId="6" r:id="rId10"/>
  </sheets>
  <definedNames>
    <definedName name="level2" localSheetId="3">Values!$A$1:$V$10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9" l="1"/>
  <c r="C103" i="9"/>
  <c r="C83" i="9"/>
  <c r="C63" i="9"/>
  <c r="C43" i="9"/>
  <c r="C23" i="9"/>
  <c r="C3" i="9"/>
  <c r="S18" i="11"/>
  <c r="O18" i="11"/>
  <c r="K18" i="11"/>
  <c r="G18" i="11"/>
  <c r="C18" i="11"/>
  <c r="T17" i="11"/>
  <c r="P17" i="11"/>
  <c r="L17" i="11"/>
  <c r="H17" i="11"/>
  <c r="D17" i="11"/>
  <c r="U16" i="11"/>
  <c r="Q16" i="11"/>
  <c r="M16" i="11"/>
  <c r="I16" i="11"/>
  <c r="E16" i="11"/>
  <c r="S14" i="11"/>
  <c r="O14" i="11"/>
  <c r="K14" i="11"/>
  <c r="G14" i="11"/>
  <c r="C14" i="11"/>
  <c r="T13" i="11"/>
  <c r="P13" i="11"/>
  <c r="L13" i="11"/>
  <c r="H13" i="11"/>
  <c r="D13" i="11"/>
  <c r="U12" i="11"/>
  <c r="Q12" i="11"/>
  <c r="M12" i="11"/>
  <c r="I12" i="11"/>
  <c r="E12" i="11"/>
  <c r="W9" i="11"/>
  <c r="V18" i="11" s="1"/>
  <c r="W8" i="11"/>
  <c r="S17" i="11" s="1"/>
  <c r="W7" i="11"/>
  <c r="T16" i="11" s="1"/>
  <c r="W6" i="11"/>
  <c r="U15" i="11" s="1"/>
  <c r="W5" i="11"/>
  <c r="V14" i="11" s="1"/>
  <c r="W4" i="11"/>
  <c r="S13" i="11" s="1"/>
  <c r="W3" i="11"/>
  <c r="T12" i="11" s="1"/>
  <c r="W2" i="11"/>
  <c r="U11" i="11" s="1"/>
  <c r="B11" i="11" l="1"/>
  <c r="V11" i="11"/>
  <c r="N15" i="11"/>
  <c r="R15" i="11"/>
  <c r="N11" i="11"/>
  <c r="F15" i="11"/>
  <c r="C11" i="11"/>
  <c r="G11" i="11"/>
  <c r="K11" i="11"/>
  <c r="O11" i="11"/>
  <c r="S11" i="11"/>
  <c r="B12" i="11"/>
  <c r="F12" i="11"/>
  <c r="J12" i="11"/>
  <c r="N12" i="11"/>
  <c r="R12" i="11"/>
  <c r="V12" i="11"/>
  <c r="E13" i="11"/>
  <c r="I13" i="11"/>
  <c r="M13" i="11"/>
  <c r="Q13" i="11"/>
  <c r="U13" i="11"/>
  <c r="D14" i="11"/>
  <c r="H14" i="11"/>
  <c r="L14" i="11"/>
  <c r="P14" i="11"/>
  <c r="T14" i="11"/>
  <c r="C15" i="11"/>
  <c r="G15" i="11"/>
  <c r="K15" i="11"/>
  <c r="O15" i="11"/>
  <c r="S15" i="11"/>
  <c r="B16" i="11"/>
  <c r="F16" i="11"/>
  <c r="J16" i="11"/>
  <c r="N16" i="11"/>
  <c r="R16" i="11"/>
  <c r="V16" i="11"/>
  <c r="E17" i="11"/>
  <c r="I17" i="11"/>
  <c r="M17" i="11"/>
  <c r="Q17" i="11"/>
  <c r="U17" i="11"/>
  <c r="D18" i="11"/>
  <c r="H18" i="11"/>
  <c r="L18" i="11"/>
  <c r="P18" i="11"/>
  <c r="T18" i="11"/>
  <c r="F11" i="11"/>
  <c r="R11" i="11"/>
  <c r="J15" i="11"/>
  <c r="V15" i="11"/>
  <c r="D11" i="11"/>
  <c r="H11" i="11"/>
  <c r="L11" i="11"/>
  <c r="P11" i="11"/>
  <c r="T11" i="11"/>
  <c r="C12" i="11"/>
  <c r="G12" i="11"/>
  <c r="K12" i="11"/>
  <c r="O12" i="11"/>
  <c r="S12" i="11"/>
  <c r="B13" i="11"/>
  <c r="F13" i="11"/>
  <c r="J13" i="11"/>
  <c r="N13" i="11"/>
  <c r="R13" i="11"/>
  <c r="V13" i="11"/>
  <c r="E14" i="11"/>
  <c r="I14" i="11"/>
  <c r="M14" i="11"/>
  <c r="Q14" i="11"/>
  <c r="U14" i="11"/>
  <c r="D15" i="11"/>
  <c r="H15" i="11"/>
  <c r="L15" i="11"/>
  <c r="P15" i="11"/>
  <c r="T15" i="11"/>
  <c r="C16" i="11"/>
  <c r="G16" i="11"/>
  <c r="K16" i="11"/>
  <c r="O16" i="11"/>
  <c r="S16" i="11"/>
  <c r="B17" i="11"/>
  <c r="F17" i="11"/>
  <c r="J17" i="11"/>
  <c r="N17" i="11"/>
  <c r="R17" i="11"/>
  <c r="V17" i="11"/>
  <c r="E18" i="11"/>
  <c r="I18" i="11"/>
  <c r="M18" i="11"/>
  <c r="Q18" i="11"/>
  <c r="U18" i="11"/>
  <c r="J11" i="11"/>
  <c r="B15" i="11"/>
  <c r="E11" i="11"/>
  <c r="I11" i="11"/>
  <c r="M11" i="11"/>
  <c r="Q11" i="11"/>
  <c r="D12" i="11"/>
  <c r="H12" i="11"/>
  <c r="L12" i="11"/>
  <c r="P12" i="11"/>
  <c r="C13" i="11"/>
  <c r="G13" i="11"/>
  <c r="K13" i="11"/>
  <c r="O13" i="11"/>
  <c r="B14" i="11"/>
  <c r="F14" i="11"/>
  <c r="J14" i="11"/>
  <c r="N14" i="11"/>
  <c r="R1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B18" i="11"/>
  <c r="F18" i="11"/>
  <c r="J18" i="11"/>
  <c r="N18" i="11"/>
  <c r="R1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evel2" type="6" refreshedVersion="0" background="1" saveData="1">
    <textPr fileType="mac" sourceFile="/Users/kaitlynmurphy/Desktop/level2.rtf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<sst xmlns="http://schemas.openxmlformats.org/spreadsheetml/2006/main" count="1079" uniqueCount="369">
  <si>
    <t>CAGE</t>
  </si>
  <si>
    <t>TREAT</t>
  </si>
  <si>
    <t>ID</t>
  </si>
  <si>
    <t>k__Archaea;p__Crenarchaeota;c__Thaumarchaeota;o__Nitrososphaerales;f__Nitrososphaeraceae;__;__</t>
  </si>
  <si>
    <t>k__Bacteria;__;__;__;__;__;__</t>
  </si>
  <si>
    <t>k__Bacteria;p__;c__;o__;f__;g__;s__</t>
  </si>
  <si>
    <t>k__Bacteria;p__Acidobacteria;c__Acidobacteria-6;o__;f__;g__;s__</t>
  </si>
  <si>
    <t>k__Bacteria;p__Acidobacteria;c__Acidobacteria-6;o__iii1-15;f__;g__;s__</t>
  </si>
  <si>
    <t>k__Bacteria;p__Acidobacteria;c__Acidobacteria-6;o__iii1-15;f__RB40;g__;s__</t>
  </si>
  <si>
    <t>k__Bacteria;p__Acidobacteria;c__Solibacteres;o__Solibacterales;__;__;__</t>
  </si>
  <si>
    <t>k__Bacteria;p__Acidobacteria;c__Solibacteres;o__Solibacterales;f__;g__;s__</t>
  </si>
  <si>
    <t>k__Bacteria;p__Acidobacteria;c__Solibacteres;o__Solibacterales;f__AKIW659;g__;s__</t>
  </si>
  <si>
    <t>k__Bacteria;p__Acidobacteria;c__Solibacteres;o__Solibacterales;f__MVS-65;g__;s__</t>
  </si>
  <si>
    <t>k__Bacteria;p__Acidobacteria;c__Solibacteres;o__Solibacterales;f__PAUC26f;g__;s__</t>
  </si>
  <si>
    <t>k__Bacteria;p__Acidobacteria;c__[Chloracidobacteria];o__DS-100;f__;g__;s__</t>
  </si>
  <si>
    <t>k__Bacteria;p__Acidobacteria;c__[Chloracidobacteria];o__PK29;f__;g__;s__</t>
  </si>
  <si>
    <t>k__Bacteria;p__Acidobacteria;c__[Chloracidobacteria];o__RB41;f__Ellin6075;g__;s__</t>
  </si>
  <si>
    <t>k__Bacteria;p__Actinobacteria;__;__;__;__;__</t>
  </si>
  <si>
    <t>k__Bacteria;p__Actinobacteria;c__Acidimicrobiia;o__Acidimicrobiales;f__C111;g__Ilumatobacter;s__fluminis</t>
  </si>
  <si>
    <t>k__Bacteria;p__Actinobacteria;c__Acidimicrobiia;o__Acidimicrobiales;f__Iamiaceae;g__Iamia;s__</t>
  </si>
  <si>
    <t>k__Bacteria;p__Actinobacteria;c__Actinobacteria;o__Actinomycetales;__;__;__</t>
  </si>
  <si>
    <t>k__Bacteria;p__Actinobacteria;c__Actinobacteria;o__Actinomycetales;f__Actinosynnemataceae;__;__</t>
  </si>
  <si>
    <t>k__Bacteria;p__Actinobacteria;c__Actinobacteria;o__Actinomycetales;f__Intrasporangiaceae;__;__</t>
  </si>
  <si>
    <t>k__Bacteria;p__Actinobacteria;c__Actinobacteria;o__Actinomycetales;f__Microbacteriaceae;__;__</t>
  </si>
  <si>
    <t>k__Bacteria;p__Actinobacteria;c__Actinobacteria;o__Actinomycetales;f__Microbacteriaceae;g__Frondihabitans;s__australicus</t>
  </si>
  <si>
    <t>k__Bacteria;p__Actinobacteria;c__Actinobacteria;o__Actinomycetales;f__Micrococcaceae;g__Arthrobacter;__</t>
  </si>
  <si>
    <t>k__Bacteria;p__Actinobacteria;c__Actinobacteria;o__Actinomycetales;f__Micrococcaceae;g__Arthrobacter;s__ureafaciens</t>
  </si>
  <si>
    <t>k__Bacteria;p__Actinobacteria;c__Actinobacteria;o__Actinomycetales;f__Micromonosporaceae;__;__</t>
  </si>
  <si>
    <t>k__Bacteria;p__Actinobacteria;c__Actinobacteria;o__Actinomycetales;f__Micromonosporaceae;g__Micromonospora;__</t>
  </si>
  <si>
    <t>k__Bacteria;p__Actinobacteria;c__Actinobacteria;o__Actinomycetales;f__Mycobacteriaceae;g__Mycobacterium;s__llatzerense</t>
  </si>
  <si>
    <t>k__Bacteria;p__Actinobacteria;c__Actinobacteria;o__Actinomycetales;f__Nocardiaceae;__;__</t>
  </si>
  <si>
    <t>k__Bacteria;p__Actinobacteria;c__Actinobacteria;o__Actinomycetales;f__Nocardioidaceae;__;__</t>
  </si>
  <si>
    <t>k__Bacteria;p__Actinobacteria;c__Actinobacteria;o__Actinomycetales;f__Nocardioidaceae;g__Marmoricola;s__aequoreus</t>
  </si>
  <si>
    <t>k__Bacteria;p__Actinobacteria;c__Actinobacteria;o__Actinomycetales;f__Nocardioidaceae;g__Marmoricola;s__aurantiacus</t>
  </si>
  <si>
    <t>k__Bacteria;p__Actinobacteria;c__Actinobacteria;o__Actinomycetales;f__Nocardioidaceae;g__Nocardioides;__</t>
  </si>
  <si>
    <t>k__Bacteria;p__Actinobacteria;c__Actinobacteria;o__Actinomycetales;f__Nocardioidaceae;g__Nocardioides;s__tritolerans</t>
  </si>
  <si>
    <t>k__Bacteria;p__Actinobacteria;c__Actinobacteria;o__Actinomycetales;f__Pseudonocardiaceae;g__Actinomycetospora;s__chiangmaiensis</t>
  </si>
  <si>
    <t>k__Bacteria;p__Actinobacteria;c__Actinobacteria;o__Actinomycetales;f__Streptomycetaceae;__;__</t>
  </si>
  <si>
    <t>k__Bacteria;p__Actinobacteria;c__Actinobacteria;o__Actinomycetales;f__Streptomycetaceae;g__Streptomyces;__</t>
  </si>
  <si>
    <t>k__Bacteria;p__Actinobacteria;c__Actinobacteria;o__Actinomycetales;f__Streptosporangiaceae;__;__</t>
  </si>
  <si>
    <t>k__Bacteria;p__Actinobacteria;c__Actinobacteria;o__Actinomycetales;f__Streptosporangiaceae;g__Microbispora;__</t>
  </si>
  <si>
    <t>k__Bacteria;p__Actinobacteria;c__Actinobacteria;o__Actinomycetales;f__Thermomonosporaceae;g__Actinomadura;__</t>
  </si>
  <si>
    <t>k__Bacteria;p__Actinobacteria;c__Actinobacteria;o__Actinomycetales;f__Thermomonosporaceae;g__Actinomadura;s__echinospora</t>
  </si>
  <si>
    <t>k__Bacteria;p__Actinobacteria;c__Actinobacteria;o__Actinomycetales;f__Thermomonosporaceae;g__Actinomadura;s__rubrobrunea</t>
  </si>
  <si>
    <t>k__Bacteria;p__Actinobacteria;c__Thermoleophilia;o__Gaiellales;f__Gaiellaceae;__;__</t>
  </si>
  <si>
    <t>k__Bacteria;p__Actinobacteria;c__Thermoleophilia;o__Gaiellales;f__Gaiellaceae;g__Gaiella;s__occulta</t>
  </si>
  <si>
    <t>k__Bacteria;p__Actinobacteria;c__Thermoleophilia;o__Solirubrobacterales;f__;g__;s__</t>
  </si>
  <si>
    <t>k__Bacteria;p__Actinobacteria;c__Thermoleophilia;o__Solirubrobacterales;f__Conexibacteraceae;g__Conexibacter;s__</t>
  </si>
  <si>
    <t>k__Bacteria;p__Actinobacteria;c__Thermoleophilia;o__Solirubrobacterales;f__Solirubrobacteraceae;g__Solirubrobacter;s__</t>
  </si>
  <si>
    <t>k__Bacteria;p__Armatimonadetes;c__OPB50;o__;f__;g__;s__</t>
  </si>
  <si>
    <t>k__Bacteria;p__Armatimonadetes;c__[Fimbriimonadia];o__[Fimbriimonadales];f__[Fimbriimonadaceae];g__Fimbriimonas;s__</t>
  </si>
  <si>
    <t>k__Bacteria;p__BRC1;c__PRR-11;o__;f__;g__;s__</t>
  </si>
  <si>
    <t>k__Bacteria;p__Bacteroidetes;__;__;__;__;__</t>
  </si>
  <si>
    <t>k__Bacteria;p__Bacteroidetes;c__Bacteroidia;o__Bacteroidales;f__;g__;s__</t>
  </si>
  <si>
    <t>k__Bacteria;p__Bacteroidetes;c__Cytophagia;o__Cytophagales;f__Cytophagaceae;g__;s__</t>
  </si>
  <si>
    <t>k__Bacteria;p__Bacteroidetes;c__Flavobacteriia;o__Flavobacteriales;__;__;__</t>
  </si>
  <si>
    <t>k__Bacteria;p__Bacteroidetes;c__Flavobacteriia;o__Flavobacteriales;f__Cryomorphaceae;g__Fluviicola;s__</t>
  </si>
  <si>
    <t>k__Bacteria;p__Bacteroidetes;c__Flavobacteriia;o__Flavobacteriales;f__Flavobacteriaceae;__;__</t>
  </si>
  <si>
    <t>k__Bacteria;p__Bacteroidetes;c__Flavobacteriia;o__Flavobacteriales;f__Flavobacteriaceae;g__Flavobacterium;s__gelidilacus</t>
  </si>
  <si>
    <t>k__Bacteria;p__Bacteroidetes;c__Flavobacteriia;o__Flavobacteriales;f__[Weeksellaceae];__;__</t>
  </si>
  <si>
    <t>k__Bacteria;p__Bacteroidetes;c__Sphingobacteriia;o__Sphingobacteriales;f__;g__;s__</t>
  </si>
  <si>
    <t>k__Bacteria;p__Bacteroidetes;c__Sphingobacteriia;o__Sphingobacteriales;f__Sphingobacteriaceae;g__Sphingobacterium;s__</t>
  </si>
  <si>
    <t>k__Bacteria;p__Bacteroidetes;c__Sphingobacteriia;o__Sphingobacteriales;f__Sphingobacteriaceae;g__Sphingobacterium;s__multivorum</t>
  </si>
  <si>
    <t>k__Bacteria;p__Bacteroidetes;c__[Saprospirae];o__[Saprospirales];__;__;__</t>
  </si>
  <si>
    <t>k__Bacteria;p__Bacteroidetes;c__[Saprospirae];o__[Saprospirales];f__Chitinophagaceae;__;__</t>
  </si>
  <si>
    <t>k__Bacteria;p__Bacteroidetes;c__[Saprospirae];o__[Saprospirales];f__Chitinophagaceae;g__;s__</t>
  </si>
  <si>
    <t>k__Bacteria;p__Bacteroidetes;c__[Saprospirae];o__[Saprospirales];f__Chitinophagaceae;g__Ferruginibacter;s__lapsinanis</t>
  </si>
  <si>
    <t>k__Bacteria;p__Bacteroidetes;c__[Saprospirae];o__[Saprospirales];f__Chitinophagaceae;g__Parasegitibacter;s__luojiensis</t>
  </si>
  <si>
    <t>k__Bacteria;p__Bacteroidetes;c__[Saprospirae];o__[Saprospirales];f__Chitinophagaceae;g__Terrimonas;s__ferruginea</t>
  </si>
  <si>
    <t>k__Bacteria;p__Bacteroidetes;c__[Saprospirae];o__[Saprospirales];f__Chitinophagaceae;g__Trachelomonas;s__volvocinopsis</t>
  </si>
  <si>
    <t>k__Bacteria;p__Bacteroidetes;c__[Saprospirae];o__[Saprospirales];f__Saprospiraceae;__;__</t>
  </si>
  <si>
    <t>k__Bacteria;p__Bacteroidetes;c__[Saprospirae];o__[Saprospirales];f__Saprospiraceae;g__;s__</t>
  </si>
  <si>
    <t>k__Bacteria;p__Chlamydiae;c__Chlamydiia;o__Chlamydiales;f__Parachlamydiaceae;__;__</t>
  </si>
  <si>
    <t>k__Bacteria;p__Chlamydiae;c__Chlamydiia;o__Chlamydiales;f__Waddliaceae;g__;s__</t>
  </si>
  <si>
    <t>k__Bacteria;p__Chlorobi;c__BSV26;o__VC38;f__;g__;s__</t>
  </si>
  <si>
    <t>k__Bacteria;p__Chloroflexi;c__Anaerolineae;o__Anaerolineales;f__Anaerolinaceae;g__Thermanaerothrix;s__daxensis</t>
  </si>
  <si>
    <t>k__Bacteria;p__Chloroflexi;c__Anaerolineae;o__Caldilineales;f__Caldilineaceae;g__;s__</t>
  </si>
  <si>
    <t>k__Bacteria;p__Chloroflexi;c__Anaerolineae;o__Caldilineales;f__Caldilineaceae;g__Litorilinea;s__aerophila</t>
  </si>
  <si>
    <t>k__Bacteria;p__Chloroflexi;c__Anaerolineae;o__SBR1031;f__A4b;g__;s__</t>
  </si>
  <si>
    <t>k__Bacteria;p__Chloroflexi;c__C0119;o__;f__;g__;s__</t>
  </si>
  <si>
    <t>k__Bacteria;p__Chloroflexi;c__Chloroflexi;o__Herpetosiphonales;f__;g__;s__</t>
  </si>
  <si>
    <t>k__Bacteria;p__Chloroflexi;c__Chloroflexi;o__[Roseiflexales];f__;g__;s__</t>
  </si>
  <si>
    <t>k__Bacteria;p__Chloroflexi;c__Chloroflexi;o__[Roseiflexales];f__[Kouleothrixaceae];g__;s__</t>
  </si>
  <si>
    <t>k__Bacteria;p__Chloroflexi;c__Ellin6529;o__;f__;g__;s__</t>
  </si>
  <si>
    <t>k__Bacteria;p__Chloroflexi;c__Ktedonobacteria;o__JG30-KF-AS9;f__;g__;s__</t>
  </si>
  <si>
    <t>k__Bacteria;p__Chloroflexi;c__Ktedonobacteria;o__Ktedonobacterales;f__Ktedonobacteraceae;__;__</t>
  </si>
  <si>
    <t>k__Bacteria;p__Chloroflexi;c__Ktedonobacteria;o__Ktedonobacterales;f__Ktedonobacteraceae;g__Ktedonobacter;s__racemifer</t>
  </si>
  <si>
    <t>k__Bacteria;p__Chloroflexi;c__S085;o__;f__;g__;s__</t>
  </si>
  <si>
    <t>k__Bacteria;p__Chloroflexi;c__TK10;o__AKYG885;f__Dolo_23;g__;s__</t>
  </si>
  <si>
    <t>k__Bacteria;p__Chloroflexi;c__TK17;o__mle1-48;f__;g__;s__</t>
  </si>
  <si>
    <t>k__Bacteria;p__Chloroflexi;c__Thermomicrobia;o__AKYG1722;f__;g__;s__</t>
  </si>
  <si>
    <t>k__Bacteria;p__Chloroflexi;c__Thermomicrobia;o__JG30-KF-CM45;f__;g__;s__</t>
  </si>
  <si>
    <t>k__Bacteria;p__Cyanobacteria;c__4C0d-2;o__SM1D11;f__;g__;s__</t>
  </si>
  <si>
    <t>k__Bacteria;p__Elusimicrobia;c__Elusimicrobia;__;__;__;__</t>
  </si>
  <si>
    <t>k__Bacteria;p__Firmicutes;c__Bacilli;o__Bacillales;__;__;__</t>
  </si>
  <si>
    <t>k__Bacteria;p__Firmicutes;c__Bacilli;o__Bacillales;f__Bacillaceae;__;__</t>
  </si>
  <si>
    <t>k__Bacteria;p__Firmicutes;c__Bacilli;o__Bacillales;f__Bacillaceae;g__Bacillus;s__alkalinitrilicus</t>
  </si>
  <si>
    <t>k__Bacteria;p__Firmicutes;c__Bacilli;o__Bacillales;f__Paenibacillaceae;__;__</t>
  </si>
  <si>
    <t>k__Bacteria;p__Firmicutes;c__Bacilli;o__Bacillales;f__Paenibacillaceae;g__Ammoniphilus;__</t>
  </si>
  <si>
    <t>k__Bacteria;p__Firmicutes;c__Bacilli;o__Bacillales;f__Paenibacillaceae;g__Ammoniphilus;s__</t>
  </si>
  <si>
    <t>k__Bacteria;p__Firmicutes;c__Bacilli;o__Bacillales;f__Paenibacillaceae;g__Paenibacillus;__</t>
  </si>
  <si>
    <t>k__Bacteria;p__Firmicutes;c__Bacilli;o__Bacillales;f__Paenibacillaceae;g__Paenibacillus;s__barengoltzii</t>
  </si>
  <si>
    <t>k__Bacteria;p__Firmicutes;c__Bacilli;o__Bacillales;f__Paenibacillaceae;g__Thermobacillus;__</t>
  </si>
  <si>
    <t>k__Bacteria;p__Firmicutes;c__Bacilli;o__Bacillales;f__Planococcaceae;__;__</t>
  </si>
  <si>
    <t>k__Bacteria;p__Firmicutes;c__Bacilli;o__Bacillales;f__Sporolactobacillaceae;__;__</t>
  </si>
  <si>
    <t>k__Bacteria;p__Firmicutes;c__Clostridia;o__Clostridiales;__;__;__</t>
  </si>
  <si>
    <t>k__Bacteria;p__Firmicutes;c__Clostridia;o__Clostridiales;f__Clostridiaceae;__;__</t>
  </si>
  <si>
    <t>k__Bacteria;p__Firmicutes;c__Clostridia;o__Clostridiales;f__Clostridiaceae;g__Clostridium;__</t>
  </si>
  <si>
    <t>k__Bacteria;p__Firmicutes;c__Clostridia;o__Clostridiales;f__Clostridiaceae;g__Clostridium;s__kluyveri</t>
  </si>
  <si>
    <t>k__Bacteria;p__Firmicutes;c__Clostridia;o__Clostridiales;f__Lachnospiraceae;__;__</t>
  </si>
  <si>
    <t>k__Bacteria;p__Firmicutes;c__Clostridia;o__Clostridiales;f__Ruminococcaceae;g__Ruminococcus;s__</t>
  </si>
  <si>
    <t>k__Bacteria;p__Fusobacteria;c__Fusobacteriia;o__Fusobacteriales;f__Fusobacteriaceae;g__Cetobacterium;s__</t>
  </si>
  <si>
    <t>k__Bacteria;p__Gemmatimonadetes;c__Gemm-1;o__;f__;g__;s__</t>
  </si>
  <si>
    <t>k__Bacteria;p__Gemmatimonadetes;c__Gemm-3;o__;f__;g__;s__</t>
  </si>
  <si>
    <t>k__Bacteria;p__Gemmatimonadetes;c__Gemmatimonadetes;o__Gemmatimonadales;f__Ellin5301;g__;s__</t>
  </si>
  <si>
    <t>k__Bacteria;p__OD1;c__SM2F11;o__;f__;g__;s__</t>
  </si>
  <si>
    <t>k__Bacteria;p__OP11;c__OP11-3;o__;f__;g__;s__</t>
  </si>
  <si>
    <t>k__Bacteria;p__OP11;c__OP11-4;o__;f__;g__;s__</t>
  </si>
  <si>
    <t>k__Bacteria;p__Planctomycetes;c__OM190;o__CL500-15;f__;g__;s__</t>
  </si>
  <si>
    <t>k__Bacteria;p__Planctomycetes;c__Phycisphaerae;o__WD2101;f__;g__;s__</t>
  </si>
  <si>
    <t>k__Bacteria;p__Planctomycetes;c__Planctomycetia;o__Gemmatales;f__Gemmataceae;g__;s__</t>
  </si>
  <si>
    <t>k__Bacteria;p__Planctomycetes;c__Planctomycetia;o__Gemmatales;f__Gemmataceae;g__Gemmata;__</t>
  </si>
  <si>
    <t>k__Bacteria;p__Planctomycetes;c__Planctomycetia;o__Gemmatales;f__Gemmataceae;g__Gemmata;s__</t>
  </si>
  <si>
    <t>k__Bacteria;p__Planctomycetes;c__Planctomycetia;o__Pirellulales;f__Pirellulaceae;__;__</t>
  </si>
  <si>
    <t>k__Bacteria;p__Planctomycetes;c__Planctomycetia;o__Pirellulales;f__Pirellulaceae;g__;s__</t>
  </si>
  <si>
    <t>k__Bacteria;p__Planctomycetes;c__Planctomycetia;o__Pirellulales;f__Pirellulaceae;g__A17;s__</t>
  </si>
  <si>
    <t>k__Bacteria;p__Planctomycetes;c__Planctomycetia;o__Pirellulales;f__Pirellulaceae;g__planctomycete;__</t>
  </si>
  <si>
    <t>k__Bacteria;p__Planctomycetes;c__Planctomycetia;o__Pirellulales;f__Pirellulaceae;g__planctomycete;s__DSC1G0</t>
  </si>
  <si>
    <t>k__Bacteria;p__Planctomycetes;c__Planctomycetia;o__Planctomycetales;f__Planctomycetaceae;g__Planctomyces;s__</t>
  </si>
  <si>
    <t>k__Bacteria;p__Proteobacteria;__;__;__;__;__</t>
  </si>
  <si>
    <t>k__Bacteria;p__Proteobacteria;c__Alphaproteobacteria;__;__;__;__</t>
  </si>
  <si>
    <t>k__Bacteria;p__Proteobacteria;c__Alphaproteobacteria;o__;f__;g__;s__</t>
  </si>
  <si>
    <t>k__Bacteria;p__Proteobacteria;c__Alphaproteobacteria;o__Caulobacterales;__;__;__</t>
  </si>
  <si>
    <t>k__Bacteria;p__Proteobacteria;c__Alphaproteobacteria;o__Caulobacterales;f__Caulobacteraceae;g__Arthrospira;s__</t>
  </si>
  <si>
    <t>k__Bacteria;p__Proteobacteria;c__Alphaproteobacteria;o__Caulobacterales;f__Caulobacteraceae;g__Asticcacaulis;s__biprosthecium</t>
  </si>
  <si>
    <t>k__Bacteria;p__Proteobacteria;c__Alphaproteobacteria;o__Ellin329;f__;g__;s__</t>
  </si>
  <si>
    <t>k__Bacteria;p__Proteobacteria;c__Alphaproteobacteria;o__Rhizobiales;__;__;__</t>
  </si>
  <si>
    <t>k__Bacteria;p__Proteobacteria;c__Alphaproteobacteria;o__Rhizobiales;f__Beijerinckiaceae;__;__</t>
  </si>
  <si>
    <t>k__Bacteria;p__Proteobacteria;c__Alphaproteobacteria;o__Rhizobiales;f__Beijerinckiaceae;g__Methylocapsa;__</t>
  </si>
  <si>
    <t>k__Bacteria;p__Proteobacteria;c__Alphaproteobacteria;o__Rhizobiales;f__Bradyrhizobiaceae;__;__</t>
  </si>
  <si>
    <t>k__Bacteria;p__Proteobacteria;c__Alphaproteobacteria;o__Rhizobiales;f__Brucellaceae;g__Ochrobactrum;__</t>
  </si>
  <si>
    <t>k__Bacteria;p__Proteobacteria;c__Alphaproteobacteria;o__Rhizobiales;f__Brucellaceae;g__Ochrobactrum;s__pseudogrignonense</t>
  </si>
  <si>
    <t>k__Bacteria;p__Proteobacteria;c__Alphaproteobacteria;o__Rhizobiales;f__Hyphomicrobiaceae;__;__</t>
  </si>
  <si>
    <t>k__Bacteria;p__Proteobacteria;c__Alphaproteobacteria;o__Rhizobiales;f__Hyphomicrobiaceae;g__Hyphomicrobium;s__sulfonivorans</t>
  </si>
  <si>
    <t>k__Bacteria;p__Proteobacteria;c__Alphaproteobacteria;o__Rhizobiales;f__Methylobacteriaceae;__;__</t>
  </si>
  <si>
    <t>k__Bacteria;p__Proteobacteria;c__Alphaproteobacteria;o__Rhizobiales;f__Phyllobacteriaceae;__;__</t>
  </si>
  <si>
    <t>k__Bacteria;p__Proteobacteria;c__Alphaproteobacteria;o__Rhizobiales;f__Rhizobiaceae;__;__</t>
  </si>
  <si>
    <t>k__Bacteria;p__Proteobacteria;c__Alphaproteobacteria;o__Rhizobiales;f__Rhizobiaceae;g__Amorphomonas;s__oryzae</t>
  </si>
  <si>
    <t>k__Bacteria;p__Proteobacteria;c__Alphaproteobacteria;o__Rhizobiales;f__Rhizobiaceae;g__Rhizobium;s__daejeonense</t>
  </si>
  <si>
    <t>k__Bacteria;p__Proteobacteria;c__Alphaproteobacteria;o__Rhodobacterales;f__Rhodobacteraceae;__;__</t>
  </si>
  <si>
    <t>k__Bacteria;p__Proteobacteria;c__Alphaproteobacteria;o__Rhodospirillales;__;__;__</t>
  </si>
  <si>
    <t>k__Bacteria;p__Proteobacteria;c__Alphaproteobacteria;o__Rhodospirillales;f__Acetobacteraceae;__;__</t>
  </si>
  <si>
    <t>k__Bacteria;p__Proteobacteria;c__Alphaproteobacteria;o__Rhodospirillales;f__Acetobacteraceae;g__Acidisphaera;s__rubrifaciens</t>
  </si>
  <si>
    <t>k__Bacteria;p__Proteobacteria;c__Alphaproteobacteria;o__Rhodospirillales;f__Acetobacteraceae;g__Rhodopila;s__globiformis</t>
  </si>
  <si>
    <t>k__Bacteria;p__Proteobacteria;c__Alphaproteobacteria;o__Rhodospirillales;f__Rhodospirillaceae;__;__</t>
  </si>
  <si>
    <t>k__Bacteria;p__Proteobacteria;c__Alphaproteobacteria;o__Rhodospirillales;f__Rhodospirillaceae;g__;s__</t>
  </si>
  <si>
    <t>k__Bacteria;p__Proteobacteria;c__Alphaproteobacteria;o__Rhodospirillales;f__Rhodospirillaceae;g__Dongia;s__mobilis</t>
  </si>
  <si>
    <t>k__Bacteria;p__Proteobacteria;c__Alphaproteobacteria;o__Rhodospirillales;f__Rhodospirillaceae;g__Phaeospirillum;__</t>
  </si>
  <si>
    <t>k__Bacteria;p__Proteobacteria;c__Alphaproteobacteria;o__Rhodospirillales;f__Rhodospirillaceae;g__Phaeospirillum;s__</t>
  </si>
  <si>
    <t>k__Bacteria;p__Proteobacteria;c__Alphaproteobacteria;o__Rhodospirillales;f__Rhodospirillaceae;g__Reyranella;s__massiliensis</t>
  </si>
  <si>
    <t>k__Bacteria;p__Proteobacteria;c__Alphaproteobacteria;o__Rhodospirillales;f__Rhodospirillaceae;g__Stella;s__vacuolata</t>
  </si>
  <si>
    <t>k__Bacteria;p__Proteobacteria;c__Alphaproteobacteria;o__Rhodospirillales;f__Rhodospirillaceae;g__marine;s__magnetic spirillum</t>
  </si>
  <si>
    <t>k__Bacteria;p__Proteobacteria;c__Alphaproteobacteria;o__Sphingomonadales;__;__;__</t>
  </si>
  <si>
    <t>k__Bacteria;p__Proteobacteria;c__Alphaproteobacteria;o__Sphingomonadales;f__Erythrobacteraceae;g__Porphyrobacter;__</t>
  </si>
  <si>
    <t>k__Bacteria;p__Proteobacteria;c__Alphaproteobacteria;o__Sphingomonadales;f__Sphingomonadaceae;__;__</t>
  </si>
  <si>
    <t>k__Bacteria;p__Proteobacteria;c__Alphaproteobacteria;o__Sphingomonadales;f__Sphingomonadaceae;g__Novosphingobium;__</t>
  </si>
  <si>
    <t>k__Bacteria;p__Proteobacteria;c__Alphaproteobacteria;o__Sphingomonadales;f__Sphingomonadaceae;g__Novosphingobium;s__resinovorum</t>
  </si>
  <si>
    <t>k__Bacteria;p__Proteobacteria;c__Alphaproteobacteria;o__Sphingomonadales;f__Sphingomonadaceae;g__Sphingomonas;__</t>
  </si>
  <si>
    <t>k__Bacteria;p__Proteobacteria;c__Alphaproteobacteria;o__Sphingomonadales;f__Sphingomonadaceae;g__Sphingosinicella;s__microcystinivorans</t>
  </si>
  <si>
    <t>k__Bacteria;p__Proteobacteria;c__Betaproteobacteria;__;__;__;__</t>
  </si>
  <si>
    <t>k__Bacteria;p__Proteobacteria;c__Betaproteobacteria;o__Burkholderiales;__;__;__</t>
  </si>
  <si>
    <t>k__Bacteria;p__Proteobacteria;c__Betaproteobacteria;o__Burkholderiales;f__Alcaligenaceae;g__Bordetella;s__holmesii</t>
  </si>
  <si>
    <t>k__Bacteria;p__Proteobacteria;c__Betaproteobacteria;o__Burkholderiales;f__Alcaligenaceae;g__Castellaniella;__</t>
  </si>
  <si>
    <t>k__Bacteria;p__Proteobacteria;c__Betaproteobacteria;o__Burkholderiales;f__Comamonadaceae;__;__</t>
  </si>
  <si>
    <t>k__Bacteria;p__Proteobacteria;c__Betaproteobacteria;o__Burkholderiales;f__Comamonadaceae;g__Delftia;s__</t>
  </si>
  <si>
    <t>k__Bacteria;p__Proteobacteria;c__Betaproteobacteria;o__Burkholderiales;f__Oxalobacteraceae;__;__</t>
  </si>
  <si>
    <t>k__Bacteria;p__Proteobacteria;c__Betaproteobacteria;o__Burkholderiales;f__Oxalobacteraceae;g__Herbaspirillum;__</t>
  </si>
  <si>
    <t>k__Bacteria;p__Proteobacteria;c__Betaproteobacteria;o__MND1;f__;g__;s__</t>
  </si>
  <si>
    <t>k__Bacteria;p__Proteobacteria;c__Betaproteobacteria;o__Methylophilales;f__Methylophilaceae;g__Methylovorus;__</t>
  </si>
  <si>
    <t>k__Bacteria;p__Proteobacteria;c__Betaproteobacteria;o__Neisseriales;f__Neisseriaceae;g__Chromobacterium;s__</t>
  </si>
  <si>
    <t>k__Bacteria;p__Proteobacteria;c__Betaproteobacteria;o__Nitrosomonadales;f__Nitrosomonadaceae;g__Nitrosomonas;s__communis</t>
  </si>
  <si>
    <t>k__Bacteria;p__Proteobacteria;c__Betaproteobacteria;o__Rhodocyclales;f__Rhodocyclaceae;__;__</t>
  </si>
  <si>
    <t>k__Bacteria;p__Proteobacteria;c__Betaproteobacteria;o__Rhodocyclales;f__Rhodocyclaceae;g__Georgfuchsia;s__toluolica</t>
  </si>
  <si>
    <t>k__Bacteria;p__Proteobacteria;c__Deltaproteobacteria;__;__;__;__</t>
  </si>
  <si>
    <t>k__Bacteria;p__Proteobacteria;c__Deltaproteobacteria;o__Bdellovibrionales;f__Bdellovibrionaceae;g__Bdellovibrio;s__</t>
  </si>
  <si>
    <t>k__Bacteria;p__Proteobacteria;c__Deltaproteobacteria;o__Myxococcales;__;__;__</t>
  </si>
  <si>
    <t>k__Bacteria;p__Proteobacteria;c__Deltaproteobacteria;o__Myxococcales;f__0319-6G20;g__;s__</t>
  </si>
  <si>
    <t>k__Bacteria;p__Proteobacteria;c__Deltaproteobacteria;o__Myxococcales;f__;g__;s__</t>
  </si>
  <si>
    <t>k__Bacteria;p__Proteobacteria;c__Deltaproteobacteria;o__Myxococcales;f__Cystobacteraceae;__;__</t>
  </si>
  <si>
    <t>k__Bacteria;p__Proteobacteria;c__Deltaproteobacteria;o__Myxococcales;f__Haliangiaceae;g__;s__</t>
  </si>
  <si>
    <t>k__Bacteria;p__Proteobacteria;c__Deltaproteobacteria;o__Myxococcales;f__OM27;g__;s__</t>
  </si>
  <si>
    <t>k__Bacteria;p__Proteobacteria;c__Deltaproteobacteria;o__Myxococcales;f__Polyangiaceae;__;__</t>
  </si>
  <si>
    <t>k__Bacteria;p__Proteobacteria;c__Gammaproteobacteria;__;__;__;__</t>
  </si>
  <si>
    <t>k__Bacteria;p__Proteobacteria;c__Gammaproteobacteria;o__Alteromonadales;f__OM60;g__Haliea;s__mediterranea</t>
  </si>
  <si>
    <t>k__Bacteria;p__Proteobacteria;c__Gammaproteobacteria;o__Chromatiales;f__Ectothiorhodospiraceae;g__Thioalkalivibrio;__</t>
  </si>
  <si>
    <t>k__Bacteria;p__Proteobacteria;c__Gammaproteobacteria;o__Enterobacteriales;f__Enterobacteriaceae;__;__</t>
  </si>
  <si>
    <t>k__Bacteria;p__Proteobacteria;c__Gammaproteobacteria;o__Legionellales;__;__;__</t>
  </si>
  <si>
    <t>k__Bacteria;p__Proteobacteria;c__Gammaproteobacteria;o__Legionellales;f__Coxiellaceae;g__;s__</t>
  </si>
  <si>
    <t>k__Bacteria;p__Proteobacteria;c__Gammaproteobacteria;o__Legionellales;f__Legionellaceae;__;__</t>
  </si>
  <si>
    <t>k__Bacteria;p__Proteobacteria;c__Gammaproteobacteria;o__Legionellales;f__Legionellaceae;g__Legionella;__</t>
  </si>
  <si>
    <t>k__Bacteria;p__Proteobacteria;c__Gammaproteobacteria;o__Methylococcales;f__Methylococcaceae;__;__</t>
  </si>
  <si>
    <t>k__Bacteria;p__Proteobacteria;c__Gammaproteobacteria;o__Methylococcales;f__Methylococcaceae;g__Methylobacter;s__luteus</t>
  </si>
  <si>
    <t>k__Bacteria;p__Proteobacteria;c__Gammaproteobacteria;o__Methylococcales;f__Methylococcaceae;g__Methylocaldum;s__</t>
  </si>
  <si>
    <t>k__Bacteria;p__Proteobacteria;c__Gammaproteobacteria;o__Methylococcales;f__Methylococcaceae;g__Methylococcus;s__capsulatus</t>
  </si>
  <si>
    <t>k__Bacteria;p__Proteobacteria;c__Gammaproteobacteria;o__Pseudomonadales;f__Pseudomonadaceae;__;__</t>
  </si>
  <si>
    <t>k__Bacteria;p__Proteobacteria;c__Gammaproteobacteria;o__Pseudomonadales;f__Pseudomonadaceae;g__Pseudomonas;__</t>
  </si>
  <si>
    <t>k__Bacteria;p__Proteobacteria;c__Gammaproteobacteria;o__Xanthomonadales;f__Sinobacteraceae;g__;s__</t>
  </si>
  <si>
    <t>k__Bacteria;p__Proteobacteria;c__Gammaproteobacteria;o__Xanthomonadales;f__Sinobacteraceae;g__Panacagrimonas;s__perspica</t>
  </si>
  <si>
    <t>k__Bacteria;p__Proteobacteria;c__Gammaproteobacteria;o__Xanthomonadales;f__Sinobacteraceae;g__Solimonas;s__soli</t>
  </si>
  <si>
    <t>k__Bacteria;p__Proteobacteria;c__Gammaproteobacteria;o__Xanthomonadales;f__Sinobacteraceae;g__Steroidobacter;s__</t>
  </si>
  <si>
    <t>k__Bacteria;p__Proteobacteria;c__Gammaproteobacteria;o__Xanthomonadales;f__Xanthomonadaceae;__;__</t>
  </si>
  <si>
    <t>k__Bacteria;p__Proteobacteria;c__Gammaproteobacteria;o__Xanthomonadales;f__Xanthomonadaceae;g__Aquimonas;s__voraii</t>
  </si>
  <si>
    <t>k__Bacteria;p__Proteobacteria;c__Gammaproteobacteria;o__Xanthomonadales;f__Xanthomonadaceae;g__Arenimonas;s__oryziterrae</t>
  </si>
  <si>
    <t>k__Bacteria;p__Proteobacteria;c__Gammaproteobacteria;o__Xanthomonadales;f__Xanthomonadaceae;g__Fulvimonas;s__soli</t>
  </si>
  <si>
    <t>k__Bacteria;p__Proteobacteria;c__Gammaproteobacteria;o__Xanthomonadales;f__Xanthomonadaceae;g__Lysobacter;__</t>
  </si>
  <si>
    <t>k__Bacteria;p__Proteobacteria;c__Gammaproteobacteria;o__Xanthomonadales;f__Xanthomonadaceae;g__Lysobacter;s__pocheonensis</t>
  </si>
  <si>
    <t>k__Bacteria;p__Proteobacteria;c__Gammaproteobacteria;o__Xanthomonadales;f__Xanthomonadaceae;g__Pseudoxanthomonas;__</t>
  </si>
  <si>
    <t>k__Bacteria;p__Proteobacteria;c__Gammaproteobacteria;o__Xanthomonadales;f__Xanthomonadaceae;g__Rhodanobacter;s__terrae</t>
  </si>
  <si>
    <t>k__Bacteria;p__Verrucomicrobia;c__Opitutae;o__Opitutales;f__Opitutaceae;g__;s__</t>
  </si>
  <si>
    <t>k__Bacteria;p__Verrucomicrobia;c__Opitutae;o__Opitutales;f__Opitutaceae;g__Opitutus;s__</t>
  </si>
  <si>
    <t>k__Bacteria;p__Verrucomicrobia;c__Verrucomicrobiae;o__Verrucomicrobiales;f__Verrucomicrobiaceae;g__Haloferula;s__sargassicola</t>
  </si>
  <si>
    <t>k__Bacteria;p__Verrucomicrobia;c__[Pedosphaerae];o__[Pedosphaerales];__;__;__</t>
  </si>
  <si>
    <t>k__Bacteria;p__Verrucomicrobia;c__[Pedosphaerae];o__[Pedosphaerales];f__;g__;s__</t>
  </si>
  <si>
    <t>k__Bacteria;p__Verrucomicrobia;c__[Pedosphaerae];o__[Pedosphaerales];f__Ellin517;g__;s__</t>
  </si>
  <si>
    <t>k__Bacteria;p__Verrucomicrobia;c__[Pedosphaerae];o__[Pedosphaerales];f__[Pedosphaeraceae];g__;s__</t>
  </si>
  <si>
    <t>k__Bacteria;p__Verrucomicrobia;c__[Spartobacteria];o__[Chthoniobacterales];f__[Chthoniobacteraceae];g__;s__</t>
  </si>
  <si>
    <t>k__Bacteria;p__WS2;c__SHA-109;o__;f__;g__;s__</t>
  </si>
  <si>
    <t>Mark001-4A</t>
  </si>
  <si>
    <t>Sonicated</t>
  </si>
  <si>
    <t>Mark002-5A</t>
  </si>
  <si>
    <t>Mark003-6A</t>
  </si>
  <si>
    <t>Mark004-8A</t>
  </si>
  <si>
    <t>Mark005-9B</t>
  </si>
  <si>
    <t>Swabbed</t>
  </si>
  <si>
    <t>Mark006-10B</t>
  </si>
  <si>
    <t>Mark007-11B</t>
  </si>
  <si>
    <t>Mark008-12B</t>
  </si>
  <si>
    <t>Swab</t>
  </si>
  <si>
    <t>PHYLA</t>
  </si>
  <si>
    <t>ABUND</t>
  </si>
  <si>
    <t>k__Archaea;p__Crenarchaeota</t>
  </si>
  <si>
    <t>k__Bacteria;__</t>
  </si>
  <si>
    <t>k__Bacteria;p__</t>
  </si>
  <si>
    <t>k__Bacteria;p__Acidobacteria</t>
  </si>
  <si>
    <t>k__Bacteria;p__Actinobacteria</t>
  </si>
  <si>
    <t>k__Bacteria;p__Armatimonadetes</t>
  </si>
  <si>
    <t>k__Bacteria;p__BRC1</t>
  </si>
  <si>
    <t>k__Bacteria;p__Bacteroidetes</t>
  </si>
  <si>
    <t>k__Bacteria;p__Chlamydiae</t>
  </si>
  <si>
    <t>k__Bacteria;p__Chlorobi</t>
  </si>
  <si>
    <t>k__Bacteria;p__Chloroflexi</t>
  </si>
  <si>
    <t>k__Bacteria;p__Elusimicrobia</t>
  </si>
  <si>
    <t>k__Bacteria;p__Firmicutes</t>
  </si>
  <si>
    <t>k__Bacteria;p__Fusobacteria</t>
  </si>
  <si>
    <t>k__Bacteria;p__Gemmatimonadetes</t>
  </si>
  <si>
    <t>k__Bacteria;p__OD1</t>
  </si>
  <si>
    <t>k__Bacteria;p__OP11</t>
  </si>
  <si>
    <t>k__Bacteria;p__Planctomycetes</t>
  </si>
  <si>
    <t>k__Bacteria;p__Proteobacteria</t>
  </si>
  <si>
    <t>k__Bacteria;p__Verrucomicrobia</t>
  </si>
  <si>
    <t>k__Bacteria;p__WS2</t>
  </si>
  <si>
    <t>index</t>
  </si>
  <si>
    <t>Crenarchaeota</t>
  </si>
  <si>
    <t>Bacteria</t>
  </si>
  <si>
    <t>Acidobacteria</t>
  </si>
  <si>
    <t>Actinobacteria</t>
  </si>
  <si>
    <t>Armatimonadetes</t>
  </si>
  <si>
    <t>BRC1</t>
  </si>
  <si>
    <t>Bacteroidetes</t>
  </si>
  <si>
    <t>Chlamydiae</t>
  </si>
  <si>
    <t>Chlorobi</t>
  </si>
  <si>
    <t>Chloroflexi</t>
  </si>
  <si>
    <t>Elusimicrobia</t>
  </si>
  <si>
    <t>Firmicutes</t>
  </si>
  <si>
    <t>Fusobacteria</t>
  </si>
  <si>
    <t>Gemmatimonadetes</t>
  </si>
  <si>
    <t>OD1</t>
  </si>
  <si>
    <t>OP11</t>
  </si>
  <si>
    <t>Planctomycetes</t>
  </si>
  <si>
    <t>Proteobacteria</t>
  </si>
  <si>
    <t>Verrucomicrobia</t>
  </si>
  <si>
    <t>WS2</t>
  </si>
  <si>
    <t>SUM</t>
  </si>
  <si>
    <t>Percentage</t>
  </si>
  <si>
    <t>Nitrososphaeraceae</t>
  </si>
  <si>
    <t>k__Bacteria;__;__;__;__;__</t>
  </si>
  <si>
    <t>k__Bacteria;p__;c__;o__;f__;g__</t>
  </si>
  <si>
    <t>Ilumatobacter</t>
  </si>
  <si>
    <t>lamia</t>
  </si>
  <si>
    <t>Frondihabitans</t>
  </si>
  <si>
    <t>Arthrobacter</t>
  </si>
  <si>
    <t>Micromonospora</t>
  </si>
  <si>
    <t>Mycobacterium</t>
  </si>
  <si>
    <t>Marmoricola</t>
  </si>
  <si>
    <t>Nocardioides</t>
  </si>
  <si>
    <t>Actinomycetospora</t>
  </si>
  <si>
    <t>Streptomyces</t>
  </si>
  <si>
    <t>Microbispora</t>
  </si>
  <si>
    <t>Actinomadura</t>
  </si>
  <si>
    <t>Gaiella</t>
  </si>
  <si>
    <t>Conexibacter</t>
  </si>
  <si>
    <t>Solirubrobacter</t>
  </si>
  <si>
    <t>Fimbriimonas</t>
  </si>
  <si>
    <t>Fluviicola</t>
  </si>
  <si>
    <t>Flavobacterium</t>
  </si>
  <si>
    <t>Sphingobacterium</t>
  </si>
  <si>
    <t>Ferruginibacter</t>
  </si>
  <si>
    <t>Parasegitibacter</t>
  </si>
  <si>
    <t>Terrimonas</t>
  </si>
  <si>
    <t>Trachelomonas</t>
  </si>
  <si>
    <t>Thermanaerothrix</t>
  </si>
  <si>
    <t>Litorilinea</t>
  </si>
  <si>
    <t>Ktedonobacter</t>
  </si>
  <si>
    <t>Bacillus</t>
  </si>
  <si>
    <t>Ammoniphilus</t>
  </si>
  <si>
    <t>Paenibacillus</t>
  </si>
  <si>
    <t>Thermobacillus</t>
  </si>
  <si>
    <t>Clostridium</t>
  </si>
  <si>
    <t>Ruminococcus</t>
  </si>
  <si>
    <t>Cetobacterium</t>
  </si>
  <si>
    <t>Gemmata</t>
  </si>
  <si>
    <t>A17</t>
  </si>
  <si>
    <t>planctomycete</t>
  </si>
  <si>
    <t>Planctomyces</t>
  </si>
  <si>
    <t>Arthrospira</t>
  </si>
  <si>
    <t>Asticcacaulis</t>
  </si>
  <si>
    <t>Methylocapsa</t>
  </si>
  <si>
    <t>Ochrobactrum</t>
  </si>
  <si>
    <t>Hyphomicrobium</t>
  </si>
  <si>
    <t>Amorphomonas</t>
  </si>
  <si>
    <t>Rhizobium</t>
  </si>
  <si>
    <t>Acidisphaera</t>
  </si>
  <si>
    <t>Rhodopila</t>
  </si>
  <si>
    <t>Dongia</t>
  </si>
  <si>
    <t>Phaeospirillum</t>
  </si>
  <si>
    <t>Reyranella</t>
  </si>
  <si>
    <t>Stella</t>
  </si>
  <si>
    <t>marine</t>
  </si>
  <si>
    <t>Porphyrobacter</t>
  </si>
  <si>
    <t>Novosphingobium</t>
  </si>
  <si>
    <t>Sphingomonas</t>
  </si>
  <si>
    <t>Sphingosinicella</t>
  </si>
  <si>
    <t>Bordetella</t>
  </si>
  <si>
    <t>Castellaniella</t>
  </si>
  <si>
    <t>Delftia</t>
  </si>
  <si>
    <t>Herbaspirillum</t>
  </si>
  <si>
    <t>Methylovorus</t>
  </si>
  <si>
    <t>Chromobacterium</t>
  </si>
  <si>
    <t>Nitrosomonas</t>
  </si>
  <si>
    <t>Georgfuchsia</t>
  </si>
  <si>
    <t>Bdellovibrio</t>
  </si>
  <si>
    <t>Haliea</t>
  </si>
  <si>
    <t>Thioalkalivibrio</t>
  </si>
  <si>
    <t>Legionella</t>
  </si>
  <si>
    <t>Methylobacter</t>
  </si>
  <si>
    <t>Methylocaldum</t>
  </si>
  <si>
    <t>Methylococcus</t>
  </si>
  <si>
    <t>Pseudomonas</t>
  </si>
  <si>
    <t>Panacagrimonas</t>
  </si>
  <si>
    <t>Solimonas</t>
  </si>
  <si>
    <t>Steroidobacter</t>
  </si>
  <si>
    <t>Aquimonas</t>
  </si>
  <si>
    <t>Arenimonas</t>
  </si>
  <si>
    <t>Fulvimonas</t>
  </si>
  <si>
    <t>Lysobacter</t>
  </si>
  <si>
    <t>Pseudoxanthomonas</t>
  </si>
  <si>
    <t>Rhodanobacter</t>
  </si>
  <si>
    <t>Opitutus</t>
  </si>
  <si>
    <t>Haloferula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</si>
</sst>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2" connectionId="1" xr16:uid="{AA947D91-AF28-4142-99B2-8AA66587AC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0D71-9E92-0D41-91A7-F7853CD50E00}">
  <dimension ref="A1:HR9"/>
  <sheetViews>
    <sheetView workbookViewId="0">
      <selection activeCell="HW9" sqref="HW9"/>
    </sheetView>
  </sheetViews>
  <sheetFormatPr baseColWidth="10" defaultRowHeight="16" x14ac:dyDescent="0.2"/>
  <cols>
    <col min="1" max="1" width="13.5" style="2" bestFit="1" customWidth="1"/>
    <col min="2" max="255" width="10.83203125" style="2"/>
    <col min="256" max="256" width="13.5" style="2" bestFit="1" customWidth="1"/>
    <col min="257" max="511" width="10.83203125" style="2"/>
    <col min="512" max="512" width="13.5" style="2" bestFit="1" customWidth="1"/>
    <col min="513" max="767" width="10.83203125" style="2"/>
    <col min="768" max="768" width="13.5" style="2" bestFit="1" customWidth="1"/>
    <col min="769" max="1023" width="10.83203125" style="2"/>
    <col min="1024" max="1024" width="13.5" style="2" bestFit="1" customWidth="1"/>
    <col min="1025" max="1279" width="10.83203125" style="2"/>
    <col min="1280" max="1280" width="13.5" style="2" bestFit="1" customWidth="1"/>
    <col min="1281" max="1535" width="10.83203125" style="2"/>
    <col min="1536" max="1536" width="13.5" style="2" bestFit="1" customWidth="1"/>
    <col min="1537" max="1791" width="10.83203125" style="2"/>
    <col min="1792" max="1792" width="13.5" style="2" bestFit="1" customWidth="1"/>
    <col min="1793" max="2047" width="10.83203125" style="2"/>
    <col min="2048" max="2048" width="13.5" style="2" bestFit="1" customWidth="1"/>
    <col min="2049" max="2303" width="10.83203125" style="2"/>
    <col min="2304" max="2304" width="13.5" style="2" bestFit="1" customWidth="1"/>
    <col min="2305" max="2559" width="10.83203125" style="2"/>
    <col min="2560" max="2560" width="13.5" style="2" bestFit="1" customWidth="1"/>
    <col min="2561" max="2815" width="10.83203125" style="2"/>
    <col min="2816" max="2816" width="13.5" style="2" bestFit="1" customWidth="1"/>
    <col min="2817" max="3071" width="10.83203125" style="2"/>
    <col min="3072" max="3072" width="13.5" style="2" bestFit="1" customWidth="1"/>
    <col min="3073" max="3327" width="10.83203125" style="2"/>
    <col min="3328" max="3328" width="13.5" style="2" bestFit="1" customWidth="1"/>
    <col min="3329" max="3583" width="10.83203125" style="2"/>
    <col min="3584" max="3584" width="13.5" style="2" bestFit="1" customWidth="1"/>
    <col min="3585" max="3839" width="10.83203125" style="2"/>
    <col min="3840" max="3840" width="13.5" style="2" bestFit="1" customWidth="1"/>
    <col min="3841" max="4095" width="10.83203125" style="2"/>
    <col min="4096" max="4096" width="13.5" style="2" bestFit="1" customWidth="1"/>
    <col min="4097" max="4351" width="10.83203125" style="2"/>
    <col min="4352" max="4352" width="13.5" style="2" bestFit="1" customWidth="1"/>
    <col min="4353" max="4607" width="10.83203125" style="2"/>
    <col min="4608" max="4608" width="13.5" style="2" bestFit="1" customWidth="1"/>
    <col min="4609" max="4863" width="10.83203125" style="2"/>
    <col min="4864" max="4864" width="13.5" style="2" bestFit="1" customWidth="1"/>
    <col min="4865" max="5119" width="10.83203125" style="2"/>
    <col min="5120" max="5120" width="13.5" style="2" bestFit="1" customWidth="1"/>
    <col min="5121" max="5375" width="10.83203125" style="2"/>
    <col min="5376" max="5376" width="13.5" style="2" bestFit="1" customWidth="1"/>
    <col min="5377" max="5631" width="10.83203125" style="2"/>
    <col min="5632" max="5632" width="13.5" style="2" bestFit="1" customWidth="1"/>
    <col min="5633" max="5887" width="10.83203125" style="2"/>
    <col min="5888" max="5888" width="13.5" style="2" bestFit="1" customWidth="1"/>
    <col min="5889" max="6143" width="10.83203125" style="2"/>
    <col min="6144" max="6144" width="13.5" style="2" bestFit="1" customWidth="1"/>
    <col min="6145" max="6399" width="10.83203125" style="2"/>
    <col min="6400" max="6400" width="13.5" style="2" bestFit="1" customWidth="1"/>
    <col min="6401" max="6655" width="10.83203125" style="2"/>
    <col min="6656" max="6656" width="13.5" style="2" bestFit="1" customWidth="1"/>
    <col min="6657" max="6911" width="10.83203125" style="2"/>
    <col min="6912" max="6912" width="13.5" style="2" bestFit="1" customWidth="1"/>
    <col min="6913" max="7167" width="10.83203125" style="2"/>
    <col min="7168" max="7168" width="13.5" style="2" bestFit="1" customWidth="1"/>
    <col min="7169" max="7423" width="10.83203125" style="2"/>
    <col min="7424" max="7424" width="13.5" style="2" bestFit="1" customWidth="1"/>
    <col min="7425" max="7679" width="10.83203125" style="2"/>
    <col min="7680" max="7680" width="13.5" style="2" bestFit="1" customWidth="1"/>
    <col min="7681" max="7935" width="10.83203125" style="2"/>
    <col min="7936" max="7936" width="13.5" style="2" bestFit="1" customWidth="1"/>
    <col min="7937" max="8191" width="10.83203125" style="2"/>
    <col min="8192" max="8192" width="13.5" style="2" bestFit="1" customWidth="1"/>
    <col min="8193" max="8447" width="10.83203125" style="2"/>
    <col min="8448" max="8448" width="13.5" style="2" bestFit="1" customWidth="1"/>
    <col min="8449" max="8703" width="10.83203125" style="2"/>
    <col min="8704" max="8704" width="13.5" style="2" bestFit="1" customWidth="1"/>
    <col min="8705" max="8959" width="10.83203125" style="2"/>
    <col min="8960" max="8960" width="13.5" style="2" bestFit="1" customWidth="1"/>
    <col min="8961" max="9215" width="10.83203125" style="2"/>
    <col min="9216" max="9216" width="13.5" style="2" bestFit="1" customWidth="1"/>
    <col min="9217" max="9471" width="10.83203125" style="2"/>
    <col min="9472" max="9472" width="13.5" style="2" bestFit="1" customWidth="1"/>
    <col min="9473" max="9727" width="10.83203125" style="2"/>
    <col min="9728" max="9728" width="13.5" style="2" bestFit="1" customWidth="1"/>
    <col min="9729" max="9983" width="10.83203125" style="2"/>
    <col min="9984" max="9984" width="13.5" style="2" bestFit="1" customWidth="1"/>
    <col min="9985" max="10239" width="10.83203125" style="2"/>
    <col min="10240" max="10240" width="13.5" style="2" bestFit="1" customWidth="1"/>
    <col min="10241" max="10495" width="10.83203125" style="2"/>
    <col min="10496" max="10496" width="13.5" style="2" bestFit="1" customWidth="1"/>
    <col min="10497" max="10751" width="10.83203125" style="2"/>
    <col min="10752" max="10752" width="13.5" style="2" bestFit="1" customWidth="1"/>
    <col min="10753" max="11007" width="10.83203125" style="2"/>
    <col min="11008" max="11008" width="13.5" style="2" bestFit="1" customWidth="1"/>
    <col min="11009" max="11263" width="10.83203125" style="2"/>
    <col min="11264" max="11264" width="13.5" style="2" bestFit="1" customWidth="1"/>
    <col min="11265" max="11519" width="10.83203125" style="2"/>
    <col min="11520" max="11520" width="13.5" style="2" bestFit="1" customWidth="1"/>
    <col min="11521" max="11775" width="10.83203125" style="2"/>
    <col min="11776" max="11776" width="13.5" style="2" bestFit="1" customWidth="1"/>
    <col min="11777" max="12031" width="10.83203125" style="2"/>
    <col min="12032" max="12032" width="13.5" style="2" bestFit="1" customWidth="1"/>
    <col min="12033" max="12287" width="10.83203125" style="2"/>
    <col min="12288" max="12288" width="13.5" style="2" bestFit="1" customWidth="1"/>
    <col min="12289" max="12543" width="10.83203125" style="2"/>
    <col min="12544" max="12544" width="13.5" style="2" bestFit="1" customWidth="1"/>
    <col min="12545" max="12799" width="10.83203125" style="2"/>
    <col min="12800" max="12800" width="13.5" style="2" bestFit="1" customWidth="1"/>
    <col min="12801" max="13055" width="10.83203125" style="2"/>
    <col min="13056" max="13056" width="13.5" style="2" bestFit="1" customWidth="1"/>
    <col min="13057" max="13311" width="10.83203125" style="2"/>
    <col min="13312" max="13312" width="13.5" style="2" bestFit="1" customWidth="1"/>
    <col min="13313" max="13567" width="10.83203125" style="2"/>
    <col min="13568" max="13568" width="13.5" style="2" bestFit="1" customWidth="1"/>
    <col min="13569" max="13823" width="10.83203125" style="2"/>
    <col min="13824" max="13824" width="13.5" style="2" bestFit="1" customWidth="1"/>
    <col min="13825" max="14079" width="10.83203125" style="2"/>
    <col min="14080" max="14080" width="13.5" style="2" bestFit="1" customWidth="1"/>
    <col min="14081" max="14335" width="10.83203125" style="2"/>
    <col min="14336" max="14336" width="13.5" style="2" bestFit="1" customWidth="1"/>
    <col min="14337" max="14591" width="10.83203125" style="2"/>
    <col min="14592" max="14592" width="13.5" style="2" bestFit="1" customWidth="1"/>
    <col min="14593" max="14847" width="10.83203125" style="2"/>
    <col min="14848" max="14848" width="13.5" style="2" bestFit="1" customWidth="1"/>
    <col min="14849" max="15103" width="10.83203125" style="2"/>
    <col min="15104" max="15104" width="13.5" style="2" bestFit="1" customWidth="1"/>
    <col min="15105" max="15359" width="10.83203125" style="2"/>
    <col min="15360" max="15360" width="13.5" style="2" bestFit="1" customWidth="1"/>
    <col min="15361" max="15615" width="10.83203125" style="2"/>
    <col min="15616" max="15616" width="13.5" style="2" bestFit="1" customWidth="1"/>
    <col min="15617" max="15871" width="10.83203125" style="2"/>
    <col min="15872" max="15872" width="13.5" style="2" bestFit="1" customWidth="1"/>
    <col min="15873" max="16127" width="10.83203125" style="2"/>
    <col min="16128" max="16128" width="13.5" style="2" bestFit="1" customWidth="1"/>
    <col min="16129" max="16384" width="10.83203125" style="2"/>
  </cols>
  <sheetData>
    <row r="1" spans="1:226" s="1" customFormat="1" x14ac:dyDescent="0.2">
      <c r="A1" s="3" t="s">
        <v>2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  <c r="CH1" s="3" t="s">
        <v>86</v>
      </c>
      <c r="CI1" s="3" t="s">
        <v>87</v>
      </c>
      <c r="CJ1" s="3" t="s">
        <v>88</v>
      </c>
      <c r="CK1" s="3" t="s">
        <v>89</v>
      </c>
      <c r="CL1" s="3" t="s">
        <v>90</v>
      </c>
      <c r="CM1" s="3" t="s">
        <v>91</v>
      </c>
      <c r="CN1" s="3" t="s">
        <v>92</v>
      </c>
      <c r="CO1" s="3" t="s">
        <v>93</v>
      </c>
      <c r="CP1" s="3" t="s">
        <v>94</v>
      </c>
      <c r="CQ1" s="3" t="s">
        <v>95</v>
      </c>
      <c r="CR1" s="3" t="s">
        <v>96</v>
      </c>
      <c r="CS1" s="3" t="s">
        <v>97</v>
      </c>
      <c r="CT1" s="3" t="s">
        <v>98</v>
      </c>
      <c r="CU1" s="3" t="s">
        <v>99</v>
      </c>
      <c r="CV1" s="3" t="s">
        <v>100</v>
      </c>
      <c r="CW1" s="3" t="s">
        <v>101</v>
      </c>
      <c r="CX1" s="3" t="s">
        <v>102</v>
      </c>
      <c r="CY1" s="3" t="s">
        <v>103</v>
      </c>
      <c r="CZ1" s="3" t="s">
        <v>104</v>
      </c>
      <c r="DA1" s="3" t="s">
        <v>105</v>
      </c>
      <c r="DB1" s="3" t="s">
        <v>106</v>
      </c>
      <c r="DC1" s="3" t="s">
        <v>107</v>
      </c>
      <c r="DD1" s="3" t="s">
        <v>108</v>
      </c>
      <c r="DE1" s="3" t="s">
        <v>109</v>
      </c>
      <c r="DF1" s="3" t="s">
        <v>110</v>
      </c>
      <c r="DG1" s="3" t="s">
        <v>111</v>
      </c>
      <c r="DH1" s="3" t="s">
        <v>112</v>
      </c>
      <c r="DI1" s="3" t="s">
        <v>113</v>
      </c>
      <c r="DJ1" s="3" t="s">
        <v>114</v>
      </c>
      <c r="DK1" s="3" t="s">
        <v>115</v>
      </c>
      <c r="DL1" s="3" t="s">
        <v>116</v>
      </c>
      <c r="DM1" s="3" t="s">
        <v>117</v>
      </c>
      <c r="DN1" s="3" t="s">
        <v>118</v>
      </c>
      <c r="DO1" s="3" t="s">
        <v>119</v>
      </c>
      <c r="DP1" s="3" t="s">
        <v>120</v>
      </c>
      <c r="DQ1" s="3" t="s">
        <v>121</v>
      </c>
      <c r="DR1" s="3" t="s">
        <v>122</v>
      </c>
      <c r="DS1" s="3" t="s">
        <v>123</v>
      </c>
      <c r="DT1" s="3" t="s">
        <v>124</v>
      </c>
      <c r="DU1" s="3" t="s">
        <v>125</v>
      </c>
      <c r="DV1" s="3" t="s">
        <v>126</v>
      </c>
      <c r="DW1" s="3" t="s">
        <v>127</v>
      </c>
      <c r="DX1" s="3" t="s">
        <v>128</v>
      </c>
      <c r="DY1" s="3" t="s">
        <v>129</v>
      </c>
      <c r="DZ1" s="3" t="s">
        <v>130</v>
      </c>
      <c r="EA1" s="3" t="s">
        <v>131</v>
      </c>
      <c r="EB1" s="3" t="s">
        <v>132</v>
      </c>
      <c r="EC1" s="3" t="s">
        <v>133</v>
      </c>
      <c r="ED1" s="3" t="s">
        <v>134</v>
      </c>
      <c r="EE1" s="3" t="s">
        <v>135</v>
      </c>
      <c r="EF1" s="3" t="s">
        <v>136</v>
      </c>
      <c r="EG1" s="3" t="s">
        <v>137</v>
      </c>
      <c r="EH1" s="3" t="s">
        <v>138</v>
      </c>
      <c r="EI1" s="3" t="s">
        <v>139</v>
      </c>
      <c r="EJ1" s="3" t="s">
        <v>140</v>
      </c>
      <c r="EK1" s="3" t="s">
        <v>141</v>
      </c>
      <c r="EL1" s="3" t="s">
        <v>142</v>
      </c>
      <c r="EM1" s="3" t="s">
        <v>143</v>
      </c>
      <c r="EN1" s="3" t="s">
        <v>144</v>
      </c>
      <c r="EO1" s="3" t="s">
        <v>145</v>
      </c>
      <c r="EP1" s="3" t="s">
        <v>146</v>
      </c>
      <c r="EQ1" s="3" t="s">
        <v>147</v>
      </c>
      <c r="ER1" s="3" t="s">
        <v>148</v>
      </c>
      <c r="ES1" s="3" t="s">
        <v>149</v>
      </c>
      <c r="ET1" s="3" t="s">
        <v>150</v>
      </c>
      <c r="EU1" s="3" t="s">
        <v>151</v>
      </c>
      <c r="EV1" s="3" t="s">
        <v>152</v>
      </c>
      <c r="EW1" s="3" t="s">
        <v>153</v>
      </c>
      <c r="EX1" s="3" t="s">
        <v>154</v>
      </c>
      <c r="EY1" s="3" t="s">
        <v>155</v>
      </c>
      <c r="EZ1" s="3" t="s">
        <v>156</v>
      </c>
      <c r="FA1" s="3" t="s">
        <v>157</v>
      </c>
      <c r="FB1" s="3" t="s">
        <v>158</v>
      </c>
      <c r="FC1" s="3" t="s">
        <v>159</v>
      </c>
      <c r="FD1" s="3" t="s">
        <v>160</v>
      </c>
      <c r="FE1" s="3" t="s">
        <v>161</v>
      </c>
      <c r="FF1" s="3" t="s">
        <v>162</v>
      </c>
      <c r="FG1" s="3" t="s">
        <v>163</v>
      </c>
      <c r="FH1" s="3" t="s">
        <v>164</v>
      </c>
      <c r="FI1" s="3" t="s">
        <v>165</v>
      </c>
      <c r="FJ1" s="3" t="s">
        <v>166</v>
      </c>
      <c r="FK1" s="3" t="s">
        <v>167</v>
      </c>
      <c r="FL1" s="3" t="s">
        <v>168</v>
      </c>
      <c r="FM1" s="3" t="s">
        <v>169</v>
      </c>
      <c r="FN1" s="3" t="s">
        <v>170</v>
      </c>
      <c r="FO1" s="3" t="s">
        <v>171</v>
      </c>
      <c r="FP1" s="3" t="s">
        <v>172</v>
      </c>
      <c r="FQ1" s="3" t="s">
        <v>173</v>
      </c>
      <c r="FR1" s="3" t="s">
        <v>174</v>
      </c>
      <c r="FS1" s="3" t="s">
        <v>175</v>
      </c>
      <c r="FT1" s="3" t="s">
        <v>176</v>
      </c>
      <c r="FU1" s="3" t="s">
        <v>177</v>
      </c>
      <c r="FV1" s="3" t="s">
        <v>178</v>
      </c>
      <c r="FW1" s="3" t="s">
        <v>179</v>
      </c>
      <c r="FX1" s="3" t="s">
        <v>180</v>
      </c>
      <c r="FY1" s="3" t="s">
        <v>181</v>
      </c>
      <c r="FZ1" s="3" t="s">
        <v>182</v>
      </c>
      <c r="GA1" s="3" t="s">
        <v>183</v>
      </c>
      <c r="GB1" s="3" t="s">
        <v>184</v>
      </c>
      <c r="GC1" s="3" t="s">
        <v>185</v>
      </c>
      <c r="GD1" s="3" t="s">
        <v>186</v>
      </c>
      <c r="GE1" s="3" t="s">
        <v>187</v>
      </c>
      <c r="GF1" s="3" t="s">
        <v>188</v>
      </c>
      <c r="GG1" s="3" t="s">
        <v>189</v>
      </c>
      <c r="GH1" s="3" t="s">
        <v>190</v>
      </c>
      <c r="GI1" s="3" t="s">
        <v>191</v>
      </c>
      <c r="GJ1" s="3" t="s">
        <v>192</v>
      </c>
      <c r="GK1" s="3" t="s">
        <v>193</v>
      </c>
      <c r="GL1" s="3" t="s">
        <v>194</v>
      </c>
      <c r="GM1" s="3" t="s">
        <v>195</v>
      </c>
      <c r="GN1" s="3" t="s">
        <v>196</v>
      </c>
      <c r="GO1" s="3" t="s">
        <v>197</v>
      </c>
      <c r="GP1" s="3" t="s">
        <v>198</v>
      </c>
      <c r="GQ1" s="3" t="s">
        <v>199</v>
      </c>
      <c r="GR1" s="3" t="s">
        <v>200</v>
      </c>
      <c r="GS1" s="3" t="s">
        <v>201</v>
      </c>
      <c r="GT1" s="3" t="s">
        <v>202</v>
      </c>
      <c r="GU1" s="3" t="s">
        <v>203</v>
      </c>
      <c r="GV1" s="3" t="s">
        <v>204</v>
      </c>
      <c r="GW1" s="3" t="s">
        <v>205</v>
      </c>
      <c r="GX1" s="3" t="s">
        <v>206</v>
      </c>
      <c r="GY1" s="3" t="s">
        <v>207</v>
      </c>
      <c r="GZ1" s="3" t="s">
        <v>208</v>
      </c>
      <c r="HA1" s="3" t="s">
        <v>209</v>
      </c>
      <c r="HB1" s="3" t="s">
        <v>210</v>
      </c>
      <c r="HC1" s="3" t="s">
        <v>211</v>
      </c>
      <c r="HD1" s="3" t="s">
        <v>212</v>
      </c>
      <c r="HE1" s="3" t="s">
        <v>213</v>
      </c>
      <c r="HF1" s="3" t="s">
        <v>214</v>
      </c>
      <c r="HG1" s="3" t="s">
        <v>215</v>
      </c>
      <c r="HH1" s="3" t="s">
        <v>216</v>
      </c>
      <c r="HI1" s="3" t="s">
        <v>217</v>
      </c>
      <c r="HJ1" s="3" t="s">
        <v>218</v>
      </c>
      <c r="HK1" s="3" t="s">
        <v>219</v>
      </c>
      <c r="HL1" s="3" t="s">
        <v>220</v>
      </c>
      <c r="HM1" s="3" t="s">
        <v>221</v>
      </c>
      <c r="HN1" s="3" t="s">
        <v>222</v>
      </c>
      <c r="HO1" s="3" t="s">
        <v>223</v>
      </c>
      <c r="HP1" s="3" t="s">
        <v>224</v>
      </c>
      <c r="HQ1" s="3" t="s">
        <v>225</v>
      </c>
      <c r="HR1" s="3" t="s">
        <v>226</v>
      </c>
    </row>
    <row r="2" spans="1:226" x14ac:dyDescent="0.2">
      <c r="A2" s="2" t="s">
        <v>227</v>
      </c>
      <c r="B2" s="2" t="s">
        <v>228</v>
      </c>
      <c r="C2" s="2">
        <v>22</v>
      </c>
      <c r="D2" s="2">
        <v>133</v>
      </c>
      <c r="E2" s="2">
        <v>25</v>
      </c>
      <c r="F2" s="2">
        <v>14</v>
      </c>
      <c r="G2" s="2">
        <v>13</v>
      </c>
      <c r="H2" s="2">
        <v>61</v>
      </c>
      <c r="I2" s="2">
        <v>21</v>
      </c>
      <c r="J2" s="2">
        <v>24</v>
      </c>
      <c r="K2" s="2">
        <v>6</v>
      </c>
      <c r="L2" s="2">
        <v>0</v>
      </c>
      <c r="M2" s="2">
        <v>33</v>
      </c>
      <c r="N2" s="2">
        <v>44</v>
      </c>
      <c r="O2" s="2">
        <v>16</v>
      </c>
      <c r="P2" s="2">
        <v>25</v>
      </c>
      <c r="Q2" s="2">
        <v>0</v>
      </c>
      <c r="R2" s="2">
        <v>0</v>
      </c>
      <c r="S2" s="2">
        <v>14</v>
      </c>
      <c r="T2" s="2">
        <v>37</v>
      </c>
      <c r="U2" s="2">
        <v>8</v>
      </c>
      <c r="V2" s="2">
        <v>34</v>
      </c>
      <c r="W2" s="2">
        <v>48</v>
      </c>
      <c r="X2" s="2">
        <v>0</v>
      </c>
      <c r="Y2" s="2">
        <v>52</v>
      </c>
      <c r="Z2" s="2">
        <v>21</v>
      </c>
      <c r="AA2" s="2">
        <v>0</v>
      </c>
      <c r="AB2" s="2">
        <v>29</v>
      </c>
      <c r="AC2" s="2">
        <v>44</v>
      </c>
      <c r="AD2" s="2">
        <v>28</v>
      </c>
      <c r="AE2" s="2">
        <v>0</v>
      </c>
      <c r="AF2" s="2">
        <v>27</v>
      </c>
      <c r="AG2" s="2">
        <v>53</v>
      </c>
      <c r="AH2" s="2">
        <v>345</v>
      </c>
      <c r="AI2" s="2">
        <v>20</v>
      </c>
      <c r="AJ2" s="2">
        <v>32</v>
      </c>
      <c r="AK2" s="2">
        <v>0</v>
      </c>
      <c r="AL2" s="2">
        <v>221</v>
      </c>
      <c r="AM2" s="2">
        <v>55</v>
      </c>
      <c r="AN2" s="2">
        <v>0</v>
      </c>
      <c r="AO2" s="2">
        <v>27</v>
      </c>
      <c r="AP2" s="2">
        <v>41</v>
      </c>
      <c r="AQ2" s="2">
        <v>0</v>
      </c>
      <c r="AR2" s="2">
        <v>0</v>
      </c>
      <c r="AS2" s="2">
        <v>57</v>
      </c>
      <c r="AT2" s="2">
        <v>233</v>
      </c>
      <c r="AU2" s="2">
        <v>0</v>
      </c>
      <c r="AV2" s="2">
        <v>16</v>
      </c>
      <c r="AW2" s="2">
        <v>8</v>
      </c>
      <c r="AX2" s="2">
        <v>0</v>
      </c>
      <c r="AY2" s="2">
        <v>30</v>
      </c>
      <c r="AZ2" s="2">
        <v>21</v>
      </c>
      <c r="BA2" s="2">
        <v>10</v>
      </c>
      <c r="BB2" s="2">
        <v>126</v>
      </c>
      <c r="BC2" s="2">
        <v>0</v>
      </c>
      <c r="BD2" s="2">
        <v>181</v>
      </c>
      <c r="BE2" s="2">
        <v>13</v>
      </c>
      <c r="BF2" s="2">
        <v>98</v>
      </c>
      <c r="BG2" s="2">
        <v>460</v>
      </c>
      <c r="BH2" s="2">
        <v>29</v>
      </c>
      <c r="BI2" s="2">
        <v>6</v>
      </c>
      <c r="BJ2" s="2">
        <v>87</v>
      </c>
      <c r="BK2" s="2">
        <v>16</v>
      </c>
      <c r="BL2" s="2">
        <v>987</v>
      </c>
      <c r="BM2" s="2">
        <v>25</v>
      </c>
      <c r="BN2" s="2">
        <v>36</v>
      </c>
      <c r="BO2" s="2">
        <v>69</v>
      </c>
      <c r="BP2" s="2">
        <v>0</v>
      </c>
      <c r="BQ2" s="2">
        <v>123</v>
      </c>
      <c r="BR2" s="2">
        <v>27</v>
      </c>
      <c r="BS2" s="2">
        <v>59</v>
      </c>
      <c r="BT2" s="2">
        <v>52</v>
      </c>
      <c r="BU2" s="2">
        <v>19</v>
      </c>
      <c r="BV2" s="2">
        <v>0</v>
      </c>
      <c r="BW2" s="2">
        <v>149</v>
      </c>
      <c r="BX2" s="2">
        <v>24</v>
      </c>
      <c r="BY2" s="2">
        <v>14</v>
      </c>
      <c r="BZ2" s="2">
        <v>15</v>
      </c>
      <c r="CA2" s="2">
        <v>34</v>
      </c>
      <c r="CB2" s="2">
        <v>22</v>
      </c>
      <c r="CC2" s="2">
        <v>17</v>
      </c>
      <c r="CD2" s="2">
        <v>32</v>
      </c>
      <c r="CE2" s="2">
        <v>13</v>
      </c>
      <c r="CF2" s="2">
        <v>0</v>
      </c>
      <c r="CG2" s="2">
        <v>37</v>
      </c>
      <c r="CH2" s="2">
        <v>110</v>
      </c>
      <c r="CI2" s="2">
        <v>23</v>
      </c>
      <c r="CJ2" s="2">
        <v>31</v>
      </c>
      <c r="CK2" s="2">
        <v>8</v>
      </c>
      <c r="CL2" s="2">
        <v>17</v>
      </c>
      <c r="CM2" s="2">
        <v>23</v>
      </c>
      <c r="CN2" s="2">
        <v>12</v>
      </c>
      <c r="CO2" s="2">
        <v>0</v>
      </c>
      <c r="CP2" s="2">
        <v>0</v>
      </c>
      <c r="CQ2" s="2">
        <v>0</v>
      </c>
      <c r="CR2" s="2">
        <v>33</v>
      </c>
      <c r="CS2" s="2">
        <v>0</v>
      </c>
      <c r="CT2" s="2">
        <v>18</v>
      </c>
      <c r="CU2" s="2">
        <v>0</v>
      </c>
      <c r="CV2" s="2">
        <v>51</v>
      </c>
      <c r="CW2" s="2">
        <v>21</v>
      </c>
      <c r="CX2" s="2">
        <v>7</v>
      </c>
      <c r="CY2" s="2">
        <v>216</v>
      </c>
      <c r="CZ2" s="2">
        <v>0</v>
      </c>
      <c r="DA2" s="2">
        <v>9</v>
      </c>
      <c r="DB2" s="2">
        <v>9</v>
      </c>
      <c r="DC2" s="2">
        <v>32</v>
      </c>
      <c r="DD2" s="2">
        <v>14</v>
      </c>
      <c r="DE2" s="2">
        <v>0</v>
      </c>
      <c r="DF2" s="2">
        <v>68</v>
      </c>
      <c r="DG2" s="2">
        <v>0</v>
      </c>
      <c r="DH2" s="2">
        <v>22</v>
      </c>
      <c r="DI2" s="2">
        <v>6</v>
      </c>
      <c r="DJ2" s="2">
        <v>0</v>
      </c>
      <c r="DK2" s="2">
        <v>4</v>
      </c>
      <c r="DL2" s="2">
        <v>6</v>
      </c>
      <c r="DM2" s="2">
        <v>0</v>
      </c>
      <c r="DN2" s="2">
        <v>18</v>
      </c>
      <c r="DO2" s="2">
        <v>21</v>
      </c>
      <c r="DP2" s="2">
        <v>63</v>
      </c>
      <c r="DQ2" s="2">
        <v>31</v>
      </c>
      <c r="DR2" s="2">
        <v>8</v>
      </c>
      <c r="DS2" s="2">
        <v>40</v>
      </c>
      <c r="DT2" s="2">
        <v>200</v>
      </c>
      <c r="DU2" s="2">
        <v>23</v>
      </c>
      <c r="DV2" s="2">
        <v>37</v>
      </c>
      <c r="DW2" s="2">
        <v>20</v>
      </c>
      <c r="DX2" s="2">
        <v>351</v>
      </c>
      <c r="DY2" s="2">
        <v>16</v>
      </c>
      <c r="DZ2" s="2">
        <v>99</v>
      </c>
      <c r="EA2" s="2">
        <v>13</v>
      </c>
      <c r="EB2" s="2">
        <v>15</v>
      </c>
      <c r="EC2" s="2">
        <v>0</v>
      </c>
      <c r="ED2" s="2">
        <v>9</v>
      </c>
      <c r="EE2" s="2">
        <v>27</v>
      </c>
      <c r="EF2" s="2">
        <v>514</v>
      </c>
      <c r="EG2" s="2">
        <v>0</v>
      </c>
      <c r="EH2" s="2">
        <v>0</v>
      </c>
      <c r="EI2" s="2">
        <v>623</v>
      </c>
      <c r="EJ2" s="2">
        <v>0</v>
      </c>
      <c r="EK2" s="2">
        <v>0</v>
      </c>
      <c r="EL2" s="2">
        <v>107</v>
      </c>
      <c r="EM2" s="2">
        <v>73</v>
      </c>
      <c r="EN2" s="2">
        <v>36</v>
      </c>
      <c r="EO2" s="2">
        <v>80</v>
      </c>
      <c r="EP2" s="2">
        <v>248</v>
      </c>
      <c r="EQ2" s="2">
        <v>12</v>
      </c>
      <c r="ER2" s="2">
        <v>23</v>
      </c>
      <c r="ES2" s="2">
        <v>17</v>
      </c>
      <c r="ET2" s="2">
        <v>8</v>
      </c>
      <c r="EU2" s="2">
        <v>0</v>
      </c>
      <c r="EV2" s="2">
        <v>0</v>
      </c>
      <c r="EW2" s="2">
        <v>33</v>
      </c>
      <c r="EX2" s="2">
        <v>112</v>
      </c>
      <c r="EY2" s="2">
        <v>25</v>
      </c>
      <c r="EZ2" s="2">
        <v>28</v>
      </c>
      <c r="FA2" s="2">
        <v>0</v>
      </c>
      <c r="FB2" s="2">
        <v>9</v>
      </c>
      <c r="FC2" s="2">
        <v>76</v>
      </c>
      <c r="FD2" s="2">
        <v>11</v>
      </c>
      <c r="FE2" s="2">
        <v>6</v>
      </c>
      <c r="FF2" s="2">
        <v>102</v>
      </c>
      <c r="FG2" s="2">
        <v>114</v>
      </c>
      <c r="FH2" s="2">
        <v>243</v>
      </c>
      <c r="FI2" s="2">
        <v>31</v>
      </c>
      <c r="FJ2" s="2">
        <v>17</v>
      </c>
      <c r="FK2" s="2">
        <v>60</v>
      </c>
      <c r="FL2" s="2">
        <v>68</v>
      </c>
      <c r="FM2" s="2">
        <v>68</v>
      </c>
      <c r="FN2" s="2">
        <v>32</v>
      </c>
      <c r="FO2" s="2">
        <v>23</v>
      </c>
      <c r="FP2" s="2">
        <v>46</v>
      </c>
      <c r="FQ2" s="2">
        <v>250</v>
      </c>
      <c r="FR2" s="2">
        <v>175</v>
      </c>
      <c r="FS2" s="2">
        <v>73</v>
      </c>
      <c r="FT2" s="2">
        <v>22</v>
      </c>
      <c r="FU2" s="2">
        <v>13</v>
      </c>
      <c r="FV2" s="2">
        <v>401</v>
      </c>
      <c r="FW2" s="2">
        <v>9</v>
      </c>
      <c r="FX2" s="2">
        <v>24</v>
      </c>
      <c r="FY2" s="2">
        <v>3</v>
      </c>
      <c r="FZ2" s="2">
        <v>6</v>
      </c>
      <c r="GA2" s="2">
        <v>9</v>
      </c>
      <c r="GB2" s="2">
        <v>12</v>
      </c>
      <c r="GC2" s="2">
        <v>100</v>
      </c>
      <c r="GD2" s="2">
        <v>0</v>
      </c>
      <c r="GE2" s="2">
        <v>71</v>
      </c>
      <c r="GF2" s="2">
        <v>51</v>
      </c>
      <c r="GG2" s="2">
        <v>27</v>
      </c>
      <c r="GH2" s="2">
        <v>7</v>
      </c>
      <c r="GI2" s="2">
        <v>17</v>
      </c>
      <c r="GJ2" s="2">
        <v>329</v>
      </c>
      <c r="GK2" s="2">
        <v>30</v>
      </c>
      <c r="GL2" s="2">
        <v>37</v>
      </c>
      <c r="GM2" s="2">
        <v>11</v>
      </c>
      <c r="GN2" s="2">
        <v>95</v>
      </c>
      <c r="GO2" s="2">
        <v>62</v>
      </c>
      <c r="GP2" s="2">
        <v>0</v>
      </c>
      <c r="GQ2" s="2">
        <v>13</v>
      </c>
      <c r="GR2" s="2">
        <v>0</v>
      </c>
      <c r="GS2" s="2">
        <v>52</v>
      </c>
      <c r="GT2" s="2">
        <v>94</v>
      </c>
      <c r="GU2" s="2">
        <v>297</v>
      </c>
      <c r="GV2" s="2">
        <v>36</v>
      </c>
      <c r="GW2" s="2">
        <v>159</v>
      </c>
      <c r="GX2" s="2">
        <v>44</v>
      </c>
      <c r="GY2" s="2">
        <v>456</v>
      </c>
      <c r="GZ2" s="2">
        <v>0</v>
      </c>
      <c r="HA2" s="2">
        <v>94</v>
      </c>
      <c r="HB2" s="2">
        <v>257</v>
      </c>
      <c r="HC2" s="2">
        <v>19</v>
      </c>
      <c r="HD2" s="2">
        <v>0</v>
      </c>
      <c r="HE2" s="2">
        <v>19</v>
      </c>
      <c r="HF2" s="2">
        <v>34</v>
      </c>
      <c r="HG2" s="2">
        <v>203</v>
      </c>
      <c r="HH2" s="2">
        <v>9</v>
      </c>
      <c r="HI2" s="2">
        <v>0</v>
      </c>
      <c r="HJ2" s="2">
        <v>0</v>
      </c>
      <c r="HK2" s="2">
        <v>37</v>
      </c>
      <c r="HL2" s="2">
        <v>23</v>
      </c>
      <c r="HM2" s="2">
        <v>17</v>
      </c>
      <c r="HN2" s="2">
        <v>0</v>
      </c>
      <c r="HO2" s="2">
        <v>24</v>
      </c>
      <c r="HP2" s="2">
        <v>29</v>
      </c>
      <c r="HQ2" s="2">
        <v>59</v>
      </c>
      <c r="HR2" s="2">
        <v>108</v>
      </c>
    </row>
    <row r="3" spans="1:226" x14ac:dyDescent="0.2">
      <c r="A3" s="2" t="s">
        <v>229</v>
      </c>
      <c r="B3" s="2" t="s">
        <v>228</v>
      </c>
      <c r="C3" s="2">
        <v>0</v>
      </c>
      <c r="D3" s="2">
        <v>128</v>
      </c>
      <c r="E3" s="2">
        <v>16</v>
      </c>
      <c r="F3" s="2">
        <v>23</v>
      </c>
      <c r="G3" s="2">
        <v>19</v>
      </c>
      <c r="H3" s="2">
        <v>32</v>
      </c>
      <c r="I3" s="2">
        <v>9</v>
      </c>
      <c r="J3" s="2">
        <v>0</v>
      </c>
      <c r="K3" s="2">
        <v>9</v>
      </c>
      <c r="L3" s="2">
        <v>5</v>
      </c>
      <c r="M3" s="2">
        <v>23</v>
      </c>
      <c r="N3" s="2">
        <v>25</v>
      </c>
      <c r="O3" s="2">
        <v>0</v>
      </c>
      <c r="P3" s="2">
        <v>34</v>
      </c>
      <c r="Q3" s="2">
        <v>15</v>
      </c>
      <c r="R3" s="2">
        <v>6</v>
      </c>
      <c r="S3" s="2">
        <v>17</v>
      </c>
      <c r="T3" s="2">
        <v>38</v>
      </c>
      <c r="U3" s="2">
        <v>0</v>
      </c>
      <c r="V3" s="2">
        <v>37</v>
      </c>
      <c r="W3" s="2">
        <v>73</v>
      </c>
      <c r="X3" s="2">
        <v>0</v>
      </c>
      <c r="Y3" s="2">
        <v>27</v>
      </c>
      <c r="Z3" s="2">
        <v>43</v>
      </c>
      <c r="AA3" s="2">
        <v>0</v>
      </c>
      <c r="AB3" s="2">
        <v>20</v>
      </c>
      <c r="AC3" s="2">
        <v>0</v>
      </c>
      <c r="AD3" s="2">
        <v>15</v>
      </c>
      <c r="AE3" s="2">
        <v>20</v>
      </c>
      <c r="AF3" s="2">
        <v>24</v>
      </c>
      <c r="AG3" s="2">
        <v>23</v>
      </c>
      <c r="AH3" s="2">
        <v>224</v>
      </c>
      <c r="AI3" s="2">
        <v>0</v>
      </c>
      <c r="AJ3" s="2">
        <v>4</v>
      </c>
      <c r="AK3" s="2">
        <v>0</v>
      </c>
      <c r="AL3" s="2">
        <v>79</v>
      </c>
      <c r="AM3" s="2">
        <v>18</v>
      </c>
      <c r="AN3" s="2">
        <v>14</v>
      </c>
      <c r="AO3" s="2">
        <v>17</v>
      </c>
      <c r="AP3" s="2">
        <v>19</v>
      </c>
      <c r="AQ3" s="2">
        <v>10</v>
      </c>
      <c r="AR3" s="2">
        <v>0</v>
      </c>
      <c r="AS3" s="2">
        <v>29</v>
      </c>
      <c r="AT3" s="2">
        <v>106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126</v>
      </c>
      <c r="BA3" s="2">
        <v>56</v>
      </c>
      <c r="BB3" s="2">
        <v>100</v>
      </c>
      <c r="BC3" s="2">
        <v>15</v>
      </c>
      <c r="BD3" s="2">
        <v>0</v>
      </c>
      <c r="BE3" s="2">
        <v>0</v>
      </c>
      <c r="BF3" s="2">
        <v>68</v>
      </c>
      <c r="BG3" s="2">
        <v>495</v>
      </c>
      <c r="BH3" s="2">
        <v>36</v>
      </c>
      <c r="BI3" s="2">
        <v>42</v>
      </c>
      <c r="BJ3" s="2">
        <v>45</v>
      </c>
      <c r="BK3" s="2">
        <v>16</v>
      </c>
      <c r="BL3" s="2">
        <v>1496</v>
      </c>
      <c r="BM3" s="2">
        <v>24</v>
      </c>
      <c r="BN3" s="2">
        <v>16</v>
      </c>
      <c r="BO3" s="2">
        <v>206</v>
      </c>
      <c r="BP3" s="2">
        <v>0</v>
      </c>
      <c r="BQ3" s="2">
        <v>123</v>
      </c>
      <c r="BR3" s="2">
        <v>24</v>
      </c>
      <c r="BS3" s="2">
        <v>42</v>
      </c>
      <c r="BT3" s="2">
        <v>17</v>
      </c>
      <c r="BU3" s="2">
        <v>6</v>
      </c>
      <c r="BV3" s="2">
        <v>16</v>
      </c>
      <c r="BW3" s="2">
        <v>33</v>
      </c>
      <c r="BX3" s="2">
        <v>18</v>
      </c>
      <c r="BY3" s="2">
        <v>9</v>
      </c>
      <c r="BZ3" s="2">
        <v>0</v>
      </c>
      <c r="CA3" s="2">
        <v>19</v>
      </c>
      <c r="CB3" s="2">
        <v>9</v>
      </c>
      <c r="CC3" s="2">
        <v>10</v>
      </c>
      <c r="CD3" s="2">
        <v>17</v>
      </c>
      <c r="CE3" s="2">
        <v>12</v>
      </c>
      <c r="CF3" s="2">
        <v>0</v>
      </c>
      <c r="CG3" s="2">
        <v>11</v>
      </c>
      <c r="CH3" s="2">
        <v>48</v>
      </c>
      <c r="CI3" s="2">
        <v>12</v>
      </c>
      <c r="CJ3" s="2">
        <v>17</v>
      </c>
      <c r="CK3" s="2">
        <v>8</v>
      </c>
      <c r="CL3" s="2">
        <v>11</v>
      </c>
      <c r="CM3" s="2">
        <v>10</v>
      </c>
      <c r="CN3" s="2">
        <v>0</v>
      </c>
      <c r="CO3" s="2">
        <v>0</v>
      </c>
      <c r="CP3" s="2">
        <v>0</v>
      </c>
      <c r="CQ3" s="2">
        <v>0</v>
      </c>
      <c r="CR3" s="2">
        <v>20</v>
      </c>
      <c r="CS3" s="2">
        <v>0</v>
      </c>
      <c r="CT3" s="2">
        <v>0</v>
      </c>
      <c r="CU3" s="2">
        <v>0</v>
      </c>
      <c r="CV3" s="2">
        <v>197</v>
      </c>
      <c r="CW3" s="2">
        <v>15</v>
      </c>
      <c r="CX3" s="2">
        <v>0</v>
      </c>
      <c r="CY3" s="2">
        <v>131</v>
      </c>
      <c r="CZ3" s="2">
        <v>0</v>
      </c>
      <c r="DA3" s="2">
        <v>0</v>
      </c>
      <c r="DB3" s="2">
        <v>0</v>
      </c>
      <c r="DC3" s="2">
        <v>12</v>
      </c>
      <c r="DD3" s="2">
        <v>6</v>
      </c>
      <c r="DE3" s="2">
        <v>0</v>
      </c>
      <c r="DF3" s="2">
        <v>29</v>
      </c>
      <c r="DG3" s="2">
        <v>0</v>
      </c>
      <c r="DH3" s="2">
        <v>24</v>
      </c>
      <c r="DI3" s="2">
        <v>0</v>
      </c>
      <c r="DJ3" s="2">
        <v>11</v>
      </c>
      <c r="DK3" s="2">
        <v>0</v>
      </c>
      <c r="DL3" s="2">
        <v>0</v>
      </c>
      <c r="DM3" s="2">
        <v>0</v>
      </c>
      <c r="DN3" s="2">
        <v>18</v>
      </c>
      <c r="DO3" s="2">
        <v>6</v>
      </c>
      <c r="DP3" s="2">
        <v>0</v>
      </c>
      <c r="DQ3" s="2">
        <v>23</v>
      </c>
      <c r="DR3" s="2">
        <v>9</v>
      </c>
      <c r="DS3" s="2">
        <v>26</v>
      </c>
      <c r="DT3" s="2">
        <v>144</v>
      </c>
      <c r="DU3" s="2">
        <v>0</v>
      </c>
      <c r="DV3" s="2">
        <v>44</v>
      </c>
      <c r="DW3" s="2">
        <v>0</v>
      </c>
      <c r="DX3" s="2">
        <v>216</v>
      </c>
      <c r="DY3" s="2">
        <v>20</v>
      </c>
      <c r="DZ3" s="2">
        <v>118</v>
      </c>
      <c r="EA3" s="2">
        <v>0</v>
      </c>
      <c r="EB3" s="2">
        <v>10</v>
      </c>
      <c r="EC3" s="2">
        <v>0</v>
      </c>
      <c r="ED3" s="2">
        <v>0</v>
      </c>
      <c r="EE3" s="2">
        <v>0</v>
      </c>
      <c r="EF3" s="2">
        <v>370</v>
      </c>
      <c r="EG3" s="2">
        <v>0</v>
      </c>
      <c r="EH3" s="2">
        <v>0</v>
      </c>
      <c r="EI3" s="2">
        <v>375</v>
      </c>
      <c r="EJ3" s="2">
        <v>0</v>
      </c>
      <c r="EK3" s="2">
        <v>0</v>
      </c>
      <c r="EL3" s="2">
        <v>40</v>
      </c>
      <c r="EM3" s="2">
        <v>37</v>
      </c>
      <c r="EN3" s="2">
        <v>22</v>
      </c>
      <c r="EO3" s="2">
        <v>86</v>
      </c>
      <c r="EP3" s="2">
        <v>131</v>
      </c>
      <c r="EQ3" s="2">
        <v>0</v>
      </c>
      <c r="ER3" s="2">
        <v>55</v>
      </c>
      <c r="ES3" s="2">
        <v>0</v>
      </c>
      <c r="ET3" s="2">
        <v>0</v>
      </c>
      <c r="EU3" s="2">
        <v>0</v>
      </c>
      <c r="EV3" s="2">
        <v>0</v>
      </c>
      <c r="EW3" s="2">
        <v>34</v>
      </c>
      <c r="EX3" s="2">
        <v>70</v>
      </c>
      <c r="EY3" s="2">
        <v>12</v>
      </c>
      <c r="EZ3" s="2">
        <v>16</v>
      </c>
      <c r="FA3" s="2">
        <v>21</v>
      </c>
      <c r="FB3" s="2">
        <v>0</v>
      </c>
      <c r="FC3" s="2">
        <v>104</v>
      </c>
      <c r="FD3" s="2">
        <v>6</v>
      </c>
      <c r="FE3" s="2">
        <v>6</v>
      </c>
      <c r="FF3" s="2">
        <v>161</v>
      </c>
      <c r="FG3" s="2">
        <v>67</v>
      </c>
      <c r="FH3" s="2">
        <v>330</v>
      </c>
      <c r="FI3" s="2">
        <v>67</v>
      </c>
      <c r="FJ3" s="2">
        <v>17</v>
      </c>
      <c r="FK3" s="2">
        <v>64</v>
      </c>
      <c r="FL3" s="2">
        <v>61</v>
      </c>
      <c r="FM3" s="2">
        <v>109</v>
      </c>
      <c r="FN3" s="2">
        <v>48</v>
      </c>
      <c r="FO3" s="2">
        <v>19</v>
      </c>
      <c r="FP3" s="2">
        <v>28</v>
      </c>
      <c r="FQ3" s="2">
        <v>244</v>
      </c>
      <c r="FR3" s="2">
        <v>222</v>
      </c>
      <c r="FS3" s="2">
        <v>46</v>
      </c>
      <c r="FT3" s="2">
        <v>0</v>
      </c>
      <c r="FU3" s="2">
        <v>9</v>
      </c>
      <c r="FV3" s="2">
        <v>1031</v>
      </c>
      <c r="FW3" s="2">
        <v>0</v>
      </c>
      <c r="FX3" s="2">
        <v>12</v>
      </c>
      <c r="FY3" s="2">
        <v>26</v>
      </c>
      <c r="FZ3" s="2">
        <v>0</v>
      </c>
      <c r="GA3" s="2">
        <v>4</v>
      </c>
      <c r="GB3" s="2">
        <v>12</v>
      </c>
      <c r="GC3" s="2">
        <v>51</v>
      </c>
      <c r="GD3" s="2">
        <v>34</v>
      </c>
      <c r="GE3" s="2">
        <v>39</v>
      </c>
      <c r="GF3" s="2">
        <v>20</v>
      </c>
      <c r="GG3" s="2">
        <v>20</v>
      </c>
      <c r="GH3" s="2">
        <v>0</v>
      </c>
      <c r="GI3" s="2">
        <v>15</v>
      </c>
      <c r="GJ3" s="2">
        <v>251</v>
      </c>
      <c r="GK3" s="2">
        <v>26</v>
      </c>
      <c r="GL3" s="2">
        <v>19</v>
      </c>
      <c r="GM3" s="2">
        <v>0</v>
      </c>
      <c r="GN3" s="2">
        <v>48</v>
      </c>
      <c r="GO3" s="2">
        <v>41</v>
      </c>
      <c r="GP3" s="2">
        <v>14</v>
      </c>
      <c r="GQ3" s="2">
        <v>4</v>
      </c>
      <c r="GR3" s="2">
        <v>0</v>
      </c>
      <c r="GS3" s="2">
        <v>33</v>
      </c>
      <c r="GT3" s="2">
        <v>33</v>
      </c>
      <c r="GU3" s="2">
        <v>90</v>
      </c>
      <c r="GV3" s="2">
        <v>71</v>
      </c>
      <c r="GW3" s="2">
        <v>233</v>
      </c>
      <c r="GX3" s="2">
        <v>43</v>
      </c>
      <c r="GY3" s="2">
        <v>195</v>
      </c>
      <c r="GZ3" s="2">
        <v>0</v>
      </c>
      <c r="HA3" s="2">
        <v>38</v>
      </c>
      <c r="HB3" s="2">
        <v>214</v>
      </c>
      <c r="HC3" s="2">
        <v>21</v>
      </c>
      <c r="HD3" s="2">
        <v>13</v>
      </c>
      <c r="HE3" s="2">
        <v>15</v>
      </c>
      <c r="HF3" s="2">
        <v>14</v>
      </c>
      <c r="HG3" s="2">
        <v>130</v>
      </c>
      <c r="HH3" s="2">
        <v>14</v>
      </c>
      <c r="HI3" s="2">
        <v>0</v>
      </c>
      <c r="HJ3" s="2">
        <v>53</v>
      </c>
      <c r="HK3" s="2">
        <v>0</v>
      </c>
      <c r="HL3" s="2">
        <v>0</v>
      </c>
      <c r="HM3" s="2">
        <v>11</v>
      </c>
      <c r="HN3" s="2">
        <v>0</v>
      </c>
      <c r="HO3" s="2">
        <v>12</v>
      </c>
      <c r="HP3" s="2">
        <v>0</v>
      </c>
      <c r="HQ3" s="2">
        <v>37</v>
      </c>
      <c r="HR3" s="2">
        <v>36</v>
      </c>
    </row>
    <row r="4" spans="1:226" x14ac:dyDescent="0.2">
      <c r="A4" s="2" t="s">
        <v>230</v>
      </c>
      <c r="B4" s="2" t="s">
        <v>228</v>
      </c>
      <c r="C4" s="2">
        <v>0</v>
      </c>
      <c r="D4" s="2">
        <v>219</v>
      </c>
      <c r="E4" s="2">
        <v>27</v>
      </c>
      <c r="F4" s="2">
        <v>0</v>
      </c>
      <c r="G4" s="2">
        <v>7</v>
      </c>
      <c r="H4" s="2">
        <v>26</v>
      </c>
      <c r="I4" s="2">
        <v>0</v>
      </c>
      <c r="J4" s="2">
        <v>13</v>
      </c>
      <c r="K4" s="2">
        <v>5</v>
      </c>
      <c r="L4" s="2">
        <v>20</v>
      </c>
      <c r="M4" s="2">
        <v>32</v>
      </c>
      <c r="N4" s="2">
        <v>15</v>
      </c>
      <c r="O4" s="2">
        <v>31</v>
      </c>
      <c r="P4" s="2">
        <v>32</v>
      </c>
      <c r="Q4" s="2">
        <v>0</v>
      </c>
      <c r="R4" s="2">
        <v>9</v>
      </c>
      <c r="S4" s="2">
        <v>17</v>
      </c>
      <c r="T4" s="2">
        <v>81</v>
      </c>
      <c r="U4" s="2">
        <v>0</v>
      </c>
      <c r="V4" s="2">
        <v>51</v>
      </c>
      <c r="W4" s="2">
        <v>77</v>
      </c>
      <c r="X4" s="2">
        <v>8</v>
      </c>
      <c r="Y4" s="2">
        <v>25</v>
      </c>
      <c r="Z4" s="2">
        <v>12</v>
      </c>
      <c r="AA4" s="2">
        <v>0</v>
      </c>
      <c r="AB4" s="2">
        <v>27</v>
      </c>
      <c r="AC4" s="2">
        <v>49</v>
      </c>
      <c r="AD4" s="2">
        <v>37</v>
      </c>
      <c r="AE4" s="2">
        <v>70</v>
      </c>
      <c r="AF4" s="2">
        <v>54</v>
      </c>
      <c r="AG4" s="2">
        <v>0</v>
      </c>
      <c r="AH4" s="2">
        <v>437</v>
      </c>
      <c r="AI4" s="2">
        <v>19</v>
      </c>
      <c r="AJ4" s="2">
        <v>28</v>
      </c>
      <c r="AK4" s="2">
        <v>0</v>
      </c>
      <c r="AL4" s="2">
        <v>165</v>
      </c>
      <c r="AM4" s="2">
        <v>8</v>
      </c>
      <c r="AN4" s="2">
        <v>33</v>
      </c>
      <c r="AO4" s="2">
        <v>22</v>
      </c>
      <c r="AP4" s="2">
        <v>20</v>
      </c>
      <c r="AQ4" s="2">
        <v>0</v>
      </c>
      <c r="AR4" s="2">
        <v>0</v>
      </c>
      <c r="AS4" s="2">
        <v>31</v>
      </c>
      <c r="AT4" s="2">
        <v>226</v>
      </c>
      <c r="AU4" s="2">
        <v>17</v>
      </c>
      <c r="AV4" s="2">
        <v>0</v>
      </c>
      <c r="AW4" s="2">
        <v>5</v>
      </c>
      <c r="AX4" s="2">
        <v>20</v>
      </c>
      <c r="AY4" s="2">
        <v>8</v>
      </c>
      <c r="AZ4" s="2">
        <v>87</v>
      </c>
      <c r="BA4" s="2">
        <v>18</v>
      </c>
      <c r="BB4" s="2">
        <v>100</v>
      </c>
      <c r="BC4" s="2">
        <v>13</v>
      </c>
      <c r="BD4" s="2">
        <v>32</v>
      </c>
      <c r="BE4" s="2">
        <v>0</v>
      </c>
      <c r="BF4" s="2">
        <v>166</v>
      </c>
      <c r="BG4" s="2">
        <v>447</v>
      </c>
      <c r="BH4" s="2">
        <v>17</v>
      </c>
      <c r="BI4" s="2">
        <v>0</v>
      </c>
      <c r="BJ4" s="2">
        <v>26</v>
      </c>
      <c r="BK4" s="2">
        <v>26</v>
      </c>
      <c r="BL4" s="2">
        <v>1263</v>
      </c>
      <c r="BM4" s="2">
        <v>14</v>
      </c>
      <c r="BN4" s="2">
        <v>0</v>
      </c>
      <c r="BO4" s="2">
        <v>116</v>
      </c>
      <c r="BP4" s="2">
        <v>33</v>
      </c>
      <c r="BQ4" s="2">
        <v>67</v>
      </c>
      <c r="BR4" s="2">
        <v>14</v>
      </c>
      <c r="BS4" s="2">
        <v>33</v>
      </c>
      <c r="BT4" s="2">
        <v>34</v>
      </c>
      <c r="BU4" s="2">
        <v>8</v>
      </c>
      <c r="BV4" s="2">
        <v>23</v>
      </c>
      <c r="BW4" s="2">
        <v>27</v>
      </c>
      <c r="BX4" s="2">
        <v>26</v>
      </c>
      <c r="BY4" s="2">
        <v>5</v>
      </c>
      <c r="BZ4" s="2">
        <v>2</v>
      </c>
      <c r="CA4" s="2">
        <v>27</v>
      </c>
      <c r="CB4" s="2">
        <v>8</v>
      </c>
      <c r="CC4" s="2">
        <v>6</v>
      </c>
      <c r="CD4" s="2">
        <v>14</v>
      </c>
      <c r="CE4" s="2">
        <v>8</v>
      </c>
      <c r="CF4" s="2">
        <v>0</v>
      </c>
      <c r="CG4" s="2">
        <v>31</v>
      </c>
      <c r="CH4" s="2">
        <v>98</v>
      </c>
      <c r="CI4" s="2">
        <v>18</v>
      </c>
      <c r="CJ4" s="2">
        <v>19</v>
      </c>
      <c r="CK4" s="2">
        <v>11</v>
      </c>
      <c r="CL4" s="2">
        <v>0</v>
      </c>
      <c r="CM4" s="2">
        <v>17</v>
      </c>
      <c r="CN4" s="2">
        <v>0</v>
      </c>
      <c r="CO4" s="2">
        <v>0</v>
      </c>
      <c r="CP4" s="2">
        <v>0</v>
      </c>
      <c r="CQ4" s="2">
        <v>22</v>
      </c>
      <c r="CR4" s="2">
        <v>0</v>
      </c>
      <c r="CS4" s="2">
        <v>19</v>
      </c>
      <c r="CT4" s="2">
        <v>27</v>
      </c>
      <c r="CU4" s="2">
        <v>0</v>
      </c>
      <c r="CV4" s="2">
        <v>76</v>
      </c>
      <c r="CW4" s="2">
        <v>19</v>
      </c>
      <c r="CX4" s="2">
        <v>6</v>
      </c>
      <c r="CY4" s="2">
        <v>180</v>
      </c>
      <c r="CZ4" s="2">
        <v>17</v>
      </c>
      <c r="DA4" s="2">
        <v>14</v>
      </c>
      <c r="DB4" s="2">
        <v>7</v>
      </c>
      <c r="DC4" s="2">
        <v>0</v>
      </c>
      <c r="DD4" s="2">
        <v>0</v>
      </c>
      <c r="DE4" s="2">
        <v>0</v>
      </c>
      <c r="DF4" s="2">
        <v>46</v>
      </c>
      <c r="DG4" s="2">
        <v>0</v>
      </c>
      <c r="DH4" s="2">
        <v>19</v>
      </c>
      <c r="DI4" s="2">
        <v>0</v>
      </c>
      <c r="DJ4" s="2">
        <v>11</v>
      </c>
      <c r="DK4" s="2">
        <v>0</v>
      </c>
      <c r="DL4" s="2">
        <v>0</v>
      </c>
      <c r="DM4" s="2">
        <v>0</v>
      </c>
      <c r="DN4" s="2">
        <v>16</v>
      </c>
      <c r="DO4" s="2">
        <v>14</v>
      </c>
      <c r="DP4" s="2">
        <v>0</v>
      </c>
      <c r="DQ4" s="2">
        <v>34</v>
      </c>
      <c r="DR4" s="2">
        <v>11</v>
      </c>
      <c r="DS4" s="2">
        <v>24</v>
      </c>
      <c r="DT4" s="2">
        <v>153</v>
      </c>
      <c r="DU4" s="2">
        <v>17</v>
      </c>
      <c r="DV4" s="2">
        <v>63</v>
      </c>
      <c r="DW4" s="2">
        <v>16</v>
      </c>
      <c r="DX4" s="2">
        <v>227</v>
      </c>
      <c r="DY4" s="2">
        <v>16</v>
      </c>
      <c r="DZ4" s="2">
        <v>113</v>
      </c>
      <c r="EA4" s="2">
        <v>12</v>
      </c>
      <c r="EB4" s="2">
        <v>0</v>
      </c>
      <c r="EC4" s="2">
        <v>0</v>
      </c>
      <c r="ED4" s="2">
        <v>12</v>
      </c>
      <c r="EE4" s="2">
        <v>20</v>
      </c>
      <c r="EF4" s="2">
        <v>436</v>
      </c>
      <c r="EG4" s="2">
        <v>0</v>
      </c>
      <c r="EH4" s="2">
        <v>0</v>
      </c>
      <c r="EI4" s="2">
        <v>547</v>
      </c>
      <c r="EJ4" s="2">
        <v>0</v>
      </c>
      <c r="EK4" s="2">
        <v>7</v>
      </c>
      <c r="EL4" s="2">
        <v>77</v>
      </c>
      <c r="EM4" s="2">
        <v>36</v>
      </c>
      <c r="EN4" s="2">
        <v>44</v>
      </c>
      <c r="EO4" s="2">
        <v>74</v>
      </c>
      <c r="EP4" s="2">
        <v>203</v>
      </c>
      <c r="EQ4" s="2">
        <v>0</v>
      </c>
      <c r="ER4" s="2">
        <v>40</v>
      </c>
      <c r="ES4" s="2">
        <v>24</v>
      </c>
      <c r="ET4" s="2">
        <v>0</v>
      </c>
      <c r="EU4" s="2">
        <v>0</v>
      </c>
      <c r="EV4" s="2">
        <v>0</v>
      </c>
      <c r="EW4" s="2">
        <v>0</v>
      </c>
      <c r="EX4" s="2">
        <v>105</v>
      </c>
      <c r="EY4" s="2">
        <v>15</v>
      </c>
      <c r="EZ4" s="2">
        <v>75</v>
      </c>
      <c r="FA4" s="2">
        <v>33</v>
      </c>
      <c r="FB4" s="2">
        <v>0</v>
      </c>
      <c r="FC4" s="2">
        <v>100</v>
      </c>
      <c r="FD4" s="2">
        <v>7</v>
      </c>
      <c r="FE4" s="2">
        <v>0</v>
      </c>
      <c r="FF4" s="2">
        <v>295</v>
      </c>
      <c r="FG4" s="2">
        <v>56</v>
      </c>
      <c r="FH4" s="2">
        <v>426</v>
      </c>
      <c r="FI4" s="2">
        <v>145</v>
      </c>
      <c r="FJ4" s="2">
        <v>43</v>
      </c>
      <c r="FK4" s="2">
        <v>71</v>
      </c>
      <c r="FL4" s="2">
        <v>70</v>
      </c>
      <c r="FM4" s="2">
        <v>92</v>
      </c>
      <c r="FN4" s="2">
        <v>46</v>
      </c>
      <c r="FO4" s="2">
        <v>40</v>
      </c>
      <c r="FP4" s="2">
        <v>42</v>
      </c>
      <c r="FQ4" s="2">
        <v>211</v>
      </c>
      <c r="FR4" s="2">
        <v>385</v>
      </c>
      <c r="FS4" s="2">
        <v>11</v>
      </c>
      <c r="FT4" s="2">
        <v>0</v>
      </c>
      <c r="FU4" s="2">
        <v>0</v>
      </c>
      <c r="FV4" s="2">
        <v>648</v>
      </c>
      <c r="FW4" s="2">
        <v>0</v>
      </c>
      <c r="FX4" s="2">
        <v>16</v>
      </c>
      <c r="FY4" s="2">
        <v>23</v>
      </c>
      <c r="FZ4" s="2">
        <v>8</v>
      </c>
      <c r="GA4" s="2">
        <v>6</v>
      </c>
      <c r="GB4" s="2">
        <v>0</v>
      </c>
      <c r="GC4" s="2">
        <v>133</v>
      </c>
      <c r="GD4" s="2">
        <v>9</v>
      </c>
      <c r="GE4" s="2">
        <v>38</v>
      </c>
      <c r="GF4" s="2">
        <v>78</v>
      </c>
      <c r="GG4" s="2">
        <v>21</v>
      </c>
      <c r="GH4" s="2">
        <v>4</v>
      </c>
      <c r="GI4" s="2">
        <v>19</v>
      </c>
      <c r="GJ4" s="2">
        <v>256</v>
      </c>
      <c r="GK4" s="2">
        <v>67</v>
      </c>
      <c r="GL4" s="2">
        <v>16</v>
      </c>
      <c r="GM4" s="2">
        <v>14</v>
      </c>
      <c r="GN4" s="2">
        <v>51</v>
      </c>
      <c r="GO4" s="2">
        <v>37</v>
      </c>
      <c r="GP4" s="2">
        <v>9</v>
      </c>
      <c r="GQ4" s="2">
        <v>4</v>
      </c>
      <c r="GR4" s="2">
        <v>11</v>
      </c>
      <c r="GS4" s="2">
        <v>36</v>
      </c>
      <c r="GT4" s="2">
        <v>28</v>
      </c>
      <c r="GU4" s="2">
        <v>77</v>
      </c>
      <c r="GV4" s="2">
        <v>34</v>
      </c>
      <c r="GW4" s="2">
        <v>181</v>
      </c>
      <c r="GX4" s="2">
        <v>40</v>
      </c>
      <c r="GY4" s="2">
        <v>143</v>
      </c>
      <c r="GZ4" s="2">
        <v>0</v>
      </c>
      <c r="HA4" s="2">
        <v>129</v>
      </c>
      <c r="HB4" s="2">
        <v>280</v>
      </c>
      <c r="HC4" s="2">
        <v>23</v>
      </c>
      <c r="HD4" s="2">
        <v>0</v>
      </c>
      <c r="HE4" s="2">
        <v>0</v>
      </c>
      <c r="HF4" s="2">
        <v>25</v>
      </c>
      <c r="HG4" s="2">
        <v>191</v>
      </c>
      <c r="HH4" s="2">
        <v>8</v>
      </c>
      <c r="HI4" s="2">
        <v>16</v>
      </c>
      <c r="HJ4" s="2">
        <v>51</v>
      </c>
      <c r="HK4" s="2">
        <v>36</v>
      </c>
      <c r="HL4" s="2">
        <v>0</v>
      </c>
      <c r="HM4" s="2">
        <v>0</v>
      </c>
      <c r="HN4" s="2">
        <v>9</v>
      </c>
      <c r="HO4" s="2">
        <v>9</v>
      </c>
      <c r="HP4" s="2">
        <v>0</v>
      </c>
      <c r="HQ4" s="2">
        <v>30</v>
      </c>
      <c r="HR4" s="2">
        <v>44</v>
      </c>
    </row>
    <row r="5" spans="1:226" x14ac:dyDescent="0.2">
      <c r="A5" s="2" t="s">
        <v>231</v>
      </c>
      <c r="B5" s="2" t="s">
        <v>228</v>
      </c>
      <c r="C5" s="2">
        <v>8</v>
      </c>
      <c r="D5" s="2">
        <v>128</v>
      </c>
      <c r="E5" s="2">
        <v>21</v>
      </c>
      <c r="F5" s="2">
        <v>25</v>
      </c>
      <c r="G5" s="2">
        <v>38</v>
      </c>
      <c r="H5" s="2">
        <v>31</v>
      </c>
      <c r="I5" s="2">
        <v>4</v>
      </c>
      <c r="J5" s="2">
        <v>25</v>
      </c>
      <c r="K5" s="2">
        <v>0</v>
      </c>
      <c r="L5" s="2">
        <v>0</v>
      </c>
      <c r="M5" s="2">
        <v>26</v>
      </c>
      <c r="N5" s="2">
        <v>23</v>
      </c>
      <c r="O5" s="2">
        <v>0</v>
      </c>
      <c r="P5" s="2">
        <v>21</v>
      </c>
      <c r="Q5" s="2">
        <v>9</v>
      </c>
      <c r="R5" s="2">
        <v>9</v>
      </c>
      <c r="S5" s="2">
        <v>16</v>
      </c>
      <c r="T5" s="2">
        <v>68</v>
      </c>
      <c r="U5" s="2">
        <v>12</v>
      </c>
      <c r="V5" s="2">
        <v>191</v>
      </c>
      <c r="W5" s="2">
        <v>254</v>
      </c>
      <c r="X5" s="2">
        <v>0</v>
      </c>
      <c r="Y5" s="2">
        <v>37</v>
      </c>
      <c r="Z5" s="2">
        <v>50</v>
      </c>
      <c r="AA5" s="2">
        <v>4</v>
      </c>
      <c r="AB5" s="2">
        <v>39</v>
      </c>
      <c r="AC5" s="2">
        <v>0</v>
      </c>
      <c r="AD5" s="2">
        <v>29</v>
      </c>
      <c r="AE5" s="2">
        <v>163</v>
      </c>
      <c r="AF5" s="2">
        <v>122</v>
      </c>
      <c r="AG5" s="2">
        <v>20</v>
      </c>
      <c r="AH5" s="2">
        <v>532</v>
      </c>
      <c r="AI5" s="2">
        <v>56</v>
      </c>
      <c r="AJ5" s="2">
        <v>11</v>
      </c>
      <c r="AK5" s="2">
        <v>0</v>
      </c>
      <c r="AL5" s="2">
        <v>166</v>
      </c>
      <c r="AM5" s="2">
        <v>45</v>
      </c>
      <c r="AN5" s="2">
        <v>0</v>
      </c>
      <c r="AO5" s="2">
        <v>20</v>
      </c>
      <c r="AP5" s="2">
        <v>39</v>
      </c>
      <c r="AQ5" s="2">
        <v>11</v>
      </c>
      <c r="AR5" s="2">
        <v>0</v>
      </c>
      <c r="AS5" s="2">
        <v>12</v>
      </c>
      <c r="AT5" s="2">
        <v>220</v>
      </c>
      <c r="AU5" s="2">
        <v>10</v>
      </c>
      <c r="AV5" s="2">
        <v>18</v>
      </c>
      <c r="AW5" s="2">
        <v>4</v>
      </c>
      <c r="AX5" s="2">
        <v>0</v>
      </c>
      <c r="AY5" s="2">
        <v>16</v>
      </c>
      <c r="AZ5" s="2">
        <v>0</v>
      </c>
      <c r="BA5" s="2">
        <v>0</v>
      </c>
      <c r="BB5" s="2">
        <v>87</v>
      </c>
      <c r="BC5" s="2">
        <v>0</v>
      </c>
      <c r="BD5" s="2">
        <v>0</v>
      </c>
      <c r="BE5" s="2">
        <v>9</v>
      </c>
      <c r="BF5" s="2">
        <v>8</v>
      </c>
      <c r="BG5" s="2">
        <v>324</v>
      </c>
      <c r="BH5" s="2">
        <v>7</v>
      </c>
      <c r="BI5" s="2">
        <v>0</v>
      </c>
      <c r="BJ5" s="2">
        <v>0</v>
      </c>
      <c r="BK5" s="2">
        <v>10</v>
      </c>
      <c r="BL5" s="2">
        <v>1108</v>
      </c>
      <c r="BM5" s="2">
        <v>0</v>
      </c>
      <c r="BN5" s="2">
        <v>6</v>
      </c>
      <c r="BO5" s="2">
        <v>73</v>
      </c>
      <c r="BP5" s="2">
        <v>18</v>
      </c>
      <c r="BQ5" s="2">
        <v>40</v>
      </c>
      <c r="BR5" s="2">
        <v>17</v>
      </c>
      <c r="BS5" s="2">
        <v>37</v>
      </c>
      <c r="BT5" s="2">
        <v>32</v>
      </c>
      <c r="BU5" s="2">
        <v>10</v>
      </c>
      <c r="BV5" s="2">
        <v>11</v>
      </c>
      <c r="BW5" s="2">
        <v>29</v>
      </c>
      <c r="BX5" s="2">
        <v>28</v>
      </c>
      <c r="BY5" s="2">
        <v>0</v>
      </c>
      <c r="BZ5" s="2">
        <v>6</v>
      </c>
      <c r="CA5" s="2">
        <v>19</v>
      </c>
      <c r="CB5" s="2">
        <v>7</v>
      </c>
      <c r="CC5" s="2">
        <v>16</v>
      </c>
      <c r="CD5" s="2">
        <v>14</v>
      </c>
      <c r="CE5" s="2">
        <v>0</v>
      </c>
      <c r="CF5" s="2">
        <v>2</v>
      </c>
      <c r="CG5" s="2">
        <v>23</v>
      </c>
      <c r="CH5" s="2">
        <v>83</v>
      </c>
      <c r="CI5" s="2">
        <v>0</v>
      </c>
      <c r="CJ5" s="2">
        <v>25</v>
      </c>
      <c r="CK5" s="2">
        <v>17</v>
      </c>
      <c r="CL5" s="2">
        <v>5</v>
      </c>
      <c r="CM5" s="2">
        <v>19</v>
      </c>
      <c r="CN5" s="2">
        <v>9</v>
      </c>
      <c r="CO5" s="2">
        <v>0</v>
      </c>
      <c r="CP5" s="2">
        <v>16</v>
      </c>
      <c r="CQ5" s="2">
        <v>16</v>
      </c>
      <c r="CR5" s="2">
        <v>36</v>
      </c>
      <c r="CS5" s="2">
        <v>30</v>
      </c>
      <c r="CT5" s="2">
        <v>0</v>
      </c>
      <c r="CU5" s="2">
        <v>38</v>
      </c>
      <c r="CV5" s="2">
        <v>55</v>
      </c>
      <c r="CW5" s="2">
        <v>28</v>
      </c>
      <c r="CX5" s="2">
        <v>19</v>
      </c>
      <c r="CY5" s="2">
        <v>307</v>
      </c>
      <c r="CZ5" s="2">
        <v>18</v>
      </c>
      <c r="DA5" s="2">
        <v>30</v>
      </c>
      <c r="DB5" s="2">
        <v>5</v>
      </c>
      <c r="DC5" s="2">
        <v>31</v>
      </c>
      <c r="DD5" s="2">
        <v>0</v>
      </c>
      <c r="DE5" s="2">
        <v>28</v>
      </c>
      <c r="DF5" s="2">
        <v>53</v>
      </c>
      <c r="DG5" s="2">
        <v>0</v>
      </c>
      <c r="DH5" s="2">
        <v>20</v>
      </c>
      <c r="DI5" s="2">
        <v>11</v>
      </c>
      <c r="DJ5" s="2">
        <v>12</v>
      </c>
      <c r="DK5" s="2">
        <v>0</v>
      </c>
      <c r="DL5" s="2">
        <v>0</v>
      </c>
      <c r="DM5" s="2">
        <v>0</v>
      </c>
      <c r="DN5" s="2">
        <v>10</v>
      </c>
      <c r="DO5" s="2">
        <v>18</v>
      </c>
      <c r="DP5" s="2">
        <v>20</v>
      </c>
      <c r="DQ5" s="2">
        <v>11</v>
      </c>
      <c r="DR5" s="2">
        <v>0</v>
      </c>
      <c r="DS5" s="2">
        <v>9</v>
      </c>
      <c r="DT5" s="2">
        <v>126</v>
      </c>
      <c r="DU5" s="2">
        <v>0</v>
      </c>
      <c r="DV5" s="2">
        <v>30</v>
      </c>
      <c r="DW5" s="2">
        <v>0</v>
      </c>
      <c r="DX5" s="2">
        <v>190</v>
      </c>
      <c r="DY5" s="2">
        <v>30</v>
      </c>
      <c r="DZ5" s="2">
        <v>29</v>
      </c>
      <c r="EA5" s="2">
        <v>0</v>
      </c>
      <c r="EB5" s="2">
        <v>0</v>
      </c>
      <c r="EC5" s="2">
        <v>19</v>
      </c>
      <c r="ED5" s="2">
        <v>0</v>
      </c>
      <c r="EE5" s="2">
        <v>17</v>
      </c>
      <c r="EF5" s="2">
        <v>606</v>
      </c>
      <c r="EG5" s="2">
        <v>0</v>
      </c>
      <c r="EH5" s="2">
        <v>0</v>
      </c>
      <c r="EI5" s="2">
        <v>288</v>
      </c>
      <c r="EJ5" s="2">
        <v>14</v>
      </c>
      <c r="EK5" s="2">
        <v>0</v>
      </c>
      <c r="EL5" s="2">
        <v>41</v>
      </c>
      <c r="EM5" s="2">
        <v>59</v>
      </c>
      <c r="EN5" s="2">
        <v>27</v>
      </c>
      <c r="EO5" s="2">
        <v>77</v>
      </c>
      <c r="EP5" s="2">
        <v>221</v>
      </c>
      <c r="EQ5" s="2">
        <v>10</v>
      </c>
      <c r="ER5" s="2">
        <v>0</v>
      </c>
      <c r="ES5" s="2">
        <v>35</v>
      </c>
      <c r="ET5" s="2">
        <v>11</v>
      </c>
      <c r="EU5" s="2">
        <v>0</v>
      </c>
      <c r="EV5" s="2">
        <v>0</v>
      </c>
      <c r="EW5" s="2">
        <v>38</v>
      </c>
      <c r="EX5" s="2">
        <v>80</v>
      </c>
      <c r="EY5" s="2">
        <v>12</v>
      </c>
      <c r="EZ5" s="2">
        <v>10</v>
      </c>
      <c r="FA5" s="2">
        <v>0</v>
      </c>
      <c r="FB5" s="2">
        <v>0</v>
      </c>
      <c r="FC5" s="2">
        <v>47</v>
      </c>
      <c r="FD5" s="2">
        <v>9</v>
      </c>
      <c r="FE5" s="2">
        <v>9</v>
      </c>
      <c r="FF5" s="2">
        <v>83</v>
      </c>
      <c r="FG5" s="2">
        <v>90</v>
      </c>
      <c r="FH5" s="2">
        <v>421</v>
      </c>
      <c r="FI5" s="2">
        <v>79</v>
      </c>
      <c r="FJ5" s="2">
        <v>0</v>
      </c>
      <c r="FK5" s="2">
        <v>34</v>
      </c>
      <c r="FL5" s="2">
        <v>80</v>
      </c>
      <c r="FM5" s="2">
        <v>65</v>
      </c>
      <c r="FN5" s="2">
        <v>35</v>
      </c>
      <c r="FO5" s="2">
        <v>46</v>
      </c>
      <c r="FP5" s="2">
        <v>43</v>
      </c>
      <c r="FQ5" s="2">
        <v>147</v>
      </c>
      <c r="FR5" s="2">
        <v>376</v>
      </c>
      <c r="FS5" s="2">
        <v>24</v>
      </c>
      <c r="FT5" s="2">
        <v>0</v>
      </c>
      <c r="FU5" s="2">
        <v>13</v>
      </c>
      <c r="FV5" s="2">
        <v>62</v>
      </c>
      <c r="FW5" s="2">
        <v>0</v>
      </c>
      <c r="FX5" s="2">
        <v>19</v>
      </c>
      <c r="FY5" s="2">
        <v>9</v>
      </c>
      <c r="FZ5" s="2">
        <v>0</v>
      </c>
      <c r="GA5" s="2">
        <v>0</v>
      </c>
      <c r="GB5" s="2">
        <v>0</v>
      </c>
      <c r="GC5" s="2">
        <v>74</v>
      </c>
      <c r="GD5" s="2">
        <v>0</v>
      </c>
      <c r="GE5" s="2">
        <v>41</v>
      </c>
      <c r="GF5" s="2">
        <v>59</v>
      </c>
      <c r="GG5" s="2">
        <v>0</v>
      </c>
      <c r="GH5" s="2">
        <v>0</v>
      </c>
      <c r="GI5" s="2">
        <v>13</v>
      </c>
      <c r="GJ5" s="2">
        <v>202</v>
      </c>
      <c r="GK5" s="2">
        <v>24</v>
      </c>
      <c r="GL5" s="2">
        <v>26</v>
      </c>
      <c r="GM5" s="2">
        <v>57</v>
      </c>
      <c r="GN5" s="2">
        <v>36</v>
      </c>
      <c r="GO5" s="2">
        <v>62</v>
      </c>
      <c r="GP5" s="2">
        <v>0</v>
      </c>
      <c r="GQ5" s="2">
        <v>0</v>
      </c>
      <c r="GR5" s="2">
        <v>32</v>
      </c>
      <c r="GS5" s="2">
        <v>26</v>
      </c>
      <c r="GT5" s="2">
        <v>44</v>
      </c>
      <c r="GU5" s="2">
        <v>129</v>
      </c>
      <c r="GV5" s="2">
        <v>0</v>
      </c>
      <c r="GW5" s="2">
        <v>66</v>
      </c>
      <c r="GX5" s="2">
        <v>43</v>
      </c>
      <c r="GY5" s="2">
        <v>27</v>
      </c>
      <c r="GZ5" s="2">
        <v>0</v>
      </c>
      <c r="HA5" s="2">
        <v>59</v>
      </c>
      <c r="HB5" s="2">
        <v>109</v>
      </c>
      <c r="HC5" s="2">
        <v>11</v>
      </c>
      <c r="HD5" s="2">
        <v>0</v>
      </c>
      <c r="HE5" s="2">
        <v>0</v>
      </c>
      <c r="HF5" s="2">
        <v>20</v>
      </c>
      <c r="HG5" s="2">
        <v>215</v>
      </c>
      <c r="HH5" s="2">
        <v>0</v>
      </c>
      <c r="HI5" s="2">
        <v>0</v>
      </c>
      <c r="HJ5" s="2">
        <v>0</v>
      </c>
      <c r="HK5" s="2">
        <v>15</v>
      </c>
      <c r="HL5" s="2">
        <v>0</v>
      </c>
      <c r="HM5" s="2">
        <v>9</v>
      </c>
      <c r="HN5" s="2">
        <v>0</v>
      </c>
      <c r="HO5" s="2">
        <v>0</v>
      </c>
      <c r="HP5" s="2">
        <v>0</v>
      </c>
      <c r="HQ5" s="2">
        <v>34</v>
      </c>
      <c r="HR5" s="2">
        <v>44</v>
      </c>
    </row>
    <row r="6" spans="1:226" x14ac:dyDescent="0.2">
      <c r="A6" s="2" t="s">
        <v>232</v>
      </c>
      <c r="B6" s="2" t="s">
        <v>233</v>
      </c>
      <c r="C6" s="2">
        <v>0</v>
      </c>
      <c r="D6" s="2">
        <v>88</v>
      </c>
      <c r="E6" s="2">
        <v>27</v>
      </c>
      <c r="F6" s="2">
        <v>14</v>
      </c>
      <c r="G6" s="2">
        <v>8</v>
      </c>
      <c r="H6" s="2">
        <v>36</v>
      </c>
      <c r="I6" s="2">
        <v>30</v>
      </c>
      <c r="J6" s="2">
        <v>0</v>
      </c>
      <c r="K6" s="2">
        <v>0</v>
      </c>
      <c r="L6" s="2">
        <v>0</v>
      </c>
      <c r="M6" s="2">
        <v>30</v>
      </c>
      <c r="N6" s="2">
        <v>17</v>
      </c>
      <c r="O6" s="2">
        <v>0</v>
      </c>
      <c r="P6" s="2">
        <v>12</v>
      </c>
      <c r="Q6" s="2">
        <v>0</v>
      </c>
      <c r="R6" s="2">
        <v>6</v>
      </c>
      <c r="S6" s="2">
        <v>22</v>
      </c>
      <c r="T6" s="2">
        <v>80</v>
      </c>
      <c r="U6" s="2">
        <v>0</v>
      </c>
      <c r="V6" s="2">
        <v>34</v>
      </c>
      <c r="W6" s="2">
        <v>99</v>
      </c>
      <c r="X6" s="2">
        <v>0</v>
      </c>
      <c r="Y6" s="2">
        <v>14</v>
      </c>
      <c r="Z6" s="2">
        <v>0</v>
      </c>
      <c r="AA6" s="2">
        <v>0</v>
      </c>
      <c r="AB6" s="2">
        <v>16</v>
      </c>
      <c r="AC6" s="2">
        <v>0</v>
      </c>
      <c r="AD6" s="2">
        <v>21</v>
      </c>
      <c r="AE6" s="2">
        <v>21</v>
      </c>
      <c r="AF6" s="2">
        <v>35</v>
      </c>
      <c r="AG6" s="2">
        <v>25</v>
      </c>
      <c r="AH6" s="2">
        <v>268</v>
      </c>
      <c r="AI6" s="2">
        <v>20</v>
      </c>
      <c r="AJ6" s="2">
        <v>0</v>
      </c>
      <c r="AK6" s="2">
        <v>0</v>
      </c>
      <c r="AL6" s="2">
        <v>101</v>
      </c>
      <c r="AM6" s="2">
        <v>0</v>
      </c>
      <c r="AN6" s="2">
        <v>8</v>
      </c>
      <c r="AO6" s="2">
        <v>19</v>
      </c>
      <c r="AP6" s="2">
        <v>24</v>
      </c>
      <c r="AQ6" s="2">
        <v>15</v>
      </c>
      <c r="AR6" s="2">
        <v>0</v>
      </c>
      <c r="AS6" s="2">
        <v>55</v>
      </c>
      <c r="AT6" s="2">
        <v>185</v>
      </c>
      <c r="AU6" s="2">
        <v>0</v>
      </c>
      <c r="AV6" s="2">
        <v>0</v>
      </c>
      <c r="AW6" s="2">
        <v>2</v>
      </c>
      <c r="AX6" s="2">
        <v>20</v>
      </c>
      <c r="AY6" s="2">
        <v>0</v>
      </c>
      <c r="AZ6" s="2">
        <v>19</v>
      </c>
      <c r="BA6" s="2">
        <v>0</v>
      </c>
      <c r="BB6" s="2">
        <v>43</v>
      </c>
      <c r="BC6" s="2">
        <v>0</v>
      </c>
      <c r="BD6" s="2">
        <v>0</v>
      </c>
      <c r="BE6" s="2">
        <v>0</v>
      </c>
      <c r="BF6" s="2">
        <v>7</v>
      </c>
      <c r="BG6" s="2">
        <v>772</v>
      </c>
      <c r="BH6" s="2">
        <v>0</v>
      </c>
      <c r="BI6" s="2">
        <v>0</v>
      </c>
      <c r="BJ6" s="2">
        <v>20</v>
      </c>
      <c r="BK6" s="2">
        <v>19</v>
      </c>
      <c r="BL6" s="2">
        <v>319</v>
      </c>
      <c r="BM6" s="2">
        <v>0</v>
      </c>
      <c r="BN6" s="2">
        <v>23</v>
      </c>
      <c r="BO6" s="2">
        <v>10</v>
      </c>
      <c r="BP6" s="2">
        <v>15</v>
      </c>
      <c r="BQ6" s="2">
        <v>29</v>
      </c>
      <c r="BR6" s="2">
        <v>28</v>
      </c>
      <c r="BS6" s="2">
        <v>23</v>
      </c>
      <c r="BT6" s="2">
        <v>49</v>
      </c>
      <c r="BU6" s="2">
        <v>0</v>
      </c>
      <c r="BV6" s="2">
        <v>36</v>
      </c>
      <c r="BW6" s="2">
        <v>16</v>
      </c>
      <c r="BX6" s="2">
        <v>0</v>
      </c>
      <c r="BY6" s="2">
        <v>0</v>
      </c>
      <c r="BZ6" s="2">
        <v>12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7</v>
      </c>
      <c r="CG6" s="2">
        <v>24</v>
      </c>
      <c r="CH6" s="2">
        <v>45</v>
      </c>
      <c r="CI6" s="2">
        <v>8</v>
      </c>
      <c r="CJ6" s="2">
        <v>22</v>
      </c>
      <c r="CK6" s="2">
        <v>5</v>
      </c>
      <c r="CL6" s="2">
        <v>0</v>
      </c>
      <c r="CM6" s="2">
        <v>20</v>
      </c>
      <c r="CN6" s="2">
        <v>9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7</v>
      </c>
      <c r="CV6" s="2">
        <v>0</v>
      </c>
      <c r="CW6" s="2">
        <v>0</v>
      </c>
      <c r="CX6" s="2">
        <v>0</v>
      </c>
      <c r="CY6" s="2">
        <v>31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24</v>
      </c>
      <c r="DG6" s="2">
        <v>9</v>
      </c>
      <c r="DH6" s="2">
        <v>12</v>
      </c>
      <c r="DI6" s="2">
        <v>19</v>
      </c>
      <c r="DJ6" s="2">
        <v>0</v>
      </c>
      <c r="DK6" s="2">
        <v>6</v>
      </c>
      <c r="DL6" s="2">
        <v>0</v>
      </c>
      <c r="DM6" s="2">
        <v>8</v>
      </c>
      <c r="DN6" s="2">
        <v>6</v>
      </c>
      <c r="DO6" s="2">
        <v>0</v>
      </c>
      <c r="DP6" s="2">
        <v>32</v>
      </c>
      <c r="DQ6" s="2">
        <v>13</v>
      </c>
      <c r="DR6" s="2">
        <v>6</v>
      </c>
      <c r="DS6" s="2">
        <v>23</v>
      </c>
      <c r="DT6" s="2">
        <v>126</v>
      </c>
      <c r="DU6" s="2">
        <v>22</v>
      </c>
      <c r="DV6" s="2">
        <v>6</v>
      </c>
      <c r="DW6" s="2">
        <v>20</v>
      </c>
      <c r="DX6" s="2">
        <v>147</v>
      </c>
      <c r="DY6" s="2">
        <v>15</v>
      </c>
      <c r="DZ6" s="2">
        <v>44</v>
      </c>
      <c r="EA6" s="2">
        <v>7</v>
      </c>
      <c r="EB6" s="2">
        <v>0</v>
      </c>
      <c r="EC6" s="2">
        <v>17</v>
      </c>
      <c r="ED6" s="2">
        <v>0</v>
      </c>
      <c r="EE6" s="2">
        <v>0</v>
      </c>
      <c r="EF6" s="2">
        <v>492</v>
      </c>
      <c r="EG6" s="2">
        <v>0</v>
      </c>
      <c r="EH6" s="2">
        <v>0</v>
      </c>
      <c r="EI6" s="2">
        <v>228</v>
      </c>
      <c r="EJ6" s="2">
        <v>0</v>
      </c>
      <c r="EK6" s="2">
        <v>0</v>
      </c>
      <c r="EL6" s="2">
        <v>16</v>
      </c>
      <c r="EM6" s="2">
        <v>53</v>
      </c>
      <c r="EN6" s="2">
        <v>80</v>
      </c>
      <c r="EO6" s="2">
        <v>33</v>
      </c>
      <c r="EP6" s="2">
        <v>111</v>
      </c>
      <c r="EQ6" s="2">
        <v>0</v>
      </c>
      <c r="ER6" s="2">
        <v>0</v>
      </c>
      <c r="ES6" s="2">
        <v>147</v>
      </c>
      <c r="ET6" s="2">
        <v>0</v>
      </c>
      <c r="EU6" s="2">
        <v>0</v>
      </c>
      <c r="EV6" s="2">
        <v>0</v>
      </c>
      <c r="EW6" s="2">
        <v>23</v>
      </c>
      <c r="EX6" s="2">
        <v>44</v>
      </c>
      <c r="EY6" s="2">
        <v>18</v>
      </c>
      <c r="EZ6" s="2">
        <v>10</v>
      </c>
      <c r="FA6" s="2">
        <v>0</v>
      </c>
      <c r="FB6" s="2">
        <v>20</v>
      </c>
      <c r="FC6" s="2">
        <v>33</v>
      </c>
      <c r="FD6" s="2">
        <v>0</v>
      </c>
      <c r="FE6" s="2">
        <v>6</v>
      </c>
      <c r="FF6" s="2">
        <v>150</v>
      </c>
      <c r="FG6" s="2">
        <v>145</v>
      </c>
      <c r="FH6" s="2">
        <v>276</v>
      </c>
      <c r="FI6" s="2">
        <v>87</v>
      </c>
      <c r="FJ6" s="2">
        <v>0</v>
      </c>
      <c r="FK6" s="2">
        <v>43</v>
      </c>
      <c r="FL6" s="2">
        <v>89</v>
      </c>
      <c r="FM6" s="2">
        <v>80</v>
      </c>
      <c r="FN6" s="2">
        <v>18</v>
      </c>
      <c r="FO6" s="2">
        <v>37</v>
      </c>
      <c r="FP6" s="2">
        <v>23</v>
      </c>
      <c r="FQ6" s="2">
        <v>139</v>
      </c>
      <c r="FR6" s="2">
        <v>4035</v>
      </c>
      <c r="FS6" s="2">
        <v>0</v>
      </c>
      <c r="FT6" s="2">
        <v>19</v>
      </c>
      <c r="FU6" s="2">
        <v>13</v>
      </c>
      <c r="FV6" s="2">
        <v>41</v>
      </c>
      <c r="FW6" s="2">
        <v>35</v>
      </c>
      <c r="FX6" s="2">
        <v>30</v>
      </c>
      <c r="FY6" s="2">
        <v>13</v>
      </c>
      <c r="FZ6" s="2">
        <v>0</v>
      </c>
      <c r="GA6" s="2">
        <v>9</v>
      </c>
      <c r="GB6" s="2">
        <v>0</v>
      </c>
      <c r="GC6" s="2">
        <v>85</v>
      </c>
      <c r="GD6" s="2">
        <v>4</v>
      </c>
      <c r="GE6" s="2">
        <v>31</v>
      </c>
      <c r="GF6" s="2">
        <v>29</v>
      </c>
      <c r="GG6" s="2">
        <v>27</v>
      </c>
      <c r="GH6" s="2">
        <v>0</v>
      </c>
      <c r="GI6" s="2">
        <v>16</v>
      </c>
      <c r="GJ6" s="2">
        <v>118</v>
      </c>
      <c r="GK6" s="2">
        <v>31</v>
      </c>
      <c r="GL6" s="2">
        <v>27</v>
      </c>
      <c r="GM6" s="2">
        <v>0</v>
      </c>
      <c r="GN6" s="2">
        <v>65</v>
      </c>
      <c r="GO6" s="2">
        <v>57</v>
      </c>
      <c r="GP6" s="2">
        <v>0</v>
      </c>
      <c r="GQ6" s="2">
        <v>27</v>
      </c>
      <c r="GR6" s="2">
        <v>0</v>
      </c>
      <c r="GS6" s="2">
        <v>39</v>
      </c>
      <c r="GT6" s="2">
        <v>36</v>
      </c>
      <c r="GU6" s="2">
        <v>176</v>
      </c>
      <c r="GV6" s="2">
        <v>0</v>
      </c>
      <c r="GW6" s="2">
        <v>724</v>
      </c>
      <c r="GX6" s="2">
        <v>56</v>
      </c>
      <c r="GY6" s="2">
        <v>7</v>
      </c>
      <c r="GZ6" s="2">
        <v>6</v>
      </c>
      <c r="HA6" s="2">
        <v>40</v>
      </c>
      <c r="HB6" s="2">
        <v>94</v>
      </c>
      <c r="HC6" s="2">
        <v>18</v>
      </c>
      <c r="HD6" s="2">
        <v>13</v>
      </c>
      <c r="HE6" s="2">
        <v>0</v>
      </c>
      <c r="HF6" s="2">
        <v>30</v>
      </c>
      <c r="HG6" s="2">
        <v>495</v>
      </c>
      <c r="HH6" s="2">
        <v>0</v>
      </c>
      <c r="HI6" s="2">
        <v>0</v>
      </c>
      <c r="HJ6" s="2">
        <v>21</v>
      </c>
      <c r="HK6" s="2">
        <v>18</v>
      </c>
      <c r="HL6" s="2">
        <v>3</v>
      </c>
      <c r="HM6" s="2">
        <v>11</v>
      </c>
      <c r="HN6" s="2">
        <v>0</v>
      </c>
      <c r="HO6" s="2">
        <v>0</v>
      </c>
      <c r="HP6" s="2">
        <v>0</v>
      </c>
      <c r="HQ6" s="2">
        <v>34</v>
      </c>
      <c r="HR6" s="2">
        <v>41</v>
      </c>
    </row>
    <row r="7" spans="1:226" x14ac:dyDescent="0.2">
      <c r="A7" s="2" t="s">
        <v>234</v>
      </c>
      <c r="B7" s="2" t="s">
        <v>233</v>
      </c>
      <c r="C7" s="2">
        <v>9</v>
      </c>
      <c r="D7" s="2">
        <v>99</v>
      </c>
      <c r="E7" s="2">
        <v>53</v>
      </c>
      <c r="F7" s="2">
        <v>47</v>
      </c>
      <c r="G7" s="2">
        <v>0</v>
      </c>
      <c r="H7" s="2">
        <v>74</v>
      </c>
      <c r="I7" s="2">
        <v>23</v>
      </c>
      <c r="J7" s="2">
        <v>25</v>
      </c>
      <c r="K7" s="2">
        <v>13</v>
      </c>
      <c r="L7" s="2">
        <v>20</v>
      </c>
      <c r="M7" s="2">
        <v>17</v>
      </c>
      <c r="N7" s="2">
        <v>42</v>
      </c>
      <c r="O7" s="2">
        <v>16</v>
      </c>
      <c r="P7" s="2">
        <v>0</v>
      </c>
      <c r="Q7" s="2">
        <v>0</v>
      </c>
      <c r="R7" s="2">
        <v>10</v>
      </c>
      <c r="S7" s="2">
        <v>14</v>
      </c>
      <c r="T7" s="2">
        <v>23</v>
      </c>
      <c r="U7" s="2">
        <v>0</v>
      </c>
      <c r="V7" s="2">
        <v>23</v>
      </c>
      <c r="W7" s="2">
        <v>55</v>
      </c>
      <c r="X7" s="2">
        <v>26</v>
      </c>
      <c r="Y7" s="2">
        <v>0</v>
      </c>
      <c r="Z7" s="2">
        <v>0</v>
      </c>
      <c r="AA7" s="2">
        <v>0</v>
      </c>
      <c r="AB7" s="2">
        <v>0</v>
      </c>
      <c r="AC7" s="2">
        <v>33</v>
      </c>
      <c r="AD7" s="2">
        <v>21</v>
      </c>
      <c r="AE7" s="2">
        <v>0</v>
      </c>
      <c r="AF7" s="2">
        <v>16</v>
      </c>
      <c r="AG7" s="2">
        <v>0</v>
      </c>
      <c r="AH7" s="2">
        <v>194</v>
      </c>
      <c r="AI7" s="2">
        <v>14</v>
      </c>
      <c r="AJ7" s="2">
        <v>6</v>
      </c>
      <c r="AK7" s="2">
        <v>0</v>
      </c>
      <c r="AL7" s="2">
        <v>131</v>
      </c>
      <c r="AM7" s="2">
        <v>13</v>
      </c>
      <c r="AN7" s="2">
        <v>33</v>
      </c>
      <c r="AO7" s="2">
        <v>47</v>
      </c>
      <c r="AP7" s="2">
        <v>43</v>
      </c>
      <c r="AQ7" s="2">
        <v>21</v>
      </c>
      <c r="AR7" s="2">
        <v>15</v>
      </c>
      <c r="AS7" s="2">
        <v>75</v>
      </c>
      <c r="AT7" s="2">
        <v>162</v>
      </c>
      <c r="AU7" s="2">
        <v>0</v>
      </c>
      <c r="AV7" s="2">
        <v>0</v>
      </c>
      <c r="AW7" s="2">
        <v>0</v>
      </c>
      <c r="AX7" s="2">
        <v>13</v>
      </c>
      <c r="AY7" s="2">
        <v>7</v>
      </c>
      <c r="AZ7" s="2">
        <v>51</v>
      </c>
      <c r="BA7" s="2">
        <v>0</v>
      </c>
      <c r="BB7" s="2">
        <v>72</v>
      </c>
      <c r="BC7" s="2">
        <v>0</v>
      </c>
      <c r="BD7" s="2">
        <v>0</v>
      </c>
      <c r="BE7" s="2">
        <v>0</v>
      </c>
      <c r="BF7" s="2">
        <v>0</v>
      </c>
      <c r="BG7" s="2">
        <v>332</v>
      </c>
      <c r="BH7" s="2">
        <v>16</v>
      </c>
      <c r="BI7" s="2">
        <v>19</v>
      </c>
      <c r="BJ7" s="2">
        <v>61</v>
      </c>
      <c r="BK7" s="2">
        <v>24</v>
      </c>
      <c r="BL7" s="2">
        <v>541</v>
      </c>
      <c r="BM7" s="2">
        <v>0</v>
      </c>
      <c r="BN7" s="2">
        <v>24</v>
      </c>
      <c r="BO7" s="2">
        <v>16</v>
      </c>
      <c r="BP7" s="2">
        <v>21</v>
      </c>
      <c r="BQ7" s="2">
        <v>72</v>
      </c>
      <c r="BR7" s="2">
        <v>59</v>
      </c>
      <c r="BS7" s="2">
        <v>72</v>
      </c>
      <c r="BT7" s="2">
        <v>46</v>
      </c>
      <c r="BU7" s="2">
        <v>25</v>
      </c>
      <c r="BV7" s="2">
        <v>76</v>
      </c>
      <c r="BW7" s="2">
        <v>34</v>
      </c>
      <c r="BX7" s="2">
        <v>25</v>
      </c>
      <c r="BY7" s="2">
        <v>0</v>
      </c>
      <c r="BZ7" s="2">
        <v>5</v>
      </c>
      <c r="CA7" s="2">
        <v>20</v>
      </c>
      <c r="CB7" s="2">
        <v>6</v>
      </c>
      <c r="CC7" s="2">
        <v>13</v>
      </c>
      <c r="CD7" s="2">
        <v>15</v>
      </c>
      <c r="CE7" s="2">
        <v>0</v>
      </c>
      <c r="CF7" s="2">
        <v>0</v>
      </c>
      <c r="CG7" s="2">
        <v>22</v>
      </c>
      <c r="CH7" s="2">
        <v>93</v>
      </c>
      <c r="CI7" s="2">
        <v>31</v>
      </c>
      <c r="CJ7" s="2">
        <v>0</v>
      </c>
      <c r="CK7" s="2">
        <v>10</v>
      </c>
      <c r="CL7" s="2">
        <v>4</v>
      </c>
      <c r="CM7" s="2">
        <v>13</v>
      </c>
      <c r="CN7" s="2">
        <v>0</v>
      </c>
      <c r="CO7" s="2">
        <v>9</v>
      </c>
      <c r="CP7" s="2">
        <v>10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22</v>
      </c>
      <c r="CW7" s="2">
        <v>0</v>
      </c>
      <c r="CX7" s="2">
        <v>0</v>
      </c>
      <c r="CY7" s="2">
        <v>41</v>
      </c>
      <c r="CZ7" s="2">
        <v>0</v>
      </c>
      <c r="DA7" s="2">
        <v>0</v>
      </c>
      <c r="DB7" s="2">
        <v>0</v>
      </c>
      <c r="DC7" s="2">
        <v>0</v>
      </c>
      <c r="DD7" s="2">
        <v>10</v>
      </c>
      <c r="DE7" s="2">
        <v>0</v>
      </c>
      <c r="DF7" s="2">
        <v>20</v>
      </c>
      <c r="DG7" s="2">
        <v>6</v>
      </c>
      <c r="DH7" s="2">
        <v>27</v>
      </c>
      <c r="DI7" s="2">
        <v>12</v>
      </c>
      <c r="DJ7" s="2">
        <v>0</v>
      </c>
      <c r="DK7" s="2">
        <v>16</v>
      </c>
      <c r="DL7" s="2">
        <v>0</v>
      </c>
      <c r="DM7" s="2">
        <v>14</v>
      </c>
      <c r="DN7" s="2">
        <v>10</v>
      </c>
      <c r="DO7" s="2">
        <v>25</v>
      </c>
      <c r="DP7" s="2">
        <v>48</v>
      </c>
      <c r="DQ7" s="2">
        <v>0</v>
      </c>
      <c r="DR7" s="2">
        <v>9</v>
      </c>
      <c r="DS7" s="2">
        <v>33</v>
      </c>
      <c r="DT7" s="2">
        <v>191</v>
      </c>
      <c r="DU7" s="2">
        <v>25</v>
      </c>
      <c r="DV7" s="2">
        <v>19</v>
      </c>
      <c r="DW7" s="2">
        <v>6</v>
      </c>
      <c r="DX7" s="2">
        <v>200</v>
      </c>
      <c r="DY7" s="2">
        <v>56</v>
      </c>
      <c r="DZ7" s="2">
        <v>111</v>
      </c>
      <c r="EA7" s="2">
        <v>15</v>
      </c>
      <c r="EB7" s="2">
        <v>0</v>
      </c>
      <c r="EC7" s="2">
        <v>0</v>
      </c>
      <c r="ED7" s="2">
        <v>7</v>
      </c>
      <c r="EE7" s="2">
        <v>49</v>
      </c>
      <c r="EF7" s="2">
        <v>597</v>
      </c>
      <c r="EG7" s="2">
        <v>0</v>
      </c>
      <c r="EH7" s="2">
        <v>19</v>
      </c>
      <c r="EI7" s="2">
        <v>279</v>
      </c>
      <c r="EJ7" s="2">
        <v>10</v>
      </c>
      <c r="EK7" s="2">
        <v>0</v>
      </c>
      <c r="EL7" s="2">
        <v>46</v>
      </c>
      <c r="EM7" s="2">
        <v>33</v>
      </c>
      <c r="EN7" s="2">
        <v>66</v>
      </c>
      <c r="EO7" s="2">
        <v>55</v>
      </c>
      <c r="EP7" s="2">
        <v>135</v>
      </c>
      <c r="EQ7" s="2">
        <v>0</v>
      </c>
      <c r="ER7" s="2">
        <v>18</v>
      </c>
      <c r="ES7" s="2">
        <v>93</v>
      </c>
      <c r="ET7" s="2">
        <v>25</v>
      </c>
      <c r="EU7" s="2">
        <v>32</v>
      </c>
      <c r="EV7" s="2">
        <v>20</v>
      </c>
      <c r="EW7" s="2">
        <v>0</v>
      </c>
      <c r="EX7" s="2">
        <v>85</v>
      </c>
      <c r="EY7" s="2">
        <v>26</v>
      </c>
      <c r="EZ7" s="2">
        <v>18</v>
      </c>
      <c r="FA7" s="2">
        <v>10</v>
      </c>
      <c r="FB7" s="2">
        <v>0</v>
      </c>
      <c r="FC7" s="2">
        <v>44</v>
      </c>
      <c r="FD7" s="2">
        <v>16</v>
      </c>
      <c r="FE7" s="2">
        <v>0</v>
      </c>
      <c r="FF7" s="2">
        <v>83</v>
      </c>
      <c r="FG7" s="2">
        <v>129</v>
      </c>
      <c r="FH7" s="2">
        <v>193</v>
      </c>
      <c r="FI7" s="2">
        <v>35</v>
      </c>
      <c r="FJ7" s="2">
        <v>0</v>
      </c>
      <c r="FK7" s="2">
        <v>63</v>
      </c>
      <c r="FL7" s="2">
        <v>120</v>
      </c>
      <c r="FM7" s="2">
        <v>142</v>
      </c>
      <c r="FN7" s="2">
        <v>33</v>
      </c>
      <c r="FO7" s="2">
        <v>39</v>
      </c>
      <c r="FP7" s="2">
        <v>25</v>
      </c>
      <c r="FQ7" s="2">
        <v>123</v>
      </c>
      <c r="FR7" s="2">
        <v>2398</v>
      </c>
      <c r="FS7" s="2">
        <v>31</v>
      </c>
      <c r="FT7" s="2">
        <v>0</v>
      </c>
      <c r="FU7" s="2">
        <v>0</v>
      </c>
      <c r="FV7" s="2">
        <v>243</v>
      </c>
      <c r="FW7" s="2">
        <v>0</v>
      </c>
      <c r="FX7" s="2">
        <v>0</v>
      </c>
      <c r="FY7" s="2">
        <v>25</v>
      </c>
      <c r="FZ7" s="2">
        <v>5</v>
      </c>
      <c r="GA7" s="2">
        <v>13</v>
      </c>
      <c r="GB7" s="2">
        <v>0</v>
      </c>
      <c r="GC7" s="2">
        <v>76</v>
      </c>
      <c r="GD7" s="2">
        <v>2</v>
      </c>
      <c r="GE7" s="2">
        <v>79</v>
      </c>
      <c r="GF7" s="2">
        <v>37</v>
      </c>
      <c r="GG7" s="2">
        <v>20</v>
      </c>
      <c r="GH7" s="2">
        <v>0</v>
      </c>
      <c r="GI7" s="2">
        <v>13</v>
      </c>
      <c r="GJ7" s="2">
        <v>175</v>
      </c>
      <c r="GK7" s="2">
        <v>50</v>
      </c>
      <c r="GL7" s="2">
        <v>18</v>
      </c>
      <c r="GM7" s="2">
        <v>0</v>
      </c>
      <c r="GN7" s="2">
        <v>57</v>
      </c>
      <c r="GO7" s="2">
        <v>116</v>
      </c>
      <c r="GP7" s="2">
        <v>0</v>
      </c>
      <c r="GQ7" s="2">
        <v>10</v>
      </c>
      <c r="GR7" s="2">
        <v>0</v>
      </c>
      <c r="GS7" s="2">
        <v>46</v>
      </c>
      <c r="GT7" s="2">
        <v>59</v>
      </c>
      <c r="GU7" s="2">
        <v>237</v>
      </c>
      <c r="GV7" s="2">
        <v>17</v>
      </c>
      <c r="GW7" s="2">
        <v>573</v>
      </c>
      <c r="GX7" s="2">
        <v>76</v>
      </c>
      <c r="GY7" s="2">
        <v>47</v>
      </c>
      <c r="GZ7" s="2">
        <v>16</v>
      </c>
      <c r="HA7" s="2">
        <v>24</v>
      </c>
      <c r="HB7" s="2">
        <v>112</v>
      </c>
      <c r="HC7" s="2">
        <v>14</v>
      </c>
      <c r="HD7" s="2">
        <v>4</v>
      </c>
      <c r="HE7" s="2">
        <v>52</v>
      </c>
      <c r="HF7" s="2">
        <v>28</v>
      </c>
      <c r="HG7" s="2">
        <v>196</v>
      </c>
      <c r="HH7" s="2">
        <v>0</v>
      </c>
      <c r="HI7" s="2">
        <v>0</v>
      </c>
      <c r="HJ7" s="2">
        <v>52</v>
      </c>
      <c r="HK7" s="2">
        <v>0</v>
      </c>
      <c r="HL7" s="2">
        <v>0</v>
      </c>
      <c r="HM7" s="2">
        <v>12</v>
      </c>
      <c r="HN7" s="2">
        <v>19</v>
      </c>
      <c r="HO7" s="2">
        <v>0</v>
      </c>
      <c r="HP7" s="2">
        <v>9</v>
      </c>
      <c r="HQ7" s="2">
        <v>51</v>
      </c>
      <c r="HR7" s="2">
        <v>68</v>
      </c>
    </row>
    <row r="8" spans="1:226" x14ac:dyDescent="0.2">
      <c r="A8" s="2" t="s">
        <v>235</v>
      </c>
      <c r="B8" s="2" t="s">
        <v>233</v>
      </c>
      <c r="C8" s="2">
        <v>0</v>
      </c>
      <c r="D8" s="2">
        <v>236</v>
      </c>
      <c r="E8" s="2">
        <v>58</v>
      </c>
      <c r="F8" s="2">
        <v>23</v>
      </c>
      <c r="G8" s="2">
        <v>0</v>
      </c>
      <c r="H8" s="2">
        <v>32</v>
      </c>
      <c r="I8" s="2">
        <v>11</v>
      </c>
      <c r="J8" s="2">
        <v>0</v>
      </c>
      <c r="K8" s="2">
        <v>12</v>
      </c>
      <c r="L8" s="2">
        <v>16</v>
      </c>
      <c r="M8" s="2">
        <v>34</v>
      </c>
      <c r="N8" s="2">
        <v>26</v>
      </c>
      <c r="O8" s="2">
        <v>16</v>
      </c>
      <c r="P8" s="2">
        <v>20</v>
      </c>
      <c r="Q8" s="2">
        <v>0</v>
      </c>
      <c r="R8" s="2">
        <v>0</v>
      </c>
      <c r="S8" s="2">
        <v>27</v>
      </c>
      <c r="T8" s="2">
        <v>33</v>
      </c>
      <c r="U8" s="2">
        <v>0</v>
      </c>
      <c r="V8" s="2">
        <v>60</v>
      </c>
      <c r="W8" s="2">
        <v>79</v>
      </c>
      <c r="X8" s="2">
        <v>0</v>
      </c>
      <c r="Y8" s="2">
        <v>16</v>
      </c>
      <c r="Z8" s="2">
        <v>0</v>
      </c>
      <c r="AA8" s="2">
        <v>33</v>
      </c>
      <c r="AB8" s="2">
        <v>287</v>
      </c>
      <c r="AC8" s="2">
        <v>0</v>
      </c>
      <c r="AD8" s="2">
        <v>25</v>
      </c>
      <c r="AE8" s="2">
        <v>68</v>
      </c>
      <c r="AF8" s="2">
        <v>26</v>
      </c>
      <c r="AG8" s="2">
        <v>0</v>
      </c>
      <c r="AH8" s="2">
        <v>246</v>
      </c>
      <c r="AI8" s="2">
        <v>31</v>
      </c>
      <c r="AJ8" s="2">
        <v>10</v>
      </c>
      <c r="AK8" s="2">
        <v>13</v>
      </c>
      <c r="AL8" s="2">
        <v>163</v>
      </c>
      <c r="AM8" s="2">
        <v>38</v>
      </c>
      <c r="AN8" s="2">
        <v>0</v>
      </c>
      <c r="AO8" s="2">
        <v>16</v>
      </c>
      <c r="AP8" s="2">
        <v>23</v>
      </c>
      <c r="AQ8" s="2">
        <v>0</v>
      </c>
      <c r="AR8" s="2">
        <v>0</v>
      </c>
      <c r="AS8" s="2">
        <v>88</v>
      </c>
      <c r="AT8" s="2">
        <v>186</v>
      </c>
      <c r="AU8" s="2">
        <v>0</v>
      </c>
      <c r="AV8" s="2">
        <v>0</v>
      </c>
      <c r="AW8" s="2">
        <v>0</v>
      </c>
      <c r="AX8" s="2">
        <v>8</v>
      </c>
      <c r="AY8" s="2">
        <v>7</v>
      </c>
      <c r="AZ8" s="2">
        <v>12</v>
      </c>
      <c r="BA8" s="2">
        <v>0</v>
      </c>
      <c r="BB8" s="2">
        <v>175</v>
      </c>
      <c r="BC8" s="2">
        <v>0</v>
      </c>
      <c r="BD8" s="2">
        <v>0</v>
      </c>
      <c r="BE8" s="2">
        <v>0</v>
      </c>
      <c r="BF8" s="2">
        <v>0</v>
      </c>
      <c r="BG8" s="2">
        <v>564</v>
      </c>
      <c r="BH8" s="2">
        <v>16</v>
      </c>
      <c r="BI8" s="2">
        <v>0</v>
      </c>
      <c r="BJ8" s="2">
        <v>15</v>
      </c>
      <c r="BK8" s="2">
        <v>0</v>
      </c>
      <c r="BL8" s="2">
        <v>1090</v>
      </c>
      <c r="BM8" s="2">
        <v>0</v>
      </c>
      <c r="BN8" s="2">
        <v>17</v>
      </c>
      <c r="BO8" s="2">
        <v>0</v>
      </c>
      <c r="BP8" s="2">
        <v>15</v>
      </c>
      <c r="BQ8" s="2">
        <v>21</v>
      </c>
      <c r="BR8" s="2">
        <v>30</v>
      </c>
      <c r="BS8" s="2">
        <v>24</v>
      </c>
      <c r="BT8" s="2">
        <v>46</v>
      </c>
      <c r="BU8" s="2">
        <v>9</v>
      </c>
      <c r="BV8" s="2">
        <v>5</v>
      </c>
      <c r="BW8" s="2">
        <v>17</v>
      </c>
      <c r="BX8" s="2">
        <v>14</v>
      </c>
      <c r="BY8" s="2">
        <v>0</v>
      </c>
      <c r="BZ8" s="2">
        <v>16</v>
      </c>
      <c r="CA8" s="2">
        <v>28</v>
      </c>
      <c r="CB8" s="2">
        <v>6</v>
      </c>
      <c r="CC8" s="2">
        <v>0</v>
      </c>
      <c r="CD8" s="2">
        <v>0</v>
      </c>
      <c r="CE8" s="2">
        <v>0</v>
      </c>
      <c r="CF8" s="2">
        <v>14</v>
      </c>
      <c r="CG8" s="2">
        <v>32</v>
      </c>
      <c r="CH8" s="2">
        <v>115</v>
      </c>
      <c r="CI8" s="2">
        <v>18</v>
      </c>
      <c r="CJ8" s="2">
        <v>11</v>
      </c>
      <c r="CK8" s="2">
        <v>9</v>
      </c>
      <c r="CL8" s="2">
        <v>9</v>
      </c>
      <c r="CM8" s="2">
        <v>19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30</v>
      </c>
      <c r="CW8" s="2">
        <v>0</v>
      </c>
      <c r="CX8" s="2">
        <v>0</v>
      </c>
      <c r="CY8" s="2">
        <v>30</v>
      </c>
      <c r="CZ8" s="2">
        <v>0</v>
      </c>
      <c r="DA8" s="2">
        <v>0</v>
      </c>
      <c r="DB8" s="2">
        <v>11</v>
      </c>
      <c r="DC8" s="2">
        <v>0</v>
      </c>
      <c r="DD8" s="2">
        <v>0</v>
      </c>
      <c r="DE8" s="2">
        <v>0</v>
      </c>
      <c r="DF8" s="2">
        <v>20</v>
      </c>
      <c r="DG8" s="2">
        <v>0</v>
      </c>
      <c r="DH8" s="2">
        <v>14</v>
      </c>
      <c r="DI8" s="2">
        <v>14</v>
      </c>
      <c r="DJ8" s="2">
        <v>12</v>
      </c>
      <c r="DK8" s="2">
        <v>3</v>
      </c>
      <c r="DL8" s="2">
        <v>4</v>
      </c>
      <c r="DM8" s="2">
        <v>5</v>
      </c>
      <c r="DN8" s="2">
        <v>15</v>
      </c>
      <c r="DO8" s="2">
        <v>16</v>
      </c>
      <c r="DP8" s="2">
        <v>44</v>
      </c>
      <c r="DQ8" s="2">
        <v>15</v>
      </c>
      <c r="DR8" s="2">
        <v>0</v>
      </c>
      <c r="DS8" s="2">
        <v>28</v>
      </c>
      <c r="DT8" s="2">
        <v>82</v>
      </c>
      <c r="DU8" s="2">
        <v>0</v>
      </c>
      <c r="DV8" s="2">
        <v>16</v>
      </c>
      <c r="DW8" s="2">
        <v>0</v>
      </c>
      <c r="DX8" s="2">
        <v>172</v>
      </c>
      <c r="DY8" s="2">
        <v>34</v>
      </c>
      <c r="DZ8" s="2">
        <v>85</v>
      </c>
      <c r="EA8" s="2">
        <v>0</v>
      </c>
      <c r="EB8" s="2">
        <v>0</v>
      </c>
      <c r="EC8" s="2">
        <v>0</v>
      </c>
      <c r="ED8" s="2">
        <v>0</v>
      </c>
      <c r="EE8" s="2">
        <v>25</v>
      </c>
      <c r="EF8" s="2">
        <v>659</v>
      </c>
      <c r="EG8" s="2">
        <v>6</v>
      </c>
      <c r="EH8" s="2">
        <v>7</v>
      </c>
      <c r="EI8" s="2">
        <v>424</v>
      </c>
      <c r="EJ8" s="2">
        <v>0</v>
      </c>
      <c r="EK8" s="2">
        <v>23</v>
      </c>
      <c r="EL8" s="2">
        <v>64</v>
      </c>
      <c r="EM8" s="2">
        <v>40</v>
      </c>
      <c r="EN8" s="2">
        <v>57</v>
      </c>
      <c r="EO8" s="2">
        <v>51</v>
      </c>
      <c r="EP8" s="2">
        <v>186</v>
      </c>
      <c r="EQ8" s="2">
        <v>0</v>
      </c>
      <c r="ER8" s="2">
        <v>14</v>
      </c>
      <c r="ES8" s="2">
        <v>129</v>
      </c>
      <c r="ET8" s="2">
        <v>12</v>
      </c>
      <c r="EU8" s="2">
        <v>20</v>
      </c>
      <c r="EV8" s="2">
        <v>16</v>
      </c>
      <c r="EW8" s="2">
        <v>45</v>
      </c>
      <c r="EX8" s="2">
        <v>95</v>
      </c>
      <c r="EY8" s="2">
        <v>15</v>
      </c>
      <c r="EZ8" s="2">
        <v>40</v>
      </c>
      <c r="FA8" s="2">
        <v>0</v>
      </c>
      <c r="FB8" s="2">
        <v>15</v>
      </c>
      <c r="FC8" s="2">
        <v>53</v>
      </c>
      <c r="FD8" s="2">
        <v>16</v>
      </c>
      <c r="FE8" s="2">
        <v>0</v>
      </c>
      <c r="FF8" s="2">
        <v>101</v>
      </c>
      <c r="FG8" s="2">
        <v>106</v>
      </c>
      <c r="FH8" s="2">
        <v>252</v>
      </c>
      <c r="FI8" s="2">
        <v>64</v>
      </c>
      <c r="FJ8" s="2">
        <v>15</v>
      </c>
      <c r="FK8" s="2">
        <v>44</v>
      </c>
      <c r="FL8" s="2">
        <v>88</v>
      </c>
      <c r="FM8" s="2">
        <v>117</v>
      </c>
      <c r="FN8" s="2">
        <v>39</v>
      </c>
      <c r="FO8" s="2">
        <v>0</v>
      </c>
      <c r="FP8" s="2">
        <v>20</v>
      </c>
      <c r="FQ8" s="2">
        <v>124</v>
      </c>
      <c r="FR8" s="2">
        <v>2469</v>
      </c>
      <c r="FS8" s="2">
        <v>32</v>
      </c>
      <c r="FT8" s="2">
        <v>0</v>
      </c>
      <c r="FU8" s="2">
        <v>20</v>
      </c>
      <c r="FV8" s="2">
        <v>263</v>
      </c>
      <c r="FW8" s="2">
        <v>0</v>
      </c>
      <c r="FX8" s="2">
        <v>12</v>
      </c>
      <c r="FY8" s="2">
        <v>11</v>
      </c>
      <c r="FZ8" s="2">
        <v>8</v>
      </c>
      <c r="GA8" s="2">
        <v>5</v>
      </c>
      <c r="GB8" s="2">
        <v>0</v>
      </c>
      <c r="GC8" s="2">
        <v>107</v>
      </c>
      <c r="GD8" s="2">
        <v>0</v>
      </c>
      <c r="GE8" s="2">
        <v>81</v>
      </c>
      <c r="GF8" s="2">
        <v>71</v>
      </c>
      <c r="GG8" s="2">
        <v>37</v>
      </c>
      <c r="GH8" s="2">
        <v>0</v>
      </c>
      <c r="GI8" s="2">
        <v>45</v>
      </c>
      <c r="GJ8" s="2">
        <v>294</v>
      </c>
      <c r="GK8" s="2">
        <v>62</v>
      </c>
      <c r="GL8" s="2">
        <v>0</v>
      </c>
      <c r="GM8" s="2">
        <v>0</v>
      </c>
      <c r="GN8" s="2">
        <v>34</v>
      </c>
      <c r="GO8" s="2">
        <v>58</v>
      </c>
      <c r="GP8" s="2">
        <v>6</v>
      </c>
      <c r="GQ8" s="2">
        <v>23</v>
      </c>
      <c r="GR8" s="2">
        <v>0</v>
      </c>
      <c r="GS8" s="2">
        <v>16</v>
      </c>
      <c r="GT8" s="2">
        <v>55</v>
      </c>
      <c r="GU8" s="2">
        <v>75</v>
      </c>
      <c r="GV8" s="2">
        <v>0</v>
      </c>
      <c r="GW8" s="2">
        <v>454</v>
      </c>
      <c r="GX8" s="2">
        <v>45</v>
      </c>
      <c r="GY8" s="2">
        <v>70</v>
      </c>
      <c r="GZ8" s="2">
        <v>0</v>
      </c>
      <c r="HA8" s="2">
        <v>51</v>
      </c>
      <c r="HB8" s="2">
        <v>197</v>
      </c>
      <c r="HC8" s="2">
        <v>17</v>
      </c>
      <c r="HD8" s="2">
        <v>13</v>
      </c>
      <c r="HE8" s="2">
        <v>28</v>
      </c>
      <c r="HF8" s="2">
        <v>33</v>
      </c>
      <c r="HG8" s="2">
        <v>315</v>
      </c>
      <c r="HH8" s="2">
        <v>0</v>
      </c>
      <c r="HI8" s="2">
        <v>0</v>
      </c>
      <c r="HJ8" s="2">
        <v>27</v>
      </c>
      <c r="HK8" s="2">
        <v>30</v>
      </c>
      <c r="HL8" s="2">
        <v>0</v>
      </c>
      <c r="HM8" s="2">
        <v>19</v>
      </c>
      <c r="HN8" s="2">
        <v>0</v>
      </c>
      <c r="HO8" s="2">
        <v>0</v>
      </c>
      <c r="HP8" s="2">
        <v>12</v>
      </c>
      <c r="HQ8" s="2">
        <v>29</v>
      </c>
      <c r="HR8" s="2">
        <v>24</v>
      </c>
    </row>
    <row r="9" spans="1:226" x14ac:dyDescent="0.2">
      <c r="A9" s="2" t="s">
        <v>236</v>
      </c>
      <c r="B9" s="2" t="s">
        <v>233</v>
      </c>
      <c r="C9" s="2">
        <v>15</v>
      </c>
      <c r="D9" s="2">
        <v>100</v>
      </c>
      <c r="E9" s="2">
        <v>68</v>
      </c>
      <c r="F9" s="2">
        <v>61</v>
      </c>
      <c r="G9" s="2">
        <v>18</v>
      </c>
      <c r="H9" s="2">
        <v>80</v>
      </c>
      <c r="I9" s="2">
        <v>24</v>
      </c>
      <c r="J9" s="2">
        <v>18</v>
      </c>
      <c r="K9" s="2">
        <v>17</v>
      </c>
      <c r="L9" s="2">
        <v>23</v>
      </c>
      <c r="M9" s="2">
        <v>33</v>
      </c>
      <c r="N9" s="2">
        <v>25</v>
      </c>
      <c r="O9" s="2">
        <v>0</v>
      </c>
      <c r="P9" s="2">
        <v>0</v>
      </c>
      <c r="Q9" s="2">
        <v>0</v>
      </c>
      <c r="R9" s="2">
        <v>5</v>
      </c>
      <c r="S9" s="2">
        <v>20</v>
      </c>
      <c r="T9" s="2">
        <v>57</v>
      </c>
      <c r="U9" s="2">
        <v>9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35</v>
      </c>
      <c r="AC9" s="2">
        <v>0</v>
      </c>
      <c r="AD9" s="2">
        <v>27</v>
      </c>
      <c r="AE9" s="2">
        <v>50</v>
      </c>
      <c r="AF9" s="2">
        <v>0</v>
      </c>
      <c r="AG9" s="2">
        <v>0</v>
      </c>
      <c r="AH9" s="2">
        <v>197</v>
      </c>
      <c r="AI9" s="2">
        <v>24</v>
      </c>
      <c r="AJ9" s="2">
        <v>0</v>
      </c>
      <c r="AK9" s="2">
        <v>12</v>
      </c>
      <c r="AL9" s="2">
        <v>162</v>
      </c>
      <c r="AM9" s="2">
        <v>43</v>
      </c>
      <c r="AN9" s="2">
        <v>0</v>
      </c>
      <c r="AO9" s="2">
        <v>59</v>
      </c>
      <c r="AP9" s="2">
        <v>51</v>
      </c>
      <c r="AQ9" s="2">
        <v>10</v>
      </c>
      <c r="AR9" s="2">
        <v>18</v>
      </c>
      <c r="AS9" s="2">
        <v>53</v>
      </c>
      <c r="AT9" s="2">
        <v>243</v>
      </c>
      <c r="AU9" s="2">
        <v>0</v>
      </c>
      <c r="AV9" s="2">
        <v>0</v>
      </c>
      <c r="AW9" s="2">
        <v>5</v>
      </c>
      <c r="AX9" s="2">
        <v>10</v>
      </c>
      <c r="AY9" s="2">
        <v>15</v>
      </c>
      <c r="AZ9" s="2">
        <v>45</v>
      </c>
      <c r="BA9" s="2">
        <v>0</v>
      </c>
      <c r="BB9" s="2">
        <v>168</v>
      </c>
      <c r="BC9" s="2">
        <v>0</v>
      </c>
      <c r="BD9" s="2">
        <v>0</v>
      </c>
      <c r="BE9" s="2">
        <v>0</v>
      </c>
      <c r="BF9" s="2">
        <v>0</v>
      </c>
      <c r="BG9" s="2">
        <v>352</v>
      </c>
      <c r="BH9" s="2">
        <v>0</v>
      </c>
      <c r="BI9" s="2">
        <v>0</v>
      </c>
      <c r="BJ9" s="2">
        <v>0</v>
      </c>
      <c r="BK9" s="2">
        <v>20</v>
      </c>
      <c r="BL9" s="2">
        <v>317</v>
      </c>
      <c r="BM9" s="2">
        <v>23</v>
      </c>
      <c r="BN9" s="2">
        <v>18</v>
      </c>
      <c r="BO9" s="2">
        <v>9</v>
      </c>
      <c r="BP9" s="2">
        <v>57</v>
      </c>
      <c r="BQ9" s="2">
        <v>44</v>
      </c>
      <c r="BR9" s="2">
        <v>30</v>
      </c>
      <c r="BS9" s="2">
        <v>45</v>
      </c>
      <c r="BT9" s="2">
        <v>77</v>
      </c>
      <c r="BU9" s="2">
        <v>22</v>
      </c>
      <c r="BV9" s="2">
        <v>60</v>
      </c>
      <c r="BW9" s="2">
        <v>19</v>
      </c>
      <c r="BX9" s="2">
        <v>33</v>
      </c>
      <c r="BY9" s="2">
        <v>7</v>
      </c>
      <c r="BZ9" s="2">
        <v>29</v>
      </c>
      <c r="CA9" s="2">
        <v>25</v>
      </c>
      <c r="CB9" s="2">
        <v>0</v>
      </c>
      <c r="CC9" s="2">
        <v>0</v>
      </c>
      <c r="CD9" s="2">
        <v>36</v>
      </c>
      <c r="CE9" s="2">
        <v>0</v>
      </c>
      <c r="CF9" s="2">
        <v>0</v>
      </c>
      <c r="CG9" s="2">
        <v>55</v>
      </c>
      <c r="CH9" s="2">
        <v>137</v>
      </c>
      <c r="CI9" s="2">
        <v>0</v>
      </c>
      <c r="CJ9" s="2">
        <v>0</v>
      </c>
      <c r="CK9" s="2">
        <v>0</v>
      </c>
      <c r="CL9" s="2">
        <v>12</v>
      </c>
      <c r="CM9" s="2">
        <v>16</v>
      </c>
      <c r="CN9" s="2">
        <v>6</v>
      </c>
      <c r="CO9" s="2">
        <v>12</v>
      </c>
      <c r="CP9" s="2">
        <v>6</v>
      </c>
      <c r="CQ9" s="2">
        <v>0</v>
      </c>
      <c r="CR9" s="2">
        <v>19</v>
      </c>
      <c r="CS9" s="2">
        <v>0</v>
      </c>
      <c r="CT9" s="2">
        <v>14</v>
      </c>
      <c r="CU9" s="2">
        <v>0</v>
      </c>
      <c r="CV9" s="2">
        <v>0</v>
      </c>
      <c r="CW9" s="2">
        <v>17</v>
      </c>
      <c r="CX9" s="2">
        <v>0</v>
      </c>
      <c r="CY9" s="2">
        <v>47</v>
      </c>
      <c r="CZ9" s="2">
        <v>11</v>
      </c>
      <c r="DA9" s="2">
        <v>5</v>
      </c>
      <c r="DB9" s="2">
        <v>0</v>
      </c>
      <c r="DC9" s="2">
        <v>0</v>
      </c>
      <c r="DD9" s="2">
        <v>0</v>
      </c>
      <c r="DE9" s="2">
        <v>20</v>
      </c>
      <c r="DF9" s="2">
        <v>32</v>
      </c>
      <c r="DG9" s="2">
        <v>20</v>
      </c>
      <c r="DH9" s="2">
        <v>25</v>
      </c>
      <c r="DI9" s="2">
        <v>0</v>
      </c>
      <c r="DJ9" s="2">
        <v>17</v>
      </c>
      <c r="DK9" s="2">
        <v>0</v>
      </c>
      <c r="DL9" s="2">
        <v>14</v>
      </c>
      <c r="DM9" s="2">
        <v>0</v>
      </c>
      <c r="DN9" s="2">
        <v>10</v>
      </c>
      <c r="DO9" s="2">
        <v>0</v>
      </c>
      <c r="DP9" s="2">
        <v>14</v>
      </c>
      <c r="DQ9" s="2">
        <v>0</v>
      </c>
      <c r="DR9" s="2">
        <v>0</v>
      </c>
      <c r="DS9" s="2">
        <v>11</v>
      </c>
      <c r="DT9" s="2">
        <v>137</v>
      </c>
      <c r="DU9" s="2">
        <v>12</v>
      </c>
      <c r="DV9" s="2">
        <v>4</v>
      </c>
      <c r="DW9" s="2">
        <v>0</v>
      </c>
      <c r="DX9" s="2">
        <v>154</v>
      </c>
      <c r="DY9" s="2">
        <v>26</v>
      </c>
      <c r="DZ9" s="2">
        <v>74</v>
      </c>
      <c r="EA9" s="2">
        <v>0</v>
      </c>
      <c r="EB9" s="2">
        <v>0</v>
      </c>
      <c r="EC9" s="2">
        <v>0</v>
      </c>
      <c r="ED9" s="2">
        <v>10</v>
      </c>
      <c r="EE9" s="2">
        <v>57</v>
      </c>
      <c r="EF9" s="2">
        <v>427</v>
      </c>
      <c r="EG9" s="2">
        <v>23</v>
      </c>
      <c r="EH9" s="2">
        <v>0</v>
      </c>
      <c r="EI9" s="2">
        <v>195</v>
      </c>
      <c r="EJ9" s="2">
        <v>0</v>
      </c>
      <c r="EK9" s="2">
        <v>0</v>
      </c>
      <c r="EL9" s="2">
        <v>103</v>
      </c>
      <c r="EM9" s="2">
        <v>51</v>
      </c>
      <c r="EN9" s="2">
        <v>139</v>
      </c>
      <c r="EO9" s="2">
        <v>19</v>
      </c>
      <c r="EP9" s="2">
        <v>35</v>
      </c>
      <c r="EQ9" s="2">
        <v>0</v>
      </c>
      <c r="ER9" s="2">
        <v>0</v>
      </c>
      <c r="ES9" s="2">
        <v>218</v>
      </c>
      <c r="ET9" s="2">
        <v>8</v>
      </c>
      <c r="EU9" s="2">
        <v>8</v>
      </c>
      <c r="EV9" s="2">
        <v>0</v>
      </c>
      <c r="EW9" s="2">
        <v>44</v>
      </c>
      <c r="EX9" s="2">
        <v>150</v>
      </c>
      <c r="EY9" s="2">
        <v>18</v>
      </c>
      <c r="EZ9" s="2">
        <v>52</v>
      </c>
      <c r="FA9" s="2">
        <v>11</v>
      </c>
      <c r="FB9" s="2">
        <v>0</v>
      </c>
      <c r="FC9" s="2">
        <v>55</v>
      </c>
      <c r="FD9" s="2">
        <v>21</v>
      </c>
      <c r="FE9" s="2">
        <v>0</v>
      </c>
      <c r="FF9" s="2">
        <v>31</v>
      </c>
      <c r="FG9" s="2">
        <v>198</v>
      </c>
      <c r="FH9" s="2">
        <v>138</v>
      </c>
      <c r="FI9" s="2">
        <v>0</v>
      </c>
      <c r="FJ9" s="2">
        <v>0</v>
      </c>
      <c r="FK9" s="2">
        <v>0</v>
      </c>
      <c r="FL9" s="2">
        <v>114</v>
      </c>
      <c r="FM9" s="2">
        <v>80</v>
      </c>
      <c r="FN9" s="2">
        <v>21</v>
      </c>
      <c r="FO9" s="2">
        <v>10</v>
      </c>
      <c r="FP9" s="2">
        <v>7</v>
      </c>
      <c r="FQ9" s="2">
        <v>72</v>
      </c>
      <c r="FR9" s="2">
        <v>4732</v>
      </c>
      <c r="FS9" s="2">
        <v>24</v>
      </c>
      <c r="FT9" s="2">
        <v>25</v>
      </c>
      <c r="FU9" s="2">
        <v>0</v>
      </c>
      <c r="FV9" s="2">
        <v>0</v>
      </c>
      <c r="FW9" s="2">
        <v>0</v>
      </c>
      <c r="FX9" s="2">
        <v>10</v>
      </c>
      <c r="FY9" s="2">
        <v>0</v>
      </c>
      <c r="FZ9" s="2">
        <v>5</v>
      </c>
      <c r="GA9" s="2">
        <v>17</v>
      </c>
      <c r="GB9" s="2">
        <v>0</v>
      </c>
      <c r="GC9" s="2">
        <v>187</v>
      </c>
      <c r="GD9" s="2">
        <v>0</v>
      </c>
      <c r="GE9" s="2">
        <v>85</v>
      </c>
      <c r="GF9" s="2">
        <v>104</v>
      </c>
      <c r="GG9" s="2">
        <v>23</v>
      </c>
      <c r="GH9" s="2">
        <v>9</v>
      </c>
      <c r="GI9" s="2">
        <v>71</v>
      </c>
      <c r="GJ9" s="2">
        <v>205</v>
      </c>
      <c r="GK9" s="2">
        <v>79</v>
      </c>
      <c r="GL9" s="2">
        <v>0</v>
      </c>
      <c r="GM9" s="2">
        <v>0</v>
      </c>
      <c r="GN9" s="2">
        <v>66</v>
      </c>
      <c r="GO9" s="2">
        <v>176</v>
      </c>
      <c r="GP9" s="2">
        <v>0</v>
      </c>
      <c r="GQ9" s="2">
        <v>39</v>
      </c>
      <c r="GR9" s="2">
        <v>0</v>
      </c>
      <c r="GS9" s="2">
        <v>40</v>
      </c>
      <c r="GT9" s="2">
        <v>51</v>
      </c>
      <c r="GU9" s="2">
        <v>81</v>
      </c>
      <c r="GV9" s="2">
        <v>9</v>
      </c>
      <c r="GW9" s="2">
        <v>919</v>
      </c>
      <c r="GX9" s="2">
        <v>228</v>
      </c>
      <c r="GY9" s="2">
        <v>0</v>
      </c>
      <c r="GZ9" s="2">
        <v>0</v>
      </c>
      <c r="HA9" s="2">
        <v>84</v>
      </c>
      <c r="HB9" s="2">
        <v>170</v>
      </c>
      <c r="HC9" s="2">
        <v>22</v>
      </c>
      <c r="HD9" s="2">
        <v>0</v>
      </c>
      <c r="HE9" s="2">
        <v>0</v>
      </c>
      <c r="HF9" s="2">
        <v>45</v>
      </c>
      <c r="HG9" s="2">
        <v>205</v>
      </c>
      <c r="HH9" s="2">
        <v>0</v>
      </c>
      <c r="HI9" s="2">
        <v>22</v>
      </c>
      <c r="HJ9" s="2">
        <v>56</v>
      </c>
      <c r="HK9" s="2">
        <v>62</v>
      </c>
      <c r="HL9" s="2">
        <v>0</v>
      </c>
      <c r="HM9" s="2">
        <v>18</v>
      </c>
      <c r="HN9" s="2">
        <v>0</v>
      </c>
      <c r="HO9" s="2">
        <v>14</v>
      </c>
      <c r="HP9" s="2">
        <v>5</v>
      </c>
      <c r="HQ9" s="2">
        <v>39</v>
      </c>
      <c r="HR9" s="2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A077-F4F7-364D-B0B7-B0416B3A3607}">
  <dimension ref="A1"/>
  <sheetViews>
    <sheetView workbookViewId="0">
      <selection activeCell="D14" sqref="D14"/>
    </sheetView>
  </sheetViews>
  <sheetFormatPr baseColWidth="10" defaultRowHeight="16" x14ac:dyDescent="0.2"/>
  <cols>
    <col min="1" max="1" width="13.6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C92F-CA89-E14C-8E4F-5E1F43174E09}">
  <dimension ref="A1:HQ9"/>
  <sheetViews>
    <sheetView workbookViewId="0">
      <selection activeCell="D7" sqref="D7"/>
    </sheetView>
  </sheetViews>
  <sheetFormatPr baseColWidth="10" defaultRowHeight="16" x14ac:dyDescent="0.2"/>
  <cols>
    <col min="1" max="1" width="3.1640625" bestFit="1" customWidth="1"/>
  </cols>
  <sheetData>
    <row r="1" spans="1:22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</row>
    <row r="2" spans="1:225" x14ac:dyDescent="0.2">
      <c r="A2">
        <v>4</v>
      </c>
      <c r="B2">
        <v>22</v>
      </c>
      <c r="C2">
        <v>133</v>
      </c>
      <c r="D2">
        <v>25</v>
      </c>
      <c r="E2">
        <v>14</v>
      </c>
      <c r="F2">
        <v>13</v>
      </c>
      <c r="G2">
        <v>61</v>
      </c>
      <c r="H2">
        <v>21</v>
      </c>
      <c r="I2">
        <v>24</v>
      </c>
      <c r="J2">
        <v>6</v>
      </c>
      <c r="K2">
        <v>0</v>
      </c>
      <c r="L2">
        <v>33</v>
      </c>
      <c r="M2">
        <v>44</v>
      </c>
      <c r="N2">
        <v>16</v>
      </c>
      <c r="O2">
        <v>25</v>
      </c>
      <c r="P2">
        <v>0</v>
      </c>
      <c r="Q2">
        <v>0</v>
      </c>
      <c r="R2">
        <v>14</v>
      </c>
      <c r="S2">
        <v>37</v>
      </c>
      <c r="T2">
        <v>8</v>
      </c>
      <c r="U2">
        <v>34</v>
      </c>
      <c r="V2">
        <v>48</v>
      </c>
      <c r="W2">
        <v>0</v>
      </c>
      <c r="X2">
        <v>52</v>
      </c>
      <c r="Y2">
        <v>21</v>
      </c>
      <c r="Z2">
        <v>0</v>
      </c>
      <c r="AA2">
        <v>29</v>
      </c>
      <c r="AB2">
        <v>44</v>
      </c>
      <c r="AC2">
        <v>28</v>
      </c>
      <c r="AD2">
        <v>0</v>
      </c>
      <c r="AE2">
        <v>27</v>
      </c>
      <c r="AF2">
        <v>53</v>
      </c>
      <c r="AG2">
        <v>345</v>
      </c>
      <c r="AH2">
        <v>20</v>
      </c>
      <c r="AI2">
        <v>32</v>
      </c>
      <c r="AJ2">
        <v>0</v>
      </c>
      <c r="AK2">
        <v>221</v>
      </c>
      <c r="AL2">
        <v>55</v>
      </c>
      <c r="AM2">
        <v>0</v>
      </c>
      <c r="AN2">
        <v>27</v>
      </c>
      <c r="AO2">
        <v>41</v>
      </c>
      <c r="AP2">
        <v>0</v>
      </c>
      <c r="AQ2">
        <v>0</v>
      </c>
      <c r="AR2">
        <v>57</v>
      </c>
      <c r="AS2">
        <v>233</v>
      </c>
      <c r="AT2">
        <v>0</v>
      </c>
      <c r="AU2">
        <v>16</v>
      </c>
      <c r="AV2">
        <v>8</v>
      </c>
      <c r="AW2">
        <v>0</v>
      </c>
      <c r="AX2">
        <v>30</v>
      </c>
      <c r="AY2">
        <v>21</v>
      </c>
      <c r="AZ2">
        <v>10</v>
      </c>
      <c r="BA2">
        <v>126</v>
      </c>
      <c r="BB2">
        <v>0</v>
      </c>
      <c r="BC2">
        <v>181</v>
      </c>
      <c r="BD2">
        <v>13</v>
      </c>
      <c r="BE2">
        <v>98</v>
      </c>
      <c r="BF2">
        <v>460</v>
      </c>
      <c r="BG2">
        <v>29</v>
      </c>
      <c r="BH2">
        <v>6</v>
      </c>
      <c r="BI2">
        <v>87</v>
      </c>
      <c r="BJ2">
        <v>16</v>
      </c>
      <c r="BK2">
        <v>987</v>
      </c>
      <c r="BL2">
        <v>25</v>
      </c>
      <c r="BM2">
        <v>36</v>
      </c>
      <c r="BN2">
        <v>69</v>
      </c>
      <c r="BO2">
        <v>0</v>
      </c>
      <c r="BP2">
        <v>123</v>
      </c>
      <c r="BQ2">
        <v>27</v>
      </c>
      <c r="BR2">
        <v>59</v>
      </c>
      <c r="BS2">
        <v>52</v>
      </c>
      <c r="BT2">
        <v>19</v>
      </c>
      <c r="BU2">
        <v>0</v>
      </c>
      <c r="BV2">
        <v>149</v>
      </c>
      <c r="BW2">
        <v>24</v>
      </c>
      <c r="BX2">
        <v>14</v>
      </c>
      <c r="BY2">
        <v>15</v>
      </c>
      <c r="BZ2">
        <v>34</v>
      </c>
      <c r="CA2">
        <v>22</v>
      </c>
      <c r="CB2">
        <v>17</v>
      </c>
      <c r="CC2">
        <v>32</v>
      </c>
      <c r="CD2">
        <v>13</v>
      </c>
      <c r="CE2">
        <v>0</v>
      </c>
      <c r="CF2">
        <v>37</v>
      </c>
      <c r="CG2">
        <v>110</v>
      </c>
      <c r="CH2">
        <v>23</v>
      </c>
      <c r="CI2">
        <v>31</v>
      </c>
      <c r="CJ2">
        <v>8</v>
      </c>
      <c r="CK2">
        <v>17</v>
      </c>
      <c r="CL2">
        <v>23</v>
      </c>
      <c r="CM2">
        <v>12</v>
      </c>
      <c r="CN2">
        <v>0</v>
      </c>
      <c r="CO2">
        <v>0</v>
      </c>
      <c r="CP2">
        <v>0</v>
      </c>
      <c r="CQ2">
        <v>33</v>
      </c>
      <c r="CR2">
        <v>0</v>
      </c>
      <c r="CS2">
        <v>18</v>
      </c>
      <c r="CT2">
        <v>0</v>
      </c>
      <c r="CU2">
        <v>51</v>
      </c>
      <c r="CV2">
        <v>21</v>
      </c>
      <c r="CW2">
        <v>7</v>
      </c>
      <c r="CX2">
        <v>216</v>
      </c>
      <c r="CY2">
        <v>0</v>
      </c>
      <c r="CZ2">
        <v>9</v>
      </c>
      <c r="DA2">
        <v>9</v>
      </c>
      <c r="DB2">
        <v>32</v>
      </c>
      <c r="DC2">
        <v>14</v>
      </c>
      <c r="DD2">
        <v>0</v>
      </c>
      <c r="DE2">
        <v>68</v>
      </c>
      <c r="DF2">
        <v>0</v>
      </c>
      <c r="DG2">
        <v>22</v>
      </c>
      <c r="DH2">
        <v>6</v>
      </c>
      <c r="DI2">
        <v>0</v>
      </c>
      <c r="DJ2">
        <v>4</v>
      </c>
      <c r="DK2">
        <v>6</v>
      </c>
      <c r="DL2">
        <v>0</v>
      </c>
      <c r="DM2">
        <v>18</v>
      </c>
      <c r="DN2">
        <v>21</v>
      </c>
      <c r="DO2">
        <v>63</v>
      </c>
      <c r="DP2">
        <v>31</v>
      </c>
      <c r="DQ2">
        <v>8</v>
      </c>
      <c r="DR2">
        <v>40</v>
      </c>
      <c r="DS2">
        <v>200</v>
      </c>
      <c r="DT2">
        <v>23</v>
      </c>
      <c r="DU2">
        <v>37</v>
      </c>
      <c r="DV2">
        <v>20</v>
      </c>
      <c r="DW2">
        <v>351</v>
      </c>
      <c r="DX2">
        <v>16</v>
      </c>
      <c r="DY2">
        <v>99</v>
      </c>
      <c r="DZ2">
        <v>13</v>
      </c>
      <c r="EA2">
        <v>15</v>
      </c>
      <c r="EB2">
        <v>0</v>
      </c>
      <c r="EC2">
        <v>9</v>
      </c>
      <c r="ED2">
        <v>27</v>
      </c>
      <c r="EE2">
        <v>514</v>
      </c>
      <c r="EF2">
        <v>0</v>
      </c>
      <c r="EG2">
        <v>0</v>
      </c>
      <c r="EH2">
        <v>623</v>
      </c>
      <c r="EI2">
        <v>0</v>
      </c>
      <c r="EJ2">
        <v>0</v>
      </c>
      <c r="EK2">
        <v>107</v>
      </c>
      <c r="EL2">
        <v>73</v>
      </c>
      <c r="EM2">
        <v>36</v>
      </c>
      <c r="EN2">
        <v>80</v>
      </c>
      <c r="EO2">
        <v>248</v>
      </c>
      <c r="EP2">
        <v>12</v>
      </c>
      <c r="EQ2">
        <v>23</v>
      </c>
      <c r="ER2">
        <v>17</v>
      </c>
      <c r="ES2">
        <v>8</v>
      </c>
      <c r="ET2">
        <v>0</v>
      </c>
      <c r="EU2">
        <v>0</v>
      </c>
      <c r="EV2">
        <v>33</v>
      </c>
      <c r="EW2">
        <v>112</v>
      </c>
      <c r="EX2">
        <v>25</v>
      </c>
      <c r="EY2">
        <v>28</v>
      </c>
      <c r="EZ2">
        <v>0</v>
      </c>
      <c r="FA2">
        <v>9</v>
      </c>
      <c r="FB2">
        <v>76</v>
      </c>
      <c r="FC2">
        <v>11</v>
      </c>
      <c r="FD2">
        <v>6</v>
      </c>
      <c r="FE2">
        <v>102</v>
      </c>
      <c r="FF2">
        <v>114</v>
      </c>
      <c r="FG2">
        <v>243</v>
      </c>
      <c r="FH2">
        <v>31</v>
      </c>
      <c r="FI2">
        <v>17</v>
      </c>
      <c r="FJ2">
        <v>60</v>
      </c>
      <c r="FK2">
        <v>68</v>
      </c>
      <c r="FL2">
        <v>68</v>
      </c>
      <c r="FM2">
        <v>32</v>
      </c>
      <c r="FN2">
        <v>23</v>
      </c>
      <c r="FO2">
        <v>46</v>
      </c>
      <c r="FP2">
        <v>250</v>
      </c>
      <c r="FQ2">
        <v>175</v>
      </c>
      <c r="FR2">
        <v>73</v>
      </c>
      <c r="FS2">
        <v>22</v>
      </c>
      <c r="FT2">
        <v>13</v>
      </c>
      <c r="FU2">
        <v>401</v>
      </c>
      <c r="FV2">
        <v>9</v>
      </c>
      <c r="FW2">
        <v>24</v>
      </c>
      <c r="FX2">
        <v>3</v>
      </c>
      <c r="FY2">
        <v>6</v>
      </c>
      <c r="FZ2">
        <v>9</v>
      </c>
      <c r="GA2">
        <v>12</v>
      </c>
      <c r="GB2">
        <v>100</v>
      </c>
      <c r="GC2">
        <v>0</v>
      </c>
      <c r="GD2">
        <v>71</v>
      </c>
      <c r="GE2">
        <v>51</v>
      </c>
      <c r="GF2">
        <v>27</v>
      </c>
      <c r="GG2">
        <v>7</v>
      </c>
      <c r="GH2">
        <v>17</v>
      </c>
      <c r="GI2">
        <v>329</v>
      </c>
      <c r="GJ2">
        <v>30</v>
      </c>
      <c r="GK2">
        <v>37</v>
      </c>
      <c r="GL2">
        <v>11</v>
      </c>
      <c r="GM2">
        <v>95</v>
      </c>
      <c r="GN2">
        <v>62</v>
      </c>
      <c r="GO2">
        <v>0</v>
      </c>
      <c r="GP2">
        <v>13</v>
      </c>
      <c r="GQ2">
        <v>0</v>
      </c>
      <c r="GR2">
        <v>52</v>
      </c>
      <c r="GS2">
        <v>94</v>
      </c>
      <c r="GT2">
        <v>297</v>
      </c>
      <c r="GU2">
        <v>36</v>
      </c>
      <c r="GV2">
        <v>159</v>
      </c>
      <c r="GW2">
        <v>44</v>
      </c>
      <c r="GX2">
        <v>456</v>
      </c>
      <c r="GY2">
        <v>0</v>
      </c>
      <c r="GZ2">
        <v>94</v>
      </c>
      <c r="HA2">
        <v>257</v>
      </c>
      <c r="HB2">
        <v>19</v>
      </c>
      <c r="HC2">
        <v>0</v>
      </c>
      <c r="HD2">
        <v>19</v>
      </c>
      <c r="HE2">
        <v>34</v>
      </c>
      <c r="HF2">
        <v>203</v>
      </c>
      <c r="HG2">
        <v>9</v>
      </c>
      <c r="HH2">
        <v>0</v>
      </c>
      <c r="HI2">
        <v>0</v>
      </c>
      <c r="HJ2">
        <v>37</v>
      </c>
      <c r="HK2">
        <v>23</v>
      </c>
      <c r="HL2">
        <v>17</v>
      </c>
      <c r="HM2">
        <v>0</v>
      </c>
      <c r="HN2">
        <v>24</v>
      </c>
      <c r="HO2">
        <v>29</v>
      </c>
      <c r="HP2">
        <v>59</v>
      </c>
      <c r="HQ2">
        <v>108</v>
      </c>
    </row>
    <row r="3" spans="1:225" x14ac:dyDescent="0.2">
      <c r="A3">
        <v>5</v>
      </c>
      <c r="B3">
        <v>0</v>
      </c>
      <c r="C3">
        <v>128</v>
      </c>
      <c r="D3">
        <v>16</v>
      </c>
      <c r="E3">
        <v>23</v>
      </c>
      <c r="F3">
        <v>19</v>
      </c>
      <c r="G3">
        <v>32</v>
      </c>
      <c r="H3">
        <v>9</v>
      </c>
      <c r="I3">
        <v>0</v>
      </c>
      <c r="J3">
        <v>9</v>
      </c>
      <c r="K3">
        <v>5</v>
      </c>
      <c r="L3">
        <v>23</v>
      </c>
      <c r="M3">
        <v>25</v>
      </c>
      <c r="N3">
        <v>0</v>
      </c>
      <c r="O3">
        <v>34</v>
      </c>
      <c r="P3">
        <v>15</v>
      </c>
      <c r="Q3">
        <v>6</v>
      </c>
      <c r="R3">
        <v>17</v>
      </c>
      <c r="S3">
        <v>38</v>
      </c>
      <c r="T3">
        <v>0</v>
      </c>
      <c r="U3">
        <v>37</v>
      </c>
      <c r="V3">
        <v>73</v>
      </c>
      <c r="W3">
        <v>0</v>
      </c>
      <c r="X3">
        <v>27</v>
      </c>
      <c r="Y3">
        <v>43</v>
      </c>
      <c r="Z3">
        <v>0</v>
      </c>
      <c r="AA3">
        <v>20</v>
      </c>
      <c r="AB3">
        <v>0</v>
      </c>
      <c r="AC3">
        <v>15</v>
      </c>
      <c r="AD3">
        <v>20</v>
      </c>
      <c r="AE3">
        <v>24</v>
      </c>
      <c r="AF3">
        <v>23</v>
      </c>
      <c r="AG3">
        <v>224</v>
      </c>
      <c r="AH3">
        <v>0</v>
      </c>
      <c r="AI3">
        <v>4</v>
      </c>
      <c r="AJ3">
        <v>0</v>
      </c>
      <c r="AK3">
        <v>79</v>
      </c>
      <c r="AL3">
        <v>18</v>
      </c>
      <c r="AM3">
        <v>14</v>
      </c>
      <c r="AN3">
        <v>17</v>
      </c>
      <c r="AO3">
        <v>19</v>
      </c>
      <c r="AP3">
        <v>10</v>
      </c>
      <c r="AQ3">
        <v>0</v>
      </c>
      <c r="AR3">
        <v>29</v>
      </c>
      <c r="AS3">
        <v>106</v>
      </c>
      <c r="AT3">
        <v>0</v>
      </c>
      <c r="AU3">
        <v>0</v>
      </c>
      <c r="AV3">
        <v>0</v>
      </c>
      <c r="AW3">
        <v>0</v>
      </c>
      <c r="AX3">
        <v>0</v>
      </c>
      <c r="AY3">
        <v>126</v>
      </c>
      <c r="AZ3">
        <v>56</v>
      </c>
      <c r="BA3">
        <v>100</v>
      </c>
      <c r="BB3">
        <v>15</v>
      </c>
      <c r="BC3">
        <v>0</v>
      </c>
      <c r="BD3">
        <v>0</v>
      </c>
      <c r="BE3">
        <v>68</v>
      </c>
      <c r="BF3">
        <v>495</v>
      </c>
      <c r="BG3">
        <v>36</v>
      </c>
      <c r="BH3">
        <v>42</v>
      </c>
      <c r="BI3">
        <v>45</v>
      </c>
      <c r="BJ3">
        <v>16</v>
      </c>
      <c r="BK3">
        <v>1496</v>
      </c>
      <c r="BL3">
        <v>24</v>
      </c>
      <c r="BM3">
        <v>16</v>
      </c>
      <c r="BN3">
        <v>206</v>
      </c>
      <c r="BO3">
        <v>0</v>
      </c>
      <c r="BP3">
        <v>123</v>
      </c>
      <c r="BQ3">
        <v>24</v>
      </c>
      <c r="BR3">
        <v>42</v>
      </c>
      <c r="BS3">
        <v>17</v>
      </c>
      <c r="BT3">
        <v>6</v>
      </c>
      <c r="BU3">
        <v>16</v>
      </c>
      <c r="BV3">
        <v>33</v>
      </c>
      <c r="BW3">
        <v>18</v>
      </c>
      <c r="BX3">
        <v>9</v>
      </c>
      <c r="BY3">
        <v>0</v>
      </c>
      <c r="BZ3">
        <v>19</v>
      </c>
      <c r="CA3">
        <v>9</v>
      </c>
      <c r="CB3">
        <v>10</v>
      </c>
      <c r="CC3">
        <v>17</v>
      </c>
      <c r="CD3">
        <v>12</v>
      </c>
      <c r="CE3">
        <v>0</v>
      </c>
      <c r="CF3">
        <v>11</v>
      </c>
      <c r="CG3">
        <v>48</v>
      </c>
      <c r="CH3">
        <v>12</v>
      </c>
      <c r="CI3">
        <v>17</v>
      </c>
      <c r="CJ3">
        <v>8</v>
      </c>
      <c r="CK3">
        <v>11</v>
      </c>
      <c r="CL3">
        <v>10</v>
      </c>
      <c r="CM3">
        <v>0</v>
      </c>
      <c r="CN3">
        <v>0</v>
      </c>
      <c r="CO3">
        <v>0</v>
      </c>
      <c r="CP3">
        <v>0</v>
      </c>
      <c r="CQ3">
        <v>20</v>
      </c>
      <c r="CR3">
        <v>0</v>
      </c>
      <c r="CS3">
        <v>0</v>
      </c>
      <c r="CT3">
        <v>0</v>
      </c>
      <c r="CU3">
        <v>197</v>
      </c>
      <c r="CV3">
        <v>15</v>
      </c>
      <c r="CW3">
        <v>0</v>
      </c>
      <c r="CX3">
        <v>131</v>
      </c>
      <c r="CY3">
        <v>0</v>
      </c>
      <c r="CZ3">
        <v>0</v>
      </c>
      <c r="DA3">
        <v>0</v>
      </c>
      <c r="DB3">
        <v>12</v>
      </c>
      <c r="DC3">
        <v>6</v>
      </c>
      <c r="DD3">
        <v>0</v>
      </c>
      <c r="DE3">
        <v>29</v>
      </c>
      <c r="DF3">
        <v>0</v>
      </c>
      <c r="DG3">
        <v>24</v>
      </c>
      <c r="DH3">
        <v>0</v>
      </c>
      <c r="DI3">
        <v>11</v>
      </c>
      <c r="DJ3">
        <v>0</v>
      </c>
      <c r="DK3">
        <v>0</v>
      </c>
      <c r="DL3">
        <v>0</v>
      </c>
      <c r="DM3">
        <v>18</v>
      </c>
      <c r="DN3">
        <v>6</v>
      </c>
      <c r="DO3">
        <v>0</v>
      </c>
      <c r="DP3">
        <v>23</v>
      </c>
      <c r="DQ3">
        <v>9</v>
      </c>
      <c r="DR3">
        <v>26</v>
      </c>
      <c r="DS3">
        <v>144</v>
      </c>
      <c r="DT3">
        <v>0</v>
      </c>
      <c r="DU3">
        <v>44</v>
      </c>
      <c r="DV3">
        <v>0</v>
      </c>
      <c r="DW3">
        <v>216</v>
      </c>
      <c r="DX3">
        <v>20</v>
      </c>
      <c r="DY3">
        <v>118</v>
      </c>
      <c r="DZ3">
        <v>0</v>
      </c>
      <c r="EA3">
        <v>10</v>
      </c>
      <c r="EB3">
        <v>0</v>
      </c>
      <c r="EC3">
        <v>0</v>
      </c>
      <c r="ED3">
        <v>0</v>
      </c>
      <c r="EE3">
        <v>370</v>
      </c>
      <c r="EF3">
        <v>0</v>
      </c>
      <c r="EG3">
        <v>0</v>
      </c>
      <c r="EH3">
        <v>375</v>
      </c>
      <c r="EI3">
        <v>0</v>
      </c>
      <c r="EJ3">
        <v>0</v>
      </c>
      <c r="EK3">
        <v>40</v>
      </c>
      <c r="EL3">
        <v>37</v>
      </c>
      <c r="EM3">
        <v>22</v>
      </c>
      <c r="EN3">
        <v>86</v>
      </c>
      <c r="EO3">
        <v>131</v>
      </c>
      <c r="EP3">
        <v>0</v>
      </c>
      <c r="EQ3">
        <v>55</v>
      </c>
      <c r="ER3">
        <v>0</v>
      </c>
      <c r="ES3">
        <v>0</v>
      </c>
      <c r="ET3">
        <v>0</v>
      </c>
      <c r="EU3">
        <v>0</v>
      </c>
      <c r="EV3">
        <v>34</v>
      </c>
      <c r="EW3">
        <v>70</v>
      </c>
      <c r="EX3">
        <v>12</v>
      </c>
      <c r="EY3">
        <v>16</v>
      </c>
      <c r="EZ3">
        <v>21</v>
      </c>
      <c r="FA3">
        <v>0</v>
      </c>
      <c r="FB3">
        <v>104</v>
      </c>
      <c r="FC3">
        <v>6</v>
      </c>
      <c r="FD3">
        <v>6</v>
      </c>
      <c r="FE3">
        <v>161</v>
      </c>
      <c r="FF3">
        <v>67</v>
      </c>
      <c r="FG3">
        <v>330</v>
      </c>
      <c r="FH3">
        <v>67</v>
      </c>
      <c r="FI3">
        <v>17</v>
      </c>
      <c r="FJ3">
        <v>64</v>
      </c>
      <c r="FK3">
        <v>61</v>
      </c>
      <c r="FL3">
        <v>109</v>
      </c>
      <c r="FM3">
        <v>48</v>
      </c>
      <c r="FN3">
        <v>19</v>
      </c>
      <c r="FO3">
        <v>28</v>
      </c>
      <c r="FP3">
        <v>244</v>
      </c>
      <c r="FQ3">
        <v>222</v>
      </c>
      <c r="FR3">
        <v>46</v>
      </c>
      <c r="FS3">
        <v>0</v>
      </c>
      <c r="FT3">
        <v>9</v>
      </c>
      <c r="FU3">
        <v>1031</v>
      </c>
      <c r="FV3">
        <v>0</v>
      </c>
      <c r="FW3">
        <v>12</v>
      </c>
      <c r="FX3">
        <v>26</v>
      </c>
      <c r="FY3">
        <v>0</v>
      </c>
      <c r="FZ3">
        <v>4</v>
      </c>
      <c r="GA3">
        <v>12</v>
      </c>
      <c r="GB3">
        <v>51</v>
      </c>
      <c r="GC3">
        <v>34</v>
      </c>
      <c r="GD3">
        <v>39</v>
      </c>
      <c r="GE3">
        <v>20</v>
      </c>
      <c r="GF3">
        <v>20</v>
      </c>
      <c r="GG3">
        <v>0</v>
      </c>
      <c r="GH3">
        <v>15</v>
      </c>
      <c r="GI3">
        <v>251</v>
      </c>
      <c r="GJ3">
        <v>26</v>
      </c>
      <c r="GK3">
        <v>19</v>
      </c>
      <c r="GL3">
        <v>0</v>
      </c>
      <c r="GM3">
        <v>48</v>
      </c>
      <c r="GN3">
        <v>41</v>
      </c>
      <c r="GO3">
        <v>14</v>
      </c>
      <c r="GP3">
        <v>4</v>
      </c>
      <c r="GQ3">
        <v>0</v>
      </c>
      <c r="GR3">
        <v>33</v>
      </c>
      <c r="GS3">
        <v>33</v>
      </c>
      <c r="GT3">
        <v>90</v>
      </c>
      <c r="GU3">
        <v>71</v>
      </c>
      <c r="GV3">
        <v>233</v>
      </c>
      <c r="GW3">
        <v>43</v>
      </c>
      <c r="GX3">
        <v>195</v>
      </c>
      <c r="GY3">
        <v>0</v>
      </c>
      <c r="GZ3">
        <v>38</v>
      </c>
      <c r="HA3">
        <v>214</v>
      </c>
      <c r="HB3">
        <v>21</v>
      </c>
      <c r="HC3">
        <v>13</v>
      </c>
      <c r="HD3">
        <v>15</v>
      </c>
      <c r="HE3">
        <v>14</v>
      </c>
      <c r="HF3">
        <v>130</v>
      </c>
      <c r="HG3">
        <v>14</v>
      </c>
      <c r="HH3">
        <v>0</v>
      </c>
      <c r="HI3">
        <v>53</v>
      </c>
      <c r="HJ3">
        <v>0</v>
      </c>
      <c r="HK3">
        <v>0</v>
      </c>
      <c r="HL3">
        <v>11</v>
      </c>
      <c r="HM3">
        <v>0</v>
      </c>
      <c r="HN3">
        <v>12</v>
      </c>
      <c r="HO3">
        <v>0</v>
      </c>
      <c r="HP3">
        <v>37</v>
      </c>
      <c r="HQ3">
        <v>36</v>
      </c>
    </row>
    <row r="4" spans="1:225" x14ac:dyDescent="0.2">
      <c r="A4">
        <v>6</v>
      </c>
      <c r="B4">
        <v>0</v>
      </c>
      <c r="C4">
        <v>219</v>
      </c>
      <c r="D4">
        <v>27</v>
      </c>
      <c r="E4">
        <v>0</v>
      </c>
      <c r="F4">
        <v>7</v>
      </c>
      <c r="G4">
        <v>26</v>
      </c>
      <c r="H4">
        <v>0</v>
      </c>
      <c r="I4">
        <v>13</v>
      </c>
      <c r="J4">
        <v>5</v>
      </c>
      <c r="K4">
        <v>20</v>
      </c>
      <c r="L4">
        <v>32</v>
      </c>
      <c r="M4">
        <v>15</v>
      </c>
      <c r="N4">
        <v>31</v>
      </c>
      <c r="O4">
        <v>32</v>
      </c>
      <c r="P4">
        <v>0</v>
      </c>
      <c r="Q4">
        <v>9</v>
      </c>
      <c r="R4">
        <v>17</v>
      </c>
      <c r="S4">
        <v>81</v>
      </c>
      <c r="T4">
        <v>0</v>
      </c>
      <c r="U4">
        <v>51</v>
      </c>
      <c r="V4">
        <v>77</v>
      </c>
      <c r="W4">
        <v>8</v>
      </c>
      <c r="X4">
        <v>25</v>
      </c>
      <c r="Y4">
        <v>12</v>
      </c>
      <c r="Z4">
        <v>0</v>
      </c>
      <c r="AA4">
        <v>27</v>
      </c>
      <c r="AB4">
        <v>49</v>
      </c>
      <c r="AC4">
        <v>37</v>
      </c>
      <c r="AD4">
        <v>70</v>
      </c>
      <c r="AE4">
        <v>54</v>
      </c>
      <c r="AF4">
        <v>0</v>
      </c>
      <c r="AG4">
        <v>437</v>
      </c>
      <c r="AH4">
        <v>19</v>
      </c>
      <c r="AI4">
        <v>28</v>
      </c>
      <c r="AJ4">
        <v>0</v>
      </c>
      <c r="AK4">
        <v>165</v>
      </c>
      <c r="AL4">
        <v>8</v>
      </c>
      <c r="AM4">
        <v>33</v>
      </c>
      <c r="AN4">
        <v>22</v>
      </c>
      <c r="AO4">
        <v>20</v>
      </c>
      <c r="AP4">
        <v>0</v>
      </c>
      <c r="AQ4">
        <v>0</v>
      </c>
      <c r="AR4">
        <v>31</v>
      </c>
      <c r="AS4">
        <v>226</v>
      </c>
      <c r="AT4">
        <v>17</v>
      </c>
      <c r="AU4">
        <v>0</v>
      </c>
      <c r="AV4">
        <v>5</v>
      </c>
      <c r="AW4">
        <v>20</v>
      </c>
      <c r="AX4">
        <v>8</v>
      </c>
      <c r="AY4">
        <v>87</v>
      </c>
      <c r="AZ4">
        <v>18</v>
      </c>
      <c r="BA4">
        <v>100</v>
      </c>
      <c r="BB4">
        <v>13</v>
      </c>
      <c r="BC4">
        <v>32</v>
      </c>
      <c r="BD4">
        <v>0</v>
      </c>
      <c r="BE4">
        <v>166</v>
      </c>
      <c r="BF4">
        <v>447</v>
      </c>
      <c r="BG4">
        <v>17</v>
      </c>
      <c r="BH4">
        <v>0</v>
      </c>
      <c r="BI4">
        <v>26</v>
      </c>
      <c r="BJ4">
        <v>26</v>
      </c>
      <c r="BK4">
        <v>1263</v>
      </c>
      <c r="BL4">
        <v>14</v>
      </c>
      <c r="BM4">
        <v>0</v>
      </c>
      <c r="BN4">
        <v>116</v>
      </c>
      <c r="BO4">
        <v>33</v>
      </c>
      <c r="BP4">
        <v>67</v>
      </c>
      <c r="BQ4">
        <v>14</v>
      </c>
      <c r="BR4">
        <v>33</v>
      </c>
      <c r="BS4">
        <v>34</v>
      </c>
      <c r="BT4">
        <v>8</v>
      </c>
      <c r="BU4">
        <v>23</v>
      </c>
      <c r="BV4">
        <v>27</v>
      </c>
      <c r="BW4">
        <v>26</v>
      </c>
      <c r="BX4">
        <v>5</v>
      </c>
      <c r="BY4">
        <v>2</v>
      </c>
      <c r="BZ4">
        <v>27</v>
      </c>
      <c r="CA4">
        <v>8</v>
      </c>
      <c r="CB4">
        <v>6</v>
      </c>
      <c r="CC4">
        <v>14</v>
      </c>
      <c r="CD4">
        <v>8</v>
      </c>
      <c r="CE4">
        <v>0</v>
      </c>
      <c r="CF4">
        <v>31</v>
      </c>
      <c r="CG4">
        <v>98</v>
      </c>
      <c r="CH4">
        <v>18</v>
      </c>
      <c r="CI4">
        <v>19</v>
      </c>
      <c r="CJ4">
        <v>11</v>
      </c>
      <c r="CK4">
        <v>0</v>
      </c>
      <c r="CL4">
        <v>17</v>
      </c>
      <c r="CM4">
        <v>0</v>
      </c>
      <c r="CN4">
        <v>0</v>
      </c>
      <c r="CO4">
        <v>0</v>
      </c>
      <c r="CP4">
        <v>22</v>
      </c>
      <c r="CQ4">
        <v>0</v>
      </c>
      <c r="CR4">
        <v>19</v>
      </c>
      <c r="CS4">
        <v>27</v>
      </c>
      <c r="CT4">
        <v>0</v>
      </c>
      <c r="CU4">
        <v>76</v>
      </c>
      <c r="CV4">
        <v>19</v>
      </c>
      <c r="CW4">
        <v>6</v>
      </c>
      <c r="CX4">
        <v>180</v>
      </c>
      <c r="CY4">
        <v>17</v>
      </c>
      <c r="CZ4">
        <v>14</v>
      </c>
      <c r="DA4">
        <v>7</v>
      </c>
      <c r="DB4">
        <v>0</v>
      </c>
      <c r="DC4">
        <v>0</v>
      </c>
      <c r="DD4">
        <v>0</v>
      </c>
      <c r="DE4">
        <v>46</v>
      </c>
      <c r="DF4">
        <v>0</v>
      </c>
      <c r="DG4">
        <v>19</v>
      </c>
      <c r="DH4">
        <v>0</v>
      </c>
      <c r="DI4">
        <v>11</v>
      </c>
      <c r="DJ4">
        <v>0</v>
      </c>
      <c r="DK4">
        <v>0</v>
      </c>
      <c r="DL4">
        <v>0</v>
      </c>
      <c r="DM4">
        <v>16</v>
      </c>
      <c r="DN4">
        <v>14</v>
      </c>
      <c r="DO4">
        <v>0</v>
      </c>
      <c r="DP4">
        <v>34</v>
      </c>
      <c r="DQ4">
        <v>11</v>
      </c>
      <c r="DR4">
        <v>24</v>
      </c>
      <c r="DS4">
        <v>153</v>
      </c>
      <c r="DT4">
        <v>17</v>
      </c>
      <c r="DU4">
        <v>63</v>
      </c>
      <c r="DV4">
        <v>16</v>
      </c>
      <c r="DW4">
        <v>227</v>
      </c>
      <c r="DX4">
        <v>16</v>
      </c>
      <c r="DY4">
        <v>113</v>
      </c>
      <c r="DZ4">
        <v>12</v>
      </c>
      <c r="EA4">
        <v>0</v>
      </c>
      <c r="EB4">
        <v>0</v>
      </c>
      <c r="EC4">
        <v>12</v>
      </c>
      <c r="ED4">
        <v>20</v>
      </c>
      <c r="EE4">
        <v>436</v>
      </c>
      <c r="EF4">
        <v>0</v>
      </c>
      <c r="EG4">
        <v>0</v>
      </c>
      <c r="EH4">
        <v>547</v>
      </c>
      <c r="EI4">
        <v>0</v>
      </c>
      <c r="EJ4">
        <v>7</v>
      </c>
      <c r="EK4">
        <v>77</v>
      </c>
      <c r="EL4">
        <v>36</v>
      </c>
      <c r="EM4">
        <v>44</v>
      </c>
      <c r="EN4">
        <v>74</v>
      </c>
      <c r="EO4">
        <v>203</v>
      </c>
      <c r="EP4">
        <v>0</v>
      </c>
      <c r="EQ4">
        <v>40</v>
      </c>
      <c r="ER4">
        <v>24</v>
      </c>
      <c r="ES4">
        <v>0</v>
      </c>
      <c r="ET4">
        <v>0</v>
      </c>
      <c r="EU4">
        <v>0</v>
      </c>
      <c r="EV4">
        <v>0</v>
      </c>
      <c r="EW4">
        <v>105</v>
      </c>
      <c r="EX4">
        <v>15</v>
      </c>
      <c r="EY4">
        <v>75</v>
      </c>
      <c r="EZ4">
        <v>33</v>
      </c>
      <c r="FA4">
        <v>0</v>
      </c>
      <c r="FB4">
        <v>100</v>
      </c>
      <c r="FC4">
        <v>7</v>
      </c>
      <c r="FD4">
        <v>0</v>
      </c>
      <c r="FE4">
        <v>295</v>
      </c>
      <c r="FF4">
        <v>56</v>
      </c>
      <c r="FG4">
        <v>426</v>
      </c>
      <c r="FH4">
        <v>145</v>
      </c>
      <c r="FI4">
        <v>43</v>
      </c>
      <c r="FJ4">
        <v>71</v>
      </c>
      <c r="FK4">
        <v>70</v>
      </c>
      <c r="FL4">
        <v>92</v>
      </c>
      <c r="FM4">
        <v>46</v>
      </c>
      <c r="FN4">
        <v>40</v>
      </c>
      <c r="FO4">
        <v>42</v>
      </c>
      <c r="FP4">
        <v>211</v>
      </c>
      <c r="FQ4">
        <v>385</v>
      </c>
      <c r="FR4">
        <v>11</v>
      </c>
      <c r="FS4">
        <v>0</v>
      </c>
      <c r="FT4">
        <v>0</v>
      </c>
      <c r="FU4">
        <v>648</v>
      </c>
      <c r="FV4">
        <v>0</v>
      </c>
      <c r="FW4">
        <v>16</v>
      </c>
      <c r="FX4">
        <v>23</v>
      </c>
      <c r="FY4">
        <v>8</v>
      </c>
      <c r="FZ4">
        <v>6</v>
      </c>
      <c r="GA4">
        <v>0</v>
      </c>
      <c r="GB4">
        <v>133</v>
      </c>
      <c r="GC4">
        <v>9</v>
      </c>
      <c r="GD4">
        <v>38</v>
      </c>
      <c r="GE4">
        <v>78</v>
      </c>
      <c r="GF4">
        <v>21</v>
      </c>
      <c r="GG4">
        <v>4</v>
      </c>
      <c r="GH4">
        <v>19</v>
      </c>
      <c r="GI4">
        <v>256</v>
      </c>
      <c r="GJ4">
        <v>67</v>
      </c>
      <c r="GK4">
        <v>16</v>
      </c>
      <c r="GL4">
        <v>14</v>
      </c>
      <c r="GM4">
        <v>51</v>
      </c>
      <c r="GN4">
        <v>37</v>
      </c>
      <c r="GO4">
        <v>9</v>
      </c>
      <c r="GP4">
        <v>4</v>
      </c>
      <c r="GQ4">
        <v>11</v>
      </c>
      <c r="GR4">
        <v>36</v>
      </c>
      <c r="GS4">
        <v>28</v>
      </c>
      <c r="GT4">
        <v>77</v>
      </c>
      <c r="GU4">
        <v>34</v>
      </c>
      <c r="GV4">
        <v>181</v>
      </c>
      <c r="GW4">
        <v>40</v>
      </c>
      <c r="GX4">
        <v>143</v>
      </c>
      <c r="GY4">
        <v>0</v>
      </c>
      <c r="GZ4">
        <v>129</v>
      </c>
      <c r="HA4">
        <v>280</v>
      </c>
      <c r="HB4">
        <v>23</v>
      </c>
      <c r="HC4">
        <v>0</v>
      </c>
      <c r="HD4">
        <v>0</v>
      </c>
      <c r="HE4">
        <v>25</v>
      </c>
      <c r="HF4">
        <v>191</v>
      </c>
      <c r="HG4">
        <v>8</v>
      </c>
      <c r="HH4">
        <v>16</v>
      </c>
      <c r="HI4">
        <v>51</v>
      </c>
      <c r="HJ4">
        <v>36</v>
      </c>
      <c r="HK4">
        <v>0</v>
      </c>
      <c r="HL4">
        <v>0</v>
      </c>
      <c r="HM4">
        <v>9</v>
      </c>
      <c r="HN4">
        <v>9</v>
      </c>
      <c r="HO4">
        <v>0</v>
      </c>
      <c r="HP4">
        <v>30</v>
      </c>
      <c r="HQ4">
        <v>44</v>
      </c>
    </row>
    <row r="5" spans="1:225" x14ac:dyDescent="0.2">
      <c r="A5">
        <v>8</v>
      </c>
      <c r="B5">
        <v>8</v>
      </c>
      <c r="C5">
        <v>128</v>
      </c>
      <c r="D5">
        <v>21</v>
      </c>
      <c r="E5">
        <v>25</v>
      </c>
      <c r="F5">
        <v>38</v>
      </c>
      <c r="G5">
        <v>31</v>
      </c>
      <c r="H5">
        <v>4</v>
      </c>
      <c r="I5">
        <v>25</v>
      </c>
      <c r="J5">
        <v>0</v>
      </c>
      <c r="K5">
        <v>0</v>
      </c>
      <c r="L5">
        <v>26</v>
      </c>
      <c r="M5">
        <v>23</v>
      </c>
      <c r="N5">
        <v>0</v>
      </c>
      <c r="O5">
        <v>21</v>
      </c>
      <c r="P5">
        <v>9</v>
      </c>
      <c r="Q5">
        <v>9</v>
      </c>
      <c r="R5">
        <v>16</v>
      </c>
      <c r="S5">
        <v>68</v>
      </c>
      <c r="T5">
        <v>12</v>
      </c>
      <c r="U5">
        <v>191</v>
      </c>
      <c r="V5">
        <v>254</v>
      </c>
      <c r="W5">
        <v>0</v>
      </c>
      <c r="X5">
        <v>37</v>
      </c>
      <c r="Y5">
        <v>50</v>
      </c>
      <c r="Z5">
        <v>4</v>
      </c>
      <c r="AA5">
        <v>39</v>
      </c>
      <c r="AB5">
        <v>0</v>
      </c>
      <c r="AC5">
        <v>29</v>
      </c>
      <c r="AD5">
        <v>163</v>
      </c>
      <c r="AE5">
        <v>122</v>
      </c>
      <c r="AF5">
        <v>20</v>
      </c>
      <c r="AG5">
        <v>532</v>
      </c>
      <c r="AH5">
        <v>56</v>
      </c>
      <c r="AI5">
        <v>11</v>
      </c>
      <c r="AJ5">
        <v>0</v>
      </c>
      <c r="AK5">
        <v>166</v>
      </c>
      <c r="AL5">
        <v>45</v>
      </c>
      <c r="AM5">
        <v>0</v>
      </c>
      <c r="AN5">
        <v>20</v>
      </c>
      <c r="AO5">
        <v>39</v>
      </c>
      <c r="AP5">
        <v>11</v>
      </c>
      <c r="AQ5">
        <v>0</v>
      </c>
      <c r="AR5">
        <v>12</v>
      </c>
      <c r="AS5">
        <v>220</v>
      </c>
      <c r="AT5">
        <v>10</v>
      </c>
      <c r="AU5">
        <v>18</v>
      </c>
      <c r="AV5">
        <v>4</v>
      </c>
      <c r="AW5">
        <v>0</v>
      </c>
      <c r="AX5">
        <v>16</v>
      </c>
      <c r="AY5">
        <v>0</v>
      </c>
      <c r="AZ5">
        <v>0</v>
      </c>
      <c r="BA5">
        <v>87</v>
      </c>
      <c r="BB5">
        <v>0</v>
      </c>
      <c r="BC5">
        <v>0</v>
      </c>
      <c r="BD5">
        <v>9</v>
      </c>
      <c r="BE5">
        <v>8</v>
      </c>
      <c r="BF5">
        <v>324</v>
      </c>
      <c r="BG5">
        <v>7</v>
      </c>
      <c r="BH5">
        <v>0</v>
      </c>
      <c r="BI5">
        <v>0</v>
      </c>
      <c r="BJ5">
        <v>10</v>
      </c>
      <c r="BK5">
        <v>1108</v>
      </c>
      <c r="BL5">
        <v>0</v>
      </c>
      <c r="BM5">
        <v>6</v>
      </c>
      <c r="BN5">
        <v>73</v>
      </c>
      <c r="BO5">
        <v>18</v>
      </c>
      <c r="BP5">
        <v>40</v>
      </c>
      <c r="BQ5">
        <v>17</v>
      </c>
      <c r="BR5">
        <v>37</v>
      </c>
      <c r="BS5">
        <v>32</v>
      </c>
      <c r="BT5">
        <v>10</v>
      </c>
      <c r="BU5">
        <v>11</v>
      </c>
      <c r="BV5">
        <v>29</v>
      </c>
      <c r="BW5">
        <v>28</v>
      </c>
      <c r="BX5">
        <v>0</v>
      </c>
      <c r="BY5">
        <v>6</v>
      </c>
      <c r="BZ5">
        <v>19</v>
      </c>
      <c r="CA5">
        <v>7</v>
      </c>
      <c r="CB5">
        <v>16</v>
      </c>
      <c r="CC5">
        <v>14</v>
      </c>
      <c r="CD5">
        <v>0</v>
      </c>
      <c r="CE5">
        <v>2</v>
      </c>
      <c r="CF5">
        <v>23</v>
      </c>
      <c r="CG5">
        <v>83</v>
      </c>
      <c r="CH5">
        <v>0</v>
      </c>
      <c r="CI5">
        <v>25</v>
      </c>
      <c r="CJ5">
        <v>17</v>
      </c>
      <c r="CK5">
        <v>5</v>
      </c>
      <c r="CL5">
        <v>19</v>
      </c>
      <c r="CM5">
        <v>9</v>
      </c>
      <c r="CN5">
        <v>0</v>
      </c>
      <c r="CO5">
        <v>16</v>
      </c>
      <c r="CP5">
        <v>16</v>
      </c>
      <c r="CQ5">
        <v>36</v>
      </c>
      <c r="CR5">
        <v>30</v>
      </c>
      <c r="CS5">
        <v>0</v>
      </c>
      <c r="CT5">
        <v>38</v>
      </c>
      <c r="CU5">
        <v>55</v>
      </c>
      <c r="CV5">
        <v>28</v>
      </c>
      <c r="CW5">
        <v>19</v>
      </c>
      <c r="CX5">
        <v>307</v>
      </c>
      <c r="CY5">
        <v>18</v>
      </c>
      <c r="CZ5">
        <v>30</v>
      </c>
      <c r="DA5">
        <v>5</v>
      </c>
      <c r="DB5">
        <v>31</v>
      </c>
      <c r="DC5">
        <v>0</v>
      </c>
      <c r="DD5">
        <v>28</v>
      </c>
      <c r="DE5">
        <v>53</v>
      </c>
      <c r="DF5">
        <v>0</v>
      </c>
      <c r="DG5">
        <v>20</v>
      </c>
      <c r="DH5">
        <v>11</v>
      </c>
      <c r="DI5">
        <v>12</v>
      </c>
      <c r="DJ5">
        <v>0</v>
      </c>
      <c r="DK5">
        <v>0</v>
      </c>
      <c r="DL5">
        <v>0</v>
      </c>
      <c r="DM5">
        <v>10</v>
      </c>
      <c r="DN5">
        <v>18</v>
      </c>
      <c r="DO5">
        <v>20</v>
      </c>
      <c r="DP5">
        <v>11</v>
      </c>
      <c r="DQ5">
        <v>0</v>
      </c>
      <c r="DR5">
        <v>9</v>
      </c>
      <c r="DS5">
        <v>126</v>
      </c>
      <c r="DT5">
        <v>0</v>
      </c>
      <c r="DU5">
        <v>30</v>
      </c>
      <c r="DV5">
        <v>0</v>
      </c>
      <c r="DW5">
        <v>190</v>
      </c>
      <c r="DX5">
        <v>30</v>
      </c>
      <c r="DY5">
        <v>29</v>
      </c>
      <c r="DZ5">
        <v>0</v>
      </c>
      <c r="EA5">
        <v>0</v>
      </c>
      <c r="EB5">
        <v>19</v>
      </c>
      <c r="EC5">
        <v>0</v>
      </c>
      <c r="ED5">
        <v>17</v>
      </c>
      <c r="EE5">
        <v>606</v>
      </c>
      <c r="EF5">
        <v>0</v>
      </c>
      <c r="EG5">
        <v>0</v>
      </c>
      <c r="EH5">
        <v>288</v>
      </c>
      <c r="EI5">
        <v>14</v>
      </c>
      <c r="EJ5">
        <v>0</v>
      </c>
      <c r="EK5">
        <v>41</v>
      </c>
      <c r="EL5">
        <v>59</v>
      </c>
      <c r="EM5">
        <v>27</v>
      </c>
      <c r="EN5">
        <v>77</v>
      </c>
      <c r="EO5">
        <v>221</v>
      </c>
      <c r="EP5">
        <v>10</v>
      </c>
      <c r="EQ5">
        <v>0</v>
      </c>
      <c r="ER5">
        <v>35</v>
      </c>
      <c r="ES5">
        <v>11</v>
      </c>
      <c r="ET5">
        <v>0</v>
      </c>
      <c r="EU5">
        <v>0</v>
      </c>
      <c r="EV5">
        <v>38</v>
      </c>
      <c r="EW5">
        <v>80</v>
      </c>
      <c r="EX5">
        <v>12</v>
      </c>
      <c r="EY5">
        <v>10</v>
      </c>
      <c r="EZ5">
        <v>0</v>
      </c>
      <c r="FA5">
        <v>0</v>
      </c>
      <c r="FB5">
        <v>47</v>
      </c>
      <c r="FC5">
        <v>9</v>
      </c>
      <c r="FD5">
        <v>9</v>
      </c>
      <c r="FE5">
        <v>83</v>
      </c>
      <c r="FF5">
        <v>90</v>
      </c>
      <c r="FG5">
        <v>421</v>
      </c>
      <c r="FH5">
        <v>79</v>
      </c>
      <c r="FI5">
        <v>0</v>
      </c>
      <c r="FJ5">
        <v>34</v>
      </c>
      <c r="FK5">
        <v>80</v>
      </c>
      <c r="FL5">
        <v>65</v>
      </c>
      <c r="FM5">
        <v>35</v>
      </c>
      <c r="FN5">
        <v>46</v>
      </c>
      <c r="FO5">
        <v>43</v>
      </c>
      <c r="FP5">
        <v>147</v>
      </c>
      <c r="FQ5">
        <v>376</v>
      </c>
      <c r="FR5">
        <v>24</v>
      </c>
      <c r="FS5">
        <v>0</v>
      </c>
      <c r="FT5">
        <v>13</v>
      </c>
      <c r="FU5">
        <v>62</v>
      </c>
      <c r="FV5">
        <v>0</v>
      </c>
      <c r="FW5">
        <v>19</v>
      </c>
      <c r="FX5">
        <v>9</v>
      </c>
      <c r="FY5">
        <v>0</v>
      </c>
      <c r="FZ5">
        <v>0</v>
      </c>
      <c r="GA5">
        <v>0</v>
      </c>
      <c r="GB5">
        <v>74</v>
      </c>
      <c r="GC5">
        <v>0</v>
      </c>
      <c r="GD5">
        <v>41</v>
      </c>
      <c r="GE5">
        <v>59</v>
      </c>
      <c r="GF5">
        <v>0</v>
      </c>
      <c r="GG5">
        <v>0</v>
      </c>
      <c r="GH5">
        <v>13</v>
      </c>
      <c r="GI5">
        <v>202</v>
      </c>
      <c r="GJ5">
        <v>24</v>
      </c>
      <c r="GK5">
        <v>26</v>
      </c>
      <c r="GL5">
        <v>57</v>
      </c>
      <c r="GM5">
        <v>36</v>
      </c>
      <c r="GN5">
        <v>62</v>
      </c>
      <c r="GO5">
        <v>0</v>
      </c>
      <c r="GP5">
        <v>0</v>
      </c>
      <c r="GQ5">
        <v>32</v>
      </c>
      <c r="GR5">
        <v>26</v>
      </c>
      <c r="GS5">
        <v>44</v>
      </c>
      <c r="GT5">
        <v>129</v>
      </c>
      <c r="GU5">
        <v>0</v>
      </c>
      <c r="GV5">
        <v>66</v>
      </c>
      <c r="GW5">
        <v>43</v>
      </c>
      <c r="GX5">
        <v>27</v>
      </c>
      <c r="GY5">
        <v>0</v>
      </c>
      <c r="GZ5">
        <v>59</v>
      </c>
      <c r="HA5">
        <v>109</v>
      </c>
      <c r="HB5">
        <v>11</v>
      </c>
      <c r="HC5">
        <v>0</v>
      </c>
      <c r="HD5">
        <v>0</v>
      </c>
      <c r="HE5">
        <v>20</v>
      </c>
      <c r="HF5">
        <v>215</v>
      </c>
      <c r="HG5">
        <v>0</v>
      </c>
      <c r="HH5">
        <v>0</v>
      </c>
      <c r="HI5">
        <v>0</v>
      </c>
      <c r="HJ5">
        <v>15</v>
      </c>
      <c r="HK5">
        <v>0</v>
      </c>
      <c r="HL5">
        <v>9</v>
      </c>
      <c r="HM5">
        <v>0</v>
      </c>
      <c r="HN5">
        <v>0</v>
      </c>
      <c r="HO5">
        <v>0</v>
      </c>
      <c r="HP5">
        <v>34</v>
      </c>
      <c r="HQ5">
        <v>44</v>
      </c>
    </row>
    <row r="6" spans="1:225" x14ac:dyDescent="0.2">
      <c r="A6">
        <v>9</v>
      </c>
      <c r="B6">
        <v>0</v>
      </c>
      <c r="C6">
        <v>88</v>
      </c>
      <c r="D6">
        <v>27</v>
      </c>
      <c r="E6">
        <v>14</v>
      </c>
      <c r="F6">
        <v>8</v>
      </c>
      <c r="G6">
        <v>36</v>
      </c>
      <c r="H6">
        <v>30</v>
      </c>
      <c r="I6">
        <v>0</v>
      </c>
      <c r="J6">
        <v>0</v>
      </c>
      <c r="K6">
        <v>0</v>
      </c>
      <c r="L6">
        <v>30</v>
      </c>
      <c r="M6">
        <v>17</v>
      </c>
      <c r="N6">
        <v>0</v>
      </c>
      <c r="O6">
        <v>12</v>
      </c>
      <c r="P6">
        <v>0</v>
      </c>
      <c r="Q6">
        <v>6</v>
      </c>
      <c r="R6">
        <v>22</v>
      </c>
      <c r="S6">
        <v>80</v>
      </c>
      <c r="T6">
        <v>0</v>
      </c>
      <c r="U6">
        <v>34</v>
      </c>
      <c r="V6">
        <v>99</v>
      </c>
      <c r="W6">
        <v>0</v>
      </c>
      <c r="X6">
        <v>14</v>
      </c>
      <c r="Y6">
        <v>0</v>
      </c>
      <c r="Z6">
        <v>0</v>
      </c>
      <c r="AA6">
        <v>16</v>
      </c>
      <c r="AB6">
        <v>0</v>
      </c>
      <c r="AC6">
        <v>21</v>
      </c>
      <c r="AD6">
        <v>21</v>
      </c>
      <c r="AE6">
        <v>35</v>
      </c>
      <c r="AF6">
        <v>25</v>
      </c>
      <c r="AG6">
        <v>268</v>
      </c>
      <c r="AH6">
        <v>20</v>
      </c>
      <c r="AI6">
        <v>0</v>
      </c>
      <c r="AJ6">
        <v>0</v>
      </c>
      <c r="AK6">
        <v>101</v>
      </c>
      <c r="AL6">
        <v>0</v>
      </c>
      <c r="AM6">
        <v>8</v>
      </c>
      <c r="AN6">
        <v>19</v>
      </c>
      <c r="AO6">
        <v>24</v>
      </c>
      <c r="AP6">
        <v>15</v>
      </c>
      <c r="AQ6">
        <v>0</v>
      </c>
      <c r="AR6">
        <v>55</v>
      </c>
      <c r="AS6">
        <v>185</v>
      </c>
      <c r="AT6">
        <v>0</v>
      </c>
      <c r="AU6">
        <v>0</v>
      </c>
      <c r="AV6">
        <v>2</v>
      </c>
      <c r="AW6">
        <v>20</v>
      </c>
      <c r="AX6">
        <v>0</v>
      </c>
      <c r="AY6">
        <v>19</v>
      </c>
      <c r="AZ6">
        <v>0</v>
      </c>
      <c r="BA6">
        <v>43</v>
      </c>
      <c r="BB6">
        <v>0</v>
      </c>
      <c r="BC6">
        <v>0</v>
      </c>
      <c r="BD6">
        <v>0</v>
      </c>
      <c r="BE6">
        <v>7</v>
      </c>
      <c r="BF6">
        <v>772</v>
      </c>
      <c r="BG6">
        <v>0</v>
      </c>
      <c r="BH6">
        <v>0</v>
      </c>
      <c r="BI6">
        <v>20</v>
      </c>
      <c r="BJ6">
        <v>19</v>
      </c>
      <c r="BK6">
        <v>319</v>
      </c>
      <c r="BL6">
        <v>0</v>
      </c>
      <c r="BM6">
        <v>23</v>
      </c>
      <c r="BN6">
        <v>10</v>
      </c>
      <c r="BO6">
        <v>15</v>
      </c>
      <c r="BP6">
        <v>29</v>
      </c>
      <c r="BQ6">
        <v>28</v>
      </c>
      <c r="BR6">
        <v>23</v>
      </c>
      <c r="BS6">
        <v>49</v>
      </c>
      <c r="BT6">
        <v>0</v>
      </c>
      <c r="BU6">
        <v>36</v>
      </c>
      <c r="BV6">
        <v>16</v>
      </c>
      <c r="BW6">
        <v>0</v>
      </c>
      <c r="BX6">
        <v>0</v>
      </c>
      <c r="BY6">
        <v>12</v>
      </c>
      <c r="BZ6">
        <v>0</v>
      </c>
      <c r="CA6">
        <v>0</v>
      </c>
      <c r="CB6">
        <v>0</v>
      </c>
      <c r="CC6">
        <v>0</v>
      </c>
      <c r="CD6">
        <v>0</v>
      </c>
      <c r="CE6">
        <v>7</v>
      </c>
      <c r="CF6">
        <v>24</v>
      </c>
      <c r="CG6">
        <v>45</v>
      </c>
      <c r="CH6">
        <v>8</v>
      </c>
      <c r="CI6">
        <v>22</v>
      </c>
      <c r="CJ6">
        <v>5</v>
      </c>
      <c r="CK6">
        <v>0</v>
      </c>
      <c r="CL6">
        <v>20</v>
      </c>
      <c r="CM6">
        <v>9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7</v>
      </c>
      <c r="CU6">
        <v>0</v>
      </c>
      <c r="CV6">
        <v>0</v>
      </c>
      <c r="CW6">
        <v>0</v>
      </c>
      <c r="CX6">
        <v>31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24</v>
      </c>
      <c r="DF6">
        <v>9</v>
      </c>
      <c r="DG6">
        <v>12</v>
      </c>
      <c r="DH6">
        <v>19</v>
      </c>
      <c r="DI6">
        <v>0</v>
      </c>
      <c r="DJ6">
        <v>6</v>
      </c>
      <c r="DK6">
        <v>0</v>
      </c>
      <c r="DL6">
        <v>8</v>
      </c>
      <c r="DM6">
        <v>6</v>
      </c>
      <c r="DN6">
        <v>0</v>
      </c>
      <c r="DO6">
        <v>32</v>
      </c>
      <c r="DP6">
        <v>13</v>
      </c>
      <c r="DQ6">
        <v>6</v>
      </c>
      <c r="DR6">
        <v>23</v>
      </c>
      <c r="DS6">
        <v>126</v>
      </c>
      <c r="DT6">
        <v>22</v>
      </c>
      <c r="DU6">
        <v>6</v>
      </c>
      <c r="DV6">
        <v>20</v>
      </c>
      <c r="DW6">
        <v>147</v>
      </c>
      <c r="DX6">
        <v>15</v>
      </c>
      <c r="DY6">
        <v>44</v>
      </c>
      <c r="DZ6">
        <v>7</v>
      </c>
      <c r="EA6">
        <v>0</v>
      </c>
      <c r="EB6">
        <v>17</v>
      </c>
      <c r="EC6">
        <v>0</v>
      </c>
      <c r="ED6">
        <v>0</v>
      </c>
      <c r="EE6">
        <v>492</v>
      </c>
      <c r="EF6">
        <v>0</v>
      </c>
      <c r="EG6">
        <v>0</v>
      </c>
      <c r="EH6">
        <v>228</v>
      </c>
      <c r="EI6">
        <v>0</v>
      </c>
      <c r="EJ6">
        <v>0</v>
      </c>
      <c r="EK6">
        <v>16</v>
      </c>
      <c r="EL6">
        <v>53</v>
      </c>
      <c r="EM6">
        <v>80</v>
      </c>
      <c r="EN6">
        <v>33</v>
      </c>
      <c r="EO6">
        <v>111</v>
      </c>
      <c r="EP6">
        <v>0</v>
      </c>
      <c r="EQ6">
        <v>0</v>
      </c>
      <c r="ER6">
        <v>147</v>
      </c>
      <c r="ES6">
        <v>0</v>
      </c>
      <c r="ET6">
        <v>0</v>
      </c>
      <c r="EU6">
        <v>0</v>
      </c>
      <c r="EV6">
        <v>23</v>
      </c>
      <c r="EW6">
        <v>44</v>
      </c>
      <c r="EX6">
        <v>18</v>
      </c>
      <c r="EY6">
        <v>10</v>
      </c>
      <c r="EZ6">
        <v>0</v>
      </c>
      <c r="FA6">
        <v>20</v>
      </c>
      <c r="FB6">
        <v>33</v>
      </c>
      <c r="FC6">
        <v>0</v>
      </c>
      <c r="FD6">
        <v>6</v>
      </c>
      <c r="FE6">
        <v>150</v>
      </c>
      <c r="FF6">
        <v>145</v>
      </c>
      <c r="FG6">
        <v>276</v>
      </c>
      <c r="FH6">
        <v>87</v>
      </c>
      <c r="FI6">
        <v>0</v>
      </c>
      <c r="FJ6">
        <v>43</v>
      </c>
      <c r="FK6">
        <v>89</v>
      </c>
      <c r="FL6">
        <v>80</v>
      </c>
      <c r="FM6">
        <v>18</v>
      </c>
      <c r="FN6">
        <v>37</v>
      </c>
      <c r="FO6">
        <v>23</v>
      </c>
      <c r="FP6">
        <v>139</v>
      </c>
      <c r="FQ6">
        <v>4035</v>
      </c>
      <c r="FR6">
        <v>0</v>
      </c>
      <c r="FS6">
        <v>19</v>
      </c>
      <c r="FT6">
        <v>13</v>
      </c>
      <c r="FU6">
        <v>41</v>
      </c>
      <c r="FV6">
        <v>35</v>
      </c>
      <c r="FW6">
        <v>30</v>
      </c>
      <c r="FX6">
        <v>13</v>
      </c>
      <c r="FY6">
        <v>0</v>
      </c>
      <c r="FZ6">
        <v>9</v>
      </c>
      <c r="GA6">
        <v>0</v>
      </c>
      <c r="GB6">
        <v>85</v>
      </c>
      <c r="GC6">
        <v>4</v>
      </c>
      <c r="GD6">
        <v>31</v>
      </c>
      <c r="GE6">
        <v>29</v>
      </c>
      <c r="GF6">
        <v>27</v>
      </c>
      <c r="GG6">
        <v>0</v>
      </c>
      <c r="GH6">
        <v>16</v>
      </c>
      <c r="GI6">
        <v>118</v>
      </c>
      <c r="GJ6">
        <v>31</v>
      </c>
      <c r="GK6">
        <v>27</v>
      </c>
      <c r="GL6">
        <v>0</v>
      </c>
      <c r="GM6">
        <v>65</v>
      </c>
      <c r="GN6">
        <v>57</v>
      </c>
      <c r="GO6">
        <v>0</v>
      </c>
      <c r="GP6">
        <v>27</v>
      </c>
      <c r="GQ6">
        <v>0</v>
      </c>
      <c r="GR6">
        <v>39</v>
      </c>
      <c r="GS6">
        <v>36</v>
      </c>
      <c r="GT6">
        <v>176</v>
      </c>
      <c r="GU6">
        <v>0</v>
      </c>
      <c r="GV6">
        <v>724</v>
      </c>
      <c r="GW6">
        <v>56</v>
      </c>
      <c r="GX6">
        <v>7</v>
      </c>
      <c r="GY6">
        <v>6</v>
      </c>
      <c r="GZ6">
        <v>40</v>
      </c>
      <c r="HA6">
        <v>94</v>
      </c>
      <c r="HB6">
        <v>18</v>
      </c>
      <c r="HC6">
        <v>13</v>
      </c>
      <c r="HD6">
        <v>0</v>
      </c>
      <c r="HE6">
        <v>30</v>
      </c>
      <c r="HF6">
        <v>495</v>
      </c>
      <c r="HG6">
        <v>0</v>
      </c>
      <c r="HH6">
        <v>0</v>
      </c>
      <c r="HI6">
        <v>21</v>
      </c>
      <c r="HJ6">
        <v>18</v>
      </c>
      <c r="HK6">
        <v>3</v>
      </c>
      <c r="HL6">
        <v>11</v>
      </c>
      <c r="HM6">
        <v>0</v>
      </c>
      <c r="HN6">
        <v>0</v>
      </c>
      <c r="HO6">
        <v>0</v>
      </c>
      <c r="HP6">
        <v>34</v>
      </c>
      <c r="HQ6">
        <v>41</v>
      </c>
    </row>
    <row r="7" spans="1:225" x14ac:dyDescent="0.2">
      <c r="A7">
        <v>10</v>
      </c>
      <c r="B7">
        <v>9</v>
      </c>
      <c r="C7">
        <v>99</v>
      </c>
      <c r="D7">
        <v>53</v>
      </c>
      <c r="E7">
        <v>47</v>
      </c>
      <c r="F7">
        <v>0</v>
      </c>
      <c r="G7">
        <v>74</v>
      </c>
      <c r="H7">
        <v>23</v>
      </c>
      <c r="I7">
        <v>25</v>
      </c>
      <c r="J7">
        <v>13</v>
      </c>
      <c r="K7">
        <v>20</v>
      </c>
      <c r="L7">
        <v>17</v>
      </c>
      <c r="M7">
        <v>42</v>
      </c>
      <c r="N7">
        <v>16</v>
      </c>
      <c r="O7">
        <v>0</v>
      </c>
      <c r="P7">
        <v>0</v>
      </c>
      <c r="Q7">
        <v>10</v>
      </c>
      <c r="R7">
        <v>14</v>
      </c>
      <c r="S7">
        <v>23</v>
      </c>
      <c r="T7">
        <v>0</v>
      </c>
      <c r="U7">
        <v>23</v>
      </c>
      <c r="V7">
        <v>55</v>
      </c>
      <c r="W7">
        <v>26</v>
      </c>
      <c r="X7">
        <v>0</v>
      </c>
      <c r="Y7">
        <v>0</v>
      </c>
      <c r="Z7">
        <v>0</v>
      </c>
      <c r="AA7">
        <v>0</v>
      </c>
      <c r="AB7">
        <v>33</v>
      </c>
      <c r="AC7">
        <v>21</v>
      </c>
      <c r="AD7">
        <v>0</v>
      </c>
      <c r="AE7">
        <v>16</v>
      </c>
      <c r="AF7">
        <v>0</v>
      </c>
      <c r="AG7">
        <v>194</v>
      </c>
      <c r="AH7">
        <v>14</v>
      </c>
      <c r="AI7">
        <v>6</v>
      </c>
      <c r="AJ7">
        <v>0</v>
      </c>
      <c r="AK7">
        <v>131</v>
      </c>
      <c r="AL7">
        <v>13</v>
      </c>
      <c r="AM7">
        <v>33</v>
      </c>
      <c r="AN7">
        <v>47</v>
      </c>
      <c r="AO7">
        <v>43</v>
      </c>
      <c r="AP7">
        <v>21</v>
      </c>
      <c r="AQ7">
        <v>15</v>
      </c>
      <c r="AR7">
        <v>75</v>
      </c>
      <c r="AS7">
        <v>162</v>
      </c>
      <c r="AT7">
        <v>0</v>
      </c>
      <c r="AU7">
        <v>0</v>
      </c>
      <c r="AV7">
        <v>0</v>
      </c>
      <c r="AW7">
        <v>13</v>
      </c>
      <c r="AX7">
        <v>7</v>
      </c>
      <c r="AY7">
        <v>51</v>
      </c>
      <c r="AZ7">
        <v>0</v>
      </c>
      <c r="BA7">
        <v>72</v>
      </c>
      <c r="BB7">
        <v>0</v>
      </c>
      <c r="BC7">
        <v>0</v>
      </c>
      <c r="BD7">
        <v>0</v>
      </c>
      <c r="BE7">
        <v>0</v>
      </c>
      <c r="BF7">
        <v>332</v>
      </c>
      <c r="BG7">
        <v>16</v>
      </c>
      <c r="BH7">
        <v>19</v>
      </c>
      <c r="BI7">
        <v>61</v>
      </c>
      <c r="BJ7">
        <v>24</v>
      </c>
      <c r="BK7">
        <v>541</v>
      </c>
      <c r="BL7">
        <v>0</v>
      </c>
      <c r="BM7">
        <v>24</v>
      </c>
      <c r="BN7">
        <v>16</v>
      </c>
      <c r="BO7">
        <v>21</v>
      </c>
      <c r="BP7">
        <v>72</v>
      </c>
      <c r="BQ7">
        <v>59</v>
      </c>
      <c r="BR7">
        <v>72</v>
      </c>
      <c r="BS7">
        <v>46</v>
      </c>
      <c r="BT7">
        <v>25</v>
      </c>
      <c r="BU7">
        <v>76</v>
      </c>
      <c r="BV7">
        <v>34</v>
      </c>
      <c r="BW7">
        <v>25</v>
      </c>
      <c r="BX7">
        <v>0</v>
      </c>
      <c r="BY7">
        <v>5</v>
      </c>
      <c r="BZ7">
        <v>20</v>
      </c>
      <c r="CA7">
        <v>6</v>
      </c>
      <c r="CB7">
        <v>13</v>
      </c>
      <c r="CC7">
        <v>15</v>
      </c>
      <c r="CD7">
        <v>0</v>
      </c>
      <c r="CE7">
        <v>0</v>
      </c>
      <c r="CF7">
        <v>22</v>
      </c>
      <c r="CG7">
        <v>93</v>
      </c>
      <c r="CH7">
        <v>31</v>
      </c>
      <c r="CI7">
        <v>0</v>
      </c>
      <c r="CJ7">
        <v>10</v>
      </c>
      <c r="CK7">
        <v>4</v>
      </c>
      <c r="CL7">
        <v>13</v>
      </c>
      <c r="CM7">
        <v>0</v>
      </c>
      <c r="CN7">
        <v>9</v>
      </c>
      <c r="CO7">
        <v>10</v>
      </c>
      <c r="CP7">
        <v>0</v>
      </c>
      <c r="CQ7">
        <v>0</v>
      </c>
      <c r="CR7">
        <v>0</v>
      </c>
      <c r="CS7">
        <v>0</v>
      </c>
      <c r="CT7">
        <v>0</v>
      </c>
      <c r="CU7">
        <v>22</v>
      </c>
      <c r="CV7">
        <v>0</v>
      </c>
      <c r="CW7">
        <v>0</v>
      </c>
      <c r="CX7">
        <v>41</v>
      </c>
      <c r="CY7">
        <v>0</v>
      </c>
      <c r="CZ7">
        <v>0</v>
      </c>
      <c r="DA7">
        <v>0</v>
      </c>
      <c r="DB7">
        <v>0</v>
      </c>
      <c r="DC7">
        <v>10</v>
      </c>
      <c r="DD7">
        <v>0</v>
      </c>
      <c r="DE7">
        <v>20</v>
      </c>
      <c r="DF7">
        <v>6</v>
      </c>
      <c r="DG7">
        <v>27</v>
      </c>
      <c r="DH7">
        <v>12</v>
      </c>
      <c r="DI7">
        <v>0</v>
      </c>
      <c r="DJ7">
        <v>16</v>
      </c>
      <c r="DK7">
        <v>0</v>
      </c>
      <c r="DL7">
        <v>14</v>
      </c>
      <c r="DM7">
        <v>10</v>
      </c>
      <c r="DN7">
        <v>25</v>
      </c>
      <c r="DO7">
        <v>48</v>
      </c>
      <c r="DP7">
        <v>0</v>
      </c>
      <c r="DQ7">
        <v>9</v>
      </c>
      <c r="DR7">
        <v>33</v>
      </c>
      <c r="DS7">
        <v>191</v>
      </c>
      <c r="DT7">
        <v>25</v>
      </c>
      <c r="DU7">
        <v>19</v>
      </c>
      <c r="DV7">
        <v>6</v>
      </c>
      <c r="DW7">
        <v>200</v>
      </c>
      <c r="DX7">
        <v>56</v>
      </c>
      <c r="DY7">
        <v>111</v>
      </c>
      <c r="DZ7">
        <v>15</v>
      </c>
      <c r="EA7">
        <v>0</v>
      </c>
      <c r="EB7">
        <v>0</v>
      </c>
      <c r="EC7">
        <v>7</v>
      </c>
      <c r="ED7">
        <v>49</v>
      </c>
      <c r="EE7">
        <v>597</v>
      </c>
      <c r="EF7">
        <v>0</v>
      </c>
      <c r="EG7">
        <v>19</v>
      </c>
      <c r="EH7">
        <v>279</v>
      </c>
      <c r="EI7">
        <v>10</v>
      </c>
      <c r="EJ7">
        <v>0</v>
      </c>
      <c r="EK7">
        <v>46</v>
      </c>
      <c r="EL7">
        <v>33</v>
      </c>
      <c r="EM7">
        <v>66</v>
      </c>
      <c r="EN7">
        <v>55</v>
      </c>
      <c r="EO7">
        <v>135</v>
      </c>
      <c r="EP7">
        <v>0</v>
      </c>
      <c r="EQ7">
        <v>18</v>
      </c>
      <c r="ER7">
        <v>93</v>
      </c>
      <c r="ES7">
        <v>25</v>
      </c>
      <c r="ET7">
        <v>32</v>
      </c>
      <c r="EU7">
        <v>20</v>
      </c>
      <c r="EV7">
        <v>0</v>
      </c>
      <c r="EW7">
        <v>85</v>
      </c>
      <c r="EX7">
        <v>26</v>
      </c>
      <c r="EY7">
        <v>18</v>
      </c>
      <c r="EZ7">
        <v>10</v>
      </c>
      <c r="FA7">
        <v>0</v>
      </c>
      <c r="FB7">
        <v>44</v>
      </c>
      <c r="FC7">
        <v>16</v>
      </c>
      <c r="FD7">
        <v>0</v>
      </c>
      <c r="FE7">
        <v>83</v>
      </c>
      <c r="FF7">
        <v>129</v>
      </c>
      <c r="FG7">
        <v>193</v>
      </c>
      <c r="FH7">
        <v>35</v>
      </c>
      <c r="FI7">
        <v>0</v>
      </c>
      <c r="FJ7">
        <v>63</v>
      </c>
      <c r="FK7">
        <v>120</v>
      </c>
      <c r="FL7">
        <v>142</v>
      </c>
      <c r="FM7">
        <v>33</v>
      </c>
      <c r="FN7">
        <v>39</v>
      </c>
      <c r="FO7">
        <v>25</v>
      </c>
      <c r="FP7">
        <v>123</v>
      </c>
      <c r="FQ7">
        <v>2398</v>
      </c>
      <c r="FR7">
        <v>31</v>
      </c>
      <c r="FS7">
        <v>0</v>
      </c>
      <c r="FT7">
        <v>0</v>
      </c>
      <c r="FU7">
        <v>243</v>
      </c>
      <c r="FV7">
        <v>0</v>
      </c>
      <c r="FW7">
        <v>0</v>
      </c>
      <c r="FX7">
        <v>25</v>
      </c>
      <c r="FY7">
        <v>5</v>
      </c>
      <c r="FZ7">
        <v>13</v>
      </c>
      <c r="GA7">
        <v>0</v>
      </c>
      <c r="GB7">
        <v>76</v>
      </c>
      <c r="GC7">
        <v>2</v>
      </c>
      <c r="GD7">
        <v>79</v>
      </c>
      <c r="GE7">
        <v>37</v>
      </c>
      <c r="GF7">
        <v>20</v>
      </c>
      <c r="GG7">
        <v>0</v>
      </c>
      <c r="GH7">
        <v>13</v>
      </c>
      <c r="GI7">
        <v>175</v>
      </c>
      <c r="GJ7">
        <v>50</v>
      </c>
      <c r="GK7">
        <v>18</v>
      </c>
      <c r="GL7">
        <v>0</v>
      </c>
      <c r="GM7">
        <v>57</v>
      </c>
      <c r="GN7">
        <v>116</v>
      </c>
      <c r="GO7">
        <v>0</v>
      </c>
      <c r="GP7">
        <v>10</v>
      </c>
      <c r="GQ7">
        <v>0</v>
      </c>
      <c r="GR7">
        <v>46</v>
      </c>
      <c r="GS7">
        <v>59</v>
      </c>
      <c r="GT7">
        <v>237</v>
      </c>
      <c r="GU7">
        <v>17</v>
      </c>
      <c r="GV7">
        <v>573</v>
      </c>
      <c r="GW7">
        <v>76</v>
      </c>
      <c r="GX7">
        <v>47</v>
      </c>
      <c r="GY7">
        <v>16</v>
      </c>
      <c r="GZ7">
        <v>24</v>
      </c>
      <c r="HA7">
        <v>112</v>
      </c>
      <c r="HB7">
        <v>14</v>
      </c>
      <c r="HC7">
        <v>4</v>
      </c>
      <c r="HD7">
        <v>52</v>
      </c>
      <c r="HE7">
        <v>28</v>
      </c>
      <c r="HF7">
        <v>196</v>
      </c>
      <c r="HG7">
        <v>0</v>
      </c>
      <c r="HH7">
        <v>0</v>
      </c>
      <c r="HI7">
        <v>52</v>
      </c>
      <c r="HJ7">
        <v>0</v>
      </c>
      <c r="HK7">
        <v>0</v>
      </c>
      <c r="HL7">
        <v>12</v>
      </c>
      <c r="HM7">
        <v>19</v>
      </c>
      <c r="HN7">
        <v>0</v>
      </c>
      <c r="HO7">
        <v>9</v>
      </c>
      <c r="HP7">
        <v>51</v>
      </c>
      <c r="HQ7">
        <v>68</v>
      </c>
    </row>
    <row r="8" spans="1:225" x14ac:dyDescent="0.2">
      <c r="A8">
        <v>11</v>
      </c>
      <c r="B8">
        <v>0</v>
      </c>
      <c r="C8">
        <v>236</v>
      </c>
      <c r="D8">
        <v>58</v>
      </c>
      <c r="E8">
        <v>23</v>
      </c>
      <c r="F8">
        <v>0</v>
      </c>
      <c r="G8">
        <v>32</v>
      </c>
      <c r="H8">
        <v>11</v>
      </c>
      <c r="I8">
        <v>0</v>
      </c>
      <c r="J8">
        <v>12</v>
      </c>
      <c r="K8">
        <v>16</v>
      </c>
      <c r="L8">
        <v>34</v>
      </c>
      <c r="M8">
        <v>26</v>
      </c>
      <c r="N8">
        <v>16</v>
      </c>
      <c r="O8">
        <v>20</v>
      </c>
      <c r="P8">
        <v>0</v>
      </c>
      <c r="Q8">
        <v>0</v>
      </c>
      <c r="R8">
        <v>27</v>
      </c>
      <c r="S8">
        <v>33</v>
      </c>
      <c r="T8">
        <v>0</v>
      </c>
      <c r="U8">
        <v>60</v>
      </c>
      <c r="V8">
        <v>79</v>
      </c>
      <c r="W8">
        <v>0</v>
      </c>
      <c r="X8">
        <v>16</v>
      </c>
      <c r="Y8">
        <v>0</v>
      </c>
      <c r="Z8">
        <v>33</v>
      </c>
      <c r="AA8">
        <v>287</v>
      </c>
      <c r="AB8">
        <v>0</v>
      </c>
      <c r="AC8">
        <v>25</v>
      </c>
      <c r="AD8">
        <v>68</v>
      </c>
      <c r="AE8">
        <v>26</v>
      </c>
      <c r="AF8">
        <v>0</v>
      </c>
      <c r="AG8">
        <v>246</v>
      </c>
      <c r="AH8">
        <v>31</v>
      </c>
      <c r="AI8">
        <v>10</v>
      </c>
      <c r="AJ8">
        <v>13</v>
      </c>
      <c r="AK8">
        <v>163</v>
      </c>
      <c r="AL8">
        <v>38</v>
      </c>
      <c r="AM8">
        <v>0</v>
      </c>
      <c r="AN8">
        <v>16</v>
      </c>
      <c r="AO8">
        <v>23</v>
      </c>
      <c r="AP8">
        <v>0</v>
      </c>
      <c r="AQ8">
        <v>0</v>
      </c>
      <c r="AR8">
        <v>88</v>
      </c>
      <c r="AS8">
        <v>186</v>
      </c>
      <c r="AT8">
        <v>0</v>
      </c>
      <c r="AU8">
        <v>0</v>
      </c>
      <c r="AV8">
        <v>0</v>
      </c>
      <c r="AW8">
        <v>8</v>
      </c>
      <c r="AX8">
        <v>7</v>
      </c>
      <c r="AY8">
        <v>12</v>
      </c>
      <c r="AZ8">
        <v>0</v>
      </c>
      <c r="BA8">
        <v>175</v>
      </c>
      <c r="BB8">
        <v>0</v>
      </c>
      <c r="BC8">
        <v>0</v>
      </c>
      <c r="BD8">
        <v>0</v>
      </c>
      <c r="BE8">
        <v>0</v>
      </c>
      <c r="BF8">
        <v>564</v>
      </c>
      <c r="BG8">
        <v>16</v>
      </c>
      <c r="BH8">
        <v>0</v>
      </c>
      <c r="BI8">
        <v>15</v>
      </c>
      <c r="BJ8">
        <v>0</v>
      </c>
      <c r="BK8">
        <v>1090</v>
      </c>
      <c r="BL8">
        <v>0</v>
      </c>
      <c r="BM8">
        <v>17</v>
      </c>
      <c r="BN8">
        <v>0</v>
      </c>
      <c r="BO8">
        <v>15</v>
      </c>
      <c r="BP8">
        <v>21</v>
      </c>
      <c r="BQ8">
        <v>30</v>
      </c>
      <c r="BR8">
        <v>24</v>
      </c>
      <c r="BS8">
        <v>46</v>
      </c>
      <c r="BT8">
        <v>9</v>
      </c>
      <c r="BU8">
        <v>5</v>
      </c>
      <c r="BV8">
        <v>17</v>
      </c>
      <c r="BW8">
        <v>14</v>
      </c>
      <c r="BX8">
        <v>0</v>
      </c>
      <c r="BY8">
        <v>16</v>
      </c>
      <c r="BZ8">
        <v>28</v>
      </c>
      <c r="CA8">
        <v>6</v>
      </c>
      <c r="CB8">
        <v>0</v>
      </c>
      <c r="CC8">
        <v>0</v>
      </c>
      <c r="CD8">
        <v>0</v>
      </c>
      <c r="CE8">
        <v>14</v>
      </c>
      <c r="CF8">
        <v>32</v>
      </c>
      <c r="CG8">
        <v>115</v>
      </c>
      <c r="CH8">
        <v>18</v>
      </c>
      <c r="CI8">
        <v>11</v>
      </c>
      <c r="CJ8">
        <v>9</v>
      </c>
      <c r="CK8">
        <v>9</v>
      </c>
      <c r="CL8">
        <v>19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30</v>
      </c>
      <c r="CV8">
        <v>0</v>
      </c>
      <c r="CW8">
        <v>0</v>
      </c>
      <c r="CX8">
        <v>30</v>
      </c>
      <c r="CY8">
        <v>0</v>
      </c>
      <c r="CZ8">
        <v>0</v>
      </c>
      <c r="DA8">
        <v>11</v>
      </c>
      <c r="DB8">
        <v>0</v>
      </c>
      <c r="DC8">
        <v>0</v>
      </c>
      <c r="DD8">
        <v>0</v>
      </c>
      <c r="DE8">
        <v>20</v>
      </c>
      <c r="DF8">
        <v>0</v>
      </c>
      <c r="DG8">
        <v>14</v>
      </c>
      <c r="DH8">
        <v>14</v>
      </c>
      <c r="DI8">
        <v>12</v>
      </c>
      <c r="DJ8">
        <v>3</v>
      </c>
      <c r="DK8">
        <v>4</v>
      </c>
      <c r="DL8">
        <v>5</v>
      </c>
      <c r="DM8">
        <v>15</v>
      </c>
      <c r="DN8">
        <v>16</v>
      </c>
      <c r="DO8">
        <v>44</v>
      </c>
      <c r="DP8">
        <v>15</v>
      </c>
      <c r="DQ8">
        <v>0</v>
      </c>
      <c r="DR8">
        <v>28</v>
      </c>
      <c r="DS8">
        <v>82</v>
      </c>
      <c r="DT8">
        <v>0</v>
      </c>
      <c r="DU8">
        <v>16</v>
      </c>
      <c r="DV8">
        <v>0</v>
      </c>
      <c r="DW8">
        <v>172</v>
      </c>
      <c r="DX8">
        <v>34</v>
      </c>
      <c r="DY8">
        <v>85</v>
      </c>
      <c r="DZ8">
        <v>0</v>
      </c>
      <c r="EA8">
        <v>0</v>
      </c>
      <c r="EB8">
        <v>0</v>
      </c>
      <c r="EC8">
        <v>0</v>
      </c>
      <c r="ED8">
        <v>25</v>
      </c>
      <c r="EE8">
        <v>659</v>
      </c>
      <c r="EF8">
        <v>6</v>
      </c>
      <c r="EG8">
        <v>7</v>
      </c>
      <c r="EH8">
        <v>424</v>
      </c>
      <c r="EI8">
        <v>0</v>
      </c>
      <c r="EJ8">
        <v>23</v>
      </c>
      <c r="EK8">
        <v>64</v>
      </c>
      <c r="EL8">
        <v>40</v>
      </c>
      <c r="EM8">
        <v>57</v>
      </c>
      <c r="EN8">
        <v>51</v>
      </c>
      <c r="EO8">
        <v>186</v>
      </c>
      <c r="EP8">
        <v>0</v>
      </c>
      <c r="EQ8">
        <v>14</v>
      </c>
      <c r="ER8">
        <v>129</v>
      </c>
      <c r="ES8">
        <v>12</v>
      </c>
      <c r="ET8">
        <v>20</v>
      </c>
      <c r="EU8">
        <v>16</v>
      </c>
      <c r="EV8">
        <v>45</v>
      </c>
      <c r="EW8">
        <v>95</v>
      </c>
      <c r="EX8">
        <v>15</v>
      </c>
      <c r="EY8">
        <v>40</v>
      </c>
      <c r="EZ8">
        <v>0</v>
      </c>
      <c r="FA8">
        <v>15</v>
      </c>
      <c r="FB8">
        <v>53</v>
      </c>
      <c r="FC8">
        <v>16</v>
      </c>
      <c r="FD8">
        <v>0</v>
      </c>
      <c r="FE8">
        <v>101</v>
      </c>
      <c r="FF8">
        <v>106</v>
      </c>
      <c r="FG8">
        <v>252</v>
      </c>
      <c r="FH8">
        <v>64</v>
      </c>
      <c r="FI8">
        <v>15</v>
      </c>
      <c r="FJ8">
        <v>44</v>
      </c>
      <c r="FK8">
        <v>88</v>
      </c>
      <c r="FL8">
        <v>117</v>
      </c>
      <c r="FM8">
        <v>39</v>
      </c>
      <c r="FN8">
        <v>0</v>
      </c>
      <c r="FO8">
        <v>20</v>
      </c>
      <c r="FP8">
        <v>124</v>
      </c>
      <c r="FQ8">
        <v>2469</v>
      </c>
      <c r="FR8">
        <v>32</v>
      </c>
      <c r="FS8">
        <v>0</v>
      </c>
      <c r="FT8">
        <v>20</v>
      </c>
      <c r="FU8">
        <v>263</v>
      </c>
      <c r="FV8">
        <v>0</v>
      </c>
      <c r="FW8">
        <v>12</v>
      </c>
      <c r="FX8">
        <v>11</v>
      </c>
      <c r="FY8">
        <v>8</v>
      </c>
      <c r="FZ8">
        <v>5</v>
      </c>
      <c r="GA8">
        <v>0</v>
      </c>
      <c r="GB8">
        <v>107</v>
      </c>
      <c r="GC8">
        <v>0</v>
      </c>
      <c r="GD8">
        <v>81</v>
      </c>
      <c r="GE8">
        <v>71</v>
      </c>
      <c r="GF8">
        <v>37</v>
      </c>
      <c r="GG8">
        <v>0</v>
      </c>
      <c r="GH8">
        <v>45</v>
      </c>
      <c r="GI8">
        <v>294</v>
      </c>
      <c r="GJ8">
        <v>62</v>
      </c>
      <c r="GK8">
        <v>0</v>
      </c>
      <c r="GL8">
        <v>0</v>
      </c>
      <c r="GM8">
        <v>34</v>
      </c>
      <c r="GN8">
        <v>58</v>
      </c>
      <c r="GO8">
        <v>6</v>
      </c>
      <c r="GP8">
        <v>23</v>
      </c>
      <c r="GQ8">
        <v>0</v>
      </c>
      <c r="GR8">
        <v>16</v>
      </c>
      <c r="GS8">
        <v>55</v>
      </c>
      <c r="GT8">
        <v>75</v>
      </c>
      <c r="GU8">
        <v>0</v>
      </c>
      <c r="GV8">
        <v>454</v>
      </c>
      <c r="GW8">
        <v>45</v>
      </c>
      <c r="GX8">
        <v>70</v>
      </c>
      <c r="GY8">
        <v>0</v>
      </c>
      <c r="GZ8">
        <v>51</v>
      </c>
      <c r="HA8">
        <v>197</v>
      </c>
      <c r="HB8">
        <v>17</v>
      </c>
      <c r="HC8">
        <v>13</v>
      </c>
      <c r="HD8">
        <v>28</v>
      </c>
      <c r="HE8">
        <v>33</v>
      </c>
      <c r="HF8">
        <v>315</v>
      </c>
      <c r="HG8">
        <v>0</v>
      </c>
      <c r="HH8">
        <v>0</v>
      </c>
      <c r="HI8">
        <v>27</v>
      </c>
      <c r="HJ8">
        <v>30</v>
      </c>
      <c r="HK8">
        <v>0</v>
      </c>
      <c r="HL8">
        <v>19</v>
      </c>
      <c r="HM8">
        <v>0</v>
      </c>
      <c r="HN8">
        <v>0</v>
      </c>
      <c r="HO8">
        <v>12</v>
      </c>
      <c r="HP8">
        <v>29</v>
      </c>
      <c r="HQ8">
        <v>24</v>
      </c>
    </row>
    <row r="9" spans="1:225" x14ac:dyDescent="0.2">
      <c r="A9">
        <v>12</v>
      </c>
      <c r="B9">
        <v>15</v>
      </c>
      <c r="C9">
        <v>100</v>
      </c>
      <c r="D9">
        <v>68</v>
      </c>
      <c r="E9">
        <v>61</v>
      </c>
      <c r="F9">
        <v>18</v>
      </c>
      <c r="G9">
        <v>80</v>
      </c>
      <c r="H9">
        <v>24</v>
      </c>
      <c r="I9">
        <v>18</v>
      </c>
      <c r="J9">
        <v>17</v>
      </c>
      <c r="K9">
        <v>23</v>
      </c>
      <c r="L9">
        <v>33</v>
      </c>
      <c r="M9">
        <v>25</v>
      </c>
      <c r="N9">
        <v>0</v>
      </c>
      <c r="O9">
        <v>0</v>
      </c>
      <c r="P9">
        <v>0</v>
      </c>
      <c r="Q9">
        <v>5</v>
      </c>
      <c r="R9">
        <v>20</v>
      </c>
      <c r="S9">
        <v>57</v>
      </c>
      <c r="T9">
        <v>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35</v>
      </c>
      <c r="AB9">
        <v>0</v>
      </c>
      <c r="AC9">
        <v>27</v>
      </c>
      <c r="AD9">
        <v>50</v>
      </c>
      <c r="AE9">
        <v>0</v>
      </c>
      <c r="AF9">
        <v>0</v>
      </c>
      <c r="AG9">
        <v>197</v>
      </c>
      <c r="AH9">
        <v>24</v>
      </c>
      <c r="AI9">
        <v>0</v>
      </c>
      <c r="AJ9">
        <v>12</v>
      </c>
      <c r="AK9">
        <v>162</v>
      </c>
      <c r="AL9">
        <v>43</v>
      </c>
      <c r="AM9">
        <v>0</v>
      </c>
      <c r="AN9">
        <v>59</v>
      </c>
      <c r="AO9">
        <v>51</v>
      </c>
      <c r="AP9">
        <v>10</v>
      </c>
      <c r="AQ9">
        <v>18</v>
      </c>
      <c r="AR9">
        <v>53</v>
      </c>
      <c r="AS9">
        <v>243</v>
      </c>
      <c r="AT9">
        <v>0</v>
      </c>
      <c r="AU9">
        <v>0</v>
      </c>
      <c r="AV9">
        <v>5</v>
      </c>
      <c r="AW9">
        <v>10</v>
      </c>
      <c r="AX9">
        <v>15</v>
      </c>
      <c r="AY9">
        <v>45</v>
      </c>
      <c r="AZ9">
        <v>0</v>
      </c>
      <c r="BA9">
        <v>168</v>
      </c>
      <c r="BB9">
        <v>0</v>
      </c>
      <c r="BC9">
        <v>0</v>
      </c>
      <c r="BD9">
        <v>0</v>
      </c>
      <c r="BE9">
        <v>0</v>
      </c>
      <c r="BF9">
        <v>352</v>
      </c>
      <c r="BG9">
        <v>0</v>
      </c>
      <c r="BH9">
        <v>0</v>
      </c>
      <c r="BI9">
        <v>0</v>
      </c>
      <c r="BJ9">
        <v>20</v>
      </c>
      <c r="BK9">
        <v>317</v>
      </c>
      <c r="BL9">
        <v>23</v>
      </c>
      <c r="BM9">
        <v>18</v>
      </c>
      <c r="BN9">
        <v>9</v>
      </c>
      <c r="BO9">
        <v>57</v>
      </c>
      <c r="BP9">
        <v>44</v>
      </c>
      <c r="BQ9">
        <v>30</v>
      </c>
      <c r="BR9">
        <v>45</v>
      </c>
      <c r="BS9">
        <v>77</v>
      </c>
      <c r="BT9">
        <v>22</v>
      </c>
      <c r="BU9">
        <v>60</v>
      </c>
      <c r="BV9">
        <v>19</v>
      </c>
      <c r="BW9">
        <v>33</v>
      </c>
      <c r="BX9">
        <v>7</v>
      </c>
      <c r="BY9">
        <v>29</v>
      </c>
      <c r="BZ9">
        <v>25</v>
      </c>
      <c r="CA9">
        <v>0</v>
      </c>
      <c r="CB9">
        <v>0</v>
      </c>
      <c r="CC9">
        <v>36</v>
      </c>
      <c r="CD9">
        <v>0</v>
      </c>
      <c r="CE9">
        <v>0</v>
      </c>
      <c r="CF9">
        <v>55</v>
      </c>
      <c r="CG9">
        <v>137</v>
      </c>
      <c r="CH9">
        <v>0</v>
      </c>
      <c r="CI9">
        <v>0</v>
      </c>
      <c r="CJ9">
        <v>0</v>
      </c>
      <c r="CK9">
        <v>12</v>
      </c>
      <c r="CL9">
        <v>16</v>
      </c>
      <c r="CM9">
        <v>6</v>
      </c>
      <c r="CN9">
        <v>12</v>
      </c>
      <c r="CO9">
        <v>6</v>
      </c>
      <c r="CP9">
        <v>0</v>
      </c>
      <c r="CQ9">
        <v>19</v>
      </c>
      <c r="CR9">
        <v>0</v>
      </c>
      <c r="CS9">
        <v>14</v>
      </c>
      <c r="CT9">
        <v>0</v>
      </c>
      <c r="CU9">
        <v>0</v>
      </c>
      <c r="CV9">
        <v>17</v>
      </c>
      <c r="CW9">
        <v>0</v>
      </c>
      <c r="CX9">
        <v>47</v>
      </c>
      <c r="CY9">
        <v>11</v>
      </c>
      <c r="CZ9">
        <v>5</v>
      </c>
      <c r="DA9">
        <v>0</v>
      </c>
      <c r="DB9">
        <v>0</v>
      </c>
      <c r="DC9">
        <v>0</v>
      </c>
      <c r="DD9">
        <v>20</v>
      </c>
      <c r="DE9">
        <v>32</v>
      </c>
      <c r="DF9">
        <v>20</v>
      </c>
      <c r="DG9">
        <v>25</v>
      </c>
      <c r="DH9">
        <v>0</v>
      </c>
      <c r="DI9">
        <v>17</v>
      </c>
      <c r="DJ9">
        <v>0</v>
      </c>
      <c r="DK9">
        <v>14</v>
      </c>
      <c r="DL9">
        <v>0</v>
      </c>
      <c r="DM9">
        <v>10</v>
      </c>
      <c r="DN9">
        <v>0</v>
      </c>
      <c r="DO9">
        <v>14</v>
      </c>
      <c r="DP9">
        <v>0</v>
      </c>
      <c r="DQ9">
        <v>0</v>
      </c>
      <c r="DR9">
        <v>11</v>
      </c>
      <c r="DS9">
        <v>137</v>
      </c>
      <c r="DT9">
        <v>12</v>
      </c>
      <c r="DU9">
        <v>4</v>
      </c>
      <c r="DV9">
        <v>0</v>
      </c>
      <c r="DW9">
        <v>154</v>
      </c>
      <c r="DX9">
        <v>26</v>
      </c>
      <c r="DY9">
        <v>74</v>
      </c>
      <c r="DZ9">
        <v>0</v>
      </c>
      <c r="EA9">
        <v>0</v>
      </c>
      <c r="EB9">
        <v>0</v>
      </c>
      <c r="EC9">
        <v>10</v>
      </c>
      <c r="ED9">
        <v>57</v>
      </c>
      <c r="EE9">
        <v>427</v>
      </c>
      <c r="EF9">
        <v>23</v>
      </c>
      <c r="EG9">
        <v>0</v>
      </c>
      <c r="EH9">
        <v>195</v>
      </c>
      <c r="EI9">
        <v>0</v>
      </c>
      <c r="EJ9">
        <v>0</v>
      </c>
      <c r="EK9">
        <v>103</v>
      </c>
      <c r="EL9">
        <v>51</v>
      </c>
      <c r="EM9">
        <v>139</v>
      </c>
      <c r="EN9">
        <v>19</v>
      </c>
      <c r="EO9">
        <v>35</v>
      </c>
      <c r="EP9">
        <v>0</v>
      </c>
      <c r="EQ9">
        <v>0</v>
      </c>
      <c r="ER9">
        <v>218</v>
      </c>
      <c r="ES9">
        <v>8</v>
      </c>
      <c r="ET9">
        <v>8</v>
      </c>
      <c r="EU9">
        <v>0</v>
      </c>
      <c r="EV9">
        <v>44</v>
      </c>
      <c r="EW9">
        <v>150</v>
      </c>
      <c r="EX9">
        <v>18</v>
      </c>
      <c r="EY9">
        <v>52</v>
      </c>
      <c r="EZ9">
        <v>11</v>
      </c>
      <c r="FA9">
        <v>0</v>
      </c>
      <c r="FB9">
        <v>55</v>
      </c>
      <c r="FC9">
        <v>21</v>
      </c>
      <c r="FD9">
        <v>0</v>
      </c>
      <c r="FE9">
        <v>31</v>
      </c>
      <c r="FF9">
        <v>198</v>
      </c>
      <c r="FG9">
        <v>138</v>
      </c>
      <c r="FH9">
        <v>0</v>
      </c>
      <c r="FI9">
        <v>0</v>
      </c>
      <c r="FJ9">
        <v>0</v>
      </c>
      <c r="FK9">
        <v>114</v>
      </c>
      <c r="FL9">
        <v>80</v>
      </c>
      <c r="FM9">
        <v>21</v>
      </c>
      <c r="FN9">
        <v>10</v>
      </c>
      <c r="FO9">
        <v>7</v>
      </c>
      <c r="FP9">
        <v>72</v>
      </c>
      <c r="FQ9">
        <v>4732</v>
      </c>
      <c r="FR9">
        <v>24</v>
      </c>
      <c r="FS9">
        <v>25</v>
      </c>
      <c r="FT9">
        <v>0</v>
      </c>
      <c r="FU9">
        <v>0</v>
      </c>
      <c r="FV9">
        <v>0</v>
      </c>
      <c r="FW9">
        <v>10</v>
      </c>
      <c r="FX9">
        <v>0</v>
      </c>
      <c r="FY9">
        <v>5</v>
      </c>
      <c r="FZ9">
        <v>17</v>
      </c>
      <c r="GA9">
        <v>0</v>
      </c>
      <c r="GB9">
        <v>187</v>
      </c>
      <c r="GC9">
        <v>0</v>
      </c>
      <c r="GD9">
        <v>85</v>
      </c>
      <c r="GE9">
        <v>104</v>
      </c>
      <c r="GF9">
        <v>23</v>
      </c>
      <c r="GG9">
        <v>9</v>
      </c>
      <c r="GH9">
        <v>71</v>
      </c>
      <c r="GI9">
        <v>205</v>
      </c>
      <c r="GJ9">
        <v>79</v>
      </c>
      <c r="GK9">
        <v>0</v>
      </c>
      <c r="GL9">
        <v>0</v>
      </c>
      <c r="GM9">
        <v>66</v>
      </c>
      <c r="GN9">
        <v>176</v>
      </c>
      <c r="GO9">
        <v>0</v>
      </c>
      <c r="GP9">
        <v>39</v>
      </c>
      <c r="GQ9">
        <v>0</v>
      </c>
      <c r="GR9">
        <v>40</v>
      </c>
      <c r="GS9">
        <v>51</v>
      </c>
      <c r="GT9">
        <v>81</v>
      </c>
      <c r="GU9">
        <v>9</v>
      </c>
      <c r="GV9">
        <v>919</v>
      </c>
      <c r="GW9">
        <v>228</v>
      </c>
      <c r="GX9">
        <v>0</v>
      </c>
      <c r="GY9">
        <v>0</v>
      </c>
      <c r="GZ9">
        <v>84</v>
      </c>
      <c r="HA9">
        <v>170</v>
      </c>
      <c r="HB9">
        <v>22</v>
      </c>
      <c r="HC9">
        <v>0</v>
      </c>
      <c r="HD9">
        <v>0</v>
      </c>
      <c r="HE9">
        <v>45</v>
      </c>
      <c r="HF9">
        <v>205</v>
      </c>
      <c r="HG9">
        <v>0</v>
      </c>
      <c r="HH9">
        <v>22</v>
      </c>
      <c r="HI9">
        <v>56</v>
      </c>
      <c r="HJ9">
        <v>62</v>
      </c>
      <c r="HK9">
        <v>0</v>
      </c>
      <c r="HL9">
        <v>18</v>
      </c>
      <c r="HM9">
        <v>0</v>
      </c>
      <c r="HN9">
        <v>14</v>
      </c>
      <c r="HO9">
        <v>5</v>
      </c>
      <c r="HP9">
        <v>39</v>
      </c>
      <c r="HQ9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39D3-C1B0-9C46-8E81-F0F0F099D8F4}">
  <dimension ref="A1:C161"/>
  <sheetViews>
    <sheetView tabSelected="1" topLeftCell="A137" workbookViewId="0">
      <selection activeCell="B163" sqref="B163"/>
    </sheetView>
  </sheetViews>
  <sheetFormatPr baseColWidth="10" defaultRowHeight="16" x14ac:dyDescent="0.2"/>
  <sheetData>
    <row r="1" spans="1:3" x14ac:dyDescent="0.2">
      <c r="A1" t="s">
        <v>1</v>
      </c>
      <c r="B1" t="s">
        <v>238</v>
      </c>
      <c r="C1" t="s">
        <v>239</v>
      </c>
    </row>
    <row r="2" spans="1:3" x14ac:dyDescent="0.2">
      <c r="A2" t="s">
        <v>228</v>
      </c>
      <c r="B2" t="s">
        <v>240</v>
      </c>
      <c r="C2">
        <v>22</v>
      </c>
    </row>
    <row r="3" spans="1:3" x14ac:dyDescent="0.2">
      <c r="A3" t="s">
        <v>228</v>
      </c>
      <c r="B3" t="s">
        <v>241</v>
      </c>
      <c r="C3">
        <f>133+25</f>
        <v>158</v>
      </c>
    </row>
    <row r="4" spans="1:3" x14ac:dyDescent="0.2">
      <c r="A4" t="s">
        <v>228</v>
      </c>
      <c r="B4" t="s">
        <v>243</v>
      </c>
      <c r="C4">
        <v>257</v>
      </c>
    </row>
    <row r="5" spans="1:3" x14ac:dyDescent="0.2">
      <c r="A5" t="s">
        <v>228</v>
      </c>
      <c r="B5" t="s">
        <v>244</v>
      </c>
      <c r="C5">
        <v>1442</v>
      </c>
    </row>
    <row r="6" spans="1:3" x14ac:dyDescent="0.2">
      <c r="A6" t="s">
        <v>228</v>
      </c>
      <c r="B6" t="s">
        <v>245</v>
      </c>
      <c r="C6">
        <v>8</v>
      </c>
    </row>
    <row r="7" spans="1:3" x14ac:dyDescent="0.2">
      <c r="A7" t="s">
        <v>228</v>
      </c>
      <c r="B7" t="s">
        <v>246</v>
      </c>
      <c r="C7">
        <v>30</v>
      </c>
    </row>
    <row r="8" spans="1:3" x14ac:dyDescent="0.2">
      <c r="A8" t="s">
        <v>228</v>
      </c>
      <c r="B8" t="s">
        <v>247</v>
      </c>
      <c r="C8">
        <v>2373</v>
      </c>
    </row>
    <row r="9" spans="1:3" x14ac:dyDescent="0.2">
      <c r="A9" t="s">
        <v>228</v>
      </c>
      <c r="B9" t="s">
        <v>248</v>
      </c>
      <c r="C9">
        <v>71</v>
      </c>
    </row>
    <row r="10" spans="1:3" x14ac:dyDescent="0.2">
      <c r="A10" t="s">
        <v>228</v>
      </c>
      <c r="B10" t="s">
        <v>249</v>
      </c>
      <c r="C10">
        <v>0</v>
      </c>
    </row>
    <row r="11" spans="1:3" x14ac:dyDescent="0.2">
      <c r="A11" t="s">
        <v>228</v>
      </c>
      <c r="B11" t="s">
        <v>250</v>
      </c>
      <c r="C11">
        <v>569</v>
      </c>
    </row>
    <row r="12" spans="1:3" x14ac:dyDescent="0.2">
      <c r="A12" t="s">
        <v>228</v>
      </c>
      <c r="B12" t="s">
        <v>251</v>
      </c>
      <c r="C12">
        <v>0</v>
      </c>
    </row>
    <row r="13" spans="1:3" x14ac:dyDescent="0.2">
      <c r="A13" t="s">
        <v>228</v>
      </c>
      <c r="B13" t="s">
        <v>252</v>
      </c>
      <c r="C13">
        <v>478</v>
      </c>
    </row>
    <row r="14" spans="1:3" x14ac:dyDescent="0.2">
      <c r="A14" t="s">
        <v>228</v>
      </c>
      <c r="B14" t="s">
        <v>253</v>
      </c>
      <c r="C14">
        <v>0</v>
      </c>
    </row>
    <row r="15" spans="1:3" x14ac:dyDescent="0.2">
      <c r="A15" t="s">
        <v>228</v>
      </c>
      <c r="B15" t="s">
        <v>254</v>
      </c>
      <c r="C15">
        <v>28</v>
      </c>
    </row>
    <row r="16" spans="1:3" x14ac:dyDescent="0.2">
      <c r="A16" t="s">
        <v>228</v>
      </c>
      <c r="B16" t="s">
        <v>255</v>
      </c>
      <c r="C16">
        <v>4</v>
      </c>
    </row>
    <row r="17" spans="1:3" x14ac:dyDescent="0.2">
      <c r="A17" t="s">
        <v>228</v>
      </c>
      <c r="B17" t="s">
        <v>256</v>
      </c>
      <c r="C17">
        <v>6</v>
      </c>
    </row>
    <row r="18" spans="1:3" x14ac:dyDescent="0.2">
      <c r="A18" t="s">
        <v>228</v>
      </c>
      <c r="B18" t="s">
        <v>257</v>
      </c>
      <c r="C18">
        <v>812</v>
      </c>
    </row>
    <row r="19" spans="1:3" x14ac:dyDescent="0.2">
      <c r="A19" t="s">
        <v>228</v>
      </c>
      <c r="B19" t="s">
        <v>258</v>
      </c>
      <c r="C19">
        <v>6644</v>
      </c>
    </row>
    <row r="20" spans="1:3" x14ac:dyDescent="0.2">
      <c r="A20" t="s">
        <v>228</v>
      </c>
      <c r="B20" t="s">
        <v>259</v>
      </c>
      <c r="C20">
        <v>189</v>
      </c>
    </row>
    <row r="21" spans="1:3" x14ac:dyDescent="0.2">
      <c r="A21" t="s">
        <v>228</v>
      </c>
      <c r="B21" t="s">
        <v>260</v>
      </c>
      <c r="C21">
        <v>108</v>
      </c>
    </row>
    <row r="22" spans="1:3" x14ac:dyDescent="0.2">
      <c r="A22" t="s">
        <v>228</v>
      </c>
      <c r="B22" t="s">
        <v>240</v>
      </c>
      <c r="C22">
        <v>0</v>
      </c>
    </row>
    <row r="23" spans="1:3" x14ac:dyDescent="0.2">
      <c r="A23" t="s">
        <v>228</v>
      </c>
      <c r="B23" t="s">
        <v>241</v>
      </c>
      <c r="C23">
        <f>128+16</f>
        <v>144</v>
      </c>
    </row>
    <row r="24" spans="1:3" x14ac:dyDescent="0.2">
      <c r="A24" t="s">
        <v>228</v>
      </c>
      <c r="B24" t="s">
        <v>243</v>
      </c>
      <c r="C24">
        <v>179</v>
      </c>
    </row>
    <row r="25" spans="1:3" x14ac:dyDescent="0.2">
      <c r="A25" t="s">
        <v>228</v>
      </c>
      <c r="B25" t="s">
        <v>244</v>
      </c>
      <c r="C25">
        <v>878</v>
      </c>
    </row>
    <row r="26" spans="1:3" x14ac:dyDescent="0.2">
      <c r="A26" t="s">
        <v>228</v>
      </c>
      <c r="B26" t="s">
        <v>245</v>
      </c>
      <c r="C26">
        <v>0</v>
      </c>
    </row>
    <row r="27" spans="1:3" x14ac:dyDescent="0.2">
      <c r="A27" t="s">
        <v>228</v>
      </c>
      <c r="B27" t="s">
        <v>246</v>
      </c>
      <c r="C27">
        <v>0</v>
      </c>
    </row>
    <row r="28" spans="1:3" x14ac:dyDescent="0.2">
      <c r="A28" t="s">
        <v>228</v>
      </c>
      <c r="B28" t="s">
        <v>247</v>
      </c>
      <c r="C28">
        <v>2930</v>
      </c>
    </row>
    <row r="29" spans="1:3" x14ac:dyDescent="0.2">
      <c r="A29" t="s">
        <v>228</v>
      </c>
      <c r="B29" t="s">
        <v>248</v>
      </c>
      <c r="C29">
        <v>23</v>
      </c>
    </row>
    <row r="30" spans="1:3" x14ac:dyDescent="0.2">
      <c r="A30" t="s">
        <v>228</v>
      </c>
      <c r="B30" t="s">
        <v>249</v>
      </c>
      <c r="C30">
        <v>16</v>
      </c>
    </row>
    <row r="31" spans="1:3" x14ac:dyDescent="0.2">
      <c r="A31" t="s">
        <v>228</v>
      </c>
      <c r="B31" t="s">
        <v>250</v>
      </c>
      <c r="C31">
        <v>244</v>
      </c>
    </row>
    <row r="32" spans="1:3" x14ac:dyDescent="0.2">
      <c r="A32" t="s">
        <v>228</v>
      </c>
      <c r="B32" t="s">
        <v>251</v>
      </c>
      <c r="C32">
        <v>0</v>
      </c>
    </row>
    <row r="33" spans="1:3" x14ac:dyDescent="0.2">
      <c r="A33" t="s">
        <v>228</v>
      </c>
      <c r="B33" t="s">
        <v>252</v>
      </c>
      <c r="C33">
        <v>410</v>
      </c>
    </row>
    <row r="34" spans="1:3" x14ac:dyDescent="0.2">
      <c r="A34" t="s">
        <v>228</v>
      </c>
      <c r="B34" t="s">
        <v>253</v>
      </c>
      <c r="C34">
        <v>0</v>
      </c>
    </row>
    <row r="35" spans="1:3" x14ac:dyDescent="0.2">
      <c r="A35" t="s">
        <v>228</v>
      </c>
      <c r="B35" t="s">
        <v>254</v>
      </c>
      <c r="C35">
        <v>35</v>
      </c>
    </row>
    <row r="36" spans="1:3" x14ac:dyDescent="0.2">
      <c r="A36" t="s">
        <v>228</v>
      </c>
      <c r="B36" t="s">
        <v>255</v>
      </c>
      <c r="C36">
        <v>0</v>
      </c>
    </row>
    <row r="37" spans="1:3" x14ac:dyDescent="0.2">
      <c r="A37" t="s">
        <v>228</v>
      </c>
      <c r="B37" t="s">
        <v>256</v>
      </c>
      <c r="C37">
        <v>0</v>
      </c>
    </row>
    <row r="38" spans="1:3" x14ac:dyDescent="0.2">
      <c r="A38" t="s">
        <v>228</v>
      </c>
      <c r="B38" t="s">
        <v>257</v>
      </c>
      <c r="C38">
        <v>486</v>
      </c>
    </row>
    <row r="39" spans="1:3" x14ac:dyDescent="0.2">
      <c r="A39" t="s">
        <v>228</v>
      </c>
      <c r="B39" t="s">
        <v>258</v>
      </c>
      <c r="C39">
        <v>5849</v>
      </c>
    </row>
    <row r="40" spans="1:3" x14ac:dyDescent="0.2">
      <c r="A40" t="s">
        <v>228</v>
      </c>
      <c r="B40" t="s">
        <v>259</v>
      </c>
      <c r="C40">
        <v>113</v>
      </c>
    </row>
    <row r="41" spans="1:3" x14ac:dyDescent="0.2">
      <c r="A41" t="s">
        <v>228</v>
      </c>
      <c r="B41" t="s">
        <v>260</v>
      </c>
      <c r="C41">
        <v>36</v>
      </c>
    </row>
    <row r="42" spans="1:3" x14ac:dyDescent="0.2">
      <c r="A42" t="s">
        <v>228</v>
      </c>
      <c r="B42" t="s">
        <v>240</v>
      </c>
      <c r="C42">
        <v>0</v>
      </c>
    </row>
    <row r="43" spans="1:3" x14ac:dyDescent="0.2">
      <c r="A43" t="s">
        <v>228</v>
      </c>
      <c r="B43" t="s">
        <v>241</v>
      </c>
      <c r="C43">
        <f>219+27</f>
        <v>246</v>
      </c>
    </row>
    <row r="44" spans="1:3" x14ac:dyDescent="0.2">
      <c r="A44" t="s">
        <v>228</v>
      </c>
      <c r="B44" t="s">
        <v>243</v>
      </c>
      <c r="C44">
        <v>181</v>
      </c>
    </row>
    <row r="45" spans="1:3" x14ac:dyDescent="0.2">
      <c r="A45" t="s">
        <v>228</v>
      </c>
      <c r="B45" t="s">
        <v>244</v>
      </c>
      <c r="C45">
        <v>1523</v>
      </c>
    </row>
    <row r="46" spans="1:3" x14ac:dyDescent="0.2">
      <c r="A46" t="s">
        <v>228</v>
      </c>
      <c r="B46" t="s">
        <v>245</v>
      </c>
      <c r="C46">
        <v>25</v>
      </c>
    </row>
    <row r="47" spans="1:3" x14ac:dyDescent="0.2">
      <c r="A47" t="s">
        <v>228</v>
      </c>
      <c r="B47" t="s">
        <v>246</v>
      </c>
      <c r="C47">
        <v>8</v>
      </c>
    </row>
    <row r="48" spans="1:3" x14ac:dyDescent="0.2">
      <c r="A48" t="s">
        <v>228</v>
      </c>
      <c r="B48" t="s">
        <v>247</v>
      </c>
      <c r="C48">
        <v>2472</v>
      </c>
    </row>
    <row r="49" spans="1:3" x14ac:dyDescent="0.2">
      <c r="A49" t="s">
        <v>228</v>
      </c>
      <c r="B49" t="s">
        <v>248</v>
      </c>
      <c r="C49">
        <v>42</v>
      </c>
    </row>
    <row r="50" spans="1:3" x14ac:dyDescent="0.2">
      <c r="A50" t="s">
        <v>228</v>
      </c>
      <c r="B50" t="s">
        <v>249</v>
      </c>
      <c r="C50">
        <v>23</v>
      </c>
    </row>
    <row r="51" spans="1:3" x14ac:dyDescent="0.2">
      <c r="A51" t="s">
        <v>228</v>
      </c>
      <c r="B51" t="s">
        <v>250</v>
      </c>
      <c r="C51">
        <v>317</v>
      </c>
    </row>
    <row r="52" spans="1:3" x14ac:dyDescent="0.2">
      <c r="A52" t="s">
        <v>228</v>
      </c>
      <c r="B52" t="s">
        <v>251</v>
      </c>
      <c r="C52">
        <v>0</v>
      </c>
    </row>
    <row r="53" spans="1:3" x14ac:dyDescent="0.2">
      <c r="A53" t="s">
        <v>228</v>
      </c>
      <c r="B53" t="s">
        <v>252</v>
      </c>
      <c r="C53">
        <v>433</v>
      </c>
    </row>
    <row r="54" spans="1:3" x14ac:dyDescent="0.2">
      <c r="A54" t="s">
        <v>228</v>
      </c>
      <c r="B54" t="s">
        <v>253</v>
      </c>
      <c r="C54">
        <v>0</v>
      </c>
    </row>
    <row r="55" spans="1:3" x14ac:dyDescent="0.2">
      <c r="A55" t="s">
        <v>228</v>
      </c>
      <c r="B55" t="s">
        <v>254</v>
      </c>
      <c r="C55">
        <v>30</v>
      </c>
    </row>
    <row r="56" spans="1:3" x14ac:dyDescent="0.2">
      <c r="A56" t="s">
        <v>228</v>
      </c>
      <c r="B56" t="s">
        <v>255</v>
      </c>
      <c r="C56">
        <v>0</v>
      </c>
    </row>
    <row r="57" spans="1:3" x14ac:dyDescent="0.2">
      <c r="A57" t="s">
        <v>228</v>
      </c>
      <c r="B57" t="s">
        <v>256</v>
      </c>
      <c r="C57">
        <v>0</v>
      </c>
    </row>
    <row r="58" spans="1:3" x14ac:dyDescent="0.2">
      <c r="A58" t="s">
        <v>228</v>
      </c>
      <c r="B58" t="s">
        <v>257</v>
      </c>
      <c r="C58">
        <v>575</v>
      </c>
    </row>
    <row r="59" spans="1:3" x14ac:dyDescent="0.2">
      <c r="A59" t="s">
        <v>228</v>
      </c>
      <c r="B59" t="s">
        <v>258</v>
      </c>
      <c r="C59">
        <v>6608</v>
      </c>
    </row>
    <row r="60" spans="1:3" x14ac:dyDescent="0.2">
      <c r="A60" t="s">
        <v>228</v>
      </c>
      <c r="B60" t="s">
        <v>259</v>
      </c>
      <c r="C60">
        <v>135</v>
      </c>
    </row>
    <row r="61" spans="1:3" x14ac:dyDescent="0.2">
      <c r="A61" t="s">
        <v>228</v>
      </c>
      <c r="B61" t="s">
        <v>260</v>
      </c>
      <c r="C61">
        <v>44</v>
      </c>
    </row>
    <row r="62" spans="1:3" x14ac:dyDescent="0.2">
      <c r="A62" t="s">
        <v>228</v>
      </c>
      <c r="B62" t="s">
        <v>240</v>
      </c>
      <c r="C62">
        <v>8</v>
      </c>
    </row>
    <row r="63" spans="1:3" x14ac:dyDescent="0.2">
      <c r="A63" t="s">
        <v>228</v>
      </c>
      <c r="B63" t="s">
        <v>241</v>
      </c>
      <c r="C63">
        <f>128+21</f>
        <v>149</v>
      </c>
    </row>
    <row r="64" spans="1:3" x14ac:dyDescent="0.2">
      <c r="A64" t="s">
        <v>228</v>
      </c>
      <c r="B64" t="s">
        <v>243</v>
      </c>
      <c r="C64">
        <v>193</v>
      </c>
    </row>
    <row r="65" spans="1:3" x14ac:dyDescent="0.2">
      <c r="A65" t="s">
        <v>228</v>
      </c>
      <c r="B65" t="s">
        <v>244</v>
      </c>
      <c r="C65">
        <v>2163</v>
      </c>
    </row>
    <row r="66" spans="1:3" x14ac:dyDescent="0.2">
      <c r="A66" t="s">
        <v>228</v>
      </c>
      <c r="B66" t="s">
        <v>245</v>
      </c>
      <c r="C66">
        <v>4</v>
      </c>
    </row>
    <row r="67" spans="1:3" x14ac:dyDescent="0.2">
      <c r="A67" t="s">
        <v>228</v>
      </c>
      <c r="B67" t="s">
        <v>246</v>
      </c>
      <c r="C67">
        <v>16</v>
      </c>
    </row>
    <row r="68" spans="1:3" x14ac:dyDescent="0.2">
      <c r="A68" t="s">
        <v>228</v>
      </c>
      <c r="B68" t="s">
        <v>247</v>
      </c>
      <c r="C68">
        <v>1744</v>
      </c>
    </row>
    <row r="69" spans="1:3" x14ac:dyDescent="0.2">
      <c r="A69" t="s">
        <v>228</v>
      </c>
      <c r="B69" t="s">
        <v>248</v>
      </c>
      <c r="C69">
        <v>42</v>
      </c>
    </row>
    <row r="70" spans="1:3" x14ac:dyDescent="0.2">
      <c r="A70" t="s">
        <v>228</v>
      </c>
      <c r="B70" t="s">
        <v>249</v>
      </c>
      <c r="C70">
        <v>11</v>
      </c>
    </row>
    <row r="71" spans="1:3" x14ac:dyDescent="0.2">
      <c r="A71" t="s">
        <v>228</v>
      </c>
      <c r="B71" t="s">
        <v>250</v>
      </c>
      <c r="C71">
        <v>293</v>
      </c>
    </row>
    <row r="72" spans="1:3" x14ac:dyDescent="0.2">
      <c r="A72" t="s">
        <v>228</v>
      </c>
      <c r="B72" t="s">
        <v>251</v>
      </c>
      <c r="C72">
        <v>0</v>
      </c>
    </row>
    <row r="73" spans="1:3" x14ac:dyDescent="0.2">
      <c r="A73" t="s">
        <v>228</v>
      </c>
      <c r="B73" t="s">
        <v>252</v>
      </c>
      <c r="C73">
        <v>710</v>
      </c>
    </row>
    <row r="74" spans="1:3" x14ac:dyDescent="0.2">
      <c r="A74" t="s">
        <v>228</v>
      </c>
      <c r="B74" t="s">
        <v>253</v>
      </c>
      <c r="C74">
        <v>0</v>
      </c>
    </row>
    <row r="75" spans="1:3" x14ac:dyDescent="0.2">
      <c r="A75" t="s">
        <v>228</v>
      </c>
      <c r="B75" t="s">
        <v>254</v>
      </c>
      <c r="C75">
        <v>43</v>
      </c>
    </row>
    <row r="76" spans="1:3" x14ac:dyDescent="0.2">
      <c r="A76" t="s">
        <v>228</v>
      </c>
      <c r="B76" t="s">
        <v>255</v>
      </c>
      <c r="C76">
        <v>0</v>
      </c>
    </row>
    <row r="77" spans="1:3" x14ac:dyDescent="0.2">
      <c r="A77" t="s">
        <v>228</v>
      </c>
      <c r="B77" t="s">
        <v>256</v>
      </c>
      <c r="C77">
        <v>0</v>
      </c>
    </row>
    <row r="78" spans="1:3" x14ac:dyDescent="0.2">
      <c r="A78" t="s">
        <v>228</v>
      </c>
      <c r="B78" t="s">
        <v>257</v>
      </c>
      <c r="C78">
        <v>414</v>
      </c>
    </row>
    <row r="79" spans="1:3" x14ac:dyDescent="0.2">
      <c r="A79" t="s">
        <v>228</v>
      </c>
      <c r="B79" t="s">
        <v>258</v>
      </c>
      <c r="C79">
        <v>4690</v>
      </c>
    </row>
    <row r="80" spans="1:3" x14ac:dyDescent="0.2">
      <c r="A80" t="s">
        <v>228</v>
      </c>
      <c r="B80" t="s">
        <v>259</v>
      </c>
      <c r="C80">
        <v>58</v>
      </c>
    </row>
    <row r="81" spans="1:3" x14ac:dyDescent="0.2">
      <c r="A81" t="s">
        <v>228</v>
      </c>
      <c r="B81" t="s">
        <v>260</v>
      </c>
      <c r="C81">
        <v>44</v>
      </c>
    </row>
    <row r="82" spans="1:3" x14ac:dyDescent="0.2">
      <c r="A82" t="s">
        <v>237</v>
      </c>
      <c r="B82" t="s">
        <v>240</v>
      </c>
      <c r="C82">
        <v>0</v>
      </c>
    </row>
    <row r="83" spans="1:3" x14ac:dyDescent="0.2">
      <c r="A83" t="s">
        <v>237</v>
      </c>
      <c r="B83" t="s">
        <v>241</v>
      </c>
      <c r="C83">
        <f>88+27</f>
        <v>115</v>
      </c>
    </row>
    <row r="84" spans="1:3" x14ac:dyDescent="0.2">
      <c r="A84" t="s">
        <v>237</v>
      </c>
      <c r="B84" t="s">
        <v>243</v>
      </c>
      <c r="C84">
        <v>147</v>
      </c>
    </row>
    <row r="85" spans="1:3" x14ac:dyDescent="0.2">
      <c r="A85" t="s">
        <v>237</v>
      </c>
      <c r="B85" t="s">
        <v>244</v>
      </c>
      <c r="C85">
        <v>1068</v>
      </c>
    </row>
    <row r="86" spans="1:3" x14ac:dyDescent="0.2">
      <c r="A86" t="s">
        <v>237</v>
      </c>
      <c r="B86" t="s">
        <v>245</v>
      </c>
      <c r="C86">
        <v>22</v>
      </c>
    </row>
    <row r="87" spans="1:3" x14ac:dyDescent="0.2">
      <c r="A87" t="s">
        <v>237</v>
      </c>
      <c r="B87" t="s">
        <v>246</v>
      </c>
      <c r="C87">
        <v>0</v>
      </c>
    </row>
    <row r="88" spans="1:3" x14ac:dyDescent="0.2">
      <c r="A88" t="s">
        <v>237</v>
      </c>
      <c r="B88" t="s">
        <v>247</v>
      </c>
      <c r="C88">
        <v>1327</v>
      </c>
    </row>
    <row r="89" spans="1:3" x14ac:dyDescent="0.2">
      <c r="A89" t="s">
        <v>237</v>
      </c>
      <c r="B89" t="s">
        <v>248</v>
      </c>
      <c r="C89">
        <v>49</v>
      </c>
    </row>
    <row r="90" spans="1:3" x14ac:dyDescent="0.2">
      <c r="A90" t="s">
        <v>237</v>
      </c>
      <c r="B90" t="s">
        <v>249</v>
      </c>
      <c r="C90">
        <v>36</v>
      </c>
    </row>
    <row r="91" spans="1:3" x14ac:dyDescent="0.2">
      <c r="A91" t="s">
        <v>237</v>
      </c>
      <c r="B91" t="s">
        <v>250</v>
      </c>
      <c r="C91">
        <v>159</v>
      </c>
    </row>
    <row r="92" spans="1:3" x14ac:dyDescent="0.2">
      <c r="A92" t="s">
        <v>237</v>
      </c>
      <c r="B92" t="s">
        <v>251</v>
      </c>
      <c r="C92">
        <v>0</v>
      </c>
    </row>
    <row r="93" spans="1:3" x14ac:dyDescent="0.2">
      <c r="A93" t="s">
        <v>237</v>
      </c>
      <c r="B93" t="s">
        <v>252</v>
      </c>
      <c r="C93">
        <v>62</v>
      </c>
    </row>
    <row r="94" spans="1:3" x14ac:dyDescent="0.2">
      <c r="A94" t="s">
        <v>237</v>
      </c>
      <c r="B94" t="s">
        <v>253</v>
      </c>
      <c r="C94">
        <v>9</v>
      </c>
    </row>
    <row r="95" spans="1:3" x14ac:dyDescent="0.2">
      <c r="A95" t="s">
        <v>237</v>
      </c>
      <c r="B95" t="s">
        <v>254</v>
      </c>
      <c r="C95">
        <v>31</v>
      </c>
    </row>
    <row r="96" spans="1:3" x14ac:dyDescent="0.2">
      <c r="A96" t="s">
        <v>237</v>
      </c>
      <c r="B96" t="s">
        <v>255</v>
      </c>
      <c r="C96">
        <v>6</v>
      </c>
    </row>
    <row r="97" spans="1:3" x14ac:dyDescent="0.2">
      <c r="A97" t="s">
        <v>237</v>
      </c>
      <c r="B97" t="s">
        <v>256</v>
      </c>
      <c r="C97">
        <v>8</v>
      </c>
    </row>
    <row r="98" spans="1:3" x14ac:dyDescent="0.2">
      <c r="A98" t="s">
        <v>237</v>
      </c>
      <c r="B98" t="s">
        <v>257</v>
      </c>
      <c r="C98">
        <v>401</v>
      </c>
    </row>
    <row r="99" spans="1:3" x14ac:dyDescent="0.2">
      <c r="A99" t="s">
        <v>237</v>
      </c>
      <c r="B99" t="s">
        <v>258</v>
      </c>
      <c r="C99">
        <v>8930</v>
      </c>
    </row>
    <row r="100" spans="1:3" x14ac:dyDescent="0.2">
      <c r="A100" t="s">
        <v>237</v>
      </c>
      <c r="B100" t="s">
        <v>259</v>
      </c>
      <c r="C100">
        <v>87</v>
      </c>
    </row>
    <row r="101" spans="1:3" x14ac:dyDescent="0.2">
      <c r="A101" t="s">
        <v>237</v>
      </c>
      <c r="B101" t="s">
        <v>260</v>
      </c>
      <c r="C101">
        <v>41</v>
      </c>
    </row>
    <row r="102" spans="1:3" x14ac:dyDescent="0.2">
      <c r="A102" t="s">
        <v>237</v>
      </c>
      <c r="B102" t="s">
        <v>240</v>
      </c>
      <c r="C102">
        <v>9</v>
      </c>
    </row>
    <row r="103" spans="1:3" x14ac:dyDescent="0.2">
      <c r="A103" t="s">
        <v>237</v>
      </c>
      <c r="B103" t="s">
        <v>241</v>
      </c>
      <c r="C103">
        <f>99+53</f>
        <v>152</v>
      </c>
    </row>
    <row r="104" spans="1:3" x14ac:dyDescent="0.2">
      <c r="A104" t="s">
        <v>237</v>
      </c>
      <c r="B104" t="s">
        <v>243</v>
      </c>
      <c r="C104">
        <v>277</v>
      </c>
    </row>
    <row r="105" spans="1:3" x14ac:dyDescent="0.2">
      <c r="A105" t="s">
        <v>237</v>
      </c>
      <c r="B105" t="s">
        <v>244</v>
      </c>
      <c r="C105">
        <v>975</v>
      </c>
    </row>
    <row r="106" spans="1:3" x14ac:dyDescent="0.2">
      <c r="A106" t="s">
        <v>237</v>
      </c>
      <c r="B106" t="s">
        <v>245</v>
      </c>
      <c r="C106">
        <v>13</v>
      </c>
    </row>
    <row r="107" spans="1:3" x14ac:dyDescent="0.2">
      <c r="A107" t="s">
        <v>237</v>
      </c>
      <c r="B107" t="s">
        <v>246</v>
      </c>
      <c r="C107">
        <v>7</v>
      </c>
    </row>
    <row r="108" spans="1:3" x14ac:dyDescent="0.2">
      <c r="A108" t="s">
        <v>237</v>
      </c>
      <c r="B108" t="s">
        <v>247</v>
      </c>
      <c r="C108">
        <v>1380</v>
      </c>
    </row>
    <row r="109" spans="1:3" x14ac:dyDescent="0.2">
      <c r="A109" t="s">
        <v>237</v>
      </c>
      <c r="B109" t="s">
        <v>248</v>
      </c>
      <c r="C109">
        <v>71</v>
      </c>
    </row>
    <row r="110" spans="1:3" x14ac:dyDescent="0.2">
      <c r="A110" t="s">
        <v>237</v>
      </c>
      <c r="B110" t="s">
        <v>249</v>
      </c>
      <c r="C110">
        <v>76</v>
      </c>
    </row>
    <row r="111" spans="1:3" x14ac:dyDescent="0.2">
      <c r="A111" t="s">
        <v>237</v>
      </c>
      <c r="B111" t="s">
        <v>250</v>
      </c>
      <c r="C111">
        <v>291</v>
      </c>
    </row>
    <row r="112" spans="1:3" x14ac:dyDescent="0.2">
      <c r="A112" t="s">
        <v>237</v>
      </c>
      <c r="B112" t="s">
        <v>251</v>
      </c>
      <c r="C112">
        <v>9</v>
      </c>
    </row>
    <row r="113" spans="1:3" x14ac:dyDescent="0.2">
      <c r="A113" t="s">
        <v>237</v>
      </c>
      <c r="B113" t="s">
        <v>252</v>
      </c>
      <c r="C113">
        <v>103</v>
      </c>
    </row>
    <row r="114" spans="1:3" x14ac:dyDescent="0.2">
      <c r="A114" t="s">
        <v>237</v>
      </c>
      <c r="B114" t="s">
        <v>253</v>
      </c>
      <c r="C114">
        <v>6</v>
      </c>
    </row>
    <row r="115" spans="1:3" x14ac:dyDescent="0.2">
      <c r="A115" t="s">
        <v>237</v>
      </c>
      <c r="B115" t="s">
        <v>254</v>
      </c>
      <c r="C115">
        <v>39</v>
      </c>
    </row>
    <row r="116" spans="1:3" x14ac:dyDescent="0.2">
      <c r="A116" t="s">
        <v>237</v>
      </c>
      <c r="B116" t="s">
        <v>255</v>
      </c>
      <c r="C116">
        <v>16</v>
      </c>
    </row>
    <row r="117" spans="1:3" x14ac:dyDescent="0.2">
      <c r="A117" t="s">
        <v>237</v>
      </c>
      <c r="B117" t="s">
        <v>256</v>
      </c>
      <c r="C117">
        <v>14</v>
      </c>
    </row>
    <row r="118" spans="1:3" x14ac:dyDescent="0.2">
      <c r="A118" t="s">
        <v>237</v>
      </c>
      <c r="B118" t="s">
        <v>257</v>
      </c>
      <c r="C118">
        <v>566</v>
      </c>
    </row>
    <row r="119" spans="1:3" x14ac:dyDescent="0.2">
      <c r="A119" t="s">
        <v>237</v>
      </c>
      <c r="B119" t="s">
        <v>258</v>
      </c>
      <c r="C119">
        <v>7719</v>
      </c>
    </row>
    <row r="120" spans="1:3" x14ac:dyDescent="0.2">
      <c r="A120" t="s">
        <v>237</v>
      </c>
      <c r="B120" t="s">
        <v>259</v>
      </c>
      <c r="C120">
        <v>143</v>
      </c>
    </row>
    <row r="121" spans="1:3" x14ac:dyDescent="0.2">
      <c r="A121" t="s">
        <v>237</v>
      </c>
      <c r="B121" t="s">
        <v>260</v>
      </c>
      <c r="C121">
        <v>68</v>
      </c>
    </row>
    <row r="122" spans="1:3" x14ac:dyDescent="0.2">
      <c r="A122" t="s">
        <v>237</v>
      </c>
      <c r="B122" t="s">
        <v>240</v>
      </c>
      <c r="C122">
        <v>0</v>
      </c>
    </row>
    <row r="123" spans="1:3" x14ac:dyDescent="0.2">
      <c r="A123" t="s">
        <v>237</v>
      </c>
      <c r="B123" t="s">
        <v>241</v>
      </c>
      <c r="C123">
        <f>236+58</f>
        <v>294</v>
      </c>
    </row>
    <row r="124" spans="1:3" x14ac:dyDescent="0.2">
      <c r="A124" t="s">
        <v>237</v>
      </c>
      <c r="B124" t="s">
        <v>243</v>
      </c>
      <c r="C124">
        <v>190</v>
      </c>
    </row>
    <row r="125" spans="1:3" x14ac:dyDescent="0.2">
      <c r="A125" t="s">
        <v>237</v>
      </c>
      <c r="B125" t="s">
        <v>244</v>
      </c>
      <c r="C125">
        <v>1468</v>
      </c>
    </row>
    <row r="126" spans="1:3" x14ac:dyDescent="0.2">
      <c r="A126" t="s">
        <v>237</v>
      </c>
      <c r="B126" t="s">
        <v>245</v>
      </c>
      <c r="C126">
        <v>8</v>
      </c>
    </row>
    <row r="127" spans="1:3" x14ac:dyDescent="0.2">
      <c r="A127" t="s">
        <v>237</v>
      </c>
      <c r="B127" t="s">
        <v>246</v>
      </c>
      <c r="C127">
        <v>7</v>
      </c>
    </row>
    <row r="128" spans="1:3" x14ac:dyDescent="0.2">
      <c r="A128" t="s">
        <v>237</v>
      </c>
      <c r="B128" t="s">
        <v>247</v>
      </c>
      <c r="C128">
        <v>1979</v>
      </c>
    </row>
    <row r="129" spans="1:3" x14ac:dyDescent="0.2">
      <c r="A129" t="s">
        <v>237</v>
      </c>
      <c r="B129" t="s">
        <v>248</v>
      </c>
      <c r="C129">
        <v>55</v>
      </c>
    </row>
    <row r="130" spans="1:3" x14ac:dyDescent="0.2">
      <c r="A130" t="s">
        <v>237</v>
      </c>
      <c r="B130" t="s">
        <v>249</v>
      </c>
      <c r="C130">
        <v>5</v>
      </c>
    </row>
    <row r="131" spans="1:3" x14ac:dyDescent="0.2">
      <c r="A131" t="s">
        <v>237</v>
      </c>
      <c r="B131" t="s">
        <v>250</v>
      </c>
      <c r="C131">
        <v>308</v>
      </c>
    </row>
    <row r="132" spans="1:3" x14ac:dyDescent="0.2">
      <c r="A132" t="s">
        <v>237</v>
      </c>
      <c r="B132" t="s">
        <v>251</v>
      </c>
      <c r="C132">
        <v>0</v>
      </c>
    </row>
    <row r="133" spans="1:3" x14ac:dyDescent="0.2">
      <c r="A133" t="s">
        <v>237</v>
      </c>
      <c r="B133" t="s">
        <v>252</v>
      </c>
      <c r="C133">
        <v>91</v>
      </c>
    </row>
    <row r="134" spans="1:3" x14ac:dyDescent="0.2">
      <c r="A134" t="s">
        <v>237</v>
      </c>
      <c r="B134" t="s">
        <v>253</v>
      </c>
      <c r="C134">
        <v>0</v>
      </c>
    </row>
    <row r="135" spans="1:3" x14ac:dyDescent="0.2">
      <c r="A135" t="s">
        <v>237</v>
      </c>
      <c r="B135" t="s">
        <v>254</v>
      </c>
      <c r="C135">
        <v>40</v>
      </c>
    </row>
    <row r="136" spans="1:3" x14ac:dyDescent="0.2">
      <c r="A136" t="s">
        <v>237</v>
      </c>
      <c r="B136" t="s">
        <v>255</v>
      </c>
      <c r="C136">
        <v>3</v>
      </c>
    </row>
    <row r="137" spans="1:3" x14ac:dyDescent="0.2">
      <c r="A137" t="s">
        <v>237</v>
      </c>
      <c r="B137" t="s">
        <v>256</v>
      </c>
      <c r="C137">
        <v>9</v>
      </c>
    </row>
    <row r="138" spans="1:3" x14ac:dyDescent="0.2">
      <c r="A138" t="s">
        <v>237</v>
      </c>
      <c r="B138" t="s">
        <v>257</v>
      </c>
      <c r="C138">
        <v>388</v>
      </c>
    </row>
    <row r="139" spans="1:3" x14ac:dyDescent="0.2">
      <c r="A139" t="s">
        <v>237</v>
      </c>
      <c r="B139" t="s">
        <v>258</v>
      </c>
      <c r="C139">
        <v>8108</v>
      </c>
    </row>
    <row r="140" spans="1:3" x14ac:dyDescent="0.2">
      <c r="A140" t="s">
        <v>237</v>
      </c>
      <c r="B140" t="s">
        <v>259</v>
      </c>
      <c r="C140">
        <v>117</v>
      </c>
    </row>
    <row r="141" spans="1:3" x14ac:dyDescent="0.2">
      <c r="A141" t="s">
        <v>237</v>
      </c>
      <c r="B141" t="s">
        <v>260</v>
      </c>
      <c r="C141">
        <v>24</v>
      </c>
    </row>
    <row r="142" spans="1:3" x14ac:dyDescent="0.2">
      <c r="A142" t="s">
        <v>237</v>
      </c>
      <c r="B142" t="s">
        <v>240</v>
      </c>
      <c r="C142">
        <v>15</v>
      </c>
    </row>
    <row r="143" spans="1:3" x14ac:dyDescent="0.2">
      <c r="A143" t="s">
        <v>237</v>
      </c>
      <c r="B143" t="s">
        <v>241</v>
      </c>
      <c r="C143">
        <v>168</v>
      </c>
    </row>
    <row r="144" spans="1:3" x14ac:dyDescent="0.2">
      <c r="A144" t="s">
        <v>237</v>
      </c>
      <c r="B144" t="s">
        <v>243</v>
      </c>
      <c r="C144">
        <v>299</v>
      </c>
    </row>
    <row r="145" spans="1:3" x14ac:dyDescent="0.2">
      <c r="A145" t="s">
        <v>237</v>
      </c>
      <c r="B145" t="s">
        <v>244</v>
      </c>
      <c r="C145">
        <v>1075</v>
      </c>
    </row>
    <row r="146" spans="1:3" x14ac:dyDescent="0.2">
      <c r="A146" t="s">
        <v>237</v>
      </c>
      <c r="B146" t="s">
        <v>245</v>
      </c>
      <c r="C146">
        <v>15</v>
      </c>
    </row>
    <row r="147" spans="1:3" x14ac:dyDescent="0.2">
      <c r="A147" t="s">
        <v>237</v>
      </c>
      <c r="B147" t="s">
        <v>246</v>
      </c>
      <c r="C147">
        <v>15</v>
      </c>
    </row>
    <row r="148" spans="1:3" x14ac:dyDescent="0.2">
      <c r="A148" t="s">
        <v>237</v>
      </c>
      <c r="B148" t="s">
        <v>247</v>
      </c>
      <c r="C148">
        <v>1128</v>
      </c>
    </row>
    <row r="149" spans="1:3" x14ac:dyDescent="0.2">
      <c r="A149" t="s">
        <v>237</v>
      </c>
      <c r="B149" t="s">
        <v>248</v>
      </c>
      <c r="C149">
        <v>99</v>
      </c>
    </row>
    <row r="150" spans="1:3" x14ac:dyDescent="0.2">
      <c r="A150" t="s">
        <v>237</v>
      </c>
      <c r="B150" t="s">
        <v>249</v>
      </c>
      <c r="C150">
        <v>60</v>
      </c>
    </row>
    <row r="151" spans="1:3" x14ac:dyDescent="0.2">
      <c r="A151" t="s">
        <v>237</v>
      </c>
      <c r="B151" t="s">
        <v>250</v>
      </c>
      <c r="C151">
        <v>369</v>
      </c>
    </row>
    <row r="152" spans="1:3" x14ac:dyDescent="0.2">
      <c r="A152" t="s">
        <v>237</v>
      </c>
      <c r="B152" t="s">
        <v>251</v>
      </c>
      <c r="C152">
        <v>12</v>
      </c>
    </row>
    <row r="153" spans="1:3" x14ac:dyDescent="0.2">
      <c r="A153" t="s">
        <v>237</v>
      </c>
      <c r="B153" t="s">
        <v>252</v>
      </c>
      <c r="C153">
        <v>171</v>
      </c>
    </row>
    <row r="154" spans="1:3" x14ac:dyDescent="0.2">
      <c r="A154" t="s">
        <v>237</v>
      </c>
      <c r="B154" t="s">
        <v>253</v>
      </c>
      <c r="C154">
        <v>20</v>
      </c>
    </row>
    <row r="155" spans="1:3" x14ac:dyDescent="0.2">
      <c r="A155" t="s">
        <v>237</v>
      </c>
      <c r="B155" t="s">
        <v>254</v>
      </c>
      <c r="C155">
        <v>42</v>
      </c>
    </row>
    <row r="156" spans="1:3" x14ac:dyDescent="0.2">
      <c r="A156" t="s">
        <v>237</v>
      </c>
      <c r="B156" t="s">
        <v>255</v>
      </c>
      <c r="C156">
        <v>0</v>
      </c>
    </row>
    <row r="157" spans="1:3" x14ac:dyDescent="0.2">
      <c r="A157" t="s">
        <v>237</v>
      </c>
      <c r="B157" t="s">
        <v>256</v>
      </c>
      <c r="C157">
        <v>14</v>
      </c>
    </row>
    <row r="158" spans="1:3" x14ac:dyDescent="0.2">
      <c r="A158" t="s">
        <v>237</v>
      </c>
      <c r="B158" t="s">
        <v>257</v>
      </c>
      <c r="C158">
        <v>342</v>
      </c>
    </row>
    <row r="159" spans="1:3" x14ac:dyDescent="0.2">
      <c r="A159" t="s">
        <v>237</v>
      </c>
      <c r="B159" t="s">
        <v>258</v>
      </c>
      <c r="C159">
        <v>10148</v>
      </c>
    </row>
    <row r="160" spans="1:3" x14ac:dyDescent="0.2">
      <c r="A160" t="s">
        <v>237</v>
      </c>
      <c r="B160" t="s">
        <v>259</v>
      </c>
      <c r="C160">
        <v>194</v>
      </c>
    </row>
    <row r="161" spans="1:3" x14ac:dyDescent="0.2">
      <c r="A161" t="s">
        <v>237</v>
      </c>
      <c r="B161" t="s">
        <v>260</v>
      </c>
      <c r="C161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6A16-7A87-1D40-AC48-50DFB0F47D42}">
  <dimension ref="A1:W18"/>
  <sheetViews>
    <sheetView workbookViewId="0">
      <selection activeCell="C20" sqref="C20"/>
    </sheetView>
  </sheetViews>
  <sheetFormatPr baseColWidth="10" defaultRowHeight="16" x14ac:dyDescent="0.2"/>
  <cols>
    <col min="1" max="1" width="12.1640625" bestFit="1" customWidth="1"/>
    <col min="2" max="2" width="13.6640625" bestFit="1" customWidth="1"/>
    <col min="3" max="3" width="8.5" bestFit="1" customWidth="1"/>
    <col min="4" max="4" width="14.1640625" bestFit="1" customWidth="1"/>
    <col min="5" max="5" width="13" bestFit="1" customWidth="1"/>
    <col min="6" max="6" width="13.6640625" bestFit="1" customWidth="1"/>
    <col min="7" max="7" width="16.33203125" bestFit="1" customWidth="1"/>
    <col min="8" max="8" width="5.33203125" bestFit="1" customWidth="1"/>
    <col min="9" max="9" width="12.83203125" bestFit="1" customWidth="1"/>
    <col min="10" max="10" width="11.33203125" bestFit="1" customWidth="1"/>
    <col min="11" max="11" width="8.5" bestFit="1" customWidth="1"/>
    <col min="12" max="12" width="10.33203125" bestFit="1" customWidth="1"/>
    <col min="13" max="13" width="12.5" bestFit="1" customWidth="1"/>
    <col min="14" max="14" width="10.1640625" bestFit="1" customWidth="1"/>
    <col min="15" max="15" width="12.1640625" bestFit="1" customWidth="1"/>
    <col min="16" max="16" width="18.33203125" bestFit="1" customWidth="1"/>
    <col min="17" max="17" width="6.83203125" customWidth="1"/>
    <col min="18" max="18" width="8.1640625" customWidth="1"/>
    <col min="19" max="19" width="14.5" bestFit="1" customWidth="1"/>
    <col min="20" max="20" width="13.83203125" bestFit="1" customWidth="1"/>
    <col min="21" max="21" width="15.1640625" bestFit="1" customWidth="1"/>
    <col min="22" max="22" width="8" customWidth="1"/>
  </cols>
  <sheetData>
    <row r="1" spans="1:23" x14ac:dyDescent="0.2">
      <c r="A1" t="s">
        <v>261</v>
      </c>
      <c r="B1" s="4" t="s">
        <v>262</v>
      </c>
      <c r="C1" s="4" t="s">
        <v>263</v>
      </c>
      <c r="D1" t="s">
        <v>242</v>
      </c>
      <c r="E1" s="4" t="s">
        <v>264</v>
      </c>
      <c r="F1" s="4" t="s">
        <v>265</v>
      </c>
      <c r="G1" s="4" t="s">
        <v>266</v>
      </c>
      <c r="H1" t="s">
        <v>267</v>
      </c>
      <c r="I1" s="4" t="s">
        <v>268</v>
      </c>
      <c r="J1" s="4" t="s">
        <v>269</v>
      </c>
      <c r="K1" s="4" t="s">
        <v>270</v>
      </c>
      <c r="L1" s="4" t="s">
        <v>271</v>
      </c>
      <c r="M1" s="4" t="s">
        <v>272</v>
      </c>
      <c r="N1" s="4" t="s">
        <v>273</v>
      </c>
      <c r="O1" s="4" t="s">
        <v>274</v>
      </c>
      <c r="P1" s="4" t="s">
        <v>275</v>
      </c>
      <c r="Q1" t="s">
        <v>276</v>
      </c>
      <c r="R1" t="s">
        <v>277</v>
      </c>
      <c r="S1" s="4" t="s">
        <v>278</v>
      </c>
      <c r="T1" s="4" t="s">
        <v>279</v>
      </c>
      <c r="U1" s="4" t="s">
        <v>280</v>
      </c>
      <c r="V1" t="s">
        <v>281</v>
      </c>
      <c r="W1" s="4" t="s">
        <v>282</v>
      </c>
    </row>
    <row r="2" spans="1:23" x14ac:dyDescent="0.2">
      <c r="A2" t="s">
        <v>227</v>
      </c>
      <c r="B2">
        <v>22</v>
      </c>
      <c r="C2">
        <v>133</v>
      </c>
      <c r="D2">
        <v>25</v>
      </c>
      <c r="E2">
        <v>257</v>
      </c>
      <c r="F2">
        <v>1442</v>
      </c>
      <c r="G2">
        <v>8</v>
      </c>
      <c r="H2">
        <v>30</v>
      </c>
      <c r="I2">
        <v>2373</v>
      </c>
      <c r="J2">
        <v>71</v>
      </c>
      <c r="K2">
        <v>0</v>
      </c>
      <c r="L2">
        <v>569</v>
      </c>
      <c r="M2">
        <v>0</v>
      </c>
      <c r="N2">
        <v>478</v>
      </c>
      <c r="O2">
        <v>0</v>
      </c>
      <c r="P2">
        <v>28</v>
      </c>
      <c r="Q2">
        <v>4</v>
      </c>
      <c r="R2">
        <v>6</v>
      </c>
      <c r="S2">
        <v>812</v>
      </c>
      <c r="T2">
        <v>6644</v>
      </c>
      <c r="U2">
        <v>189</v>
      </c>
      <c r="V2">
        <v>108</v>
      </c>
      <c r="W2">
        <f>SUM(B2:V2)</f>
        <v>13199</v>
      </c>
    </row>
    <row r="3" spans="1:23" x14ac:dyDescent="0.2">
      <c r="A3" t="s">
        <v>229</v>
      </c>
      <c r="B3">
        <v>0</v>
      </c>
      <c r="C3">
        <v>128</v>
      </c>
      <c r="D3">
        <v>16</v>
      </c>
      <c r="E3">
        <v>179</v>
      </c>
      <c r="F3">
        <v>878</v>
      </c>
      <c r="G3">
        <v>0</v>
      </c>
      <c r="H3">
        <v>0</v>
      </c>
      <c r="I3">
        <v>2930</v>
      </c>
      <c r="J3">
        <v>23</v>
      </c>
      <c r="K3">
        <v>16</v>
      </c>
      <c r="L3">
        <v>244</v>
      </c>
      <c r="M3">
        <v>0</v>
      </c>
      <c r="N3">
        <v>410</v>
      </c>
      <c r="O3">
        <v>0</v>
      </c>
      <c r="P3">
        <v>35</v>
      </c>
      <c r="Q3">
        <v>0</v>
      </c>
      <c r="R3">
        <v>0</v>
      </c>
      <c r="S3">
        <v>486</v>
      </c>
      <c r="T3">
        <v>5849</v>
      </c>
      <c r="U3">
        <v>113</v>
      </c>
      <c r="V3">
        <v>36</v>
      </c>
      <c r="W3">
        <f t="shared" ref="W3:W9" si="0">SUM(B3:V3)</f>
        <v>11343</v>
      </c>
    </row>
    <row r="4" spans="1:23" x14ac:dyDescent="0.2">
      <c r="A4" t="s">
        <v>230</v>
      </c>
      <c r="B4">
        <v>0</v>
      </c>
      <c r="C4">
        <v>219</v>
      </c>
      <c r="D4">
        <v>27</v>
      </c>
      <c r="E4">
        <v>181</v>
      </c>
      <c r="F4">
        <v>1523</v>
      </c>
      <c r="G4">
        <v>25</v>
      </c>
      <c r="H4">
        <v>8</v>
      </c>
      <c r="I4">
        <v>2472</v>
      </c>
      <c r="J4">
        <v>42</v>
      </c>
      <c r="K4">
        <v>23</v>
      </c>
      <c r="L4">
        <v>317</v>
      </c>
      <c r="M4">
        <v>0</v>
      </c>
      <c r="N4">
        <v>433</v>
      </c>
      <c r="O4">
        <v>0</v>
      </c>
      <c r="P4">
        <v>30</v>
      </c>
      <c r="Q4">
        <v>0</v>
      </c>
      <c r="R4">
        <v>0</v>
      </c>
      <c r="S4">
        <v>575</v>
      </c>
      <c r="T4">
        <v>6608</v>
      </c>
      <c r="U4">
        <v>135</v>
      </c>
      <c r="V4">
        <v>44</v>
      </c>
      <c r="W4">
        <f t="shared" si="0"/>
        <v>12662</v>
      </c>
    </row>
    <row r="5" spans="1:23" x14ac:dyDescent="0.2">
      <c r="A5" t="s">
        <v>231</v>
      </c>
      <c r="B5">
        <v>8</v>
      </c>
      <c r="C5">
        <v>128</v>
      </c>
      <c r="D5">
        <v>21</v>
      </c>
      <c r="E5">
        <v>193</v>
      </c>
      <c r="F5">
        <v>2163</v>
      </c>
      <c r="G5">
        <v>4</v>
      </c>
      <c r="H5">
        <v>16</v>
      </c>
      <c r="I5">
        <v>1744</v>
      </c>
      <c r="J5">
        <v>42</v>
      </c>
      <c r="K5">
        <v>11</v>
      </c>
      <c r="L5">
        <v>293</v>
      </c>
      <c r="M5">
        <v>0</v>
      </c>
      <c r="N5">
        <v>710</v>
      </c>
      <c r="O5">
        <v>0</v>
      </c>
      <c r="P5">
        <v>43</v>
      </c>
      <c r="Q5">
        <v>0</v>
      </c>
      <c r="R5">
        <v>0</v>
      </c>
      <c r="S5">
        <v>414</v>
      </c>
      <c r="T5">
        <v>4690</v>
      </c>
      <c r="U5">
        <v>58</v>
      </c>
      <c r="V5">
        <v>44</v>
      </c>
      <c r="W5">
        <f t="shared" si="0"/>
        <v>10582</v>
      </c>
    </row>
    <row r="6" spans="1:23" x14ac:dyDescent="0.2">
      <c r="A6" t="s">
        <v>232</v>
      </c>
      <c r="B6">
        <v>0</v>
      </c>
      <c r="C6">
        <v>88</v>
      </c>
      <c r="D6">
        <v>27</v>
      </c>
      <c r="E6">
        <v>147</v>
      </c>
      <c r="F6">
        <v>1068</v>
      </c>
      <c r="G6">
        <v>22</v>
      </c>
      <c r="H6">
        <v>0</v>
      </c>
      <c r="I6">
        <v>1327</v>
      </c>
      <c r="J6">
        <v>49</v>
      </c>
      <c r="K6">
        <v>36</v>
      </c>
      <c r="L6">
        <v>159</v>
      </c>
      <c r="M6">
        <v>0</v>
      </c>
      <c r="N6">
        <v>62</v>
      </c>
      <c r="O6">
        <v>9</v>
      </c>
      <c r="P6">
        <v>31</v>
      </c>
      <c r="Q6">
        <v>6</v>
      </c>
      <c r="R6">
        <v>8</v>
      </c>
      <c r="S6">
        <v>401</v>
      </c>
      <c r="T6">
        <v>8930</v>
      </c>
      <c r="U6">
        <v>87</v>
      </c>
      <c r="V6">
        <v>41</v>
      </c>
      <c r="W6">
        <f t="shared" si="0"/>
        <v>12498</v>
      </c>
    </row>
    <row r="7" spans="1:23" x14ac:dyDescent="0.2">
      <c r="A7" t="s">
        <v>234</v>
      </c>
      <c r="B7">
        <v>9</v>
      </c>
      <c r="C7">
        <v>99</v>
      </c>
      <c r="D7">
        <v>53</v>
      </c>
      <c r="E7">
        <v>277</v>
      </c>
      <c r="F7">
        <v>975</v>
      </c>
      <c r="G7">
        <v>13</v>
      </c>
      <c r="H7">
        <v>7</v>
      </c>
      <c r="I7">
        <v>1380</v>
      </c>
      <c r="J7">
        <v>71</v>
      </c>
      <c r="K7">
        <v>76</v>
      </c>
      <c r="L7">
        <v>291</v>
      </c>
      <c r="M7">
        <v>9</v>
      </c>
      <c r="N7">
        <v>103</v>
      </c>
      <c r="O7">
        <v>6</v>
      </c>
      <c r="P7">
        <v>39</v>
      </c>
      <c r="Q7">
        <v>16</v>
      </c>
      <c r="R7">
        <v>14</v>
      </c>
      <c r="S7">
        <v>566</v>
      </c>
      <c r="T7">
        <v>7719</v>
      </c>
      <c r="U7">
        <v>143</v>
      </c>
      <c r="V7">
        <v>68</v>
      </c>
      <c r="W7">
        <f t="shared" si="0"/>
        <v>11934</v>
      </c>
    </row>
    <row r="8" spans="1:23" x14ac:dyDescent="0.2">
      <c r="A8" t="s">
        <v>235</v>
      </c>
      <c r="B8">
        <v>0</v>
      </c>
      <c r="C8">
        <v>236</v>
      </c>
      <c r="D8">
        <v>58</v>
      </c>
      <c r="E8">
        <v>190</v>
      </c>
      <c r="F8">
        <v>1468</v>
      </c>
      <c r="G8">
        <v>8</v>
      </c>
      <c r="H8">
        <v>7</v>
      </c>
      <c r="I8">
        <v>1979</v>
      </c>
      <c r="J8">
        <v>55</v>
      </c>
      <c r="K8">
        <v>5</v>
      </c>
      <c r="L8">
        <v>308</v>
      </c>
      <c r="M8">
        <v>0</v>
      </c>
      <c r="N8">
        <v>91</v>
      </c>
      <c r="O8">
        <v>0</v>
      </c>
      <c r="P8">
        <v>40</v>
      </c>
      <c r="Q8">
        <v>3</v>
      </c>
      <c r="R8">
        <v>9</v>
      </c>
      <c r="S8">
        <v>388</v>
      </c>
      <c r="T8">
        <v>8108</v>
      </c>
      <c r="U8">
        <v>117</v>
      </c>
      <c r="V8">
        <v>24</v>
      </c>
      <c r="W8">
        <f t="shared" si="0"/>
        <v>13094</v>
      </c>
    </row>
    <row r="9" spans="1:23" x14ac:dyDescent="0.2">
      <c r="A9" t="s">
        <v>236</v>
      </c>
      <c r="B9">
        <v>15</v>
      </c>
      <c r="C9">
        <v>100</v>
      </c>
      <c r="D9">
        <v>68</v>
      </c>
      <c r="E9">
        <v>299</v>
      </c>
      <c r="F9">
        <v>1075</v>
      </c>
      <c r="G9">
        <v>15</v>
      </c>
      <c r="H9">
        <v>15</v>
      </c>
      <c r="I9">
        <v>1128</v>
      </c>
      <c r="J9">
        <v>99</v>
      </c>
      <c r="K9">
        <v>60</v>
      </c>
      <c r="L9">
        <v>369</v>
      </c>
      <c r="M9">
        <v>12</v>
      </c>
      <c r="N9">
        <v>171</v>
      </c>
      <c r="O9">
        <v>20</v>
      </c>
      <c r="P9">
        <v>42</v>
      </c>
      <c r="Q9">
        <v>0</v>
      </c>
      <c r="R9">
        <v>14</v>
      </c>
      <c r="S9">
        <v>342</v>
      </c>
      <c r="T9">
        <v>10148</v>
      </c>
      <c r="U9">
        <v>194</v>
      </c>
      <c r="V9">
        <v>54</v>
      </c>
      <c r="W9">
        <f t="shared" si="0"/>
        <v>14240</v>
      </c>
    </row>
    <row r="11" spans="1:23" x14ac:dyDescent="0.2">
      <c r="A11" t="s">
        <v>227</v>
      </c>
      <c r="B11">
        <f t="shared" ref="B11:V18" si="1">B2/$W2</f>
        <v>1.6667929388590045E-3</v>
      </c>
      <c r="C11">
        <f t="shared" si="1"/>
        <v>1.0076520948556709E-2</v>
      </c>
      <c r="D11">
        <f t="shared" si="1"/>
        <v>1.8940828850670505E-3</v>
      </c>
      <c r="E11">
        <f t="shared" si="1"/>
        <v>1.9471172058489278E-2</v>
      </c>
      <c r="F11">
        <f t="shared" si="1"/>
        <v>0.10925070081066747</v>
      </c>
      <c r="G11">
        <f t="shared" si="1"/>
        <v>6.0610652322145621E-4</v>
      </c>
      <c r="H11">
        <f t="shared" si="1"/>
        <v>2.2728994620804608E-3</v>
      </c>
      <c r="I11">
        <f t="shared" si="1"/>
        <v>0.17978634745056443</v>
      </c>
      <c r="J11">
        <f t="shared" si="1"/>
        <v>5.3791953935904231E-3</v>
      </c>
      <c r="K11">
        <f t="shared" si="1"/>
        <v>0</v>
      </c>
      <c r="L11">
        <f t="shared" si="1"/>
        <v>4.3109326464126067E-2</v>
      </c>
      <c r="M11">
        <f t="shared" si="1"/>
        <v>0</v>
      </c>
      <c r="N11">
        <f t="shared" si="1"/>
        <v>3.6214864762482007E-2</v>
      </c>
      <c r="O11">
        <f t="shared" si="1"/>
        <v>0</v>
      </c>
      <c r="P11">
        <f t="shared" si="1"/>
        <v>2.1213728312750968E-3</v>
      </c>
      <c r="Q11">
        <f t="shared" si="1"/>
        <v>3.030532616107281E-4</v>
      </c>
      <c r="R11">
        <f t="shared" si="1"/>
        <v>4.5457989241609213E-4</v>
      </c>
      <c r="S11">
        <f t="shared" si="1"/>
        <v>6.1519812106977802E-2</v>
      </c>
      <c r="T11">
        <f t="shared" si="1"/>
        <v>0.50337146753541939</v>
      </c>
      <c r="U11">
        <f t="shared" si="1"/>
        <v>1.4319266611106902E-2</v>
      </c>
      <c r="V11">
        <f t="shared" si="1"/>
        <v>8.1824380634896582E-3</v>
      </c>
    </row>
    <row r="12" spans="1:23" x14ac:dyDescent="0.2">
      <c r="A12" t="s">
        <v>229</v>
      </c>
      <c r="B12">
        <f t="shared" si="1"/>
        <v>0</v>
      </c>
      <c r="C12">
        <f>C3/$W3</f>
        <v>1.1284492638631755E-2</v>
      </c>
      <c r="D12">
        <f>D3/$W3</f>
        <v>1.4105615798289694E-3</v>
      </c>
      <c r="E12">
        <f t="shared" si="1"/>
        <v>1.5780657674336594E-2</v>
      </c>
      <c r="F12">
        <f t="shared" si="1"/>
        <v>7.7404566693114699E-2</v>
      </c>
      <c r="G12">
        <f t="shared" si="1"/>
        <v>0</v>
      </c>
      <c r="H12">
        <f t="shared" si="1"/>
        <v>0</v>
      </c>
      <c r="I12">
        <f t="shared" si="1"/>
        <v>0.25830908930618002</v>
      </c>
      <c r="J12">
        <f t="shared" si="1"/>
        <v>2.0276822710041434E-3</v>
      </c>
      <c r="K12">
        <f t="shared" si="1"/>
        <v>1.4105615798289694E-3</v>
      </c>
      <c r="L12">
        <f t="shared" si="1"/>
        <v>2.1511064092391785E-2</v>
      </c>
      <c r="M12">
        <f t="shared" si="1"/>
        <v>0</v>
      </c>
      <c r="N12">
        <f t="shared" si="1"/>
        <v>3.6145640483117344E-2</v>
      </c>
      <c r="O12">
        <f t="shared" si="1"/>
        <v>0</v>
      </c>
      <c r="P12">
        <f t="shared" si="1"/>
        <v>3.0856034558758706E-3</v>
      </c>
      <c r="Q12">
        <f t="shared" si="1"/>
        <v>0</v>
      </c>
      <c r="R12">
        <f t="shared" si="1"/>
        <v>0</v>
      </c>
      <c r="S12">
        <f t="shared" si="1"/>
        <v>4.2845807987304946E-2</v>
      </c>
      <c r="T12">
        <f>T3/$W3</f>
        <v>0.51564841752622759</v>
      </c>
      <c r="U12">
        <f>U3/$W3</f>
        <v>9.9620911575420967E-3</v>
      </c>
      <c r="V12">
        <f t="shared" si="1"/>
        <v>3.1737635546151811E-3</v>
      </c>
    </row>
    <row r="13" spans="1:23" x14ac:dyDescent="0.2">
      <c r="A13" t="s">
        <v>230</v>
      </c>
      <c r="B13">
        <f t="shared" si="1"/>
        <v>0</v>
      </c>
      <c r="C13">
        <f t="shared" si="1"/>
        <v>1.7295845837940294E-2</v>
      </c>
      <c r="D13">
        <f t="shared" si="1"/>
        <v>2.132364555362502E-3</v>
      </c>
      <c r="E13">
        <f t="shared" si="1"/>
        <v>1.4294740167430106E-2</v>
      </c>
      <c r="F13">
        <f t="shared" si="1"/>
        <v>0.1202811562154478</v>
      </c>
      <c r="G13">
        <f t="shared" si="1"/>
        <v>1.9744116253356502E-3</v>
      </c>
      <c r="H13">
        <f t="shared" si="1"/>
        <v>6.3181172010740797E-4</v>
      </c>
      <c r="I13">
        <f t="shared" si="1"/>
        <v>0.19522982151318907</v>
      </c>
      <c r="J13">
        <f t="shared" si="1"/>
        <v>3.3170115305638918E-3</v>
      </c>
      <c r="K13">
        <f t="shared" si="1"/>
        <v>1.8164586953087979E-3</v>
      </c>
      <c r="L13">
        <f t="shared" si="1"/>
        <v>2.5035539409256041E-2</v>
      </c>
      <c r="M13">
        <f t="shared" si="1"/>
        <v>0</v>
      </c>
      <c r="N13">
        <f t="shared" si="1"/>
        <v>3.4196809350813456E-2</v>
      </c>
      <c r="O13">
        <f t="shared" si="1"/>
        <v>0</v>
      </c>
      <c r="P13">
        <f>P4/$W4</f>
        <v>2.3692939504027801E-3</v>
      </c>
      <c r="Q13">
        <f t="shared" si="1"/>
        <v>0</v>
      </c>
      <c r="R13">
        <f t="shared" si="1"/>
        <v>0</v>
      </c>
      <c r="S13">
        <f t="shared" si="1"/>
        <v>4.541146738271995E-2</v>
      </c>
      <c r="T13">
        <f>T4/$W4</f>
        <v>0.52187648080871896</v>
      </c>
      <c r="U13">
        <f t="shared" si="1"/>
        <v>1.066182277681251E-2</v>
      </c>
      <c r="V13">
        <f>V4/$W4</f>
        <v>3.474964460590744E-3</v>
      </c>
    </row>
    <row r="14" spans="1:23" x14ac:dyDescent="0.2">
      <c r="A14" t="s">
        <v>231</v>
      </c>
      <c r="B14">
        <f t="shared" si="1"/>
        <v>7.5600075600075597E-4</v>
      </c>
      <c r="C14">
        <f t="shared" si="1"/>
        <v>1.2096012096012096E-2</v>
      </c>
      <c r="D14">
        <f t="shared" si="1"/>
        <v>1.9845019845019843E-3</v>
      </c>
      <c r="E14">
        <f t="shared" si="1"/>
        <v>1.8238518238518239E-2</v>
      </c>
      <c r="F14">
        <f t="shared" si="1"/>
        <v>0.20440370440370439</v>
      </c>
      <c r="G14">
        <f t="shared" si="1"/>
        <v>3.7800037800037799E-4</v>
      </c>
      <c r="H14">
        <f t="shared" si="1"/>
        <v>1.5120015120015119E-3</v>
      </c>
      <c r="I14">
        <f t="shared" si="1"/>
        <v>0.16480816480816482</v>
      </c>
      <c r="J14">
        <f t="shared" si="1"/>
        <v>3.9690039690039687E-3</v>
      </c>
      <c r="K14">
        <f t="shared" si="1"/>
        <v>1.0395010395010396E-3</v>
      </c>
      <c r="L14">
        <f t="shared" si="1"/>
        <v>2.7688527688527687E-2</v>
      </c>
      <c r="M14">
        <f t="shared" si="1"/>
        <v>0</v>
      </c>
      <c r="N14">
        <f t="shared" si="1"/>
        <v>6.7095067095067101E-2</v>
      </c>
      <c r="O14">
        <f t="shared" si="1"/>
        <v>0</v>
      </c>
      <c r="P14">
        <f t="shared" si="1"/>
        <v>4.0635040635040639E-3</v>
      </c>
      <c r="Q14">
        <f t="shared" si="1"/>
        <v>0</v>
      </c>
      <c r="R14">
        <f t="shared" si="1"/>
        <v>0</v>
      </c>
      <c r="S14">
        <f>S5/$W5</f>
        <v>3.9123039123039126E-2</v>
      </c>
      <c r="T14">
        <f t="shared" si="1"/>
        <v>0.44320544320544319</v>
      </c>
      <c r="U14">
        <f t="shared" si="1"/>
        <v>5.4810054810054808E-3</v>
      </c>
      <c r="V14">
        <f t="shared" si="1"/>
        <v>4.1580041580041582E-3</v>
      </c>
    </row>
    <row r="15" spans="1:23" x14ac:dyDescent="0.2">
      <c r="A15" t="s">
        <v>232</v>
      </c>
      <c r="B15">
        <f t="shared" si="1"/>
        <v>0</v>
      </c>
      <c r="C15">
        <f t="shared" si="1"/>
        <v>7.0411265802528405E-3</v>
      </c>
      <c r="D15">
        <f t="shared" si="1"/>
        <v>2.1603456553048487E-3</v>
      </c>
      <c r="E15">
        <f t="shared" si="1"/>
        <v>1.1761881901104177E-2</v>
      </c>
      <c r="F15">
        <f t="shared" si="1"/>
        <v>8.5453672587614021E-2</v>
      </c>
      <c r="G15">
        <f t="shared" si="1"/>
        <v>1.7602816450632101E-3</v>
      </c>
      <c r="H15">
        <f t="shared" si="1"/>
        <v>0</v>
      </c>
      <c r="I15">
        <f t="shared" si="1"/>
        <v>0.1061769883181309</v>
      </c>
      <c r="J15">
        <f t="shared" si="1"/>
        <v>3.9206273003680589E-3</v>
      </c>
      <c r="K15">
        <f t="shared" si="1"/>
        <v>2.8804608737397984E-3</v>
      </c>
      <c r="L15">
        <f t="shared" si="1"/>
        <v>1.2722035525684109E-2</v>
      </c>
      <c r="M15">
        <f t="shared" si="1"/>
        <v>0</v>
      </c>
      <c r="N15">
        <f t="shared" si="1"/>
        <v>4.9607937269963197E-3</v>
      </c>
      <c r="O15">
        <f t="shared" si="1"/>
        <v>7.2011521843494961E-4</v>
      </c>
      <c r="P15">
        <f t="shared" si="1"/>
        <v>2.4803968634981599E-3</v>
      </c>
      <c r="Q15">
        <f t="shared" si="1"/>
        <v>4.8007681228996637E-4</v>
      </c>
      <c r="R15">
        <f t="shared" si="1"/>
        <v>6.4010241638662183E-4</v>
      </c>
      <c r="S15">
        <f>S6/$W6</f>
        <v>3.2085133621379422E-2</v>
      </c>
      <c r="T15">
        <f t="shared" si="1"/>
        <v>0.71451432229156664</v>
      </c>
      <c r="U15">
        <f t="shared" si="1"/>
        <v>6.9611137782045127E-3</v>
      </c>
      <c r="V15">
        <f t="shared" si="1"/>
        <v>3.280524883981437E-3</v>
      </c>
    </row>
    <row r="16" spans="1:23" x14ac:dyDescent="0.2">
      <c r="A16" t="s">
        <v>234</v>
      </c>
      <c r="B16">
        <f t="shared" si="1"/>
        <v>7.5414781297134241E-4</v>
      </c>
      <c r="C16">
        <f t="shared" si="1"/>
        <v>8.2956259426847662E-3</v>
      </c>
      <c r="D16">
        <f t="shared" si="1"/>
        <v>4.4410926763867944E-3</v>
      </c>
      <c r="E16">
        <f t="shared" si="1"/>
        <v>2.3210993799229092E-2</v>
      </c>
      <c r="F16">
        <f t="shared" si="1"/>
        <v>8.1699346405228759E-2</v>
      </c>
      <c r="G16">
        <f t="shared" si="1"/>
        <v>1.0893246187363835E-3</v>
      </c>
      <c r="H16">
        <f t="shared" si="1"/>
        <v>5.865594100888219E-4</v>
      </c>
      <c r="I16">
        <f t="shared" si="1"/>
        <v>0.11563599798893917</v>
      </c>
      <c r="J16">
        <f t="shared" si="1"/>
        <v>5.9493883023294791E-3</v>
      </c>
      <c r="K16">
        <f t="shared" si="1"/>
        <v>6.3683593095357803E-3</v>
      </c>
      <c r="L16">
        <f t="shared" si="1"/>
        <v>2.4384112619406737E-2</v>
      </c>
      <c r="M16">
        <f>M7/$W7</f>
        <v>7.5414781297134241E-4</v>
      </c>
      <c r="N16">
        <f t="shared" si="1"/>
        <v>8.6308027484498073E-3</v>
      </c>
      <c r="O16">
        <f t="shared" si="1"/>
        <v>5.0276520864756154E-4</v>
      </c>
      <c r="P16">
        <f t="shared" si="1"/>
        <v>3.2679738562091504E-3</v>
      </c>
      <c r="Q16">
        <f t="shared" si="1"/>
        <v>1.3407072230601643E-3</v>
      </c>
      <c r="R16">
        <f t="shared" si="1"/>
        <v>1.1731188201776438E-3</v>
      </c>
      <c r="S16">
        <f t="shared" si="1"/>
        <v>4.742751801575331E-2</v>
      </c>
      <c r="T16">
        <f t="shared" si="1"/>
        <v>0.64680744092508802</v>
      </c>
      <c r="U16">
        <f t="shared" si="1"/>
        <v>1.1982570806100218E-2</v>
      </c>
      <c r="V16">
        <f t="shared" si="1"/>
        <v>5.6980056980056983E-3</v>
      </c>
    </row>
    <row r="17" spans="1:22" x14ac:dyDescent="0.2">
      <c r="A17" t="s">
        <v>235</v>
      </c>
      <c r="B17">
        <f t="shared" si="1"/>
        <v>0</v>
      </c>
      <c r="C17">
        <f t="shared" si="1"/>
        <v>1.8023522223919352E-2</v>
      </c>
      <c r="D17">
        <f t="shared" si="1"/>
        <v>4.4295096990988238E-3</v>
      </c>
      <c r="E17">
        <f t="shared" si="1"/>
        <v>1.45104628073927E-2</v>
      </c>
      <c r="F17">
        <f t="shared" si="1"/>
        <v>0.11211241790132885</v>
      </c>
      <c r="G17">
        <f t="shared" si="1"/>
        <v>6.1096685504811359E-4</v>
      </c>
      <c r="H17">
        <f t="shared" si="1"/>
        <v>5.3459599816709944E-4</v>
      </c>
      <c r="I17">
        <f t="shared" si="1"/>
        <v>0.1511379257675271</v>
      </c>
      <c r="J17">
        <f t="shared" si="1"/>
        <v>4.2003971284557814E-3</v>
      </c>
      <c r="K17">
        <f>K8/$W8</f>
        <v>3.8185428440507105E-4</v>
      </c>
      <c r="L17">
        <f t="shared" si="1"/>
        <v>2.3522223919352374E-2</v>
      </c>
      <c r="M17">
        <f t="shared" si="1"/>
        <v>0</v>
      </c>
      <c r="N17">
        <f t="shared" si="1"/>
        <v>6.9497479761722923E-3</v>
      </c>
      <c r="O17">
        <f t="shared" si="1"/>
        <v>0</v>
      </c>
      <c r="P17">
        <f t="shared" si="1"/>
        <v>3.0548342752405684E-3</v>
      </c>
      <c r="Q17">
        <f>Q8/$W8</f>
        <v>2.2911257064304262E-4</v>
      </c>
      <c r="R17">
        <f t="shared" si="1"/>
        <v>6.8733771192912784E-4</v>
      </c>
      <c r="S17">
        <f t="shared" si="1"/>
        <v>2.9631892469833512E-2</v>
      </c>
      <c r="T17">
        <f t="shared" si="1"/>
        <v>0.61921490759126319</v>
      </c>
      <c r="U17">
        <f t="shared" si="1"/>
        <v>8.9353902550786627E-3</v>
      </c>
      <c r="V17">
        <f t="shared" si="1"/>
        <v>1.832900565144341E-3</v>
      </c>
    </row>
    <row r="18" spans="1:22" x14ac:dyDescent="0.2">
      <c r="A18" t="s">
        <v>236</v>
      </c>
      <c r="B18">
        <f t="shared" si="1"/>
        <v>1.0533707865168539E-3</v>
      </c>
      <c r="C18">
        <f t="shared" si="1"/>
        <v>7.0224719101123594E-3</v>
      </c>
      <c r="D18">
        <f t="shared" si="1"/>
        <v>4.7752808988764045E-3</v>
      </c>
      <c r="E18">
        <f t="shared" si="1"/>
        <v>2.0997191011235955E-2</v>
      </c>
      <c r="F18">
        <f t="shared" si="1"/>
        <v>7.5491573033707862E-2</v>
      </c>
      <c r="G18">
        <f t="shared" si="1"/>
        <v>1.0533707865168539E-3</v>
      </c>
      <c r="H18">
        <f t="shared" si="1"/>
        <v>1.0533707865168539E-3</v>
      </c>
      <c r="I18">
        <f t="shared" si="1"/>
        <v>7.9213483146067409E-2</v>
      </c>
      <c r="J18">
        <f t="shared" si="1"/>
        <v>6.9522471910112363E-3</v>
      </c>
      <c r="K18">
        <f t="shared" si="1"/>
        <v>4.2134831460674156E-3</v>
      </c>
      <c r="L18">
        <f t="shared" si="1"/>
        <v>2.5912921348314608E-2</v>
      </c>
      <c r="M18">
        <f>M9/$W9</f>
        <v>8.4269662921348317E-4</v>
      </c>
      <c r="N18">
        <f t="shared" si="1"/>
        <v>1.2008426966292134E-2</v>
      </c>
      <c r="O18">
        <f t="shared" si="1"/>
        <v>1.4044943820224719E-3</v>
      </c>
      <c r="P18">
        <f t="shared" si="1"/>
        <v>2.9494382022471912E-3</v>
      </c>
      <c r="Q18">
        <f t="shared" si="1"/>
        <v>0</v>
      </c>
      <c r="R18">
        <f t="shared" si="1"/>
        <v>9.831460674157304E-4</v>
      </c>
      <c r="S18">
        <f t="shared" si="1"/>
        <v>2.4016853932584268E-2</v>
      </c>
      <c r="T18">
        <f>T9/$W9</f>
        <v>0.71264044943820226</v>
      </c>
      <c r="U18">
        <f t="shared" si="1"/>
        <v>1.3623595505617977E-2</v>
      </c>
      <c r="V18">
        <f t="shared" si="1"/>
        <v>3.7921348314606741E-3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82A4-54B8-0E47-943E-5B263FE90662}">
  <dimension ref="A1:X9"/>
  <sheetViews>
    <sheetView workbookViewId="0">
      <selection activeCell="D1" sqref="D1:W9"/>
    </sheetView>
  </sheetViews>
  <sheetFormatPr baseColWidth="10" defaultRowHeight="16" x14ac:dyDescent="0.2"/>
  <cols>
    <col min="2" max="2" width="9.1640625" bestFit="1" customWidth="1"/>
    <col min="3" max="3" width="5.5" bestFit="1" customWidth="1"/>
  </cols>
  <sheetData>
    <row r="1" spans="1:24" x14ac:dyDescent="0.2">
      <c r="A1" t="s">
        <v>261</v>
      </c>
      <c r="B1" t="s">
        <v>1</v>
      </c>
      <c r="C1" t="s">
        <v>0</v>
      </c>
      <c r="D1" s="4" t="s">
        <v>262</v>
      </c>
      <c r="E1" s="4" t="s">
        <v>263</v>
      </c>
      <c r="F1" s="4" t="s">
        <v>264</v>
      </c>
      <c r="G1" s="4" t="s">
        <v>265</v>
      </c>
      <c r="H1" s="4" t="s">
        <v>266</v>
      </c>
      <c r="I1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272</v>
      </c>
      <c r="O1" s="4" t="s">
        <v>273</v>
      </c>
      <c r="P1" s="4" t="s">
        <v>274</v>
      </c>
      <c r="Q1" s="4" t="s">
        <v>275</v>
      </c>
      <c r="R1" t="s">
        <v>276</v>
      </c>
      <c r="S1" t="s">
        <v>277</v>
      </c>
      <c r="T1" s="4" t="s">
        <v>278</v>
      </c>
      <c r="U1" s="4" t="s">
        <v>279</v>
      </c>
      <c r="V1" s="4" t="s">
        <v>280</v>
      </c>
      <c r="W1" t="s">
        <v>281</v>
      </c>
      <c r="X1" s="4"/>
    </row>
    <row r="2" spans="1:24" x14ac:dyDescent="0.2">
      <c r="A2" t="s">
        <v>227</v>
      </c>
      <c r="B2" t="s">
        <v>228</v>
      </c>
      <c r="C2">
        <v>3</v>
      </c>
      <c r="D2">
        <v>1.6667929388590045E-3</v>
      </c>
      <c r="E2">
        <v>1.197060383362376E-2</v>
      </c>
      <c r="F2">
        <v>1.9471172058489278E-2</v>
      </c>
      <c r="G2">
        <v>0.10925070081066747</v>
      </c>
      <c r="H2">
        <v>6.0610652322145621E-4</v>
      </c>
      <c r="I2">
        <v>2.2728994620804608E-3</v>
      </c>
      <c r="J2">
        <v>0.17978634745056443</v>
      </c>
      <c r="K2">
        <v>5.3791953935904231E-3</v>
      </c>
      <c r="L2">
        <v>0</v>
      </c>
      <c r="M2">
        <v>4.3109326464126067E-2</v>
      </c>
      <c r="N2">
        <v>0</v>
      </c>
      <c r="O2">
        <v>3.6214864762482007E-2</v>
      </c>
      <c r="P2">
        <v>0</v>
      </c>
      <c r="Q2">
        <v>2.1213728312750968E-3</v>
      </c>
      <c r="R2">
        <v>3.030532616107281E-4</v>
      </c>
      <c r="S2">
        <v>4.5457989241609213E-4</v>
      </c>
      <c r="T2">
        <v>6.1519812106977802E-2</v>
      </c>
      <c r="U2">
        <v>0.50337146753541939</v>
      </c>
      <c r="V2">
        <v>1.4319266611106902E-2</v>
      </c>
      <c r="W2">
        <v>8.1824380634896582E-3</v>
      </c>
    </row>
    <row r="3" spans="1:24" x14ac:dyDescent="0.2">
      <c r="A3" t="s">
        <v>229</v>
      </c>
      <c r="B3" t="s">
        <v>228</v>
      </c>
      <c r="C3">
        <v>5</v>
      </c>
      <c r="D3">
        <v>0</v>
      </c>
      <c r="E3">
        <v>1.2695054218460724E-2</v>
      </c>
      <c r="F3">
        <v>1.5780657674336594E-2</v>
      </c>
      <c r="G3">
        <v>7.7404566693114699E-2</v>
      </c>
      <c r="H3">
        <v>0</v>
      </c>
      <c r="I3">
        <v>0</v>
      </c>
      <c r="J3">
        <v>0.25830908930618002</v>
      </c>
      <c r="K3">
        <v>2.0276822710041434E-3</v>
      </c>
      <c r="L3">
        <v>1.4105615798289694E-3</v>
      </c>
      <c r="M3">
        <v>2.1511064092391785E-2</v>
      </c>
      <c r="N3">
        <v>0</v>
      </c>
      <c r="O3">
        <v>3.6145640483117344E-2</v>
      </c>
      <c r="P3">
        <v>0</v>
      </c>
      <c r="Q3">
        <v>3.0856034558758706E-3</v>
      </c>
      <c r="R3">
        <v>0</v>
      </c>
      <c r="S3">
        <v>0</v>
      </c>
      <c r="T3">
        <v>4.2845807987304946E-2</v>
      </c>
      <c r="U3">
        <v>0.51564841752622759</v>
      </c>
      <c r="V3">
        <v>9.9620911575420967E-3</v>
      </c>
      <c r="W3">
        <v>3.1737635546151811E-3</v>
      </c>
    </row>
    <row r="4" spans="1:24" x14ac:dyDescent="0.2">
      <c r="A4" t="s">
        <v>230</v>
      </c>
      <c r="B4" t="s">
        <v>228</v>
      </c>
      <c r="C4">
        <v>5</v>
      </c>
      <c r="D4">
        <v>0</v>
      </c>
      <c r="E4">
        <v>1.9428210393302794E-2</v>
      </c>
      <c r="F4">
        <v>1.4294740167430106E-2</v>
      </c>
      <c r="G4">
        <v>0.1202811562154478</v>
      </c>
      <c r="H4">
        <v>1.9744116253356502E-3</v>
      </c>
      <c r="I4">
        <v>6.3181172010740797E-4</v>
      </c>
      <c r="J4">
        <v>0.19522982151318907</v>
      </c>
      <c r="K4">
        <v>3.3170115305638918E-3</v>
      </c>
      <c r="L4">
        <v>1.8164586953087979E-3</v>
      </c>
      <c r="M4">
        <v>2.5035539409256041E-2</v>
      </c>
      <c r="N4">
        <v>0</v>
      </c>
      <c r="O4">
        <v>3.4196809350813456E-2</v>
      </c>
      <c r="P4">
        <v>0</v>
      </c>
      <c r="Q4">
        <v>2.3692939504027801E-3</v>
      </c>
      <c r="R4">
        <v>0</v>
      </c>
      <c r="S4">
        <v>0</v>
      </c>
      <c r="T4">
        <v>4.541146738271995E-2</v>
      </c>
      <c r="U4">
        <v>0.52187648080871896</v>
      </c>
      <c r="V4">
        <v>1.066182277681251E-2</v>
      </c>
      <c r="W4">
        <v>3.474964460590744E-3</v>
      </c>
    </row>
    <row r="5" spans="1:24" x14ac:dyDescent="0.2">
      <c r="A5" t="s">
        <v>231</v>
      </c>
      <c r="B5" t="s">
        <v>228</v>
      </c>
      <c r="C5">
        <v>5</v>
      </c>
      <c r="D5">
        <v>7.5600075600075597E-4</v>
      </c>
      <c r="E5">
        <v>1.408051408051408E-2</v>
      </c>
      <c r="F5">
        <v>1.8238518238518239E-2</v>
      </c>
      <c r="G5">
        <v>0.20440370440370439</v>
      </c>
      <c r="H5">
        <v>3.7800037800037799E-4</v>
      </c>
      <c r="I5">
        <v>1.5120015120015119E-3</v>
      </c>
      <c r="J5">
        <v>0.16480816480816482</v>
      </c>
      <c r="K5">
        <v>3.9690039690039687E-3</v>
      </c>
      <c r="L5">
        <v>1.0395010395010396E-3</v>
      </c>
      <c r="M5">
        <v>2.7688527688527687E-2</v>
      </c>
      <c r="N5">
        <v>0</v>
      </c>
      <c r="O5">
        <v>6.7095067095067101E-2</v>
      </c>
      <c r="P5">
        <v>0</v>
      </c>
      <c r="Q5">
        <v>4.0635040635040639E-3</v>
      </c>
      <c r="R5">
        <v>0</v>
      </c>
      <c r="S5">
        <v>0</v>
      </c>
      <c r="T5">
        <v>3.9123039123039126E-2</v>
      </c>
      <c r="U5">
        <v>0.44320544320544319</v>
      </c>
      <c r="V5">
        <v>5.4810054810054808E-3</v>
      </c>
      <c r="W5">
        <v>4.1580041580041582E-3</v>
      </c>
    </row>
    <row r="6" spans="1:24" x14ac:dyDescent="0.2">
      <c r="A6" t="s">
        <v>232</v>
      </c>
      <c r="B6" t="s">
        <v>233</v>
      </c>
      <c r="C6">
        <v>8</v>
      </c>
      <c r="D6">
        <v>0</v>
      </c>
      <c r="E6">
        <v>9.2014722355576901E-3</v>
      </c>
      <c r="F6">
        <v>1.1761881901104177E-2</v>
      </c>
      <c r="G6">
        <v>8.5453672587614021E-2</v>
      </c>
      <c r="H6">
        <v>1.7602816450632101E-3</v>
      </c>
      <c r="I6">
        <v>0</v>
      </c>
      <c r="J6">
        <v>0.1061769883181309</v>
      </c>
      <c r="K6">
        <v>3.9206273003680589E-3</v>
      </c>
      <c r="L6">
        <v>2.8804608737397984E-3</v>
      </c>
      <c r="M6">
        <v>1.2722035525684109E-2</v>
      </c>
      <c r="N6">
        <v>0</v>
      </c>
      <c r="O6">
        <v>4.9607937269963197E-3</v>
      </c>
      <c r="P6">
        <v>7.2011521843494961E-4</v>
      </c>
      <c r="Q6">
        <v>2.4803968634981599E-3</v>
      </c>
      <c r="R6">
        <v>4.8007681228996637E-4</v>
      </c>
      <c r="S6">
        <v>6.4010241638662183E-4</v>
      </c>
      <c r="T6">
        <v>3.2085133621379422E-2</v>
      </c>
      <c r="U6">
        <v>0.71451432229156664</v>
      </c>
      <c r="V6">
        <v>6.9611137782045127E-3</v>
      </c>
      <c r="W6">
        <v>3.280524883981437E-3</v>
      </c>
    </row>
    <row r="7" spans="1:24" x14ac:dyDescent="0.2">
      <c r="A7" t="s">
        <v>234</v>
      </c>
      <c r="B7" t="s">
        <v>233</v>
      </c>
      <c r="C7">
        <v>9</v>
      </c>
      <c r="D7">
        <v>7.5414781297134241E-4</v>
      </c>
      <c r="E7">
        <v>1.2736718619071561E-2</v>
      </c>
      <c r="F7">
        <v>2.3210993799229092E-2</v>
      </c>
      <c r="G7">
        <v>8.1699346405228759E-2</v>
      </c>
      <c r="H7">
        <v>1.0893246187363835E-3</v>
      </c>
      <c r="I7">
        <v>5.865594100888219E-4</v>
      </c>
      <c r="J7">
        <v>0.11563599798893917</v>
      </c>
      <c r="K7">
        <v>5.9493883023294791E-3</v>
      </c>
      <c r="L7">
        <v>6.3683593095357803E-3</v>
      </c>
      <c r="M7">
        <v>2.4384112619406737E-2</v>
      </c>
      <c r="N7">
        <v>7.5414781297134241E-4</v>
      </c>
      <c r="O7">
        <v>8.6308027484498073E-3</v>
      </c>
      <c r="P7">
        <v>5.0276520864756154E-4</v>
      </c>
      <c r="Q7">
        <v>3.2679738562091504E-3</v>
      </c>
      <c r="R7">
        <v>1.3407072230601643E-3</v>
      </c>
      <c r="S7">
        <v>1.1731188201776438E-3</v>
      </c>
      <c r="T7">
        <v>4.742751801575331E-2</v>
      </c>
      <c r="U7">
        <v>0.64680744092508802</v>
      </c>
      <c r="V7">
        <v>1.1982570806100218E-2</v>
      </c>
      <c r="W7">
        <v>5.6980056980056983E-3</v>
      </c>
    </row>
    <row r="8" spans="1:24" x14ac:dyDescent="0.2">
      <c r="A8" t="s">
        <v>235</v>
      </c>
      <c r="B8" t="s">
        <v>233</v>
      </c>
      <c r="C8">
        <v>10</v>
      </c>
      <c r="D8">
        <v>0</v>
      </c>
      <c r="E8">
        <v>2.2453031923018174E-2</v>
      </c>
      <c r="F8">
        <v>1.45104628073927E-2</v>
      </c>
      <c r="G8">
        <v>0.11211241790132885</v>
      </c>
      <c r="H8">
        <v>6.1096685504811359E-4</v>
      </c>
      <c r="I8">
        <v>5.3459599816709944E-4</v>
      </c>
      <c r="J8">
        <v>0.1511379257675271</v>
      </c>
      <c r="K8">
        <v>4.2003971284557814E-3</v>
      </c>
      <c r="L8">
        <v>3.8185428440507105E-4</v>
      </c>
      <c r="M8">
        <v>2.3522223919352374E-2</v>
      </c>
      <c r="N8">
        <v>0</v>
      </c>
      <c r="O8">
        <v>6.9497479761722923E-3</v>
      </c>
      <c r="P8">
        <v>0</v>
      </c>
      <c r="Q8">
        <v>3.0548342752405684E-3</v>
      </c>
      <c r="R8">
        <v>2.2911257064304262E-4</v>
      </c>
      <c r="S8">
        <v>6.8733771192912784E-4</v>
      </c>
      <c r="T8">
        <v>2.9631892469833512E-2</v>
      </c>
      <c r="U8">
        <v>0.61921490759126319</v>
      </c>
      <c r="V8">
        <v>8.9353902550786627E-3</v>
      </c>
      <c r="W8">
        <v>1.832900565144341E-3</v>
      </c>
    </row>
    <row r="9" spans="1:24" x14ac:dyDescent="0.2">
      <c r="A9" t="s">
        <v>236</v>
      </c>
      <c r="B9" t="s">
        <v>233</v>
      </c>
      <c r="C9">
        <v>11</v>
      </c>
      <c r="D9">
        <v>1.0533707865168539E-3</v>
      </c>
      <c r="E9">
        <v>1.1797752808988763E-2</v>
      </c>
      <c r="F9">
        <v>2.0997191011235955E-2</v>
      </c>
      <c r="G9">
        <v>7.5491573033707862E-2</v>
      </c>
      <c r="H9">
        <v>1.0533707865168539E-3</v>
      </c>
      <c r="I9">
        <v>1.0533707865168539E-3</v>
      </c>
      <c r="J9">
        <v>7.9213483146067409E-2</v>
      </c>
      <c r="K9">
        <v>6.9522471910112363E-3</v>
      </c>
      <c r="L9">
        <v>4.2134831460674156E-3</v>
      </c>
      <c r="M9">
        <v>2.5912921348314608E-2</v>
      </c>
      <c r="N9">
        <v>8.4269662921348317E-4</v>
      </c>
      <c r="O9">
        <v>1.2008426966292134E-2</v>
      </c>
      <c r="P9">
        <v>1.4044943820224719E-3</v>
      </c>
      <c r="Q9">
        <v>2.9494382022471912E-3</v>
      </c>
      <c r="R9">
        <v>0</v>
      </c>
      <c r="S9">
        <v>9.831460674157304E-4</v>
      </c>
      <c r="T9">
        <v>2.4016853932584268E-2</v>
      </c>
      <c r="U9">
        <v>0.71264044943820226</v>
      </c>
      <c r="V9">
        <v>1.3623595505617977E-2</v>
      </c>
      <c r="W9">
        <v>3.7921348314606741E-3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7C64-A536-5D4E-9653-318DE881C14B}">
  <dimension ref="A1:I22"/>
  <sheetViews>
    <sheetView workbookViewId="0">
      <selection activeCell="L15" sqref="L15"/>
    </sheetView>
  </sheetViews>
  <sheetFormatPr baseColWidth="10" defaultRowHeight="16" x14ac:dyDescent="0.2"/>
  <sheetData>
    <row r="1" spans="1:9" x14ac:dyDescent="0.2">
      <c r="A1" t="s">
        <v>261</v>
      </c>
      <c r="B1" t="s">
        <v>227</v>
      </c>
      <c r="C1" t="s">
        <v>229</v>
      </c>
      <c r="D1" t="s">
        <v>230</v>
      </c>
      <c r="E1" t="s">
        <v>231</v>
      </c>
      <c r="F1" t="s">
        <v>232</v>
      </c>
      <c r="G1" t="s">
        <v>234</v>
      </c>
      <c r="H1" t="s">
        <v>235</v>
      </c>
      <c r="I1" t="s">
        <v>236</v>
      </c>
    </row>
    <row r="2" spans="1:9" x14ac:dyDescent="0.2">
      <c r="A2" s="4" t="s">
        <v>262</v>
      </c>
      <c r="B2">
        <v>1.6667929388590045E-3</v>
      </c>
      <c r="C2">
        <v>0</v>
      </c>
      <c r="D2">
        <v>0</v>
      </c>
      <c r="E2">
        <v>7.5600075600075597E-4</v>
      </c>
      <c r="F2">
        <v>0</v>
      </c>
      <c r="G2">
        <v>7.5414781297134241E-4</v>
      </c>
      <c r="H2">
        <v>0</v>
      </c>
      <c r="I2">
        <v>1.0533707865168539E-3</v>
      </c>
    </row>
    <row r="3" spans="1:9" x14ac:dyDescent="0.2">
      <c r="A3" s="4" t="s">
        <v>263</v>
      </c>
      <c r="B3">
        <v>1.0076520948556709E-2</v>
      </c>
      <c r="C3">
        <v>1.1284492638631755E-2</v>
      </c>
      <c r="D3">
        <v>1.7295845837940294E-2</v>
      </c>
      <c r="E3">
        <v>1.2096012096012096E-2</v>
      </c>
      <c r="F3">
        <v>7.0411265802528405E-3</v>
      </c>
      <c r="G3">
        <v>8.2956259426847662E-3</v>
      </c>
      <c r="H3">
        <v>1.8023522223919352E-2</v>
      </c>
      <c r="I3">
        <v>7.0224719101123594E-3</v>
      </c>
    </row>
    <row r="4" spans="1:9" x14ac:dyDescent="0.2">
      <c r="A4" t="s">
        <v>242</v>
      </c>
      <c r="B4">
        <v>1.8940828850670505E-3</v>
      </c>
      <c r="C4">
        <v>1.4105615798289694E-3</v>
      </c>
      <c r="D4">
        <v>2.132364555362502E-3</v>
      </c>
      <c r="E4">
        <v>1.9845019845019843E-3</v>
      </c>
      <c r="F4">
        <v>2.1603456553048487E-3</v>
      </c>
      <c r="G4">
        <v>4.4410926763867944E-3</v>
      </c>
      <c r="H4">
        <v>4.4295096990988238E-3</v>
      </c>
      <c r="I4">
        <v>4.7752808988764045E-3</v>
      </c>
    </row>
    <row r="5" spans="1:9" x14ac:dyDescent="0.2">
      <c r="A5" s="4" t="s">
        <v>264</v>
      </c>
      <c r="B5">
        <v>1.9471172058489278E-2</v>
      </c>
      <c r="C5">
        <v>1.5780657674336594E-2</v>
      </c>
      <c r="D5">
        <v>1.4294740167430106E-2</v>
      </c>
      <c r="E5">
        <v>1.8238518238518239E-2</v>
      </c>
      <c r="F5">
        <v>1.1761881901104177E-2</v>
      </c>
      <c r="G5">
        <v>2.3210993799229092E-2</v>
      </c>
      <c r="H5">
        <v>1.45104628073927E-2</v>
      </c>
      <c r="I5">
        <v>2.0997191011235955E-2</v>
      </c>
    </row>
    <row r="6" spans="1:9" x14ac:dyDescent="0.2">
      <c r="A6" s="4" t="s">
        <v>265</v>
      </c>
      <c r="B6">
        <v>0.10925070081066747</v>
      </c>
      <c r="C6">
        <v>7.7404566693114699E-2</v>
      </c>
      <c r="D6">
        <v>0.1202811562154478</v>
      </c>
      <c r="E6">
        <v>0.20440370440370439</v>
      </c>
      <c r="F6">
        <v>8.5453672587614021E-2</v>
      </c>
      <c r="G6">
        <v>8.1699346405228759E-2</v>
      </c>
      <c r="H6">
        <v>0.11211241790132885</v>
      </c>
      <c r="I6">
        <v>7.5491573033707862E-2</v>
      </c>
    </row>
    <row r="7" spans="1:9" x14ac:dyDescent="0.2">
      <c r="A7" s="4" t="s">
        <v>266</v>
      </c>
      <c r="B7">
        <v>6.0610652322145621E-4</v>
      </c>
      <c r="C7">
        <v>0</v>
      </c>
      <c r="D7">
        <v>1.9744116253356502E-3</v>
      </c>
      <c r="E7">
        <v>3.7800037800037799E-4</v>
      </c>
      <c r="F7">
        <v>1.7602816450632101E-3</v>
      </c>
      <c r="G7">
        <v>1.0893246187363835E-3</v>
      </c>
      <c r="H7">
        <v>6.1096685504811359E-4</v>
      </c>
      <c r="I7">
        <v>1.0533707865168539E-3</v>
      </c>
    </row>
    <row r="8" spans="1:9" x14ac:dyDescent="0.2">
      <c r="A8" t="s">
        <v>267</v>
      </c>
      <c r="B8">
        <v>2.2728994620804608E-3</v>
      </c>
      <c r="C8">
        <v>0</v>
      </c>
      <c r="D8">
        <v>6.3181172010740797E-4</v>
      </c>
      <c r="E8">
        <v>1.5120015120015119E-3</v>
      </c>
      <c r="F8">
        <v>0</v>
      </c>
      <c r="G8">
        <v>5.865594100888219E-4</v>
      </c>
      <c r="H8">
        <v>5.3459599816709944E-4</v>
      </c>
      <c r="I8">
        <v>1.0533707865168539E-3</v>
      </c>
    </row>
    <row r="9" spans="1:9" x14ac:dyDescent="0.2">
      <c r="A9" s="4" t="s">
        <v>268</v>
      </c>
      <c r="B9">
        <v>0.17978634745056443</v>
      </c>
      <c r="C9">
        <v>0.25830908930618002</v>
      </c>
      <c r="D9">
        <v>0.19522982151318907</v>
      </c>
      <c r="E9">
        <v>0.16480816480816482</v>
      </c>
      <c r="F9">
        <v>0.1061769883181309</v>
      </c>
      <c r="G9">
        <v>0.11563599798893917</v>
      </c>
      <c r="H9">
        <v>0.1511379257675271</v>
      </c>
      <c r="I9">
        <v>7.9213483146067409E-2</v>
      </c>
    </row>
    <row r="10" spans="1:9" x14ac:dyDescent="0.2">
      <c r="A10" s="4" t="s">
        <v>269</v>
      </c>
      <c r="B10">
        <v>5.3791953935904231E-3</v>
      </c>
      <c r="C10">
        <v>2.0276822710041434E-3</v>
      </c>
      <c r="D10">
        <v>3.3170115305638918E-3</v>
      </c>
      <c r="E10">
        <v>3.9690039690039687E-3</v>
      </c>
      <c r="F10">
        <v>3.9206273003680589E-3</v>
      </c>
      <c r="G10">
        <v>5.9493883023294791E-3</v>
      </c>
      <c r="H10">
        <v>4.2003971284557814E-3</v>
      </c>
      <c r="I10">
        <v>6.9522471910112363E-3</v>
      </c>
    </row>
    <row r="11" spans="1:9" x14ac:dyDescent="0.2">
      <c r="A11" s="4" t="s">
        <v>270</v>
      </c>
      <c r="B11">
        <v>0</v>
      </c>
      <c r="C11">
        <v>1.4105615798289694E-3</v>
      </c>
      <c r="D11">
        <v>1.8164586953087979E-3</v>
      </c>
      <c r="E11">
        <v>1.0395010395010396E-3</v>
      </c>
      <c r="F11">
        <v>2.8804608737397984E-3</v>
      </c>
      <c r="G11">
        <v>6.3683593095357803E-3</v>
      </c>
      <c r="H11">
        <v>3.8185428440507105E-4</v>
      </c>
      <c r="I11">
        <v>4.2134831460674156E-3</v>
      </c>
    </row>
    <row r="12" spans="1:9" x14ac:dyDescent="0.2">
      <c r="A12" s="4" t="s">
        <v>271</v>
      </c>
      <c r="B12">
        <v>4.3109326464126067E-2</v>
      </c>
      <c r="C12">
        <v>2.1511064092391785E-2</v>
      </c>
      <c r="D12">
        <v>2.5035539409256041E-2</v>
      </c>
      <c r="E12">
        <v>2.7688527688527687E-2</v>
      </c>
      <c r="F12">
        <v>1.2722035525684109E-2</v>
      </c>
      <c r="G12">
        <v>2.4384112619406737E-2</v>
      </c>
      <c r="H12">
        <v>2.3522223919352374E-2</v>
      </c>
      <c r="I12">
        <v>2.5912921348314608E-2</v>
      </c>
    </row>
    <row r="13" spans="1:9" x14ac:dyDescent="0.2">
      <c r="A13" s="4" t="s">
        <v>272</v>
      </c>
      <c r="B13">
        <v>0</v>
      </c>
      <c r="C13">
        <v>0</v>
      </c>
      <c r="D13">
        <v>0</v>
      </c>
      <c r="E13">
        <v>0</v>
      </c>
      <c r="F13">
        <v>0</v>
      </c>
      <c r="G13">
        <v>7.5414781297134241E-4</v>
      </c>
      <c r="H13">
        <v>0</v>
      </c>
      <c r="I13">
        <v>8.4269662921348317E-4</v>
      </c>
    </row>
    <row r="14" spans="1:9" x14ac:dyDescent="0.2">
      <c r="A14" s="4" t="s">
        <v>273</v>
      </c>
      <c r="B14">
        <v>3.6214864762482007E-2</v>
      </c>
      <c r="C14">
        <v>3.6145640483117344E-2</v>
      </c>
      <c r="D14">
        <v>3.4196809350813456E-2</v>
      </c>
      <c r="E14">
        <v>6.7095067095067101E-2</v>
      </c>
      <c r="F14">
        <v>4.9607937269963197E-3</v>
      </c>
      <c r="G14">
        <v>8.6308027484498073E-3</v>
      </c>
      <c r="H14">
        <v>6.9497479761722923E-3</v>
      </c>
      <c r="I14">
        <v>1.2008426966292134E-2</v>
      </c>
    </row>
    <row r="15" spans="1:9" x14ac:dyDescent="0.2">
      <c r="A15" s="4" t="s">
        <v>274</v>
      </c>
      <c r="B15">
        <v>0</v>
      </c>
      <c r="C15">
        <v>0</v>
      </c>
      <c r="D15">
        <v>0</v>
      </c>
      <c r="E15">
        <v>0</v>
      </c>
      <c r="F15">
        <v>7.2011521843494961E-4</v>
      </c>
      <c r="G15">
        <v>5.0276520864756154E-4</v>
      </c>
      <c r="H15">
        <v>0</v>
      </c>
      <c r="I15">
        <v>1.4044943820224719E-3</v>
      </c>
    </row>
    <row r="16" spans="1:9" x14ac:dyDescent="0.2">
      <c r="A16" s="4" t="s">
        <v>275</v>
      </c>
      <c r="B16">
        <v>2.1213728312750968E-3</v>
      </c>
      <c r="C16">
        <v>3.0856034558758706E-3</v>
      </c>
      <c r="D16">
        <v>2.3692939504027801E-3</v>
      </c>
      <c r="E16">
        <v>4.0635040635040639E-3</v>
      </c>
      <c r="F16">
        <v>2.4803968634981599E-3</v>
      </c>
      <c r="G16">
        <v>3.2679738562091504E-3</v>
      </c>
      <c r="H16">
        <v>3.0548342752405684E-3</v>
      </c>
      <c r="I16">
        <v>2.9494382022471912E-3</v>
      </c>
    </row>
    <row r="17" spans="1:9" x14ac:dyDescent="0.2">
      <c r="A17" t="s">
        <v>276</v>
      </c>
      <c r="B17">
        <v>3.030532616107281E-4</v>
      </c>
      <c r="C17">
        <v>0</v>
      </c>
      <c r="D17">
        <v>0</v>
      </c>
      <c r="E17">
        <v>0</v>
      </c>
      <c r="F17">
        <v>4.8007681228996637E-4</v>
      </c>
      <c r="G17">
        <v>1.3407072230601643E-3</v>
      </c>
      <c r="H17">
        <v>2.2911257064304262E-4</v>
      </c>
      <c r="I17">
        <v>0</v>
      </c>
    </row>
    <row r="18" spans="1:9" x14ac:dyDescent="0.2">
      <c r="A18" t="s">
        <v>277</v>
      </c>
      <c r="B18">
        <v>4.5457989241609213E-4</v>
      </c>
      <c r="C18">
        <v>0</v>
      </c>
      <c r="D18">
        <v>0</v>
      </c>
      <c r="E18">
        <v>0</v>
      </c>
      <c r="F18">
        <v>6.4010241638662183E-4</v>
      </c>
      <c r="G18">
        <v>1.1731188201776438E-3</v>
      </c>
      <c r="H18">
        <v>6.8733771192912784E-4</v>
      </c>
      <c r="I18">
        <v>9.831460674157304E-4</v>
      </c>
    </row>
    <row r="19" spans="1:9" x14ac:dyDescent="0.2">
      <c r="A19" s="4" t="s">
        <v>278</v>
      </c>
      <c r="B19">
        <v>6.1519812106977802E-2</v>
      </c>
      <c r="C19">
        <v>4.2845807987304946E-2</v>
      </c>
      <c r="D19">
        <v>4.541146738271995E-2</v>
      </c>
      <c r="E19">
        <v>3.9123039123039126E-2</v>
      </c>
      <c r="F19">
        <v>3.2085133621379422E-2</v>
      </c>
      <c r="G19">
        <v>4.742751801575331E-2</v>
      </c>
      <c r="H19">
        <v>2.9631892469833512E-2</v>
      </c>
      <c r="I19">
        <v>2.4016853932584268E-2</v>
      </c>
    </row>
    <row r="20" spans="1:9" x14ac:dyDescent="0.2">
      <c r="A20" s="4" t="s">
        <v>279</v>
      </c>
      <c r="B20">
        <v>0.50337146753541939</v>
      </c>
      <c r="C20">
        <v>0.51564841752622759</v>
      </c>
      <c r="D20">
        <v>0.52187648080871896</v>
      </c>
      <c r="E20">
        <v>0.44320544320544319</v>
      </c>
      <c r="F20">
        <v>0.71451432229156664</v>
      </c>
      <c r="G20">
        <v>0.64680744092508802</v>
      </c>
      <c r="H20">
        <v>0.61921490759126319</v>
      </c>
      <c r="I20">
        <v>0.71264044943820226</v>
      </c>
    </row>
    <row r="21" spans="1:9" x14ac:dyDescent="0.2">
      <c r="A21" s="4" t="s">
        <v>280</v>
      </c>
      <c r="B21">
        <v>1.4319266611106902E-2</v>
      </c>
      <c r="C21">
        <v>9.9620911575420967E-3</v>
      </c>
      <c r="D21">
        <v>1.066182277681251E-2</v>
      </c>
      <c r="E21">
        <v>5.4810054810054808E-3</v>
      </c>
      <c r="F21">
        <v>6.9611137782045127E-3</v>
      </c>
      <c r="G21">
        <v>1.1982570806100218E-2</v>
      </c>
      <c r="H21">
        <v>8.9353902550786627E-3</v>
      </c>
      <c r="I21">
        <v>1.3623595505617977E-2</v>
      </c>
    </row>
    <row r="22" spans="1:9" x14ac:dyDescent="0.2">
      <c r="A22" t="s">
        <v>281</v>
      </c>
      <c r="B22">
        <v>8.1824380634896582E-3</v>
      </c>
      <c r="C22">
        <v>3.1737635546151811E-3</v>
      </c>
      <c r="D22">
        <v>3.474964460590744E-3</v>
      </c>
      <c r="E22">
        <v>4.1580041580041582E-3</v>
      </c>
      <c r="F22">
        <v>3.280524883981437E-3</v>
      </c>
      <c r="G22">
        <v>5.6980056980056983E-3</v>
      </c>
      <c r="H22">
        <v>1.832900565144341E-3</v>
      </c>
      <c r="I22">
        <v>3.7921348314606741E-3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2F15-C2D2-D848-AE58-23737EF77ACF}">
  <dimension ref="A1:E25"/>
  <sheetViews>
    <sheetView workbookViewId="0">
      <selection activeCell="M17" sqref="M17"/>
    </sheetView>
  </sheetViews>
  <sheetFormatPr baseColWidth="10" defaultRowHeight="16" x14ac:dyDescent="0.2"/>
  <sheetData>
    <row r="1" spans="1:5" x14ac:dyDescent="0.2">
      <c r="A1" t="s">
        <v>261</v>
      </c>
      <c r="B1" t="s">
        <v>1</v>
      </c>
      <c r="C1" t="s">
        <v>0</v>
      </c>
      <c r="D1" t="s">
        <v>263</v>
      </c>
      <c r="E1" t="s">
        <v>283</v>
      </c>
    </row>
    <row r="2" spans="1:5" x14ac:dyDescent="0.2">
      <c r="A2" t="s">
        <v>227</v>
      </c>
      <c r="B2" t="s">
        <v>228</v>
      </c>
      <c r="C2">
        <v>3</v>
      </c>
      <c r="D2" s="4" t="s">
        <v>268</v>
      </c>
      <c r="E2">
        <v>0.17978634745056443</v>
      </c>
    </row>
    <row r="3" spans="1:5" x14ac:dyDescent="0.2">
      <c r="A3" t="s">
        <v>229</v>
      </c>
      <c r="B3" t="s">
        <v>228</v>
      </c>
      <c r="C3">
        <v>5</v>
      </c>
      <c r="D3" s="4" t="s">
        <v>268</v>
      </c>
      <c r="E3">
        <v>0.25830908930618002</v>
      </c>
    </row>
    <row r="4" spans="1:5" x14ac:dyDescent="0.2">
      <c r="A4" t="s">
        <v>230</v>
      </c>
      <c r="B4" t="s">
        <v>228</v>
      </c>
      <c r="C4">
        <v>5</v>
      </c>
      <c r="D4" s="4" t="s">
        <v>268</v>
      </c>
      <c r="E4">
        <v>0.19522982151318907</v>
      </c>
    </row>
    <row r="5" spans="1:5" x14ac:dyDescent="0.2">
      <c r="A5" t="s">
        <v>231</v>
      </c>
      <c r="B5" t="s">
        <v>228</v>
      </c>
      <c r="C5">
        <v>5</v>
      </c>
      <c r="D5" s="4" t="s">
        <v>268</v>
      </c>
      <c r="E5">
        <v>0.16480816480816482</v>
      </c>
    </row>
    <row r="6" spans="1:5" x14ac:dyDescent="0.2">
      <c r="A6" t="s">
        <v>232</v>
      </c>
      <c r="B6" t="s">
        <v>233</v>
      </c>
      <c r="C6">
        <v>8</v>
      </c>
      <c r="D6" s="4" t="s">
        <v>268</v>
      </c>
      <c r="E6">
        <v>0.1061769883181309</v>
      </c>
    </row>
    <row r="7" spans="1:5" x14ac:dyDescent="0.2">
      <c r="A7" t="s">
        <v>234</v>
      </c>
      <c r="B7" t="s">
        <v>233</v>
      </c>
      <c r="C7">
        <v>9</v>
      </c>
      <c r="D7" s="4" t="s">
        <v>268</v>
      </c>
      <c r="E7">
        <v>0.11563599798893917</v>
      </c>
    </row>
    <row r="8" spans="1:5" x14ac:dyDescent="0.2">
      <c r="A8" t="s">
        <v>235</v>
      </c>
      <c r="B8" t="s">
        <v>233</v>
      </c>
      <c r="C8">
        <v>10</v>
      </c>
      <c r="D8" s="4" t="s">
        <v>268</v>
      </c>
      <c r="E8">
        <v>0.1511379257675271</v>
      </c>
    </row>
    <row r="9" spans="1:5" x14ac:dyDescent="0.2">
      <c r="A9" t="s">
        <v>236</v>
      </c>
      <c r="B9" t="s">
        <v>233</v>
      </c>
      <c r="C9">
        <v>11</v>
      </c>
      <c r="D9" s="4" t="s">
        <v>268</v>
      </c>
      <c r="E9">
        <v>7.9213483146067409E-2</v>
      </c>
    </row>
    <row r="10" spans="1:5" x14ac:dyDescent="0.2">
      <c r="A10" t="s">
        <v>227</v>
      </c>
      <c r="B10" t="s">
        <v>228</v>
      </c>
      <c r="C10">
        <v>3</v>
      </c>
      <c r="D10" s="4" t="s">
        <v>273</v>
      </c>
      <c r="E10">
        <v>3.6214864762482007E-2</v>
      </c>
    </row>
    <row r="11" spans="1:5" x14ac:dyDescent="0.2">
      <c r="A11" t="s">
        <v>229</v>
      </c>
      <c r="B11" t="s">
        <v>228</v>
      </c>
      <c r="C11">
        <v>5</v>
      </c>
      <c r="D11" s="4" t="s">
        <v>273</v>
      </c>
      <c r="E11">
        <v>3.6145640483117344E-2</v>
      </c>
    </row>
    <row r="12" spans="1:5" x14ac:dyDescent="0.2">
      <c r="A12" t="s">
        <v>230</v>
      </c>
      <c r="B12" t="s">
        <v>228</v>
      </c>
      <c r="C12">
        <v>5</v>
      </c>
      <c r="D12" s="4" t="s">
        <v>273</v>
      </c>
      <c r="E12">
        <v>3.4196809350813456E-2</v>
      </c>
    </row>
    <row r="13" spans="1:5" x14ac:dyDescent="0.2">
      <c r="A13" t="s">
        <v>231</v>
      </c>
      <c r="B13" t="s">
        <v>228</v>
      </c>
      <c r="C13">
        <v>5</v>
      </c>
      <c r="D13" s="4" t="s">
        <v>273</v>
      </c>
      <c r="E13">
        <v>6.7095067095067101E-2</v>
      </c>
    </row>
    <row r="14" spans="1:5" x14ac:dyDescent="0.2">
      <c r="A14" t="s">
        <v>232</v>
      </c>
      <c r="B14" t="s">
        <v>233</v>
      </c>
      <c r="C14">
        <v>8</v>
      </c>
      <c r="D14" s="4" t="s">
        <v>273</v>
      </c>
      <c r="E14">
        <v>4.9607937269963197E-3</v>
      </c>
    </row>
    <row r="15" spans="1:5" x14ac:dyDescent="0.2">
      <c r="A15" t="s">
        <v>234</v>
      </c>
      <c r="B15" t="s">
        <v>233</v>
      </c>
      <c r="C15">
        <v>9</v>
      </c>
      <c r="D15" s="4" t="s">
        <v>273</v>
      </c>
      <c r="E15">
        <v>8.6308027484498073E-3</v>
      </c>
    </row>
    <row r="16" spans="1:5" x14ac:dyDescent="0.2">
      <c r="A16" t="s">
        <v>235</v>
      </c>
      <c r="B16" t="s">
        <v>233</v>
      </c>
      <c r="C16">
        <v>10</v>
      </c>
      <c r="D16" s="4" t="s">
        <v>273</v>
      </c>
      <c r="E16">
        <v>6.9497479761722923E-3</v>
      </c>
    </row>
    <row r="17" spans="1:5" x14ac:dyDescent="0.2">
      <c r="A17" t="s">
        <v>236</v>
      </c>
      <c r="B17" t="s">
        <v>233</v>
      </c>
      <c r="C17">
        <v>11</v>
      </c>
      <c r="D17" s="4" t="s">
        <v>273</v>
      </c>
      <c r="E17">
        <v>1.2008426966292134E-2</v>
      </c>
    </row>
    <row r="18" spans="1:5" x14ac:dyDescent="0.2">
      <c r="A18" t="s">
        <v>227</v>
      </c>
      <c r="B18" t="s">
        <v>228</v>
      </c>
      <c r="C18">
        <v>3</v>
      </c>
      <c r="D18" s="4" t="s">
        <v>279</v>
      </c>
      <c r="E18">
        <v>0.50337146753541939</v>
      </c>
    </row>
    <row r="19" spans="1:5" x14ac:dyDescent="0.2">
      <c r="A19" t="s">
        <v>229</v>
      </c>
      <c r="B19" t="s">
        <v>228</v>
      </c>
      <c r="C19">
        <v>5</v>
      </c>
      <c r="D19" s="4" t="s">
        <v>279</v>
      </c>
      <c r="E19">
        <v>0.51564841752622759</v>
      </c>
    </row>
    <row r="20" spans="1:5" x14ac:dyDescent="0.2">
      <c r="A20" t="s">
        <v>230</v>
      </c>
      <c r="B20" t="s">
        <v>228</v>
      </c>
      <c r="C20">
        <v>5</v>
      </c>
      <c r="D20" s="4" t="s">
        <v>279</v>
      </c>
      <c r="E20">
        <v>0.52187648080871896</v>
      </c>
    </row>
    <row r="21" spans="1:5" x14ac:dyDescent="0.2">
      <c r="A21" t="s">
        <v>231</v>
      </c>
      <c r="B21" t="s">
        <v>228</v>
      </c>
      <c r="C21">
        <v>5</v>
      </c>
      <c r="D21" s="4" t="s">
        <v>279</v>
      </c>
      <c r="E21">
        <v>0.44320544320544319</v>
      </c>
    </row>
    <row r="22" spans="1:5" x14ac:dyDescent="0.2">
      <c r="A22" t="s">
        <v>232</v>
      </c>
      <c r="B22" t="s">
        <v>233</v>
      </c>
      <c r="C22">
        <v>8</v>
      </c>
      <c r="D22" s="4" t="s">
        <v>279</v>
      </c>
      <c r="E22">
        <v>0.71451432229156664</v>
      </c>
    </row>
    <row r="23" spans="1:5" x14ac:dyDescent="0.2">
      <c r="A23" t="s">
        <v>234</v>
      </c>
      <c r="B23" t="s">
        <v>233</v>
      </c>
      <c r="C23">
        <v>9</v>
      </c>
      <c r="D23" s="4" t="s">
        <v>279</v>
      </c>
      <c r="E23">
        <v>0.64680744092508802</v>
      </c>
    </row>
    <row r="24" spans="1:5" x14ac:dyDescent="0.2">
      <c r="A24" t="s">
        <v>235</v>
      </c>
      <c r="B24" t="s">
        <v>233</v>
      </c>
      <c r="C24">
        <v>10</v>
      </c>
      <c r="D24" s="4" t="s">
        <v>279</v>
      </c>
      <c r="E24">
        <v>0.61921490759126319</v>
      </c>
    </row>
    <row r="25" spans="1:5" x14ac:dyDescent="0.2">
      <c r="A25" t="s">
        <v>236</v>
      </c>
      <c r="B25" t="s">
        <v>233</v>
      </c>
      <c r="C25">
        <v>11</v>
      </c>
      <c r="D25" s="4" t="s">
        <v>279</v>
      </c>
      <c r="E25">
        <v>0.71264044943820226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907-C88E-1345-89E3-3936BB12113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1DE-67AC-564E-B8F0-10CCF4832F4D}">
  <dimension ref="A1:CJ9"/>
  <sheetViews>
    <sheetView topLeftCell="I1" workbookViewId="0">
      <selection activeCell="N20" sqref="N20"/>
    </sheetView>
  </sheetViews>
  <sheetFormatPr baseColWidth="10" defaultRowHeight="16" x14ac:dyDescent="0.2"/>
  <cols>
    <col min="2" max="2" width="9.1640625" bestFit="1" customWidth="1"/>
    <col min="3" max="3" width="5.5" bestFit="1" customWidth="1"/>
  </cols>
  <sheetData>
    <row r="1" spans="1:88" s="4" customFormat="1" x14ac:dyDescent="0.2">
      <c r="A1" t="s">
        <v>261</v>
      </c>
      <c r="B1" t="s">
        <v>1</v>
      </c>
      <c r="C1" t="s">
        <v>0</v>
      </c>
      <c r="D1" s="4" t="s">
        <v>284</v>
      </c>
      <c r="E1" s="4" t="s">
        <v>285</v>
      </c>
      <c r="F1" s="4" t="s">
        <v>286</v>
      </c>
      <c r="G1" s="4" t="s">
        <v>287</v>
      </c>
      <c r="H1" s="4" t="s">
        <v>288</v>
      </c>
      <c r="I1" s="4" t="s">
        <v>289</v>
      </c>
      <c r="J1" s="4" t="s">
        <v>290</v>
      </c>
      <c r="K1" s="4" t="s">
        <v>291</v>
      </c>
      <c r="L1" s="4" t="s">
        <v>292</v>
      </c>
      <c r="M1" s="4" t="s">
        <v>293</v>
      </c>
      <c r="N1" s="4" t="s">
        <v>294</v>
      </c>
      <c r="O1" s="4" t="s">
        <v>295</v>
      </c>
      <c r="P1" s="4" t="s">
        <v>296</v>
      </c>
      <c r="Q1" s="4" t="s">
        <v>297</v>
      </c>
      <c r="R1" s="4" t="s">
        <v>298</v>
      </c>
      <c r="S1" s="4" t="s">
        <v>299</v>
      </c>
      <c r="T1" s="4" t="s">
        <v>300</v>
      </c>
      <c r="U1" s="4" t="s">
        <v>301</v>
      </c>
      <c r="V1" s="4" t="s">
        <v>302</v>
      </c>
      <c r="W1" s="4" t="s">
        <v>303</v>
      </c>
      <c r="X1" s="4" t="s">
        <v>304</v>
      </c>
      <c r="Y1" s="4" t="s">
        <v>305</v>
      </c>
      <c r="Z1" s="4" t="s">
        <v>306</v>
      </c>
      <c r="AA1" s="4" t="s">
        <v>307</v>
      </c>
      <c r="AB1" s="4" t="s">
        <v>308</v>
      </c>
      <c r="AC1" s="4" t="s">
        <v>309</v>
      </c>
      <c r="AD1" s="4" t="s">
        <v>310</v>
      </c>
      <c r="AE1" s="4" t="s">
        <v>311</v>
      </c>
      <c r="AF1" s="4" t="s">
        <v>312</v>
      </c>
      <c r="AG1" s="4" t="s">
        <v>313</v>
      </c>
      <c r="AH1" s="4" t="s">
        <v>314</v>
      </c>
      <c r="AI1" s="4" t="s">
        <v>315</v>
      </c>
      <c r="AJ1" s="4" t="s">
        <v>316</v>
      </c>
      <c r="AK1" s="4" t="s">
        <v>317</v>
      </c>
      <c r="AL1" s="4" t="s">
        <v>318</v>
      </c>
      <c r="AM1" s="4" t="s">
        <v>319</v>
      </c>
      <c r="AN1" s="4" t="s">
        <v>320</v>
      </c>
      <c r="AO1" s="4" t="s">
        <v>321</v>
      </c>
      <c r="AP1" s="4" t="s">
        <v>322</v>
      </c>
      <c r="AQ1" s="4" t="s">
        <v>323</v>
      </c>
      <c r="AR1" s="4" t="s">
        <v>324</v>
      </c>
      <c r="AS1" s="4" t="s">
        <v>325</v>
      </c>
      <c r="AT1" s="4" t="s">
        <v>326</v>
      </c>
      <c r="AU1" s="4" t="s">
        <v>327</v>
      </c>
      <c r="AV1" s="4" t="s">
        <v>328</v>
      </c>
      <c r="AW1" s="4" t="s">
        <v>329</v>
      </c>
      <c r="AX1" s="4" t="s">
        <v>330</v>
      </c>
      <c r="AY1" s="4" t="s">
        <v>331</v>
      </c>
      <c r="AZ1" s="4" t="s">
        <v>332</v>
      </c>
      <c r="BA1" s="4" t="s">
        <v>333</v>
      </c>
      <c r="BB1" s="4" t="s">
        <v>334</v>
      </c>
      <c r="BC1" s="4" t="s">
        <v>335</v>
      </c>
      <c r="BD1" s="4" t="s">
        <v>336</v>
      </c>
      <c r="BE1" s="4" t="s">
        <v>337</v>
      </c>
      <c r="BF1" s="4" t="s">
        <v>338</v>
      </c>
      <c r="BG1" s="4" t="s">
        <v>339</v>
      </c>
      <c r="BH1" s="4" t="s">
        <v>340</v>
      </c>
      <c r="BI1" s="4" t="s">
        <v>341</v>
      </c>
      <c r="BJ1" s="4" t="s">
        <v>342</v>
      </c>
      <c r="BK1" s="4" t="s">
        <v>343</v>
      </c>
      <c r="BL1" s="4" t="s">
        <v>344</v>
      </c>
      <c r="BM1" s="4" t="s">
        <v>345</v>
      </c>
      <c r="BN1" s="4" t="s">
        <v>346</v>
      </c>
      <c r="BO1" s="4" t="s">
        <v>347</v>
      </c>
      <c r="BP1" s="4" t="s">
        <v>348</v>
      </c>
      <c r="BQ1" s="4" t="s">
        <v>349</v>
      </c>
      <c r="BR1" s="4" t="s">
        <v>350</v>
      </c>
      <c r="BS1" s="4" t="s">
        <v>351</v>
      </c>
      <c r="BT1" s="4" t="s">
        <v>352</v>
      </c>
      <c r="BU1" s="4" t="s">
        <v>353</v>
      </c>
      <c r="BV1" s="4" t="s">
        <v>354</v>
      </c>
      <c r="BW1" s="4" t="s">
        <v>355</v>
      </c>
      <c r="BX1" s="4" t="s">
        <v>356</v>
      </c>
      <c r="BY1" s="4" t="s">
        <v>357</v>
      </c>
      <c r="BZ1" s="4" t="s">
        <v>358</v>
      </c>
      <c r="CA1" s="4" t="s">
        <v>359</v>
      </c>
      <c r="CB1" s="4" t="s">
        <v>360</v>
      </c>
      <c r="CC1" s="4" t="s">
        <v>361</v>
      </c>
      <c r="CD1" s="4" t="s">
        <v>362</v>
      </c>
      <c r="CE1" s="4" t="s">
        <v>363</v>
      </c>
      <c r="CF1" s="4" t="s">
        <v>364</v>
      </c>
      <c r="CG1" s="4" t="s">
        <v>365</v>
      </c>
      <c r="CH1" s="4" t="s">
        <v>366</v>
      </c>
      <c r="CI1" s="4" t="s">
        <v>367</v>
      </c>
      <c r="CJ1" s="4" t="s">
        <v>368</v>
      </c>
    </row>
    <row r="2" spans="1:88" x14ac:dyDescent="0.2">
      <c r="A2" t="s">
        <v>227</v>
      </c>
      <c r="B2" t="s">
        <v>228</v>
      </c>
      <c r="C2">
        <v>3</v>
      </c>
      <c r="D2">
        <v>3.9076376554174064E-3</v>
      </c>
      <c r="E2">
        <v>2.3623445825932503E-2</v>
      </c>
      <c r="F2">
        <v>4.4404973357015983E-3</v>
      </c>
      <c r="G2">
        <v>0</v>
      </c>
      <c r="H2">
        <v>2.4866785079928951E-3</v>
      </c>
      <c r="I2">
        <v>0</v>
      </c>
      <c r="J2">
        <v>1.2966252220248668E-2</v>
      </c>
      <c r="K2">
        <v>5.1509769094138539E-3</v>
      </c>
      <c r="L2">
        <v>7.8152753108348127E-3</v>
      </c>
      <c r="M2">
        <v>1.4209591474245116E-2</v>
      </c>
      <c r="N2">
        <v>6.4831261101243334E-2</v>
      </c>
      <c r="O2">
        <v>5.6838365896980459E-3</v>
      </c>
      <c r="P2">
        <v>3.9253996447602128E-2</v>
      </c>
      <c r="Q2">
        <v>0</v>
      </c>
      <c r="R2">
        <v>1.2078152753108348E-2</v>
      </c>
      <c r="S2">
        <v>1.0124333925399645E-2</v>
      </c>
      <c r="T2">
        <v>0</v>
      </c>
      <c r="U2">
        <v>2.8419182948490229E-3</v>
      </c>
      <c r="V2">
        <v>0</v>
      </c>
      <c r="W2">
        <v>3.2149200710479574E-2</v>
      </c>
      <c r="X2">
        <v>1.7406749555950268E-2</v>
      </c>
      <c r="Y2">
        <v>1.6518650088809948E-2</v>
      </c>
      <c r="Z2">
        <v>6.3943161634103024E-3</v>
      </c>
      <c r="AA2">
        <v>1.2255772646536413E-2</v>
      </c>
      <c r="AB2">
        <v>0</v>
      </c>
      <c r="AC2">
        <v>2.1847246891651864E-2</v>
      </c>
      <c r="AD2">
        <v>2.6465364120781529E-2</v>
      </c>
      <c r="AE2">
        <v>2.4866785079928951E-3</v>
      </c>
      <c r="AF2">
        <v>1.9538188277087035E-2</v>
      </c>
      <c r="AG2">
        <v>5.8614564831261104E-3</v>
      </c>
      <c r="AH2">
        <v>3.1971580817051512E-3</v>
      </c>
      <c r="AI2">
        <v>1.2788632326820605E-2</v>
      </c>
      <c r="AJ2">
        <v>1.2433392539964476E-3</v>
      </c>
      <c r="AK2">
        <v>8.1705150976909419E-3</v>
      </c>
      <c r="AL2">
        <v>1.2078152753108348E-2</v>
      </c>
      <c r="AM2">
        <v>0</v>
      </c>
      <c r="AN2">
        <v>6.9271758436944934E-3</v>
      </c>
      <c r="AO2">
        <v>4.0852575488454709E-3</v>
      </c>
      <c r="AP2">
        <v>1.0124333925399645E-2</v>
      </c>
      <c r="AQ2">
        <v>6.2344582593250444E-2</v>
      </c>
      <c r="AR2">
        <v>0</v>
      </c>
      <c r="AS2">
        <v>1.5985790408525756E-3</v>
      </c>
      <c r="AT2">
        <v>0</v>
      </c>
      <c r="AU2">
        <v>0</v>
      </c>
      <c r="AV2">
        <v>1.2966252220248668E-2</v>
      </c>
      <c r="AW2">
        <v>2.1314387211367673E-3</v>
      </c>
      <c r="AX2">
        <v>4.0852575488454709E-3</v>
      </c>
      <c r="AY2">
        <v>0</v>
      </c>
      <c r="AZ2">
        <v>5.8614564831261104E-3</v>
      </c>
      <c r="BA2">
        <v>4.9733570159857902E-3</v>
      </c>
      <c r="BB2">
        <v>1.5985790408525756E-3</v>
      </c>
      <c r="BC2">
        <v>1.3499111900532859E-2</v>
      </c>
      <c r="BD2">
        <v>1.9538188277087032E-3</v>
      </c>
      <c r="BE2">
        <v>1.0657193605683837E-3</v>
      </c>
      <c r="BF2">
        <v>2.024866785079929E-2</v>
      </c>
      <c r="BG2">
        <v>8.5257548845470692E-3</v>
      </c>
      <c r="BH2">
        <v>1.0657193605683837E-2</v>
      </c>
      <c r="BI2">
        <v>1.2078152753108348E-2</v>
      </c>
      <c r="BJ2">
        <v>4.0852575488454709E-3</v>
      </c>
      <c r="BK2">
        <v>8.1705150976909419E-3</v>
      </c>
      <c r="BL2">
        <v>3.108348134991119E-2</v>
      </c>
      <c r="BM2">
        <v>3.9076376554174064E-3</v>
      </c>
      <c r="BN2">
        <v>7.1225577264653644E-2</v>
      </c>
      <c r="BO2">
        <v>1.5985790408525756E-3</v>
      </c>
      <c r="BP2">
        <v>4.2628774422735346E-3</v>
      </c>
      <c r="BQ2">
        <v>1.0657193605683837E-3</v>
      </c>
      <c r="BR2">
        <v>2.1314387211367673E-3</v>
      </c>
      <c r="BS2">
        <v>5.3285968028419185E-3</v>
      </c>
      <c r="BT2">
        <v>6.5719360568383661E-3</v>
      </c>
      <c r="BU2">
        <v>2.3090586145648314E-3</v>
      </c>
      <c r="BV2">
        <v>9.2362344582593257E-3</v>
      </c>
      <c r="BW2">
        <v>1.6696269982238009E-2</v>
      </c>
      <c r="BX2">
        <v>5.2753108348134993E-2</v>
      </c>
      <c r="BY2">
        <v>2.8241563055062167E-2</v>
      </c>
      <c r="BZ2">
        <v>8.099467140319716E-2</v>
      </c>
      <c r="CA2">
        <v>0</v>
      </c>
      <c r="CB2">
        <v>1.6696269982238009E-2</v>
      </c>
      <c r="CC2">
        <v>3.3747779751332149E-3</v>
      </c>
      <c r="CD2">
        <v>0</v>
      </c>
      <c r="CE2">
        <v>3.3747779751332149E-3</v>
      </c>
      <c r="CF2">
        <v>4.2095914742451154E-2</v>
      </c>
      <c r="CG2">
        <v>1.5985790408525756E-3</v>
      </c>
      <c r="CH2">
        <v>0</v>
      </c>
      <c r="CI2">
        <v>6.5719360568383661E-3</v>
      </c>
      <c r="CJ2">
        <v>4.0852575488454709E-3</v>
      </c>
    </row>
    <row r="3" spans="1:88" x14ac:dyDescent="0.2">
      <c r="A3" t="s">
        <v>229</v>
      </c>
      <c r="B3" t="s">
        <v>228</v>
      </c>
      <c r="C3">
        <v>5</v>
      </c>
      <c r="D3">
        <v>0</v>
      </c>
      <c r="E3">
        <v>2.7717626678215677E-2</v>
      </c>
      <c r="F3">
        <v>3.4647033347769596E-3</v>
      </c>
      <c r="G3">
        <v>1.2992637505413599E-3</v>
      </c>
      <c r="H3">
        <v>3.6812472932005198E-3</v>
      </c>
      <c r="I3">
        <v>0</v>
      </c>
      <c r="J3">
        <v>1.5158077089649198E-2</v>
      </c>
      <c r="K3">
        <v>4.3308791684711998E-3</v>
      </c>
      <c r="L3">
        <v>0</v>
      </c>
      <c r="M3">
        <v>1.0177566045907319E-2</v>
      </c>
      <c r="N3">
        <v>4.8505846686877435E-2</v>
      </c>
      <c r="O3">
        <v>8.661758336942399E-4</v>
      </c>
      <c r="P3">
        <v>1.7106972715461237E-2</v>
      </c>
      <c r="Q3">
        <v>3.0316154179298397E-3</v>
      </c>
      <c r="R3">
        <v>9.9610220874837598E-3</v>
      </c>
      <c r="S3">
        <v>6.2797747942832391E-3</v>
      </c>
      <c r="T3">
        <v>0</v>
      </c>
      <c r="U3">
        <v>0</v>
      </c>
      <c r="V3">
        <v>0</v>
      </c>
      <c r="W3">
        <v>0</v>
      </c>
      <c r="X3">
        <v>1.4724989172802079E-2</v>
      </c>
      <c r="Y3">
        <v>1.8839324382849718E-2</v>
      </c>
      <c r="Z3">
        <v>3.4647033347769596E-3</v>
      </c>
      <c r="AA3">
        <v>4.4608055435253355E-2</v>
      </c>
      <c r="AB3">
        <v>0</v>
      </c>
      <c r="AC3">
        <v>2.6634906886097879E-2</v>
      </c>
      <c r="AD3">
        <v>7.1459506279774798E-3</v>
      </c>
      <c r="AE3">
        <v>1.9488956258120397E-3</v>
      </c>
      <c r="AF3">
        <v>1.0394110004330879E-2</v>
      </c>
      <c r="AG3">
        <v>4.3308791684711998E-3</v>
      </c>
      <c r="AH3">
        <v>0</v>
      </c>
      <c r="AI3">
        <v>4.5907319185794715E-2</v>
      </c>
      <c r="AJ3">
        <v>0</v>
      </c>
      <c r="AK3">
        <v>3.8977912516240795E-3</v>
      </c>
      <c r="AL3">
        <v>6.2797747942832391E-3</v>
      </c>
      <c r="AM3">
        <v>0</v>
      </c>
      <c r="AN3">
        <v>6.9294066695539192E-3</v>
      </c>
      <c r="AO3">
        <v>0</v>
      </c>
      <c r="AP3">
        <v>9.5279341706366386E-3</v>
      </c>
      <c r="AQ3">
        <v>4.6773495019488957E-2</v>
      </c>
      <c r="AR3">
        <v>0</v>
      </c>
      <c r="AS3">
        <v>0</v>
      </c>
      <c r="AT3">
        <v>0</v>
      </c>
      <c r="AU3">
        <v>0</v>
      </c>
      <c r="AV3">
        <v>8.0121264616717196E-3</v>
      </c>
      <c r="AW3">
        <v>0</v>
      </c>
      <c r="AX3">
        <v>1.1909917713295798E-2</v>
      </c>
      <c r="AY3">
        <v>0</v>
      </c>
      <c r="AZ3">
        <v>7.3624945864010395E-3</v>
      </c>
      <c r="BA3">
        <v>3.4647033347769596E-3</v>
      </c>
      <c r="BB3">
        <v>4.5474231268947595E-3</v>
      </c>
      <c r="BC3">
        <v>2.252057167605024E-2</v>
      </c>
      <c r="BD3">
        <v>1.2992637505413599E-3</v>
      </c>
      <c r="BE3">
        <v>1.2992637505413599E-3</v>
      </c>
      <c r="BF3">
        <v>1.4508445214378518E-2</v>
      </c>
      <c r="BG3">
        <v>1.8189692507579038E-2</v>
      </c>
      <c r="BH3">
        <v>1.3858813339107838E-2</v>
      </c>
      <c r="BI3">
        <v>1.3209181463837158E-2</v>
      </c>
      <c r="BJ3">
        <v>4.1143352100476401E-3</v>
      </c>
      <c r="BK3">
        <v>6.0632308358596794E-3</v>
      </c>
      <c r="BL3">
        <v>4.8072758770030317E-2</v>
      </c>
      <c r="BM3">
        <v>0</v>
      </c>
      <c r="BN3">
        <v>0.22325682113469034</v>
      </c>
      <c r="BO3">
        <v>0</v>
      </c>
      <c r="BP3">
        <v>2.5985275010827198E-3</v>
      </c>
      <c r="BQ3">
        <v>0</v>
      </c>
      <c r="BR3">
        <v>2.5985275010827198E-3</v>
      </c>
      <c r="BS3">
        <v>5.6301429190125599E-3</v>
      </c>
      <c r="BT3">
        <v>4.1143352100476401E-3</v>
      </c>
      <c r="BU3">
        <v>8.661758336942399E-4</v>
      </c>
      <c r="BV3">
        <v>7.1459506279774798E-3</v>
      </c>
      <c r="BW3">
        <v>7.1459506279774798E-3</v>
      </c>
      <c r="BX3">
        <v>1.9488956258120398E-2</v>
      </c>
      <c r="BY3">
        <v>5.0454742312689475E-2</v>
      </c>
      <c r="BZ3">
        <v>4.2226071892594197E-2</v>
      </c>
      <c r="CA3">
        <v>0</v>
      </c>
      <c r="CB3">
        <v>8.2286704200952802E-3</v>
      </c>
      <c r="CC3">
        <v>4.5474231268947595E-3</v>
      </c>
      <c r="CD3">
        <v>2.81507145950628E-3</v>
      </c>
      <c r="CE3">
        <v>3.2481593763533999E-3</v>
      </c>
      <c r="CF3">
        <v>3.1182330012992636E-2</v>
      </c>
      <c r="CG3">
        <v>3.0316154179298397E-3</v>
      </c>
      <c r="CH3">
        <v>0</v>
      </c>
      <c r="CI3">
        <v>0</v>
      </c>
      <c r="CJ3">
        <v>0</v>
      </c>
    </row>
    <row r="4" spans="1:88" x14ac:dyDescent="0.2">
      <c r="A4" t="s">
        <v>230</v>
      </c>
      <c r="B4" t="s">
        <v>228</v>
      </c>
      <c r="C4">
        <v>5</v>
      </c>
      <c r="D4">
        <v>0</v>
      </c>
      <c r="E4">
        <v>4.240077444336883E-2</v>
      </c>
      <c r="F4">
        <v>5.2274927395934171E-3</v>
      </c>
      <c r="G4">
        <v>1.7424975798644724E-3</v>
      </c>
      <c r="H4">
        <v>3.2913843175217811E-3</v>
      </c>
      <c r="I4">
        <v>1.5488867376573089E-3</v>
      </c>
      <c r="J4">
        <v>7.1636011616650532E-3</v>
      </c>
      <c r="K4">
        <v>5.2274927395934171E-3</v>
      </c>
      <c r="L4">
        <v>9.4869312681510158E-3</v>
      </c>
      <c r="M4">
        <v>1.0454985479186834E-2</v>
      </c>
      <c r="N4">
        <v>8.8286544046466603E-2</v>
      </c>
      <c r="O4">
        <v>5.4211035818005808E-3</v>
      </c>
      <c r="P4">
        <v>3.1945788964181994E-2</v>
      </c>
      <c r="Q4">
        <v>6.3891577928363984E-3</v>
      </c>
      <c r="R4">
        <v>8.1316553727008717E-3</v>
      </c>
      <c r="S4">
        <v>6.0019361084220719E-3</v>
      </c>
      <c r="T4">
        <v>3.2913843175217811E-3</v>
      </c>
      <c r="U4">
        <v>0</v>
      </c>
      <c r="V4">
        <v>3.8722168441432721E-3</v>
      </c>
      <c r="W4">
        <v>6.1955469506292356E-3</v>
      </c>
      <c r="X4">
        <v>3.2139399806389156E-2</v>
      </c>
      <c r="Y4">
        <v>5.0338818973862534E-3</v>
      </c>
      <c r="Z4">
        <v>0</v>
      </c>
      <c r="AA4">
        <v>2.2458857696030978E-2</v>
      </c>
      <c r="AB4">
        <v>6.3891577928363984E-3</v>
      </c>
      <c r="AC4">
        <v>1.2971926427879961E-2</v>
      </c>
      <c r="AD4">
        <v>5.2274927395934171E-3</v>
      </c>
      <c r="AE4">
        <v>9.6805421103581804E-4</v>
      </c>
      <c r="AF4">
        <v>1.8973862536302032E-2</v>
      </c>
      <c r="AG4">
        <v>0</v>
      </c>
      <c r="AH4">
        <v>5.2274927395934171E-3</v>
      </c>
      <c r="AI4">
        <v>1.8393030009680542E-2</v>
      </c>
      <c r="AJ4">
        <v>1.1616650532429815E-3</v>
      </c>
      <c r="AK4">
        <v>0</v>
      </c>
      <c r="AL4">
        <v>8.9060987415295265E-3</v>
      </c>
      <c r="AM4">
        <v>0</v>
      </c>
      <c r="AN4">
        <v>8.7124878993223628E-3</v>
      </c>
      <c r="AO4">
        <v>3.2913843175217811E-3</v>
      </c>
      <c r="AP4">
        <v>1.5295256534365925E-2</v>
      </c>
      <c r="AQ4">
        <v>4.394966118102614E-2</v>
      </c>
      <c r="AR4">
        <v>0</v>
      </c>
      <c r="AS4">
        <v>2.323330106485963E-3</v>
      </c>
      <c r="AT4">
        <v>0</v>
      </c>
      <c r="AU4">
        <v>1.3552758954501452E-3</v>
      </c>
      <c r="AV4">
        <v>6.9699903194578895E-3</v>
      </c>
      <c r="AW4">
        <v>0</v>
      </c>
      <c r="AX4">
        <v>7.7444336882865443E-3</v>
      </c>
      <c r="AY4">
        <v>0</v>
      </c>
      <c r="AZ4">
        <v>0</v>
      </c>
      <c r="BA4">
        <v>1.452081316553727E-2</v>
      </c>
      <c r="BB4">
        <v>6.3891577928363984E-3</v>
      </c>
      <c r="BC4">
        <v>1.9361084220716359E-2</v>
      </c>
      <c r="BD4">
        <v>1.3552758954501452E-3</v>
      </c>
      <c r="BE4">
        <v>0</v>
      </c>
      <c r="BF4">
        <v>1.0842207163601162E-2</v>
      </c>
      <c r="BG4">
        <v>3.6398838334946754E-2</v>
      </c>
      <c r="BH4">
        <v>1.3746369796708615E-2</v>
      </c>
      <c r="BI4">
        <v>1.3552758954501452E-2</v>
      </c>
      <c r="BJ4">
        <v>7.7444336882865443E-3</v>
      </c>
      <c r="BK4">
        <v>8.1316553727008717E-3</v>
      </c>
      <c r="BL4">
        <v>7.4540174249757993E-2</v>
      </c>
      <c r="BM4">
        <v>0</v>
      </c>
      <c r="BN4">
        <v>0.125459825750242</v>
      </c>
      <c r="BO4">
        <v>0</v>
      </c>
      <c r="BP4">
        <v>3.0977734753146178E-3</v>
      </c>
      <c r="BQ4">
        <v>1.5488867376573089E-3</v>
      </c>
      <c r="BR4">
        <v>0</v>
      </c>
      <c r="BS4">
        <v>1.2971926427879961E-2</v>
      </c>
      <c r="BT4">
        <v>3.0977734753146178E-3</v>
      </c>
      <c r="BU4">
        <v>7.7444336882865445E-4</v>
      </c>
      <c r="BV4">
        <v>6.9699903194578895E-3</v>
      </c>
      <c r="BW4">
        <v>5.4211035818005808E-3</v>
      </c>
      <c r="BX4">
        <v>1.4908034849951598E-2</v>
      </c>
      <c r="BY4">
        <v>3.5043562439496613E-2</v>
      </c>
      <c r="BZ4">
        <v>2.7686350435624396E-2</v>
      </c>
      <c r="CA4">
        <v>0</v>
      </c>
      <c r="CB4">
        <v>2.4975798644724104E-2</v>
      </c>
      <c r="CC4">
        <v>4.4530493707647632E-3</v>
      </c>
      <c r="CD4">
        <v>0</v>
      </c>
      <c r="CE4">
        <v>0</v>
      </c>
      <c r="CF4">
        <v>4.1819941916747337E-2</v>
      </c>
      <c r="CG4">
        <v>1.5488867376573089E-3</v>
      </c>
      <c r="CH4">
        <v>3.0977734753146178E-3</v>
      </c>
      <c r="CI4">
        <v>6.9699903194578895E-3</v>
      </c>
      <c r="CJ4">
        <v>0</v>
      </c>
    </row>
    <row r="5" spans="1:88" x14ac:dyDescent="0.2">
      <c r="A5" t="s">
        <v>231</v>
      </c>
      <c r="B5" t="s">
        <v>228</v>
      </c>
      <c r="C5">
        <v>5</v>
      </c>
      <c r="D5">
        <v>2.1169621593014024E-3</v>
      </c>
      <c r="E5">
        <v>3.3871394548822438E-2</v>
      </c>
      <c r="F5">
        <v>5.5570256681661814E-3</v>
      </c>
      <c r="G5">
        <v>2.3815824292140776E-3</v>
      </c>
      <c r="H5">
        <v>4.2339243186028047E-3</v>
      </c>
      <c r="I5">
        <v>0</v>
      </c>
      <c r="J5">
        <v>2.3021963482402753E-2</v>
      </c>
      <c r="K5">
        <v>1.0320190526594337E-2</v>
      </c>
      <c r="L5">
        <v>0</v>
      </c>
      <c r="M5">
        <v>3.7576078327599897E-2</v>
      </c>
      <c r="N5">
        <v>0.15559671870865308</v>
      </c>
      <c r="O5">
        <v>2.9108229690394285E-3</v>
      </c>
      <c r="P5">
        <v>4.39269648055041E-2</v>
      </c>
      <c r="Q5">
        <v>0</v>
      </c>
      <c r="R5">
        <v>1.8523418893887273E-2</v>
      </c>
      <c r="S5">
        <v>3.1754432389521038E-3</v>
      </c>
      <c r="T5">
        <v>2.6462026991267533E-3</v>
      </c>
      <c r="U5">
        <v>4.7631648584281552E-3</v>
      </c>
      <c r="V5">
        <v>0</v>
      </c>
      <c r="W5">
        <v>0</v>
      </c>
      <c r="X5">
        <v>2.1169621593014024E-3</v>
      </c>
      <c r="Y5">
        <v>0</v>
      </c>
      <c r="Z5">
        <v>1.5877216194760519E-3</v>
      </c>
      <c r="AA5">
        <v>1.9317279703625297E-2</v>
      </c>
      <c r="AB5">
        <v>4.7631648584281552E-3</v>
      </c>
      <c r="AC5">
        <v>1.0584810796507013E-2</v>
      </c>
      <c r="AD5">
        <v>7.6739878274675842E-3</v>
      </c>
      <c r="AE5">
        <v>0</v>
      </c>
      <c r="AF5">
        <v>2.196348240275205E-2</v>
      </c>
      <c r="AG5">
        <v>9.5263297168563105E-3</v>
      </c>
      <c r="AH5">
        <v>1.0055570256681662E-2</v>
      </c>
      <c r="AI5">
        <v>2.196348240275205E-2</v>
      </c>
      <c r="AJ5">
        <v>5.0277851283408309E-3</v>
      </c>
      <c r="AK5">
        <v>8.2032283672929338E-3</v>
      </c>
      <c r="AL5">
        <v>1.4024874305371792E-2</v>
      </c>
      <c r="AM5">
        <v>0</v>
      </c>
      <c r="AN5">
        <v>2.9108229690394285E-3</v>
      </c>
      <c r="AO5">
        <v>0</v>
      </c>
      <c r="AP5">
        <v>7.9386080973802599E-3</v>
      </c>
      <c r="AQ5">
        <v>5.0277851283408309E-2</v>
      </c>
      <c r="AR5">
        <v>5.0277851283408309E-3</v>
      </c>
      <c r="AS5">
        <v>0</v>
      </c>
      <c r="AT5">
        <v>0</v>
      </c>
      <c r="AU5">
        <v>3.7046837787774543E-3</v>
      </c>
      <c r="AV5">
        <v>1.5612595924847844E-2</v>
      </c>
      <c r="AW5">
        <v>2.6462026991267533E-3</v>
      </c>
      <c r="AX5">
        <v>0</v>
      </c>
      <c r="AY5">
        <v>0</v>
      </c>
      <c r="AZ5">
        <v>1.0055570256681662E-2</v>
      </c>
      <c r="BA5">
        <v>2.6462026991267533E-3</v>
      </c>
      <c r="BB5">
        <v>0</v>
      </c>
      <c r="BC5">
        <v>1.2437152685895739E-2</v>
      </c>
      <c r="BD5">
        <v>2.3815824292140776E-3</v>
      </c>
      <c r="BE5">
        <v>2.3815824292140776E-3</v>
      </c>
      <c r="BF5">
        <v>2.381582429214078E-2</v>
      </c>
      <c r="BG5">
        <v>2.0905001323101351E-2</v>
      </c>
      <c r="BH5">
        <v>8.9970891770309609E-3</v>
      </c>
      <c r="BI5">
        <v>2.1169621593014026E-2</v>
      </c>
      <c r="BJ5">
        <v>1.2172532415983064E-2</v>
      </c>
      <c r="BK5">
        <v>1.1378671606245038E-2</v>
      </c>
      <c r="BL5">
        <v>9.9497221487165916E-2</v>
      </c>
      <c r="BM5">
        <v>0</v>
      </c>
      <c r="BN5">
        <v>1.6406456734585868E-2</v>
      </c>
      <c r="BO5">
        <v>0</v>
      </c>
      <c r="BP5">
        <v>5.0277851283408309E-3</v>
      </c>
      <c r="BQ5">
        <v>0</v>
      </c>
      <c r="BR5">
        <v>0</v>
      </c>
      <c r="BS5">
        <v>6.3508864779042076E-3</v>
      </c>
      <c r="BT5">
        <v>6.880127017729558E-3</v>
      </c>
      <c r="BU5">
        <v>0</v>
      </c>
      <c r="BV5">
        <v>6.880127017729558E-3</v>
      </c>
      <c r="BW5">
        <v>1.1643291876157714E-2</v>
      </c>
      <c r="BX5">
        <v>3.4136014818735114E-2</v>
      </c>
      <c r="BY5">
        <v>1.746493781423657E-2</v>
      </c>
      <c r="BZ5">
        <v>7.1447472876422337E-3</v>
      </c>
      <c r="CA5">
        <v>0</v>
      </c>
      <c r="CB5">
        <v>1.5612595924847844E-2</v>
      </c>
      <c r="CC5">
        <v>2.9108229690394285E-3</v>
      </c>
      <c r="CD5">
        <v>0</v>
      </c>
      <c r="CE5">
        <v>0</v>
      </c>
      <c r="CF5">
        <v>6.2185763429478701E-2</v>
      </c>
      <c r="CG5">
        <v>0</v>
      </c>
      <c r="CH5">
        <v>0</v>
      </c>
      <c r="CI5">
        <v>3.9693040486901299E-3</v>
      </c>
      <c r="CJ5">
        <v>0</v>
      </c>
    </row>
    <row r="6" spans="1:88" x14ac:dyDescent="0.2">
      <c r="A6" t="s">
        <v>232</v>
      </c>
      <c r="B6" t="s">
        <v>233</v>
      </c>
      <c r="C6">
        <v>8</v>
      </c>
      <c r="D6">
        <v>0</v>
      </c>
      <c r="E6">
        <v>1.1551588343397217E-2</v>
      </c>
      <c r="F6">
        <v>3.5442373326332369E-3</v>
      </c>
      <c r="G6">
        <v>7.8760829614071934E-4</v>
      </c>
      <c r="H6">
        <v>2.8878970858493042E-3</v>
      </c>
      <c r="I6">
        <v>0</v>
      </c>
      <c r="J6">
        <v>1.8377526909950119E-3</v>
      </c>
      <c r="K6">
        <v>2.1002887897085851E-3</v>
      </c>
      <c r="L6">
        <v>0</v>
      </c>
      <c r="M6">
        <v>7.876082961407193E-3</v>
      </c>
      <c r="N6">
        <v>3.7805198214754532E-2</v>
      </c>
      <c r="O6">
        <v>0</v>
      </c>
      <c r="P6">
        <v>1.3258072985035443E-2</v>
      </c>
      <c r="Q6">
        <v>1.0501443948542925E-3</v>
      </c>
      <c r="R6">
        <v>7.6135468626936202E-3</v>
      </c>
      <c r="S6">
        <v>7.2197427146232611E-3</v>
      </c>
      <c r="T6">
        <v>0</v>
      </c>
      <c r="U6">
        <v>0</v>
      </c>
      <c r="V6">
        <v>2.625360987135731E-3</v>
      </c>
      <c r="W6">
        <v>0</v>
      </c>
      <c r="X6">
        <v>9.1887634549750593E-4</v>
      </c>
      <c r="Y6">
        <v>2.625360987135731E-3</v>
      </c>
      <c r="Z6">
        <v>3.019165135206091E-3</v>
      </c>
      <c r="AA6">
        <v>1.3126804935678655E-3</v>
      </c>
      <c r="AB6">
        <v>1.9690207403517982E-3</v>
      </c>
      <c r="AC6">
        <v>3.8067734313468101E-3</v>
      </c>
      <c r="AD6">
        <v>2.1002887897085851E-3</v>
      </c>
      <c r="AE6">
        <v>0</v>
      </c>
      <c r="AF6">
        <v>5.9070622210553947E-3</v>
      </c>
      <c r="AG6">
        <v>0</v>
      </c>
      <c r="AH6">
        <v>9.1887634549750593E-4</v>
      </c>
      <c r="AI6">
        <v>0</v>
      </c>
      <c r="AJ6">
        <v>0</v>
      </c>
      <c r="AK6">
        <v>0</v>
      </c>
      <c r="AL6">
        <v>3.1504331845628774E-3</v>
      </c>
      <c r="AM6">
        <v>1.1814124442110791E-3</v>
      </c>
      <c r="AN6">
        <v>2.4940929377789446E-3</v>
      </c>
      <c r="AO6">
        <v>2.8878970858493042E-3</v>
      </c>
      <c r="AP6">
        <v>3.4129692832764505E-3</v>
      </c>
      <c r="AQ6">
        <v>1.9296403255447625E-2</v>
      </c>
      <c r="AR6">
        <v>2.2315568390653714E-3</v>
      </c>
      <c r="AS6">
        <v>0</v>
      </c>
      <c r="AT6">
        <v>0</v>
      </c>
      <c r="AU6">
        <v>0</v>
      </c>
      <c r="AV6">
        <v>6.9572066159096875E-3</v>
      </c>
      <c r="AW6">
        <v>0</v>
      </c>
      <c r="AX6">
        <v>0</v>
      </c>
      <c r="AY6">
        <v>0</v>
      </c>
      <c r="AZ6">
        <v>3.019165135206091E-3</v>
      </c>
      <c r="BA6">
        <v>1.3126804935678655E-3</v>
      </c>
      <c r="BB6">
        <v>2.625360987135731E-3</v>
      </c>
      <c r="BC6">
        <v>4.3318456287739565E-3</v>
      </c>
      <c r="BD6">
        <v>0</v>
      </c>
      <c r="BE6">
        <v>7.8760829614071934E-4</v>
      </c>
      <c r="BF6">
        <v>1.9033867156734052E-2</v>
      </c>
      <c r="BG6">
        <v>1.142032029404043E-2</v>
      </c>
      <c r="BH6">
        <v>5.644526122341822E-3</v>
      </c>
      <c r="BI6">
        <v>1.1682856392754003E-2</v>
      </c>
      <c r="BJ6">
        <v>4.8569178262011029E-3</v>
      </c>
      <c r="BK6">
        <v>3.019165135206091E-3</v>
      </c>
      <c r="BL6">
        <v>0.52966657915463378</v>
      </c>
      <c r="BM6">
        <v>2.4940929377789446E-3</v>
      </c>
      <c r="BN6">
        <v>5.3819900236282492E-3</v>
      </c>
      <c r="BO6">
        <v>4.5943817274875292E-3</v>
      </c>
      <c r="BP6">
        <v>3.9380414807035965E-3</v>
      </c>
      <c r="BQ6">
        <v>0</v>
      </c>
      <c r="BR6">
        <v>0</v>
      </c>
      <c r="BS6">
        <v>4.0693095300603837E-3</v>
      </c>
      <c r="BT6">
        <v>3.5442373326332369E-3</v>
      </c>
      <c r="BU6">
        <v>3.5442373326332369E-3</v>
      </c>
      <c r="BV6">
        <v>5.1194539249146756E-3</v>
      </c>
      <c r="BW6">
        <v>4.7256497768443165E-3</v>
      </c>
      <c r="BX6">
        <v>2.3103176686794433E-2</v>
      </c>
      <c r="BY6">
        <v>9.5038067734313475E-2</v>
      </c>
      <c r="BZ6">
        <v>9.1887634549750593E-4</v>
      </c>
      <c r="CA6">
        <v>7.8760829614071934E-4</v>
      </c>
      <c r="CB6">
        <v>5.250721974271462E-3</v>
      </c>
      <c r="CC6">
        <v>2.3628248884221582E-3</v>
      </c>
      <c r="CD6">
        <v>1.7064846416382253E-3</v>
      </c>
      <c r="CE6">
        <v>0</v>
      </c>
      <c r="CF6">
        <v>6.8915725912312945E-2</v>
      </c>
      <c r="CG6">
        <v>0</v>
      </c>
      <c r="CH6">
        <v>0</v>
      </c>
      <c r="CI6">
        <v>2.3628248884221582E-3</v>
      </c>
      <c r="CJ6">
        <v>3.9380414807035967E-4</v>
      </c>
    </row>
    <row r="7" spans="1:88" x14ac:dyDescent="0.2">
      <c r="A7" t="s">
        <v>234</v>
      </c>
      <c r="B7" t="s">
        <v>233</v>
      </c>
      <c r="C7">
        <v>9</v>
      </c>
      <c r="D7">
        <v>1.4705882352941176E-3</v>
      </c>
      <c r="E7">
        <v>1.6176470588235296E-2</v>
      </c>
      <c r="F7">
        <v>8.6601307189542488E-3</v>
      </c>
      <c r="G7">
        <v>1.6339869281045752E-3</v>
      </c>
      <c r="H7">
        <v>2.2875816993464053E-3</v>
      </c>
      <c r="I7">
        <v>4.2483660130718951E-3</v>
      </c>
      <c r="J7">
        <v>0</v>
      </c>
      <c r="K7">
        <v>0</v>
      </c>
      <c r="L7">
        <v>5.392156862745098E-3</v>
      </c>
      <c r="M7">
        <v>2.6143790849673201E-3</v>
      </c>
      <c r="N7">
        <v>3.3986928104575161E-2</v>
      </c>
      <c r="O7">
        <v>9.8039215686274508E-4</v>
      </c>
      <c r="P7">
        <v>2.1405228758169935E-2</v>
      </c>
      <c r="Q7">
        <v>5.392156862745098E-3</v>
      </c>
      <c r="R7">
        <v>1.8137254901960786E-2</v>
      </c>
      <c r="S7">
        <v>1.2254901960784314E-2</v>
      </c>
      <c r="T7">
        <v>0</v>
      </c>
      <c r="U7">
        <v>0</v>
      </c>
      <c r="V7">
        <v>2.1241830065359475E-3</v>
      </c>
      <c r="W7">
        <v>0</v>
      </c>
      <c r="X7">
        <v>0</v>
      </c>
      <c r="Y7">
        <v>1.3071895424836602E-2</v>
      </c>
      <c r="Z7">
        <v>3.9215686274509803E-3</v>
      </c>
      <c r="AA7">
        <v>2.6143790849673201E-3</v>
      </c>
      <c r="AB7">
        <v>3.4313725490196078E-3</v>
      </c>
      <c r="AC7">
        <v>1.1764705882352941E-2</v>
      </c>
      <c r="AD7">
        <v>5.5555555555555558E-3</v>
      </c>
      <c r="AE7">
        <v>0</v>
      </c>
      <c r="AF7">
        <v>1.5196078431372549E-2</v>
      </c>
      <c r="AG7">
        <v>0</v>
      </c>
      <c r="AH7">
        <v>0</v>
      </c>
      <c r="AI7">
        <v>3.5947712418300652E-3</v>
      </c>
      <c r="AJ7">
        <v>0</v>
      </c>
      <c r="AK7">
        <v>1.6339869281045752E-3</v>
      </c>
      <c r="AL7">
        <v>3.2679738562091504E-3</v>
      </c>
      <c r="AM7">
        <v>9.8039215686274508E-4</v>
      </c>
      <c r="AN7">
        <v>1.4705882352941176E-3</v>
      </c>
      <c r="AO7">
        <v>4.0849673202614381E-3</v>
      </c>
      <c r="AP7">
        <v>4.0849673202614381E-3</v>
      </c>
      <c r="AQ7">
        <v>3.2679738562091505E-2</v>
      </c>
      <c r="AR7">
        <v>0</v>
      </c>
      <c r="AS7">
        <v>1.1437908496732027E-3</v>
      </c>
      <c r="AT7">
        <v>3.1045751633986926E-3</v>
      </c>
      <c r="AU7">
        <v>1.6339869281045752E-3</v>
      </c>
      <c r="AV7">
        <v>5.392156862745098E-3</v>
      </c>
      <c r="AW7">
        <v>0</v>
      </c>
      <c r="AX7">
        <v>2.9411764705882353E-3</v>
      </c>
      <c r="AY7">
        <v>3.2679738562091504E-3</v>
      </c>
      <c r="AZ7">
        <v>0</v>
      </c>
      <c r="BA7">
        <v>2.9411764705882353E-3</v>
      </c>
      <c r="BB7">
        <v>1.6339869281045752E-3</v>
      </c>
      <c r="BC7">
        <v>7.1895424836601303E-3</v>
      </c>
      <c r="BD7">
        <v>2.6143790849673201E-3</v>
      </c>
      <c r="BE7">
        <v>0</v>
      </c>
      <c r="BF7">
        <v>2.1078431372549021E-2</v>
      </c>
      <c r="BG7">
        <v>5.7189542483660127E-3</v>
      </c>
      <c r="BH7">
        <v>1.0294117647058823E-2</v>
      </c>
      <c r="BI7">
        <v>1.9607843137254902E-2</v>
      </c>
      <c r="BJ7">
        <v>6.372549019607843E-3</v>
      </c>
      <c r="BK7">
        <v>4.0849673202614381E-3</v>
      </c>
      <c r="BL7">
        <v>0.39183006535947712</v>
      </c>
      <c r="BM7">
        <v>0</v>
      </c>
      <c r="BN7">
        <v>3.9705882352941174E-2</v>
      </c>
      <c r="BO7">
        <v>0</v>
      </c>
      <c r="BP7">
        <v>0</v>
      </c>
      <c r="BQ7">
        <v>8.1699346405228761E-4</v>
      </c>
      <c r="BR7">
        <v>0</v>
      </c>
      <c r="BS7">
        <v>8.1699346405228763E-3</v>
      </c>
      <c r="BT7">
        <v>2.9411764705882353E-3</v>
      </c>
      <c r="BU7">
        <v>1.6339869281045752E-3</v>
      </c>
      <c r="BV7">
        <v>7.5163398692810459E-3</v>
      </c>
      <c r="BW7">
        <v>9.6405228758169939E-3</v>
      </c>
      <c r="BX7">
        <v>3.8725490196078433E-2</v>
      </c>
      <c r="BY7">
        <v>9.3627450980392157E-2</v>
      </c>
      <c r="BZ7">
        <v>7.6797385620915029E-3</v>
      </c>
      <c r="CA7">
        <v>2.6143790849673201E-3</v>
      </c>
      <c r="CB7">
        <v>3.9215686274509803E-3</v>
      </c>
      <c r="CC7">
        <v>2.2875816993464053E-3</v>
      </c>
      <c r="CD7">
        <v>6.5359477124183002E-4</v>
      </c>
      <c r="CE7">
        <v>8.4967320261437902E-3</v>
      </c>
      <c r="CF7">
        <v>3.6601307189542485E-2</v>
      </c>
      <c r="CG7">
        <v>0</v>
      </c>
      <c r="CH7">
        <v>0</v>
      </c>
      <c r="CI7">
        <v>0</v>
      </c>
      <c r="CJ7">
        <v>0</v>
      </c>
    </row>
    <row r="8" spans="1:88" x14ac:dyDescent="0.2">
      <c r="A8" t="s">
        <v>235</v>
      </c>
      <c r="B8" t="s">
        <v>233</v>
      </c>
      <c r="C8">
        <v>10</v>
      </c>
      <c r="D8">
        <v>0</v>
      </c>
      <c r="E8">
        <v>3.7531806615776084E-2</v>
      </c>
      <c r="F8">
        <v>9.2239185750636124E-3</v>
      </c>
      <c r="G8">
        <v>0</v>
      </c>
      <c r="H8">
        <v>4.2938931297709926E-3</v>
      </c>
      <c r="I8">
        <v>0</v>
      </c>
      <c r="J8">
        <v>2.5445292620865142E-3</v>
      </c>
      <c r="K8">
        <v>4.5642493638676847E-2</v>
      </c>
      <c r="L8">
        <v>0</v>
      </c>
      <c r="M8">
        <v>4.1348600508905849E-3</v>
      </c>
      <c r="N8">
        <v>4.4052162849872775E-2</v>
      </c>
      <c r="O8">
        <v>1.5903307888040711E-3</v>
      </c>
      <c r="P8">
        <v>2.5922391857506361E-2</v>
      </c>
      <c r="Q8">
        <v>0</v>
      </c>
      <c r="R8">
        <v>6.2022900763358778E-3</v>
      </c>
      <c r="S8">
        <v>1.3994910941475827E-2</v>
      </c>
      <c r="T8">
        <v>0</v>
      </c>
      <c r="U8">
        <v>0</v>
      </c>
      <c r="V8">
        <v>1.2722646310432571E-3</v>
      </c>
      <c r="W8">
        <v>0</v>
      </c>
      <c r="X8">
        <v>0</v>
      </c>
      <c r="Y8">
        <v>2.3854961832061069E-3</v>
      </c>
      <c r="Z8">
        <v>2.703562340966921E-3</v>
      </c>
      <c r="AA8">
        <v>0</v>
      </c>
      <c r="AB8">
        <v>2.3854961832061069E-3</v>
      </c>
      <c r="AC8">
        <v>3.3396946564885495E-3</v>
      </c>
      <c r="AD8">
        <v>2.703562340966921E-3</v>
      </c>
      <c r="AE8">
        <v>0</v>
      </c>
      <c r="AF8">
        <v>1.828880407124682E-2</v>
      </c>
      <c r="AG8">
        <v>0</v>
      </c>
      <c r="AH8">
        <v>0</v>
      </c>
      <c r="AI8">
        <v>4.7709923664122139E-3</v>
      </c>
      <c r="AJ8">
        <v>0</v>
      </c>
      <c r="AK8">
        <v>0</v>
      </c>
      <c r="AL8">
        <v>3.1806615776081423E-3</v>
      </c>
      <c r="AM8">
        <v>0</v>
      </c>
      <c r="AN8">
        <v>2.3854961832061069E-3</v>
      </c>
      <c r="AO8">
        <v>0</v>
      </c>
      <c r="AP8">
        <v>2.5445292620865142E-3</v>
      </c>
      <c r="AQ8">
        <v>2.7353689567430027E-2</v>
      </c>
      <c r="AR8">
        <v>0</v>
      </c>
      <c r="AS8">
        <v>0</v>
      </c>
      <c r="AT8">
        <v>1.1132315521628498E-3</v>
      </c>
      <c r="AU8">
        <v>3.657760814249364E-3</v>
      </c>
      <c r="AV8">
        <v>6.3613231552162846E-3</v>
      </c>
      <c r="AW8">
        <v>0</v>
      </c>
      <c r="AX8">
        <v>2.2264631043256997E-3</v>
      </c>
      <c r="AY8">
        <v>2.5445292620865142E-3</v>
      </c>
      <c r="AZ8">
        <v>7.1564885496183204E-3</v>
      </c>
      <c r="BA8">
        <v>6.3613231552162846E-3</v>
      </c>
      <c r="BB8">
        <v>2.3854961832061069E-3</v>
      </c>
      <c r="BC8">
        <v>8.4287531806615783E-3</v>
      </c>
      <c r="BD8">
        <v>2.5445292620865142E-3</v>
      </c>
      <c r="BE8">
        <v>0</v>
      </c>
      <c r="BF8">
        <v>1.6857506361323157E-2</v>
      </c>
      <c r="BG8">
        <v>1.2563613231552162E-2</v>
      </c>
      <c r="BH8">
        <v>6.9974554707379136E-3</v>
      </c>
      <c r="BI8">
        <v>1.3994910941475827E-2</v>
      </c>
      <c r="BJ8">
        <v>0</v>
      </c>
      <c r="BK8">
        <v>3.1806615776081423E-3</v>
      </c>
      <c r="BL8">
        <v>0.39265267175572521</v>
      </c>
      <c r="BM8">
        <v>0</v>
      </c>
      <c r="BN8">
        <v>4.1825699745547076E-2</v>
      </c>
      <c r="BO8">
        <v>0</v>
      </c>
      <c r="BP8">
        <v>1.9083969465648854E-3</v>
      </c>
      <c r="BQ8">
        <v>1.2722646310432571E-3</v>
      </c>
      <c r="BR8">
        <v>0</v>
      </c>
      <c r="BS8">
        <v>9.8600508905852414E-3</v>
      </c>
      <c r="BT8">
        <v>0</v>
      </c>
      <c r="BU8">
        <v>3.657760814249364E-3</v>
      </c>
      <c r="BV8">
        <v>2.5445292620865142E-3</v>
      </c>
      <c r="BW8">
        <v>8.746819338422392E-3</v>
      </c>
      <c r="BX8">
        <v>1.1927480916030535E-2</v>
      </c>
      <c r="BY8">
        <v>7.2201017811704835E-2</v>
      </c>
      <c r="BZ8">
        <v>1.1132315521628499E-2</v>
      </c>
      <c r="CA8">
        <v>0</v>
      </c>
      <c r="CB8">
        <v>8.110687022900763E-3</v>
      </c>
      <c r="CC8">
        <v>2.703562340966921E-3</v>
      </c>
      <c r="CD8">
        <v>2.0674300254452924E-3</v>
      </c>
      <c r="CE8">
        <v>4.4529262086513994E-3</v>
      </c>
      <c r="CF8">
        <v>5.5343511450381681E-2</v>
      </c>
      <c r="CG8">
        <v>0</v>
      </c>
      <c r="CH8">
        <v>0</v>
      </c>
      <c r="CI8">
        <v>4.7709923664122139E-3</v>
      </c>
      <c r="CJ8">
        <v>0</v>
      </c>
    </row>
    <row r="9" spans="1:88" x14ac:dyDescent="0.2">
      <c r="A9" t="s">
        <v>236</v>
      </c>
      <c r="B9" t="s">
        <v>233</v>
      </c>
      <c r="C9">
        <v>11</v>
      </c>
      <c r="D9">
        <v>1.7929715515180493E-3</v>
      </c>
      <c r="E9">
        <v>1.1953143676786996E-2</v>
      </c>
      <c r="F9">
        <v>8.1281377002151572E-3</v>
      </c>
      <c r="G9">
        <v>5.976571838393497E-4</v>
      </c>
      <c r="H9">
        <v>2.3906287353573988E-3</v>
      </c>
      <c r="I9">
        <v>0</v>
      </c>
      <c r="J9">
        <v>0</v>
      </c>
      <c r="K9">
        <v>4.1836002868754479E-3</v>
      </c>
      <c r="L9">
        <v>0</v>
      </c>
      <c r="M9">
        <v>0</v>
      </c>
      <c r="N9">
        <v>2.6416447525699258E-2</v>
      </c>
      <c r="O9">
        <v>0</v>
      </c>
      <c r="P9">
        <v>1.9364092756394932E-2</v>
      </c>
      <c r="Q9">
        <v>0</v>
      </c>
      <c r="R9">
        <v>1.4343772412144394E-2</v>
      </c>
      <c r="S9">
        <v>6.3351661486971073E-3</v>
      </c>
      <c r="T9">
        <v>0</v>
      </c>
      <c r="U9">
        <v>0</v>
      </c>
      <c r="V9">
        <v>1.1953143676786994E-3</v>
      </c>
      <c r="W9">
        <v>0</v>
      </c>
      <c r="X9">
        <v>0</v>
      </c>
      <c r="Y9">
        <v>0</v>
      </c>
      <c r="Z9">
        <v>2.151565861821659E-3</v>
      </c>
      <c r="AA9">
        <v>1.0757829309108295E-3</v>
      </c>
      <c r="AB9">
        <v>6.8132918957685869E-3</v>
      </c>
      <c r="AC9">
        <v>5.259383217786278E-3</v>
      </c>
      <c r="AD9">
        <v>2.2710972985895291E-3</v>
      </c>
      <c r="AE9">
        <v>8.367200573750896E-4</v>
      </c>
      <c r="AF9">
        <v>1.6375806837198182E-2</v>
      </c>
      <c r="AG9">
        <v>2.2710972985895291E-3</v>
      </c>
      <c r="AH9">
        <v>1.6734401147501792E-3</v>
      </c>
      <c r="AI9">
        <v>2.0320344250537893E-3</v>
      </c>
      <c r="AJ9">
        <v>0</v>
      </c>
      <c r="AK9">
        <v>0</v>
      </c>
      <c r="AL9">
        <v>3.8250059765718384E-3</v>
      </c>
      <c r="AM9">
        <v>2.3906287353573988E-3</v>
      </c>
      <c r="AN9">
        <v>0</v>
      </c>
      <c r="AO9">
        <v>1.4343772412144394E-3</v>
      </c>
      <c r="AP9">
        <v>4.781257470714798E-4</v>
      </c>
      <c r="AQ9">
        <v>1.8407841262251971E-2</v>
      </c>
      <c r="AR9">
        <v>0</v>
      </c>
      <c r="AS9">
        <v>1.1953143676786994E-3</v>
      </c>
      <c r="AT9">
        <v>0</v>
      </c>
      <c r="AU9">
        <v>0</v>
      </c>
      <c r="AV9">
        <v>6.0961032751613671E-3</v>
      </c>
      <c r="AW9">
        <v>0</v>
      </c>
      <c r="AX9">
        <v>0</v>
      </c>
      <c r="AY9">
        <v>0</v>
      </c>
      <c r="AZ9">
        <v>5.259383217786278E-3</v>
      </c>
      <c r="BA9">
        <v>6.2156347119292372E-3</v>
      </c>
      <c r="BB9">
        <v>1.3148458044465695E-3</v>
      </c>
      <c r="BC9">
        <v>6.5742290222328475E-3</v>
      </c>
      <c r="BD9">
        <v>2.5101601721252689E-3</v>
      </c>
      <c r="BE9">
        <v>0</v>
      </c>
      <c r="BF9">
        <v>2.3667224480038249E-2</v>
      </c>
      <c r="BG9">
        <v>0</v>
      </c>
      <c r="BH9">
        <v>0</v>
      </c>
      <c r="BI9">
        <v>1.3626583791537174E-2</v>
      </c>
      <c r="BJ9">
        <v>1.1953143676786994E-3</v>
      </c>
      <c r="BK9">
        <v>8.367200573750896E-4</v>
      </c>
      <c r="BL9">
        <v>0.56562275878556056</v>
      </c>
      <c r="BM9">
        <v>2.9882859191967489E-3</v>
      </c>
      <c r="BN9">
        <v>0</v>
      </c>
      <c r="BO9">
        <v>0</v>
      </c>
      <c r="BP9">
        <v>1.1953143676786994E-3</v>
      </c>
      <c r="BQ9">
        <v>5.976571838393497E-4</v>
      </c>
      <c r="BR9">
        <v>0</v>
      </c>
      <c r="BS9">
        <v>9.4429835046617259E-3</v>
      </c>
      <c r="BT9">
        <v>0</v>
      </c>
      <c r="BU9">
        <v>4.6617260339469283E-3</v>
      </c>
      <c r="BV9">
        <v>4.7812574707147976E-3</v>
      </c>
      <c r="BW9">
        <v>6.0961032751613671E-3</v>
      </c>
      <c r="BX9">
        <v>9.6820463781974661E-3</v>
      </c>
      <c r="BY9">
        <v>0.10984939038967248</v>
      </c>
      <c r="BZ9">
        <v>0</v>
      </c>
      <c r="CA9">
        <v>0</v>
      </c>
      <c r="CB9">
        <v>1.0040640688501076E-2</v>
      </c>
      <c r="CC9">
        <v>2.629691608893139E-3</v>
      </c>
      <c r="CD9">
        <v>0</v>
      </c>
      <c r="CE9">
        <v>0</v>
      </c>
      <c r="CF9">
        <v>2.9882859191967488E-2</v>
      </c>
      <c r="CG9">
        <v>0</v>
      </c>
      <c r="CH9">
        <v>2.629691608893139E-3</v>
      </c>
      <c r="CI9">
        <v>7.4109490796079366E-3</v>
      </c>
      <c r="CJ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Exp1_2019_16S</vt:lpstr>
      <vt:lpstr>Exp1_2019_Shannons</vt:lpstr>
      <vt:lpstr>Exp1_2019_Phyla</vt:lpstr>
      <vt:lpstr>Values</vt:lpstr>
      <vt:lpstr>Percentages_Phlya</vt:lpstr>
      <vt:lpstr>Transpose_Phyla</vt:lpstr>
      <vt:lpstr>Figure_1D</vt:lpstr>
      <vt:lpstr>Exp1_2019_Genera</vt:lpstr>
      <vt:lpstr>Percentages_Genera</vt:lpstr>
      <vt:lpstr>METADATA</vt:lpstr>
      <vt:lpstr>Values!level2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2022-08-09T15:43:24Z</dcterms:created>
  <dcterms:modified xsi:type="dcterms:W3CDTF">2023-05-16T15:10:55Z</dcterms:modified>
</cp:coreProperties>
</file>