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questions" sheetId="2" r:id="rId5"/>
    <sheet state="visible" name="pivot table" sheetId="3" r:id="rId6"/>
    <sheet state="visible" name="VLOOKUP" sheetId="4" r:id="rId7"/>
    <sheet state="visible" name="Adavance Filter" sheetId="5" r:id="rId8"/>
    <sheet state="visible" name="Basic Formula" sheetId="6" r:id="rId9"/>
  </sheets>
  <definedNames>
    <definedName name="Slicer_City">#REF!</definedName>
  </definedNames>
  <calcPr/>
  <pivotCaches>
    <pivotCache cacheId="0" r:id="rId10"/>
    <pivotCache cacheId="1" r:id="rId11"/>
    <pivotCache cacheId="2" r:id="rId12"/>
    <pivotCache cacheId="3" r:id="rId13"/>
  </pivotCaches>
  <extLst>
    <ext uri="GoogleSheetsCustomDataVersion2">
      <go:sheetsCustomData xmlns:go="http://customooxmlschemas.google.com/" r:id="rId14" roundtripDataChecksum="BrXRY/qgdvhKDM37rcCdMLp3aA3GRgS0CXCgfIrxUNw="/>
    </ext>
  </extLst>
</workbook>
</file>

<file path=xl/sharedStrings.xml><?xml version="1.0" encoding="utf-8"?>
<sst xmlns="http://schemas.openxmlformats.org/spreadsheetml/2006/main" count="554" uniqueCount="131">
  <si>
    <t>Sales Data:</t>
  </si>
  <si>
    <t>Product Category</t>
  </si>
  <si>
    <t>Sales Amount</t>
  </si>
  <si>
    <t>Stock</t>
  </si>
  <si>
    <t>Date</t>
  </si>
  <si>
    <t>Electronics</t>
  </si>
  <si>
    <t>Clothing</t>
  </si>
  <si>
    <t>30-02-2024</t>
  </si>
  <si>
    <t>Books</t>
  </si>
  <si>
    <t>Employee Data:</t>
  </si>
  <si>
    <t>Employee ID</t>
  </si>
  <si>
    <t>Employee Name</t>
  </si>
  <si>
    <t>Department</t>
  </si>
  <si>
    <t>Hired on</t>
  </si>
  <si>
    <t>E001</t>
  </si>
  <si>
    <t>John Smith</t>
  </si>
  <si>
    <t>Sales</t>
  </si>
  <si>
    <t>E002</t>
  </si>
  <si>
    <t>Mary Johnson</t>
  </si>
  <si>
    <t>HR</t>
  </si>
  <si>
    <t>E003</t>
  </si>
  <si>
    <t>David Lee</t>
  </si>
  <si>
    <t>IT</t>
  </si>
  <si>
    <t>E004</t>
  </si>
  <si>
    <t>Sarah Brown</t>
  </si>
  <si>
    <t>Marketing</t>
  </si>
  <si>
    <t>E005</t>
  </si>
  <si>
    <t>Michael Chen</t>
  </si>
  <si>
    <t>E006</t>
  </si>
  <si>
    <t>Lisa Davis</t>
  </si>
  <si>
    <t>E007</t>
  </si>
  <si>
    <t>Robert Wilson</t>
  </si>
  <si>
    <t>E008</t>
  </si>
  <si>
    <t>Linda Hall</t>
  </si>
  <si>
    <t>Customer Data:</t>
  </si>
  <si>
    <t>Customer Name</t>
  </si>
  <si>
    <t>Purchase Amount</t>
  </si>
  <si>
    <t>City</t>
  </si>
  <si>
    <t>Alice</t>
  </si>
  <si>
    <t>New York</t>
  </si>
  <si>
    <t>Bob</t>
  </si>
  <si>
    <t>Los Angeles</t>
  </si>
  <si>
    <t>Carol</t>
  </si>
  <si>
    <t>Chicago</t>
  </si>
  <si>
    <t>Dave</t>
  </si>
  <si>
    <t>San Francisco</t>
  </si>
  <si>
    <t>Emily</t>
  </si>
  <si>
    <t>Frank</t>
  </si>
  <si>
    <t>Grace</t>
  </si>
  <si>
    <t>Harry</t>
  </si>
  <si>
    <t>Test Scores:</t>
  </si>
  <si>
    <t>Student Name</t>
  </si>
  <si>
    <t>Test Score</t>
  </si>
  <si>
    <t>Alex</t>
  </si>
  <si>
    <t>Brad</t>
  </si>
  <si>
    <t>Chloe</t>
  </si>
  <si>
    <t>Daniel</t>
  </si>
  <si>
    <t>Emma</t>
  </si>
  <si>
    <t>Henry</t>
  </si>
  <si>
    <t>Isabelle</t>
  </si>
  <si>
    <t>Jack</t>
  </si>
  <si>
    <t>Percentage</t>
  </si>
  <si>
    <t>Total</t>
  </si>
  <si>
    <t>Q1.Given a dataset with sales information, create a Pivot Table to show the total sales by product category.</t>
  </si>
  <si>
    <t>Sum of Sales Amount</t>
  </si>
  <si>
    <t>Grand Total</t>
  </si>
  <si>
    <t>Q2.Modify an existing Pivot Table to display the top 5 sales representatives with the highest sales revenue.</t>
  </si>
  <si>
    <t>Representatives data is missing</t>
  </si>
  <si>
    <t>Q3.Calculate the percentage of total sales that each product category contributes to the overall sales using a Pivot Table.</t>
  </si>
  <si>
    <t>Q4.Group a date column in a Pivot Table to show monthly sales data for a year.</t>
  </si>
  <si>
    <t>Grouped Date</t>
  </si>
  <si>
    <t>05/03/2023 Total</t>
  </si>
  <si>
    <t>Group1</t>
  </si>
  <si>
    <t>30-02-2023</t>
  </si>
  <si>
    <t>Group1 Total</t>
  </si>
  <si>
    <t>Group2</t>
  </si>
  <si>
    <t>Group2 Total</t>
  </si>
  <si>
    <t>Group3</t>
  </si>
  <si>
    <t>Group3 Total</t>
  </si>
  <si>
    <t>Group4</t>
  </si>
  <si>
    <t>Group4 Total</t>
  </si>
  <si>
    <t>Group5</t>
  </si>
  <si>
    <t>Group5 Total</t>
  </si>
  <si>
    <t>Q5.Add a slicer to a Pivot Table to allow users to filter data by a specific region or time period.</t>
  </si>
  <si>
    <t>Group6</t>
  </si>
  <si>
    <t>Group6 Total</t>
  </si>
  <si>
    <t>Sum of Purchase Amount</t>
  </si>
  <si>
    <t>Q1.Using the VLOOKUP function, find the price of a specific product in a price list table based on its product code.</t>
  </si>
  <si>
    <t>TOTAL</t>
  </si>
  <si>
    <t>Q2.Create a formula that returns "Pass" if a student's score in cell A1 is greater than or equal to 70 and "Fail" if it's less than 70.</t>
  </si>
  <si>
    <t>Pass/Fail</t>
  </si>
  <si>
    <t>Q3.Write a VLOOKUP formula to fetch the employee's department based on their employee ID.</t>
  </si>
  <si>
    <t>Q4.Use VLOOKUP to populate an order form with product information when the product code is entered.</t>
  </si>
  <si>
    <t>Enter Code=</t>
  </si>
  <si>
    <t>Q5.Combine the IF and VLOOKUP functions to categorize customers into "Bronze," "Silver," or "Gold" based on their purchase history.</t>
  </si>
  <si>
    <t>Category</t>
  </si>
  <si>
    <t>Amount</t>
  </si>
  <si>
    <t>category</t>
  </si>
  <si>
    <t>1-500</t>
  </si>
  <si>
    <t>Bronze</t>
  </si>
  <si>
    <t>501-1000</t>
  </si>
  <si>
    <t>Silver</t>
  </si>
  <si>
    <t>1001-1500</t>
  </si>
  <si>
    <t>Gold</t>
  </si>
  <si>
    <t>Q1.Filter a list of employees to display only those who were hired in the last three months.</t>
  </si>
  <si>
    <t>&gt;=1-1-2024</t>
  </si>
  <si>
    <t>Q2.Extract a unique list of cities from a customer database using the Advanced Filter feature.</t>
  </si>
  <si>
    <t>&gt;1000</t>
  </si>
  <si>
    <t>Q3.Use Advanced Filter to copy all records of products with a stock level below 10 to a new worksheet.</t>
  </si>
  <si>
    <t>stock</t>
  </si>
  <si>
    <t>&lt;=10</t>
  </si>
  <si>
    <t>Q4.Filter a dataset to show only records that meet specific criteria, such as customers who have made a purchase over $1,000</t>
  </si>
  <si>
    <t>Q5.Apply an Advanced Filter to a large dataset and summarize the filtered results with a Pivot Table</t>
  </si>
  <si>
    <t>&gt;700</t>
  </si>
  <si>
    <t>Sum of Stock</t>
  </si>
  <si>
    <t>Q1.Calculate the average of a range of test scores in a worksheet</t>
  </si>
  <si>
    <t>AVERAGE</t>
  </si>
  <si>
    <t>Q2.Create a formula to concatenate the first name and last name in two separate columns into a full name in a third column</t>
  </si>
  <si>
    <t xml:space="preserve">Name </t>
  </si>
  <si>
    <t>First name</t>
  </si>
  <si>
    <t xml:space="preserve">Last name </t>
  </si>
  <si>
    <t>Full Name</t>
  </si>
  <si>
    <t>I seperated the name into first name and second name by formula</t>
  </si>
  <si>
    <t>And again I used CONCATENATE</t>
  </si>
  <si>
    <t>Q3.Calculate the total cost of items in an order by multiplying the quantity by the unit price.</t>
  </si>
  <si>
    <t>Total cost</t>
  </si>
  <si>
    <t>Q4.Use the COUNTIF function to count the number of cells in a range that meet a specific condition</t>
  </si>
  <si>
    <t>Range</t>
  </si>
  <si>
    <t>Q5.Write a formula to determine the final price after applying a discount percentage to a list price.</t>
  </si>
  <si>
    <t>Discount</t>
  </si>
  <si>
    <t>After Discount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</si>
</sst>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YY"/>
    <numFmt numFmtId="165" formatCode="0.0"/>
    <numFmt numFmtId="166" formatCode="[$-14009]dd/mm/yyyy"/>
    <numFmt numFmtId="167" formatCode="_ &quot;₹&quot;\ * #,##0.00_ ;_ &quot;₹&quot;\ * \-#,##0.00_ ;_ &quot;₹&quot;\ * &quot;-&quot;??_ ;_ @_ "/>
    <numFmt numFmtId="168" formatCode="&quot;₹&quot;\ #,##0.00"/>
  </numFmts>
  <fonts count="11">
    <font>
      <sz val="11.0"/>
      <color theme="1"/>
      <name val="Calibri"/>
      <scheme val="minor"/>
    </font>
    <font>
      <sz val="8.0"/>
      <color rgb="FF374151"/>
      <name val="Quattrocento Sans"/>
    </font>
    <font>
      <sz val="9.0"/>
      <color rgb="FF374151"/>
      <name val="Quattrocento Sans"/>
    </font>
    <font>
      <color theme="1"/>
      <name val="Calibri"/>
      <scheme val="minor"/>
    </font>
    <font>
      <sz val="11.0"/>
      <color theme="1"/>
      <name val="Calibri"/>
    </font>
    <font>
      <b/>
      <sz val="9.0"/>
      <color rgb="FF374151"/>
      <name val="Quattrocento Sans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sz val="11.0"/>
      <color theme="0"/>
      <name val="Calibri"/>
    </font>
    <font>
      <b/>
      <sz val="11.0"/>
      <color rgb="FF999999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theme="1"/>
      </patternFill>
    </fill>
    <fill>
      <patternFill patternType="solid">
        <fgColor rgb="FFF7F7F8"/>
        <bgColor rgb="FFF7F7F8"/>
      </patternFill>
    </fill>
    <fill>
      <patternFill patternType="solid">
        <fgColor rgb="FFF3F3F3"/>
        <bgColor rgb="FFF3F3F3"/>
      </patternFill>
    </fill>
    <fill>
      <patternFill patternType="solid">
        <fgColor rgb="FF0C0C0C"/>
        <bgColor rgb="FF0C0C0C"/>
      </patternFill>
    </fill>
    <fill>
      <patternFill patternType="solid">
        <fgColor rgb="FFDDD9C3"/>
        <bgColor rgb="FFDDD9C3"/>
      </patternFill>
    </fill>
    <fill>
      <patternFill patternType="solid">
        <fgColor rgb="FFDBE5F1"/>
        <bgColor rgb="FFDBE5F1"/>
      </patternFill>
    </fill>
    <fill>
      <patternFill patternType="solid">
        <fgColor rgb="FFA5A5A5"/>
        <bgColor rgb="FFA5A5A5"/>
      </patternFill>
    </fill>
    <fill>
      <patternFill patternType="solid">
        <fgColor rgb="FF366092"/>
        <bgColor rgb="FF366092"/>
      </patternFill>
    </fill>
  </fills>
  <borders count="10">
    <border/>
    <border>
      <left style="medium">
        <color rgb="FFD9D9E3"/>
      </left>
      <right/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/>
    </border>
    <border>
      <left/>
      <right/>
      <top/>
      <bottom/>
    </border>
    <border>
      <left/>
      <right/>
      <top style="thin">
        <color rgb="FF95B3D7"/>
      </top>
      <bottom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 style="medium">
        <color rgb="FFD9D9E3"/>
      </right>
      <top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0" fillId="2" fontId="3" numFmtId="0" xfId="0" applyFont="1"/>
    <xf borderId="3" fillId="2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0" fillId="2" fontId="4" numFmtId="164" xfId="0" applyFont="1" applyNumberFormat="1"/>
    <xf borderId="5" fillId="2" fontId="2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shrinkToFit="0" wrapText="1"/>
    </xf>
    <xf borderId="4" fillId="3" fontId="2" numFmtId="0" xfId="0" applyAlignment="1" applyBorder="1" applyFont="1">
      <alignment shrinkToFit="0" wrapText="1"/>
    </xf>
    <xf borderId="6" fillId="4" fontId="4" numFmtId="0" xfId="0" applyBorder="1" applyFill="1" applyFont="1"/>
    <xf borderId="0" fillId="3" fontId="3" numFmtId="0" xfId="0" applyFont="1"/>
    <xf borderId="0" fillId="3" fontId="4" numFmtId="165" xfId="0" applyFont="1" applyNumberFormat="1"/>
    <xf borderId="6" fillId="5" fontId="5" numFmtId="0" xfId="0" applyAlignment="1" applyBorder="1" applyFill="1" applyFont="1">
      <alignment shrinkToFit="0" wrapText="1"/>
    </xf>
    <xf borderId="0" fillId="0" fontId="6" numFmtId="0" xfId="0" applyFont="1"/>
    <xf borderId="0" fillId="0" fontId="7" numFmtId="0" xfId="0" applyFont="1"/>
    <xf borderId="0" fillId="3" fontId="4" numFmtId="0" xfId="0" applyFont="1"/>
    <xf borderId="0" fillId="3" fontId="4" numFmtId="0" xfId="0" applyAlignment="1" applyFont="1">
      <alignment horizontal="left"/>
    </xf>
    <xf borderId="0" fillId="0" fontId="3" numFmtId="0" xfId="0" applyFont="1"/>
    <xf borderId="0" fillId="0" fontId="8" numFmtId="0" xfId="0" applyFont="1"/>
    <xf borderId="0" fillId="3" fontId="6" numFmtId="0" xfId="0" applyFont="1"/>
    <xf borderId="0" fillId="3" fontId="4" numFmtId="10" xfId="0" applyFont="1" applyNumberFormat="1"/>
    <xf borderId="0" fillId="0" fontId="4" numFmtId="0" xfId="0" applyAlignment="1" applyFont="1">
      <alignment horizontal="left"/>
    </xf>
    <xf borderId="0" fillId="6" fontId="4" numFmtId="0" xfId="0" applyFill="1" applyFont="1"/>
    <xf borderId="0" fillId="6" fontId="3" numFmtId="0" xfId="0" applyFont="1"/>
    <xf borderId="0" fillId="6" fontId="4" numFmtId="166" xfId="0" applyAlignment="1" applyFont="1" applyNumberFormat="1">
      <alignment horizontal="left"/>
    </xf>
    <xf borderId="0" fillId="6" fontId="3" numFmtId="166" xfId="0" applyFont="1" applyNumberFormat="1"/>
    <xf borderId="1" fillId="5" fontId="2" numFmtId="0" xfId="0" applyAlignment="1" applyBorder="1" applyFont="1">
      <alignment horizontal="center" shrinkToFit="0" wrapText="1"/>
    </xf>
    <xf borderId="2" fillId="5" fontId="2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0" fillId="6" fontId="4" numFmtId="0" xfId="0" applyAlignment="1" applyFont="1">
      <alignment horizontal="left"/>
    </xf>
    <xf borderId="3" fillId="5" fontId="2" numFmtId="0" xfId="0" applyAlignment="1" applyBorder="1" applyFont="1">
      <alignment shrinkToFit="0" wrapText="1"/>
    </xf>
    <xf borderId="4" fillId="5" fontId="2" numFmtId="0" xfId="0" applyAlignment="1" applyBorder="1" applyFont="1">
      <alignment shrinkToFit="0" wrapText="1"/>
    </xf>
    <xf borderId="0" fillId="0" fontId="4" numFmtId="166" xfId="0" applyAlignment="1" applyFont="1" applyNumberFormat="1">
      <alignment horizontal="center"/>
    </xf>
    <xf borderId="6" fillId="7" fontId="4" numFmtId="0" xfId="0" applyBorder="1" applyFill="1" applyFont="1"/>
    <xf borderId="6" fillId="8" fontId="4" numFmtId="0" xfId="0" applyBorder="1" applyFill="1" applyFont="1"/>
    <xf borderId="0" fillId="0" fontId="6" numFmtId="0" xfId="0" applyAlignment="1" applyFont="1">
      <alignment horizontal="left"/>
    </xf>
    <xf borderId="7" fillId="9" fontId="6" numFmtId="0" xfId="0" applyBorder="1" applyFill="1" applyFont="1"/>
    <xf borderId="1" fillId="5" fontId="5" numFmtId="0" xfId="0" applyAlignment="1" applyBorder="1" applyFont="1">
      <alignment horizontal="center" shrinkToFit="0" wrapText="1"/>
    </xf>
    <xf borderId="2" fillId="5" fontId="5" numFmtId="0" xfId="0" applyAlignment="1" applyBorder="1" applyFont="1">
      <alignment horizontal="center" shrinkToFit="0" wrapText="1"/>
    </xf>
    <xf borderId="8" fillId="10" fontId="9" numFmtId="0" xfId="0" applyBorder="1" applyFill="1" applyFont="1"/>
    <xf borderId="8" fillId="11" fontId="9" numFmtId="0" xfId="0" applyBorder="1" applyFill="1" applyFont="1"/>
    <xf borderId="9" fillId="5" fontId="2" numFmtId="0" xfId="0" applyAlignment="1" applyBorder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  <xf borderId="2" fillId="6" fontId="2" numFmtId="0" xfId="0" applyAlignment="1" applyBorder="1" applyFont="1">
      <alignment horizontal="center" shrinkToFit="0" wrapText="1"/>
    </xf>
    <xf borderId="5" fillId="6" fontId="2" numFmtId="0" xfId="0" applyAlignment="1" applyBorder="1" applyFont="1">
      <alignment horizontal="center" shrinkToFit="0" wrapText="1"/>
    </xf>
    <xf borderId="3" fillId="6" fontId="2" numFmtId="0" xfId="0" applyAlignment="1" applyBorder="1" applyFont="1">
      <alignment shrinkToFit="0" wrapText="1"/>
    </xf>
    <xf borderId="4" fillId="6" fontId="2" numFmtId="0" xfId="0" applyAlignment="1" applyBorder="1" applyFont="1">
      <alignment shrinkToFit="0" wrapText="1"/>
    </xf>
    <xf borderId="0" fillId="6" fontId="4" numFmtId="164" xfId="0" applyFont="1" applyNumberFormat="1"/>
    <xf borderId="6" fillId="5" fontId="2" numFmtId="0" xfId="0" applyAlignment="1" applyBorder="1" applyFont="1">
      <alignment shrinkToFit="0" wrapText="1"/>
    </xf>
    <xf borderId="5" fillId="3" fontId="2" numFmtId="0" xfId="0" applyAlignment="1" applyBorder="1" applyFont="1">
      <alignment horizontal="center" shrinkToFit="0" wrapText="1"/>
    </xf>
    <xf borderId="0" fillId="3" fontId="4" numFmtId="166" xfId="0" applyFont="1" applyNumberFormat="1"/>
    <xf borderId="0" fillId="3" fontId="4" numFmtId="164" xfId="0" applyFont="1" applyNumberFormat="1"/>
    <xf borderId="6" fillId="5" fontId="2" numFmtId="0" xfId="0" applyAlignment="1" applyBorder="1" applyFont="1">
      <alignment horizontal="center" shrinkToFit="0" wrapText="1"/>
    </xf>
    <xf borderId="0" fillId="0" fontId="4" numFmtId="164" xfId="0" applyAlignment="1" applyFont="1" applyNumberFormat="1">
      <alignment horizontal="center"/>
    </xf>
    <xf borderId="0" fillId="0" fontId="4" numFmtId="164" xfId="0" applyFont="1" applyNumberFormat="1"/>
    <xf borderId="0" fillId="6" fontId="4" numFmtId="164" xfId="0" applyAlignment="1" applyFont="1" applyNumberFormat="1">
      <alignment horizontal="left"/>
    </xf>
    <xf borderId="8" fillId="6" fontId="10" numFmtId="0" xfId="0" applyAlignment="1" applyBorder="1" applyFont="1">
      <alignment shrinkToFit="0" wrapText="1"/>
    </xf>
    <xf borderId="8" fillId="6" fontId="10" numFmtId="0" xfId="0" applyBorder="1" applyFont="1"/>
    <xf borderId="6" fillId="3" fontId="4" numFmtId="0" xfId="0" applyBorder="1" applyFont="1"/>
    <xf borderId="8" fillId="3" fontId="10" numFmtId="0" xfId="0" applyBorder="1" applyFont="1"/>
    <xf borderId="4" fillId="3" fontId="2" numFmtId="167" xfId="0" applyAlignment="1" applyBorder="1" applyFont="1" applyNumberFormat="1">
      <alignment shrinkToFit="0" wrapText="1"/>
    </xf>
    <xf borderId="0" fillId="6" fontId="4" numFmtId="168" xfId="0" applyFont="1" applyNumberFormat="1"/>
    <xf borderId="0" fillId="6" fontId="4" numFmtId="167" xfId="0" applyFont="1" applyNumberFormat="1"/>
    <xf borderId="0" fillId="6" fontId="4" numFmtId="9" xfId="0" applyFont="1" applyNumberFormat="1"/>
    <xf borderId="8" fillId="10" fontId="9" numFmtId="168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asic Formul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4.xml"/><Relationship Id="rId12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9877425" cy="4714875"/>
    <xdr:sp>
      <xdr:nvSpPr>
        <xdr:cNvPr id="3" name="Shape 3"/>
        <xdr:cNvSpPr txBox="1"/>
      </xdr:nvSpPr>
      <xdr:spPr>
        <a:xfrm>
          <a:off x="407288" y="1427325"/>
          <a:ext cx="9877425" cy="47053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Pivot Table Tasks:</a:t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Given a dataset with sales information, create a Pivot Table to show the total sales by product category.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Modify an existing Pivot Table to display the top 5 sales representatives with the highest sales revenue.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Group a date column in a Pivot Table to show monthly sales data for a year.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percentage of total sales that each product category contributes to the overall sales using a Pivot Table.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Add a slicer to a Pivot Table to allow users to filter data by a specific region or time period.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VLOOKUP Tasks:</a:t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the VLOOKUP function, find the price of a specific product in a price list table based on its product code.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Create a formula that returns "Pass" if a student's score in cell A1 is greater than or equal to 70 and "Fail" if it's less than 70.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Write a VLOOKUP formula to fetch the employee's department based on their employee ID.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VLOOKUP to populate an order form with product information when the product code is entered.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Combine the IF and VLOOKUP functions to categorize customers into "Bronze," "Silver," or "Gold" based on their purchase history.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Advanced Filter Tasks:</a:t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Filter a list of employees to display only those who were hired in the last three months.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Extract a unique list of cities from a customer database using the Advanced Filter feature.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Advanced Filter to copy all records of products with a stock level below 10 to a new worksheet.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Filter a dataset to show only records that meet specific criteria, such as customers who have made a purchase over $1,000.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Apply an Advanced Filter to a large dataset and summarize the filtered results with a Pivot Table.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Basic Formula Tasks:</a:t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average of a range of test scores in a worksheet.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Create a formula to concatenate the first name and last name in two separate columns into a full name in a third column.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Calculate the total cost of items in an order by multiplying the quantity by the unit price.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Use the COUNTIF function to count the number of cells in a range that meet a specific condition.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Write a formula to determine the final price after applying a discount percentage to a list price.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3:C19" sheet="pivot table"/>
  </cacheSource>
  <cacheFields>
    <cacheField name="Product Category" numFmtId="0">
      <sharedItems>
        <s v="Electronics"/>
        <s v="Clothing"/>
        <s v="Books"/>
      </sharedItems>
    </cacheField>
    <cacheField name="Sales Amount" numFmtId="0">
      <sharedItems containsSemiMixedTypes="0" containsString="0" containsNumber="1" containsInteger="1">
        <n v="1000.0"/>
        <n v="500.0"/>
        <n v="1500.0"/>
        <n v="300.0"/>
        <n v="700.0"/>
        <n v="200.0"/>
        <n v="1200.0"/>
        <n v="800.0"/>
        <n v="1100.0"/>
        <n v="400.0"/>
        <n v="250.0"/>
        <n v="900.0"/>
        <n v="600.0"/>
        <n v="1300.0"/>
        <n v="350.0"/>
        <n v="75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M48:P64" sheet="pivot table"/>
  </cacheSource>
  <cacheFields>
    <cacheField name="Product Category" numFmtId="0">
      <sharedItems>
        <s v="Electronics"/>
        <s v="Clothing"/>
        <s v="Books"/>
      </sharedItems>
    </cacheField>
    <cacheField name="Sales Amount" numFmtId="0">
      <sharedItems containsSemiMixedTypes="0" containsString="0" containsNumber="1" containsInteger="1">
        <n v="1000.0"/>
        <n v="500.0"/>
        <n v="1500.0"/>
        <n v="300.0"/>
        <n v="700.0"/>
        <n v="200.0"/>
        <n v="1200.0"/>
        <n v="800.0"/>
        <n v="1100.0"/>
        <n v="400.0"/>
        <n v="250.0"/>
        <n v="900.0"/>
        <n v="600.0"/>
        <n v="1300.0"/>
        <n v="350.0"/>
        <n v="750.0"/>
      </sharedItems>
    </cacheField>
    <cacheField name="Stock" numFmtId="0">
      <sharedItems containsSemiMixedTypes="0" containsString="0" containsNumber="1" containsInteger="1">
        <n v="12.0"/>
        <n v="24.0"/>
        <n v="7.0"/>
        <n v="37.0"/>
        <n v="39.0"/>
        <n v="6.0"/>
        <n v="3.0"/>
        <n v="9.0"/>
        <n v="13.0"/>
        <n v="32.0"/>
        <n v="25.0"/>
        <n v="8.0"/>
        <n v="21.0"/>
        <n v="31.0"/>
        <n v="22.0"/>
      </sharedItems>
    </cacheField>
    <cacheField name="Date">
      <sharedItems containsDate="1" containsMixedTypes="1">
        <d v="2023-01-02T00:00:00Z"/>
        <d v="2023-01-12T00:00:00Z"/>
        <s v="30-02-2023"/>
        <d v="2023-01-10T00:00:00Z"/>
        <d v="2023-02-18T00:00:00Z"/>
        <d v="2023-02-23T00:00:00Z"/>
        <d v="2023-03-14T00:00:00Z"/>
        <d v="2023-03-05T00:00:00Z"/>
        <d v="2024-01-11T00:00:00Z"/>
        <d v="2023-03-16T00:00:00Z"/>
        <d v="2024-01-28T00:00:00Z"/>
        <d v="2024-02-12T00:00:00Z"/>
        <d v="2024-01-21T00:00:00Z"/>
        <d v="2024-03-11T00:00:00Z"/>
        <s v="30-02-2024"/>
        <d v="2024-02-17T00:00:00Z"/>
      </sharedItems>
      <fieldGroup par="4"/>
    </cacheField>
    <cacheField name="date2" databaseField="0">
      <fieldGroup base="3">
        <discretePr>
          <x v="0"/>
          <x v="0"/>
          <x v="1"/>
          <x v="0"/>
          <x v="1"/>
          <x v="1"/>
          <x v="2"/>
          <x v="6"/>
          <x v="3"/>
          <x v="2"/>
          <x v="3"/>
          <x v="4"/>
          <x v="3"/>
          <x v="5"/>
          <x v="4"/>
          <x v="4"/>
        </discretePr>
        <groupItems>
          <s v="Group1"/>
          <s v="Group2"/>
          <s v="Group3"/>
          <s v="Group4"/>
          <s v="Group5"/>
          <s v="Group6"/>
          <d v="2023-03-05T00:00:00Z"/>
        </groupItems>
      </fieldGroup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M70:O78" sheet="pivot table"/>
  </cacheSource>
  <cacheFields>
    <cacheField name="Customer Name" numFmtId="0">
      <sharedItems>
        <s v="Alice"/>
        <s v="Bob"/>
        <s v="Carol"/>
        <s v="Dave"/>
        <s v="Emily"/>
        <s v="Frank"/>
        <s v="Grace"/>
        <s v="Harry"/>
      </sharedItems>
    </cacheField>
    <cacheField name="Purchase Amount" numFmtId="0">
      <sharedItems containsSemiMixedTypes="0" containsString="0" containsNumber="1" containsInteger="1">
        <n v="1200.0"/>
        <n v="850.0"/>
        <n v="650.0"/>
        <n v="1400.0"/>
        <n v="950.0"/>
        <n v="1100.0"/>
        <n v="750.0"/>
        <n v="1250.0"/>
      </sharedItems>
    </cacheField>
    <cacheField name="City" numFmtId="0">
      <sharedItems>
        <s v="New York"/>
        <s v="Los Angeles"/>
        <s v="Chicago"/>
        <s v="San Francisco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56:E64" sheet="Adavance Filter"/>
  </cacheSource>
  <cacheFields>
    <cacheField name="Product Category" numFmtId="0">
      <sharedItems>
        <s v="Electronics"/>
        <s v="Clothing"/>
      </sharedItems>
    </cacheField>
    <cacheField name="Sales Amount" numFmtId="0">
      <sharedItems containsSemiMixedTypes="0" containsString="0" containsNumber="1" containsInteger="1">
        <n v="1000.0"/>
        <n v="1500.0"/>
        <n v="1200.0"/>
        <n v="800.0"/>
        <n v="1100.0"/>
        <n v="900.0"/>
        <n v="1300.0"/>
        <n v="750.0"/>
      </sharedItems>
    </cacheField>
    <cacheField name="Stock" numFmtId="0">
      <sharedItems containsSemiMixedTypes="0" containsString="0" containsNumber="1" containsInteger="1">
        <n v="12.0"/>
        <n v="7.0"/>
        <n v="3.0"/>
        <n v="9.0"/>
        <n v="13.0"/>
        <n v="8.0"/>
        <n v="22.0"/>
      </sharedItems>
    </cacheField>
    <cacheField name="Date">
      <sharedItems containsDate="1" containsMixedTypes="1">
        <d v="2023-02-02T00:00:00Z"/>
        <s v="30-02-2024"/>
        <d v="2023-08-14T00:00:00Z"/>
        <d v="2024-04-05T00:00:00Z"/>
        <d v="2023-06-11T00:00:00Z"/>
        <d v="2024-05-12T00:00:00Z"/>
        <d v="2023-05-11T00:00:00Z"/>
        <d v="2023-09-17T00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B24:C28" firstHeaderRow="0" firstDataRow="1" firstDataCol="0"/>
  <pivotFields>
    <pivotField name="Product Category" axis="axisRow" compact="0" outline="0" multipleItemSelectionAllowed="1" showAll="0" sortType="ascending">
      <items>
        <item x="2"/>
        <item x="1"/>
        <item x="0"/>
        <item t="default"/>
      </items>
    </pivotField>
    <pivotField name="Sales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0"/>
  </rowFields>
  <dataFields>
    <dataField name="Sum of Sales Amount" fld="1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B36:C40" firstHeaderRow="0" firstDataRow="1" firstDataCol="0"/>
  <pivotFields>
    <pivotField name="Product Category" axis="axisRow" compact="0" outline="0" multipleItemSelectionAllowed="1" showAll="0" sortType="ascending">
      <items>
        <item x="2"/>
        <item x="1"/>
        <item x="0"/>
        <item t="default"/>
      </items>
    </pivotField>
    <pivotField name="Sales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0"/>
  </rowFields>
  <dataFields>
    <dataField name="Sum of Sales Amount" fld="1" baseField="0"/>
  </dataFields>
</pivotTableDefinition>
</file>

<file path=xl/pivotTables/pivotTable3.xml><?xml version="1.0" encoding="utf-8"?>
<pivotTableDefinition xmlns="http://schemas.openxmlformats.org/spreadsheetml/2006/main" name="pivot table 3" cacheId="1" dataCaption="" compact="0" compactData="0">
  <location ref="B47:D71" firstHeaderRow="0" firstDataRow="2" firstDataCol="0"/>
  <pivotFields>
    <pivotField name="Product Category" compact="0" outline="0" multipleItemSelectionAllowed="1" showAll="0">
      <items>
        <item x="0"/>
        <item x="1"/>
        <item x="2"/>
        <item t="default"/>
      </items>
    </pivotField>
    <pivotField name="Sales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toc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Date" axis="axisRow" compact="0" outline="0" multipleItemSelectionAllowed="1" showAll="0" sortType="ascending">
      <items>
        <item x="0"/>
        <item x="3"/>
        <item x="1"/>
        <item x="4"/>
        <item x="5"/>
        <item x="7"/>
        <item x="6"/>
        <item x="9"/>
        <item x="8"/>
        <item x="12"/>
        <item x="10"/>
        <item x="11"/>
        <item x="15"/>
        <item x="13"/>
        <item x="2"/>
        <item x="14"/>
        <item t="default"/>
      </items>
    </pivotField>
    <pivotField name="date2" axis="axisRow" compact="0" outline="0" multipleItemSelectionAllowed="1" showAll="0" sortType="ascending">
      <items>
        <item x="6"/>
        <item x="0"/>
        <item x="1"/>
        <item x="2"/>
        <item x="3"/>
        <item x="4"/>
        <item x="5"/>
        <item t="default"/>
      </items>
    </pivotField>
  </pivotFields>
  <rowFields>
    <field x="4"/>
    <field x="3"/>
  </rowFields>
  <dataFields>
    <dataField name="Sum of Sales Amount" fld="1" baseField="0"/>
  </dataFields>
</pivotTableDefinition>
</file>

<file path=xl/pivotTables/pivotTable4.xml><?xml version="1.0" encoding="utf-8"?>
<pivotTableDefinition xmlns="http://schemas.openxmlformats.org/spreadsheetml/2006/main" name="pivot table 4" cacheId="2" dataCaption="" compact="0" compactData="0">
  <location ref="D74:E79" firstHeaderRow="0" firstDataRow="1" firstDataCol="0"/>
  <pivotFields>
    <pivotField name="Customer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Purchase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ity" axis="axisRow" compact="0" outline="0" multipleItemSelectionAllowed="1" showAll="0" sortType="ascending">
      <items>
        <item x="2"/>
        <item x="1"/>
        <item x="0"/>
        <item x="3"/>
        <item t="default"/>
      </items>
    </pivotField>
  </pivotFields>
  <rowFields>
    <field x="2"/>
  </rowFields>
  <dataFields>
    <dataField name="Sum of Purchase Amount" fld="1" baseField="0"/>
  </dataFields>
</pivotTableDefinition>
</file>

<file path=xl/pivotTables/pivotTable5.xml><?xml version="1.0" encoding="utf-8"?>
<pivotTableDefinition xmlns="http://schemas.openxmlformats.org/spreadsheetml/2006/main" name="Adavance Filter" cacheId="3" dataCaption="" compact="0" compactData="0">
  <location ref="B68:D77" firstHeaderRow="0" firstDataRow="2" firstDataCol="0"/>
  <pivotFields>
    <pivotField name="Product Category" compact="0" outline="0" multipleItemSelectionAllowed="1" showAll="0">
      <items>
        <item x="0"/>
        <item x="1"/>
        <item t="default"/>
      </items>
    </pivotField>
    <pivotField name="Sales 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tock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te" axis="axisRow" compact="0" outline="0" multipleItemSelectionAllowed="1" showAll="0" sortType="ascending">
      <items>
        <item x="0"/>
        <item x="6"/>
        <item x="4"/>
        <item x="2"/>
        <item x="7"/>
        <item x="3"/>
        <item x="5"/>
        <item x="1"/>
        <item t="default"/>
      </items>
    </pivotField>
  </pivotFields>
  <rowFields>
    <field x="3"/>
  </rowFields>
  <colFields>
    <field x="-2"/>
  </colFields>
  <dataFields>
    <dataField name="Sum of Sales Amount" fld="1" baseField="0"/>
    <dataField name="Sum of Stock" fld="2" baseField="0"/>
  </dataFields>
</pivotTableDefinition>
</file>

<file path=xl/tables/table1.xml><?xml version="1.0" encoding="utf-8"?>
<table xmlns="http://schemas.openxmlformats.org/spreadsheetml/2006/main" ref="C22:E30" displayName="Table_1" name="Table_1" id="1">
  <tableColumns count="3">
    <tableColumn name="First name" id="1"/>
    <tableColumn name="Last name " id="2"/>
    <tableColumn name="Full Name" id="3"/>
  </tableColumns>
  <tableStyleInfo name="Basic Formul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6.57"/>
    <col customWidth="1" min="3" max="3" width="16.71"/>
    <col customWidth="1" min="4" max="4" width="10.29"/>
    <col customWidth="1" min="5" max="26" width="8.71"/>
  </cols>
  <sheetData>
    <row r="1" ht="14.25" customHeight="1">
      <c r="A1" s="1" t="s">
        <v>0</v>
      </c>
    </row>
    <row r="2" ht="14.25" customHeight="1"/>
    <row r="3" ht="14.25" customHeight="1"/>
    <row r="4" ht="14.25" customHeight="1">
      <c r="A4" s="2" t="s">
        <v>1</v>
      </c>
      <c r="B4" s="3" t="s">
        <v>2</v>
      </c>
      <c r="C4" s="4" t="s">
        <v>3</v>
      </c>
      <c r="D4" s="4" t="s">
        <v>4</v>
      </c>
    </row>
    <row r="5" ht="14.25" customHeight="1">
      <c r="A5" s="5" t="s">
        <v>5</v>
      </c>
      <c r="B5" s="6">
        <v>1000.0</v>
      </c>
      <c r="C5" s="4">
        <v>12.0</v>
      </c>
      <c r="D5" s="7">
        <v>44928.0</v>
      </c>
    </row>
    <row r="6" ht="14.25" customHeight="1">
      <c r="A6" s="5" t="s">
        <v>6</v>
      </c>
      <c r="B6" s="6">
        <v>500.0</v>
      </c>
      <c r="C6" s="4">
        <v>24.0</v>
      </c>
      <c r="D6" s="7">
        <v>44938.0</v>
      </c>
    </row>
    <row r="7" ht="14.25" customHeight="1">
      <c r="A7" s="5" t="s">
        <v>5</v>
      </c>
      <c r="B7" s="6">
        <v>1500.0</v>
      </c>
      <c r="C7" s="4">
        <v>7.0</v>
      </c>
      <c r="D7" s="4" t="s">
        <v>7</v>
      </c>
    </row>
    <row r="8" ht="14.25" customHeight="1">
      <c r="A8" s="5" t="s">
        <v>8</v>
      </c>
      <c r="B8" s="6">
        <v>300.0</v>
      </c>
      <c r="C8" s="4">
        <v>37.0</v>
      </c>
      <c r="D8" s="7">
        <v>45026.0</v>
      </c>
    </row>
    <row r="9" ht="14.25" customHeight="1">
      <c r="A9" s="5" t="s">
        <v>6</v>
      </c>
      <c r="B9" s="6">
        <v>700.0</v>
      </c>
      <c r="C9" s="4">
        <v>39.0</v>
      </c>
      <c r="D9" s="7">
        <v>45248.0</v>
      </c>
    </row>
    <row r="10" ht="14.25" customHeight="1">
      <c r="A10" s="5" t="s">
        <v>8</v>
      </c>
      <c r="B10" s="6">
        <v>200.0</v>
      </c>
      <c r="C10" s="4">
        <v>6.0</v>
      </c>
      <c r="D10" s="7">
        <v>45345.0</v>
      </c>
    </row>
    <row r="11" ht="14.25" customHeight="1">
      <c r="A11" s="5" t="s">
        <v>5</v>
      </c>
      <c r="B11" s="6">
        <v>1200.0</v>
      </c>
      <c r="C11" s="4">
        <v>3.0</v>
      </c>
      <c r="D11" s="7">
        <v>45152.0</v>
      </c>
    </row>
    <row r="12" ht="14.25" customHeight="1">
      <c r="A12" s="5" t="s">
        <v>6</v>
      </c>
      <c r="B12" s="6">
        <v>800.0</v>
      </c>
      <c r="C12" s="4">
        <v>9.0</v>
      </c>
      <c r="D12" s="7">
        <v>45387.0</v>
      </c>
    </row>
    <row r="13" ht="14.25" customHeight="1">
      <c r="A13" s="5" t="s">
        <v>5</v>
      </c>
      <c r="B13" s="6">
        <v>1100.0</v>
      </c>
      <c r="C13" s="4">
        <v>13.0</v>
      </c>
      <c r="D13" s="7">
        <v>45088.0</v>
      </c>
    </row>
    <row r="14" ht="14.25" customHeight="1">
      <c r="A14" s="5" t="s">
        <v>8</v>
      </c>
      <c r="B14" s="6">
        <v>400.0</v>
      </c>
      <c r="C14" s="4">
        <v>32.0</v>
      </c>
      <c r="D14" s="7">
        <v>45062.0</v>
      </c>
    </row>
    <row r="15" ht="14.25" customHeight="1">
      <c r="A15" s="5" t="s">
        <v>8</v>
      </c>
      <c r="B15" s="6">
        <v>250.0</v>
      </c>
      <c r="C15" s="4">
        <v>25.0</v>
      </c>
      <c r="D15" s="7">
        <v>45288.0</v>
      </c>
    </row>
    <row r="16" ht="14.25" customHeight="1">
      <c r="A16" s="5" t="s">
        <v>5</v>
      </c>
      <c r="B16" s="6">
        <v>900.0</v>
      </c>
      <c r="C16" s="4">
        <v>8.0</v>
      </c>
      <c r="D16" s="7">
        <v>45424.0</v>
      </c>
    </row>
    <row r="17" ht="14.25" customHeight="1">
      <c r="A17" s="5" t="s">
        <v>6</v>
      </c>
      <c r="B17" s="6">
        <v>600.0</v>
      </c>
      <c r="C17" s="4">
        <v>21.0</v>
      </c>
      <c r="D17" s="7">
        <v>45494.0</v>
      </c>
    </row>
    <row r="18" ht="14.25" customHeight="1">
      <c r="A18" s="5" t="s">
        <v>5</v>
      </c>
      <c r="B18" s="6">
        <v>1300.0</v>
      </c>
      <c r="C18" s="4">
        <v>13.0</v>
      </c>
      <c r="D18" s="7">
        <v>45057.0</v>
      </c>
    </row>
    <row r="19" ht="14.25" customHeight="1">
      <c r="A19" s="5" t="s">
        <v>8</v>
      </c>
      <c r="B19" s="6">
        <v>350.0</v>
      </c>
      <c r="C19" s="4">
        <v>31.0</v>
      </c>
      <c r="D19" s="7">
        <v>45442.0</v>
      </c>
    </row>
    <row r="20" ht="14.25" customHeight="1">
      <c r="A20" s="5" t="s">
        <v>6</v>
      </c>
      <c r="B20" s="6">
        <v>750.0</v>
      </c>
      <c r="C20" s="4">
        <v>22.0</v>
      </c>
      <c r="D20" s="7">
        <v>45186.0</v>
      </c>
    </row>
    <row r="21" ht="14.25" customHeight="1"/>
    <row r="22" ht="14.25" customHeight="1"/>
    <row r="23" ht="14.25" customHeight="1">
      <c r="A23" s="1" t="s">
        <v>9</v>
      </c>
    </row>
    <row r="24" ht="14.25" customHeight="1"/>
    <row r="25" ht="14.25" customHeight="1"/>
    <row r="26" ht="14.25" customHeight="1">
      <c r="A26" s="2" t="s">
        <v>10</v>
      </c>
      <c r="B26" s="2" t="s">
        <v>11</v>
      </c>
      <c r="C26" s="3" t="s">
        <v>12</v>
      </c>
      <c r="D26" s="8" t="s">
        <v>13</v>
      </c>
    </row>
    <row r="27" ht="14.25" customHeight="1">
      <c r="A27" s="5" t="s">
        <v>14</v>
      </c>
      <c r="B27" s="5" t="s">
        <v>15</v>
      </c>
      <c r="C27" s="6" t="s">
        <v>16</v>
      </c>
      <c r="D27" s="7">
        <v>45383.0</v>
      </c>
    </row>
    <row r="28" ht="14.25" customHeight="1">
      <c r="A28" s="5" t="s">
        <v>17</v>
      </c>
      <c r="B28" s="5" t="s">
        <v>18</v>
      </c>
      <c r="C28" s="6" t="s">
        <v>19</v>
      </c>
      <c r="D28" s="7">
        <v>45145.0</v>
      </c>
    </row>
    <row r="29" ht="14.25" customHeight="1">
      <c r="A29" s="5" t="s">
        <v>20</v>
      </c>
      <c r="B29" s="5" t="s">
        <v>21</v>
      </c>
      <c r="C29" s="6" t="s">
        <v>22</v>
      </c>
      <c r="D29" s="7">
        <v>45353.0</v>
      </c>
    </row>
    <row r="30" ht="14.25" customHeight="1">
      <c r="A30" s="5" t="s">
        <v>23</v>
      </c>
      <c r="B30" s="5" t="s">
        <v>24</v>
      </c>
      <c r="C30" s="6" t="s">
        <v>25</v>
      </c>
      <c r="D30" s="7">
        <v>45390.0</v>
      </c>
    </row>
    <row r="31" ht="14.25" customHeight="1">
      <c r="A31" s="5" t="s">
        <v>26</v>
      </c>
      <c r="B31" s="5" t="s">
        <v>27</v>
      </c>
      <c r="C31" s="6" t="s">
        <v>16</v>
      </c>
      <c r="D31" s="7">
        <v>45074.0</v>
      </c>
    </row>
    <row r="32" ht="14.25" customHeight="1">
      <c r="A32" s="5" t="s">
        <v>28</v>
      </c>
      <c r="B32" s="5" t="s">
        <v>29</v>
      </c>
      <c r="C32" s="6" t="s">
        <v>22</v>
      </c>
      <c r="D32" s="7">
        <v>44795.0</v>
      </c>
    </row>
    <row r="33" ht="14.25" customHeight="1">
      <c r="A33" s="5" t="s">
        <v>30</v>
      </c>
      <c r="B33" s="5" t="s">
        <v>31</v>
      </c>
      <c r="C33" s="6" t="s">
        <v>19</v>
      </c>
      <c r="D33" s="7">
        <v>45348.0</v>
      </c>
    </row>
    <row r="34" ht="14.25" customHeight="1">
      <c r="A34" s="5" t="s">
        <v>32</v>
      </c>
      <c r="B34" s="5" t="s">
        <v>33</v>
      </c>
      <c r="C34" s="6" t="s">
        <v>25</v>
      </c>
      <c r="D34" s="7">
        <v>45290.0</v>
      </c>
    </row>
    <row r="35" ht="14.25" customHeight="1"/>
    <row r="36" ht="14.25" customHeight="1"/>
    <row r="37" ht="14.25" customHeight="1">
      <c r="A37" s="1" t="s">
        <v>34</v>
      </c>
    </row>
    <row r="38" ht="14.25" customHeight="1"/>
    <row r="39" ht="14.25" customHeight="1"/>
    <row r="40" ht="14.25" customHeight="1">
      <c r="A40" s="9" t="s">
        <v>35</v>
      </c>
      <c r="B40" s="9" t="s">
        <v>36</v>
      </c>
      <c r="C40" s="10" t="s">
        <v>37</v>
      </c>
    </row>
    <row r="41" ht="14.25" customHeight="1">
      <c r="A41" s="11" t="s">
        <v>38</v>
      </c>
      <c r="B41" s="11">
        <v>1200.0</v>
      </c>
      <c r="C41" s="12" t="s">
        <v>39</v>
      </c>
    </row>
    <row r="42" ht="14.25" customHeight="1">
      <c r="A42" s="11" t="s">
        <v>40</v>
      </c>
      <c r="B42" s="11">
        <v>850.0</v>
      </c>
      <c r="C42" s="12" t="s">
        <v>41</v>
      </c>
    </row>
    <row r="43" ht="14.25" customHeight="1">
      <c r="A43" s="11" t="s">
        <v>42</v>
      </c>
      <c r="B43" s="11">
        <v>650.0</v>
      </c>
      <c r="C43" s="12" t="s">
        <v>43</v>
      </c>
    </row>
    <row r="44" ht="14.25" customHeight="1">
      <c r="A44" s="11" t="s">
        <v>44</v>
      </c>
      <c r="B44" s="11">
        <v>1400.0</v>
      </c>
      <c r="C44" s="12" t="s">
        <v>45</v>
      </c>
    </row>
    <row r="45" ht="14.25" customHeight="1">
      <c r="A45" s="11" t="s">
        <v>46</v>
      </c>
      <c r="B45" s="11">
        <v>950.0</v>
      </c>
      <c r="C45" s="12" t="s">
        <v>41</v>
      </c>
    </row>
    <row r="46" ht="14.25" customHeight="1">
      <c r="A46" s="11" t="s">
        <v>47</v>
      </c>
      <c r="B46" s="11">
        <v>1100.0</v>
      </c>
      <c r="C46" s="12" t="s">
        <v>43</v>
      </c>
    </row>
    <row r="47" ht="14.25" customHeight="1">
      <c r="A47" s="11" t="s">
        <v>48</v>
      </c>
      <c r="B47" s="11">
        <v>750.0</v>
      </c>
      <c r="C47" s="12" t="s">
        <v>39</v>
      </c>
    </row>
    <row r="48" ht="14.25" customHeight="1">
      <c r="A48" s="11" t="s">
        <v>49</v>
      </c>
      <c r="B48" s="11">
        <v>1250.0</v>
      </c>
      <c r="C48" s="12" t="s">
        <v>45</v>
      </c>
    </row>
    <row r="49" ht="14.25" customHeight="1"/>
    <row r="50" ht="14.25" customHeight="1"/>
    <row r="51" ht="14.25" customHeight="1">
      <c r="A51" s="1" t="s">
        <v>50</v>
      </c>
    </row>
    <row r="52" ht="14.25" customHeight="1"/>
    <row r="53" ht="14.25" customHeight="1"/>
    <row r="54" ht="14.25" customHeight="1">
      <c r="A54" s="9" t="s">
        <v>51</v>
      </c>
      <c r="B54" s="10" t="s">
        <v>52</v>
      </c>
    </row>
    <row r="55" ht="14.25" customHeight="1">
      <c r="A55" s="11" t="s">
        <v>53</v>
      </c>
      <c r="B55" s="12">
        <v>78.0</v>
      </c>
    </row>
    <row r="56" ht="14.25" customHeight="1">
      <c r="A56" s="11" t="s">
        <v>54</v>
      </c>
      <c r="B56" s="12">
        <v>92.0</v>
      </c>
    </row>
    <row r="57" ht="14.25" customHeight="1">
      <c r="A57" s="11" t="s">
        <v>55</v>
      </c>
      <c r="B57" s="12">
        <v>64.0</v>
      </c>
    </row>
    <row r="58" ht="14.25" customHeight="1">
      <c r="A58" s="11" t="s">
        <v>56</v>
      </c>
      <c r="B58" s="12">
        <v>88.0</v>
      </c>
    </row>
    <row r="59" ht="14.25" customHeight="1">
      <c r="A59" s="11" t="s">
        <v>57</v>
      </c>
      <c r="B59" s="12">
        <v>71.0</v>
      </c>
    </row>
    <row r="60" ht="14.25" customHeight="1">
      <c r="A60" s="11" t="s">
        <v>47</v>
      </c>
      <c r="B60" s="12">
        <v>95.0</v>
      </c>
    </row>
    <row r="61" ht="14.25" customHeight="1">
      <c r="A61" s="11" t="s">
        <v>48</v>
      </c>
      <c r="B61" s="12">
        <v>82.0</v>
      </c>
    </row>
    <row r="62" ht="14.25" customHeight="1">
      <c r="A62" s="11" t="s">
        <v>58</v>
      </c>
      <c r="B62" s="12">
        <v>75.0</v>
      </c>
    </row>
    <row r="63" ht="14.25" customHeight="1">
      <c r="A63" s="11" t="s">
        <v>59</v>
      </c>
      <c r="B63" s="12">
        <v>90.0</v>
      </c>
    </row>
    <row r="64" ht="14.25" customHeight="1">
      <c r="A64" s="11" t="s">
        <v>60</v>
      </c>
      <c r="B64" s="12">
        <v>68.0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57"/>
    <col customWidth="1" min="3" max="3" width="22.71"/>
    <col customWidth="1" min="4" max="4" width="12.57"/>
    <col customWidth="1" min="5" max="5" width="22.71"/>
    <col customWidth="1" min="6" max="6" width="10.71"/>
    <col customWidth="1" min="7" max="7" width="4.0"/>
    <col customWidth="1" min="8" max="8" width="3.86"/>
    <col customWidth="1" min="9" max="10" width="3.71"/>
    <col customWidth="1" min="11" max="11" width="3.14"/>
    <col customWidth="1" min="12" max="16" width="15.57"/>
    <col customWidth="1" min="17" max="26" width="8.71"/>
  </cols>
  <sheetData>
    <row r="1" ht="14.25" customHeight="1">
      <c r="J1" s="13"/>
    </row>
    <row r="2" ht="14.25" customHeight="1">
      <c r="J2" s="13"/>
    </row>
    <row r="3" ht="14.25" customHeight="1">
      <c r="B3" s="9" t="s">
        <v>1</v>
      </c>
      <c r="C3" s="10" t="s">
        <v>2</v>
      </c>
      <c r="D3" s="14" t="s">
        <v>61</v>
      </c>
      <c r="J3" s="13"/>
    </row>
    <row r="4" ht="14.25" customHeight="1">
      <c r="B4" s="11" t="s">
        <v>5</v>
      </c>
      <c r="C4" s="12">
        <v>1000.0</v>
      </c>
      <c r="D4" s="15">
        <f>C4/C21*100</f>
        <v>8.438818565</v>
      </c>
      <c r="J4" s="13"/>
    </row>
    <row r="5" ht="14.25" customHeight="1">
      <c r="B5" s="11" t="s">
        <v>6</v>
      </c>
      <c r="C5" s="12">
        <v>500.0</v>
      </c>
      <c r="D5" s="15">
        <f>C5/C21*100</f>
        <v>4.219409283</v>
      </c>
      <c r="J5" s="13"/>
    </row>
    <row r="6" ht="14.25" customHeight="1">
      <c r="B6" s="11" t="s">
        <v>5</v>
      </c>
      <c r="C6" s="12">
        <v>1500.0</v>
      </c>
      <c r="D6" s="15">
        <f>C6/C21*100</f>
        <v>12.65822785</v>
      </c>
      <c r="J6" s="13"/>
    </row>
    <row r="7" ht="14.25" customHeight="1">
      <c r="B7" s="11" t="s">
        <v>8</v>
      </c>
      <c r="C7" s="12">
        <v>300.0</v>
      </c>
      <c r="D7" s="15">
        <f>C7/C21*100</f>
        <v>2.53164557</v>
      </c>
      <c r="J7" s="13"/>
    </row>
    <row r="8" ht="14.25" customHeight="1">
      <c r="B8" s="11" t="s">
        <v>6</v>
      </c>
      <c r="C8" s="12">
        <v>700.0</v>
      </c>
      <c r="D8" s="15">
        <f>C8/C21*100</f>
        <v>5.907172996</v>
      </c>
      <c r="J8" s="13"/>
    </row>
    <row r="9" ht="14.25" customHeight="1">
      <c r="B9" s="11" t="s">
        <v>8</v>
      </c>
      <c r="C9" s="12">
        <v>200.0</v>
      </c>
      <c r="D9" s="15">
        <f>C9/C21*100</f>
        <v>1.687763713</v>
      </c>
      <c r="J9" s="13"/>
    </row>
    <row r="10" ht="14.25" customHeight="1">
      <c r="B10" s="11" t="s">
        <v>5</v>
      </c>
      <c r="C10" s="12">
        <v>1200.0</v>
      </c>
      <c r="D10" s="15">
        <f>C10/C21*100</f>
        <v>10.12658228</v>
      </c>
      <c r="J10" s="13"/>
    </row>
    <row r="11" ht="14.25" customHeight="1">
      <c r="B11" s="11" t="s">
        <v>6</v>
      </c>
      <c r="C11" s="12">
        <v>800.0</v>
      </c>
      <c r="D11" s="15">
        <f>C11/C21*100</f>
        <v>6.751054852</v>
      </c>
      <c r="J11" s="13"/>
    </row>
    <row r="12" ht="14.25" customHeight="1">
      <c r="B12" s="11" t="s">
        <v>5</v>
      </c>
      <c r="C12" s="12">
        <v>1100.0</v>
      </c>
      <c r="D12" s="15">
        <f>C12/C21*100</f>
        <v>9.282700422</v>
      </c>
      <c r="J12" s="13"/>
    </row>
    <row r="13" ht="14.25" customHeight="1">
      <c r="B13" s="11" t="s">
        <v>8</v>
      </c>
      <c r="C13" s="12">
        <v>400.0</v>
      </c>
      <c r="D13" s="15">
        <f>C13/C21*100</f>
        <v>3.375527426</v>
      </c>
      <c r="J13" s="13"/>
    </row>
    <row r="14" ht="14.25" customHeight="1">
      <c r="B14" s="11" t="s">
        <v>8</v>
      </c>
      <c r="C14" s="12">
        <v>250.0</v>
      </c>
      <c r="D14" s="15">
        <f>C14/C21*100</f>
        <v>2.109704641</v>
      </c>
      <c r="J14" s="13"/>
    </row>
    <row r="15" ht="14.25" customHeight="1">
      <c r="B15" s="11" t="s">
        <v>5</v>
      </c>
      <c r="C15" s="12">
        <v>900.0</v>
      </c>
      <c r="D15" s="15">
        <f>C15/C21*100</f>
        <v>7.594936709</v>
      </c>
      <c r="J15" s="13"/>
    </row>
    <row r="16" ht="14.25" customHeight="1">
      <c r="B16" s="11" t="s">
        <v>6</v>
      </c>
      <c r="C16" s="12">
        <v>600.0</v>
      </c>
      <c r="D16" s="15">
        <f>C16/C21*100</f>
        <v>5.063291139</v>
      </c>
      <c r="J16" s="13"/>
    </row>
    <row r="17" ht="14.25" customHeight="1">
      <c r="B17" s="11" t="s">
        <v>5</v>
      </c>
      <c r="C17" s="12">
        <v>1300.0</v>
      </c>
      <c r="D17" s="15">
        <f>C17/C21*100</f>
        <v>10.97046414</v>
      </c>
      <c r="J17" s="13"/>
    </row>
    <row r="18" ht="14.25" customHeight="1">
      <c r="B18" s="11" t="s">
        <v>8</v>
      </c>
      <c r="C18" s="12">
        <v>350.0</v>
      </c>
      <c r="D18" s="15">
        <f>C18/C21*100</f>
        <v>2.953586498</v>
      </c>
      <c r="J18" s="13"/>
    </row>
    <row r="19" ht="14.25" customHeight="1">
      <c r="B19" s="11" t="s">
        <v>6</v>
      </c>
      <c r="C19" s="12">
        <v>750.0</v>
      </c>
      <c r="D19" s="15">
        <f>C19/C21*100</f>
        <v>6.329113924</v>
      </c>
      <c r="J19" s="13"/>
    </row>
    <row r="20" ht="14.25" customHeight="1">
      <c r="J20" s="13"/>
    </row>
    <row r="21" ht="14.25" customHeight="1">
      <c r="B21" s="16" t="s">
        <v>62</v>
      </c>
      <c r="C21" s="17">
        <f>SUM(C4:C19)</f>
        <v>11850</v>
      </c>
      <c r="J21" s="13"/>
    </row>
    <row r="22" ht="14.25" customHeight="1">
      <c r="A22" s="18" t="s">
        <v>63</v>
      </c>
      <c r="J22" s="13"/>
    </row>
    <row r="23" ht="14.25" customHeight="1">
      <c r="J23" s="13"/>
    </row>
    <row r="24" ht="14.25" customHeight="1">
      <c r="J24" s="13"/>
    </row>
    <row r="25" ht="14.25" customHeight="1">
      <c r="J25" s="13"/>
    </row>
    <row r="26" ht="14.25" customHeight="1">
      <c r="J26" s="13"/>
    </row>
    <row r="27" ht="14.25" customHeight="1">
      <c r="J27" s="13"/>
    </row>
    <row r="28" ht="14.25" customHeight="1">
      <c r="J28" s="13"/>
    </row>
    <row r="29" ht="14.25" customHeight="1">
      <c r="J29" s="13"/>
    </row>
    <row r="30" ht="14.25" customHeight="1">
      <c r="A30" s="21" t="s">
        <v>66</v>
      </c>
      <c r="J30" s="13"/>
    </row>
    <row r="31" ht="14.25" customHeight="1">
      <c r="J31" s="13"/>
    </row>
    <row r="32" ht="14.25" customHeight="1">
      <c r="A32" s="22" t="s">
        <v>67</v>
      </c>
      <c r="B32" s="22"/>
      <c r="C32" s="22"/>
      <c r="J32" s="13"/>
    </row>
    <row r="33" ht="14.25" customHeight="1">
      <c r="J33" s="13"/>
    </row>
    <row r="34" ht="14.25" customHeight="1">
      <c r="A34" s="21" t="s">
        <v>68</v>
      </c>
      <c r="J34" s="13"/>
    </row>
    <row r="35" ht="14.25" customHeight="1">
      <c r="J35" s="13"/>
    </row>
    <row r="36" ht="14.25" customHeight="1">
      <c r="D36" s="23" t="s">
        <v>61</v>
      </c>
      <c r="J36" s="13"/>
    </row>
    <row r="37" ht="14.25" customHeight="1">
      <c r="D37" s="24">
        <f>GETPIVOTDATA("Sales Amount",$B$36,"Product Category","Books")/GETPIVOTDATA("Sales Amount",$B$36)</f>
        <v>0.1265822785</v>
      </c>
      <c r="J37" s="13"/>
    </row>
    <row r="38" ht="14.25" customHeight="1">
      <c r="D38" s="24">
        <f>GETPIVOTDATA("Sales Amount",$B$36,"Product Category","Clothing")/GETPIVOTDATA("Sales Amount",$B$36)</f>
        <v>0.2827004219</v>
      </c>
      <c r="J38" s="13"/>
    </row>
    <row r="39" ht="14.25" customHeight="1">
      <c r="D39" s="24">
        <f>GETPIVOTDATA("Sales Amount",$B$36,"Product Category","Electronics")/GETPIVOTDATA("Sales Amount",$B$36)</f>
        <v>0.5907172996</v>
      </c>
      <c r="J39" s="13"/>
    </row>
    <row r="40" ht="14.25" customHeight="1">
      <c r="D40" s="14"/>
      <c r="J40" s="13"/>
    </row>
    <row r="41" ht="14.25" customHeight="1">
      <c r="B41" s="25"/>
      <c r="J41" s="13"/>
    </row>
    <row r="42" ht="14.25" customHeight="1">
      <c r="J42" s="13"/>
    </row>
    <row r="43" ht="14.25" customHeight="1">
      <c r="A43" s="18" t="s">
        <v>69</v>
      </c>
      <c r="J43" s="13"/>
    </row>
    <row r="44" ht="14.25" customHeight="1">
      <c r="J44" s="13"/>
    </row>
    <row r="45" ht="14.25" customHeight="1">
      <c r="J45" s="13"/>
    </row>
    <row r="46" ht="14.25" customHeight="1">
      <c r="J46" s="13"/>
    </row>
    <row r="47" ht="14.25" customHeight="1">
      <c r="J47" s="13"/>
    </row>
    <row r="48" ht="14.25" customHeight="1">
      <c r="J48" s="13"/>
      <c r="M48" s="30" t="s">
        <v>1</v>
      </c>
      <c r="N48" s="31" t="s">
        <v>2</v>
      </c>
      <c r="O48" s="32" t="s">
        <v>3</v>
      </c>
      <c r="P48" s="32" t="s">
        <v>4</v>
      </c>
    </row>
    <row r="49" ht="14.25" customHeight="1">
      <c r="J49" s="13"/>
      <c r="M49" s="34" t="s">
        <v>5</v>
      </c>
      <c r="N49" s="35">
        <v>1000.0</v>
      </c>
      <c r="O49" s="32">
        <v>12.0</v>
      </c>
      <c r="P49" s="36">
        <v>44928.0</v>
      </c>
    </row>
    <row r="50" ht="14.25" customHeight="1">
      <c r="J50" s="13"/>
      <c r="M50" s="34" t="s">
        <v>6</v>
      </c>
      <c r="N50" s="35">
        <v>500.0</v>
      </c>
      <c r="O50" s="32">
        <v>24.0</v>
      </c>
      <c r="P50" s="36">
        <v>44938.0</v>
      </c>
    </row>
    <row r="51" ht="14.25" customHeight="1">
      <c r="J51" s="13"/>
      <c r="M51" s="34" t="s">
        <v>5</v>
      </c>
      <c r="N51" s="35">
        <v>1500.0</v>
      </c>
      <c r="O51" s="32">
        <v>7.0</v>
      </c>
      <c r="P51" s="36" t="s">
        <v>73</v>
      </c>
    </row>
    <row r="52" ht="14.25" customHeight="1">
      <c r="J52" s="13"/>
      <c r="M52" s="34" t="s">
        <v>8</v>
      </c>
      <c r="N52" s="35">
        <v>300.0</v>
      </c>
      <c r="O52" s="32">
        <v>37.0</v>
      </c>
      <c r="P52" s="36">
        <v>44936.0</v>
      </c>
    </row>
    <row r="53" ht="14.25" customHeight="1">
      <c r="J53" s="13"/>
      <c r="M53" s="34" t="s">
        <v>6</v>
      </c>
      <c r="N53" s="35">
        <v>700.0</v>
      </c>
      <c r="O53" s="32">
        <v>39.0</v>
      </c>
      <c r="P53" s="36">
        <v>44975.0</v>
      </c>
    </row>
    <row r="54" ht="14.25" customHeight="1">
      <c r="J54" s="13"/>
      <c r="M54" s="34" t="s">
        <v>8</v>
      </c>
      <c r="N54" s="35">
        <v>200.0</v>
      </c>
      <c r="O54" s="32">
        <v>6.0</v>
      </c>
      <c r="P54" s="36">
        <v>44980.0</v>
      </c>
    </row>
    <row r="55" ht="14.25" customHeight="1">
      <c r="J55" s="13"/>
      <c r="M55" s="34" t="s">
        <v>5</v>
      </c>
      <c r="N55" s="35">
        <v>1200.0</v>
      </c>
      <c r="O55" s="32">
        <v>3.0</v>
      </c>
      <c r="P55" s="36">
        <v>44999.0</v>
      </c>
    </row>
    <row r="56" ht="14.25" customHeight="1">
      <c r="J56" s="13"/>
      <c r="M56" s="34" t="s">
        <v>6</v>
      </c>
      <c r="N56" s="35">
        <v>800.0</v>
      </c>
      <c r="O56" s="32">
        <v>9.0</v>
      </c>
      <c r="P56" s="36">
        <v>44990.0</v>
      </c>
    </row>
    <row r="57" ht="14.25" customHeight="1">
      <c r="J57" s="13"/>
      <c r="M57" s="34" t="s">
        <v>5</v>
      </c>
      <c r="N57" s="35">
        <v>1100.0</v>
      </c>
      <c r="O57" s="32">
        <v>13.0</v>
      </c>
      <c r="P57" s="36">
        <v>45302.0</v>
      </c>
    </row>
    <row r="58" ht="14.25" customHeight="1">
      <c r="J58" s="13"/>
      <c r="M58" s="34" t="s">
        <v>8</v>
      </c>
      <c r="N58" s="35">
        <v>400.0</v>
      </c>
      <c r="O58" s="32">
        <v>32.0</v>
      </c>
      <c r="P58" s="36">
        <v>45001.0</v>
      </c>
    </row>
    <row r="59" ht="14.25" customHeight="1">
      <c r="J59" s="13"/>
      <c r="M59" s="34" t="s">
        <v>8</v>
      </c>
      <c r="N59" s="35">
        <v>250.0</v>
      </c>
      <c r="O59" s="32">
        <v>25.0</v>
      </c>
      <c r="P59" s="36">
        <v>45319.0</v>
      </c>
    </row>
    <row r="60" ht="14.25" customHeight="1">
      <c r="J60" s="13"/>
      <c r="M60" s="34" t="s">
        <v>5</v>
      </c>
      <c r="N60" s="35">
        <v>900.0</v>
      </c>
      <c r="O60" s="32">
        <v>8.0</v>
      </c>
      <c r="P60" s="36">
        <v>45334.0</v>
      </c>
    </row>
    <row r="61" ht="14.25" customHeight="1">
      <c r="J61" s="13"/>
      <c r="M61" s="34" t="s">
        <v>6</v>
      </c>
      <c r="N61" s="35">
        <v>600.0</v>
      </c>
      <c r="O61" s="32">
        <v>21.0</v>
      </c>
      <c r="P61" s="36">
        <v>45312.0</v>
      </c>
    </row>
    <row r="62" ht="14.25" customHeight="1">
      <c r="J62" s="13"/>
      <c r="M62" s="34" t="s">
        <v>5</v>
      </c>
      <c r="N62" s="35">
        <v>1300.0</v>
      </c>
      <c r="O62" s="32">
        <v>13.0</v>
      </c>
      <c r="P62" s="36">
        <v>45362.0</v>
      </c>
    </row>
    <row r="63" ht="14.25" customHeight="1">
      <c r="J63" s="13"/>
      <c r="M63" s="34" t="s">
        <v>8</v>
      </c>
      <c r="N63" s="35">
        <v>350.0</v>
      </c>
      <c r="O63" s="32">
        <v>31.0</v>
      </c>
      <c r="P63" s="36" t="s">
        <v>7</v>
      </c>
    </row>
    <row r="64" ht="14.25" customHeight="1">
      <c r="J64" s="13"/>
      <c r="M64" s="34" t="s">
        <v>6</v>
      </c>
      <c r="N64" s="35">
        <v>750.0</v>
      </c>
      <c r="O64" s="32">
        <v>22.0</v>
      </c>
      <c r="P64" s="36">
        <v>45339.0</v>
      </c>
    </row>
    <row r="65" ht="14.25" customHeight="1">
      <c r="J65" s="13"/>
    </row>
    <row r="66" ht="14.25" customHeight="1">
      <c r="J66" s="13"/>
    </row>
    <row r="67" ht="14.25" customHeight="1">
      <c r="J67" s="13"/>
    </row>
    <row r="68" ht="14.25" customHeight="1">
      <c r="J68" s="13"/>
    </row>
    <row r="69" ht="14.25" customHeight="1">
      <c r="A69" s="21" t="s">
        <v>83</v>
      </c>
      <c r="J69" s="13"/>
    </row>
    <row r="70" ht="14.25" customHeight="1">
      <c r="J70" s="13"/>
      <c r="M70" s="9" t="s">
        <v>35</v>
      </c>
      <c r="N70" s="9" t="s">
        <v>36</v>
      </c>
      <c r="O70" s="10" t="s">
        <v>37</v>
      </c>
    </row>
    <row r="71" ht="14.25" customHeight="1">
      <c r="J71" s="13"/>
      <c r="M71" s="11" t="s">
        <v>38</v>
      </c>
      <c r="N71" s="11">
        <v>1200.0</v>
      </c>
      <c r="O71" s="12" t="s">
        <v>39</v>
      </c>
    </row>
    <row r="72" ht="14.25" customHeight="1">
      <c r="J72" s="13"/>
      <c r="M72" s="11" t="s">
        <v>40</v>
      </c>
      <c r="N72" s="11">
        <v>850.0</v>
      </c>
      <c r="O72" s="12" t="s">
        <v>41</v>
      </c>
    </row>
    <row r="73" ht="14.25" customHeight="1">
      <c r="J73" s="13"/>
      <c r="M73" s="11" t="s">
        <v>42</v>
      </c>
      <c r="N73" s="11">
        <v>650.0</v>
      </c>
      <c r="O73" s="12" t="s">
        <v>43</v>
      </c>
    </row>
    <row r="74" ht="14.25" customHeight="1">
      <c r="J74" s="13"/>
      <c r="M74" s="11" t="s">
        <v>44</v>
      </c>
      <c r="N74" s="11">
        <v>1400.0</v>
      </c>
      <c r="O74" s="12" t="s">
        <v>45</v>
      </c>
    </row>
    <row r="75" ht="14.25" customHeight="1">
      <c r="J75" s="13"/>
      <c r="M75" s="11" t="s">
        <v>46</v>
      </c>
      <c r="N75" s="11">
        <v>950.0</v>
      </c>
      <c r="O75" s="12" t="s">
        <v>41</v>
      </c>
    </row>
    <row r="76" ht="14.25" customHeight="1">
      <c r="J76" s="13"/>
      <c r="M76" s="11" t="s">
        <v>47</v>
      </c>
      <c r="N76" s="11">
        <v>1100.0</v>
      </c>
      <c r="O76" s="12" t="s">
        <v>43</v>
      </c>
    </row>
    <row r="77" ht="14.25" customHeight="1">
      <c r="J77" s="13"/>
      <c r="M77" s="11" t="s">
        <v>48</v>
      </c>
      <c r="N77" s="11">
        <v>750.0</v>
      </c>
      <c r="O77" s="12" t="s">
        <v>39</v>
      </c>
    </row>
    <row r="78" ht="14.25" customHeight="1">
      <c r="J78" s="13"/>
      <c r="M78" s="11" t="s">
        <v>49</v>
      </c>
      <c r="N78" s="11">
        <v>1250.0</v>
      </c>
      <c r="O78" s="12" t="s">
        <v>45</v>
      </c>
    </row>
    <row r="79" ht="14.25" customHeight="1">
      <c r="J79" s="13"/>
    </row>
    <row r="80" ht="14.25" customHeight="1">
      <c r="J80" s="13"/>
    </row>
    <row r="81" ht="14.25" customHeight="1">
      <c r="J81" s="13"/>
    </row>
    <row r="82" ht="14.25" customHeight="1">
      <c r="J82" s="13"/>
    </row>
    <row r="83" ht="14.25" customHeight="1">
      <c r="J83" s="13"/>
    </row>
    <row r="84" ht="14.25" customHeight="1">
      <c r="J84" s="13"/>
    </row>
    <row r="85" ht="14.25" customHeight="1">
      <c r="J85" s="13"/>
    </row>
    <row r="86" ht="14.25" customHeight="1">
      <c r="J86" s="13"/>
    </row>
    <row r="87" ht="14.25" customHeight="1">
      <c r="J87" s="13"/>
    </row>
    <row r="88" ht="14.25" customHeight="1">
      <c r="J88" s="13"/>
    </row>
    <row r="89" ht="14.25" customHeight="1">
      <c r="J89" s="13"/>
    </row>
    <row r="90" ht="14.25" customHeight="1">
      <c r="J90" s="13"/>
    </row>
    <row r="91" ht="14.25" customHeight="1">
      <c r="J91" s="13"/>
    </row>
    <row r="92" ht="14.25" customHeight="1">
      <c r="J92" s="13"/>
    </row>
    <row r="93" ht="14.25" customHeight="1">
      <c r="J93" s="13"/>
    </row>
    <row r="94" ht="14.25" customHeight="1">
      <c r="J94" s="13"/>
    </row>
    <row r="95" ht="14.25" customHeight="1">
      <c r="J95" s="13"/>
    </row>
    <row r="96" ht="14.25" customHeight="1">
      <c r="J96" s="13"/>
    </row>
    <row r="97" ht="14.25" customHeight="1">
      <c r="J97" s="13"/>
    </row>
    <row r="98" ht="14.25" customHeight="1">
      <c r="J98" s="13"/>
    </row>
    <row r="99" ht="14.25" customHeight="1">
      <c r="J99" s="13"/>
    </row>
    <row r="100" ht="14.25" customHeight="1">
      <c r="J100" s="13"/>
    </row>
    <row r="101" ht="14.25" customHeight="1">
      <c r="J101" s="13"/>
    </row>
    <row r="102" ht="14.25" customHeight="1">
      <c r="J102" s="13"/>
    </row>
    <row r="103" ht="14.25" customHeight="1">
      <c r="J103" s="13"/>
    </row>
    <row r="104" ht="14.25" customHeight="1">
      <c r="J104" s="13"/>
    </row>
    <row r="105" ht="14.25" customHeight="1">
      <c r="J105" s="13"/>
    </row>
    <row r="106" ht="14.25" customHeight="1">
      <c r="J106" s="13"/>
    </row>
    <row r="107" ht="14.25" customHeight="1">
      <c r="J107" s="13"/>
    </row>
    <row r="108" ht="14.25" customHeight="1">
      <c r="J108" s="13"/>
    </row>
    <row r="109" ht="14.25" customHeight="1">
      <c r="J109" s="13"/>
    </row>
    <row r="110" ht="14.25" customHeight="1">
      <c r="J110" s="13"/>
    </row>
    <row r="111" ht="14.25" customHeight="1">
      <c r="J111" s="13"/>
    </row>
    <row r="112" ht="14.25" customHeight="1">
      <c r="J112" s="13"/>
    </row>
    <row r="113" ht="14.25" customHeight="1">
      <c r="J113" s="13"/>
    </row>
    <row r="114" ht="14.25" customHeight="1">
      <c r="J114" s="13"/>
    </row>
    <row r="115" ht="14.25" customHeight="1">
      <c r="J115" s="13"/>
    </row>
    <row r="116" ht="14.25" customHeight="1">
      <c r="J116" s="13"/>
    </row>
    <row r="117" ht="14.25" customHeight="1">
      <c r="J117" s="13"/>
    </row>
    <row r="118" ht="14.25" customHeight="1">
      <c r="J118" s="13"/>
    </row>
    <row r="119" ht="14.25" customHeight="1">
      <c r="J119" s="13"/>
    </row>
    <row r="120" ht="14.25" customHeight="1">
      <c r="J120" s="13"/>
    </row>
    <row r="121" ht="14.25" customHeight="1">
      <c r="J121" s="13"/>
    </row>
    <row r="122" ht="14.25" customHeight="1">
      <c r="J122" s="13"/>
    </row>
    <row r="123" ht="14.25" customHeight="1">
      <c r="J123" s="13"/>
    </row>
    <row r="124" ht="14.25" customHeight="1">
      <c r="J124" s="13"/>
    </row>
    <row r="125" ht="14.25" customHeight="1">
      <c r="J125" s="13"/>
    </row>
    <row r="126" ht="14.25" customHeight="1">
      <c r="J126" s="13"/>
    </row>
    <row r="127" ht="14.25" customHeight="1">
      <c r="J127" s="13"/>
    </row>
    <row r="128" ht="14.25" customHeight="1">
      <c r="J128" s="13"/>
    </row>
    <row r="129" ht="14.25" customHeight="1">
      <c r="J129" s="13"/>
    </row>
    <row r="130" ht="14.25" customHeight="1">
      <c r="J130" s="13"/>
    </row>
    <row r="131" ht="14.25" customHeight="1">
      <c r="J131" s="13"/>
    </row>
    <row r="132" ht="14.25" customHeight="1">
      <c r="J132" s="13"/>
    </row>
    <row r="133" ht="14.25" customHeight="1">
      <c r="J133" s="13"/>
    </row>
    <row r="134" ht="14.25" customHeight="1">
      <c r="J134" s="13"/>
    </row>
    <row r="135" ht="14.25" customHeight="1">
      <c r="J135" s="13"/>
    </row>
    <row r="136" ht="14.25" customHeight="1">
      <c r="J136" s="13"/>
    </row>
    <row r="137" ht="14.25" customHeight="1">
      <c r="J137" s="13"/>
    </row>
    <row r="138" ht="14.25" customHeight="1">
      <c r="J138" s="13"/>
    </row>
    <row r="139" ht="14.25" customHeight="1">
      <c r="J139" s="13"/>
    </row>
    <row r="140" ht="14.25" customHeight="1">
      <c r="J140" s="13"/>
    </row>
    <row r="141" ht="14.25" customHeight="1">
      <c r="J141" s="13"/>
    </row>
    <row r="142" ht="14.25" customHeight="1">
      <c r="J142" s="13"/>
    </row>
    <row r="143" ht="14.25" customHeight="1">
      <c r="J143" s="13"/>
    </row>
    <row r="144" ht="14.25" customHeight="1">
      <c r="J144" s="13"/>
    </row>
    <row r="145" ht="14.25" customHeight="1">
      <c r="J145" s="13"/>
    </row>
    <row r="146" ht="14.25" customHeight="1">
      <c r="J146" s="13"/>
    </row>
    <row r="147" ht="14.25" customHeight="1">
      <c r="J147" s="13"/>
    </row>
    <row r="148" ht="14.25" customHeight="1">
      <c r="J148" s="13"/>
    </row>
    <row r="149" ht="14.25" customHeight="1">
      <c r="J149" s="13"/>
    </row>
    <row r="150" ht="14.25" customHeight="1">
      <c r="J150" s="13"/>
    </row>
    <row r="151" ht="14.25" customHeight="1">
      <c r="J151" s="13"/>
    </row>
    <row r="152" ht="14.25" customHeight="1">
      <c r="J152" s="13"/>
    </row>
    <row r="153" ht="14.25" customHeight="1">
      <c r="J153" s="13"/>
    </row>
    <row r="154" ht="14.25" customHeight="1">
      <c r="J154" s="13"/>
    </row>
    <row r="155" ht="14.25" customHeight="1">
      <c r="J155" s="13"/>
    </row>
    <row r="156" ht="14.25" customHeight="1">
      <c r="J156" s="13"/>
    </row>
    <row r="157" ht="14.25" customHeight="1">
      <c r="J157" s="13"/>
    </row>
    <row r="158" ht="14.25" customHeight="1">
      <c r="J158" s="13"/>
    </row>
    <row r="159" ht="14.25" customHeight="1">
      <c r="J159" s="13"/>
    </row>
    <row r="160" ht="14.25" customHeight="1">
      <c r="J160" s="13"/>
    </row>
    <row r="161" ht="14.25" customHeight="1">
      <c r="J161" s="13"/>
    </row>
    <row r="162" ht="14.25" customHeight="1">
      <c r="J162" s="13"/>
    </row>
    <row r="163" ht="14.25" customHeight="1">
      <c r="J163" s="13"/>
    </row>
    <row r="164" ht="14.25" customHeight="1">
      <c r="J164" s="13"/>
    </row>
    <row r="165" ht="14.25" customHeight="1">
      <c r="J165" s="13"/>
    </row>
    <row r="166" ht="14.25" customHeight="1">
      <c r="J166" s="13"/>
    </row>
    <row r="167" ht="14.25" customHeight="1">
      <c r="J167" s="13"/>
    </row>
    <row r="168" ht="14.25" customHeight="1">
      <c r="J168" s="13"/>
    </row>
    <row r="169" ht="14.25" customHeight="1">
      <c r="J169" s="13"/>
    </row>
    <row r="170" ht="14.25" customHeight="1">
      <c r="J170" s="13"/>
    </row>
    <row r="171" ht="14.25" customHeight="1">
      <c r="J171" s="13"/>
    </row>
    <row r="172" ht="14.25" customHeight="1">
      <c r="J172" s="13"/>
    </row>
    <row r="173" ht="14.25" customHeight="1">
      <c r="J173" s="13"/>
    </row>
    <row r="174" ht="14.25" customHeight="1">
      <c r="J174" s="13"/>
    </row>
    <row r="175" ht="14.25" customHeight="1">
      <c r="J175" s="13"/>
    </row>
    <row r="176" ht="14.25" customHeight="1">
      <c r="J176" s="13"/>
    </row>
    <row r="177" ht="14.25" customHeight="1">
      <c r="J177" s="13"/>
    </row>
    <row r="178" ht="14.25" customHeight="1">
      <c r="J178" s="13"/>
    </row>
    <row r="179" ht="14.25" customHeight="1">
      <c r="J179" s="13"/>
    </row>
    <row r="180" ht="14.25" customHeight="1">
      <c r="J180" s="13"/>
    </row>
    <row r="181" ht="14.25" customHeight="1">
      <c r="J181" s="13"/>
    </row>
    <row r="182" ht="14.25" customHeight="1">
      <c r="J182" s="13"/>
    </row>
    <row r="183" ht="14.25" customHeight="1">
      <c r="J183" s="13"/>
    </row>
    <row r="184" ht="14.25" customHeight="1">
      <c r="J184" s="13"/>
    </row>
    <row r="185" ht="14.25" customHeight="1">
      <c r="J185" s="13"/>
    </row>
    <row r="186" ht="14.25" customHeight="1">
      <c r="J186" s="13"/>
    </row>
    <row r="187" ht="14.25" customHeight="1">
      <c r="J187" s="13"/>
    </row>
    <row r="188" ht="14.25" customHeight="1">
      <c r="J188" s="13"/>
    </row>
    <row r="189" ht="14.25" customHeight="1">
      <c r="J189" s="13"/>
    </row>
    <row r="190" ht="14.25" customHeight="1">
      <c r="J190" s="13"/>
    </row>
    <row r="191" ht="14.25" customHeight="1">
      <c r="J191" s="13"/>
    </row>
    <row r="192" ht="14.25" customHeight="1">
      <c r="J192" s="13"/>
    </row>
    <row r="193" ht="14.25" customHeight="1">
      <c r="J193" s="13"/>
    </row>
    <row r="194" ht="14.25" customHeight="1">
      <c r="J194" s="13"/>
    </row>
    <row r="195" ht="14.25" customHeight="1">
      <c r="J195" s="13"/>
    </row>
    <row r="196" ht="14.25" customHeight="1">
      <c r="J196" s="13"/>
    </row>
    <row r="197" ht="14.25" customHeight="1">
      <c r="J197" s="13"/>
    </row>
    <row r="198" ht="14.25" customHeight="1">
      <c r="J198" s="13"/>
    </row>
    <row r="199" ht="14.25" customHeight="1">
      <c r="J199" s="13"/>
    </row>
    <row r="200" ht="14.25" customHeight="1">
      <c r="J200" s="13"/>
    </row>
    <row r="201" ht="14.25" customHeight="1">
      <c r="J201" s="13"/>
    </row>
    <row r="202" ht="14.25" customHeight="1">
      <c r="J202" s="13"/>
    </row>
    <row r="203" ht="14.25" customHeight="1">
      <c r="J203" s="13"/>
    </row>
    <row r="204" ht="14.25" customHeight="1">
      <c r="J204" s="13"/>
    </row>
    <row r="205" ht="14.25" customHeight="1">
      <c r="J205" s="13"/>
    </row>
    <row r="206" ht="14.25" customHeight="1">
      <c r="J206" s="13"/>
    </row>
    <row r="207" ht="14.25" customHeight="1">
      <c r="J207" s="13"/>
    </row>
    <row r="208" ht="14.25" customHeight="1">
      <c r="J208" s="13"/>
    </row>
    <row r="209" ht="14.25" customHeight="1">
      <c r="J209" s="13"/>
    </row>
    <row r="210" ht="14.25" customHeight="1">
      <c r="J210" s="13"/>
    </row>
    <row r="211" ht="14.25" customHeight="1">
      <c r="J211" s="13"/>
    </row>
    <row r="212" ht="14.25" customHeight="1">
      <c r="J212" s="13"/>
    </row>
    <row r="213" ht="14.25" customHeight="1">
      <c r="J213" s="13"/>
    </row>
    <row r="214" ht="14.25" customHeight="1">
      <c r="J214" s="13"/>
    </row>
    <row r="215" ht="14.25" customHeight="1">
      <c r="J215" s="13"/>
    </row>
    <row r="216" ht="14.25" customHeight="1">
      <c r="J216" s="13"/>
    </row>
    <row r="217" ht="14.25" customHeight="1">
      <c r="J217" s="13"/>
    </row>
    <row r="218" ht="14.25" customHeight="1">
      <c r="J218" s="13"/>
    </row>
    <row r="219" ht="14.25" customHeight="1">
      <c r="J219" s="13"/>
    </row>
    <row r="220" ht="14.25" customHeight="1">
      <c r="J220" s="13"/>
    </row>
    <row r="221" ht="14.25" customHeight="1">
      <c r="J221" s="13"/>
    </row>
    <row r="222" ht="14.25" customHeight="1">
      <c r="J222" s="13"/>
    </row>
    <row r="223" ht="14.25" customHeight="1">
      <c r="J223" s="13"/>
    </row>
    <row r="224" ht="14.25" customHeight="1">
      <c r="J224" s="13"/>
    </row>
    <row r="225" ht="14.25" customHeight="1">
      <c r="J225" s="13"/>
    </row>
    <row r="226" ht="14.25" customHeight="1">
      <c r="J226" s="13"/>
    </row>
    <row r="227" ht="14.25" customHeight="1">
      <c r="J227" s="13"/>
    </row>
    <row r="228" ht="14.25" customHeight="1">
      <c r="J228" s="13"/>
    </row>
    <row r="229" ht="14.25" customHeight="1">
      <c r="J229" s="13"/>
    </row>
    <row r="230" ht="14.25" customHeight="1">
      <c r="J230" s="13"/>
    </row>
    <row r="231" ht="14.25" customHeight="1">
      <c r="J231" s="13"/>
    </row>
    <row r="232" ht="14.25" customHeight="1">
      <c r="J232" s="13"/>
    </row>
    <row r="233" ht="14.25" customHeight="1">
      <c r="J233" s="13"/>
    </row>
    <row r="234" ht="14.25" customHeight="1">
      <c r="J234" s="13"/>
    </row>
    <row r="235" ht="14.25" customHeight="1">
      <c r="J235" s="13"/>
    </row>
    <row r="236" ht="14.25" customHeight="1">
      <c r="J236" s="13"/>
    </row>
    <row r="237" ht="14.25" customHeight="1">
      <c r="J237" s="13"/>
    </row>
    <row r="238" ht="14.25" customHeight="1">
      <c r="J238" s="13"/>
    </row>
    <row r="239" ht="14.25" customHeight="1">
      <c r="J239" s="13"/>
    </row>
    <row r="240" ht="14.25" customHeight="1">
      <c r="J240" s="13"/>
    </row>
    <row r="241" ht="14.25" customHeight="1">
      <c r="J241" s="13"/>
    </row>
    <row r="242" ht="14.25" customHeight="1">
      <c r="J242" s="13"/>
    </row>
    <row r="243" ht="14.25" customHeight="1">
      <c r="J243" s="13"/>
    </row>
    <row r="244" ht="14.25" customHeight="1">
      <c r="J244" s="13"/>
    </row>
    <row r="245" ht="14.25" customHeight="1">
      <c r="J245" s="13"/>
    </row>
    <row r="246" ht="14.25" customHeight="1">
      <c r="J246" s="13"/>
    </row>
    <row r="247" ht="14.25" customHeight="1">
      <c r="J247" s="13"/>
    </row>
    <row r="248" ht="14.25" customHeight="1">
      <c r="J248" s="13"/>
    </row>
    <row r="249" ht="14.25" customHeight="1">
      <c r="J249" s="13"/>
    </row>
    <row r="250" ht="14.25" customHeight="1">
      <c r="J250" s="13"/>
    </row>
    <row r="251" ht="14.25" customHeight="1">
      <c r="J251" s="13"/>
    </row>
    <row r="252" ht="14.25" customHeight="1">
      <c r="J252" s="13"/>
    </row>
    <row r="253" ht="14.25" customHeight="1">
      <c r="J253" s="13"/>
    </row>
    <row r="254" ht="14.25" customHeight="1">
      <c r="J254" s="13"/>
    </row>
    <row r="255" ht="14.25" customHeight="1">
      <c r="J255" s="13"/>
    </row>
    <row r="256" ht="14.25" customHeight="1">
      <c r="J256" s="13"/>
    </row>
    <row r="257" ht="14.25" customHeight="1">
      <c r="J257" s="13"/>
    </row>
    <row r="258" ht="14.25" customHeight="1">
      <c r="J258" s="13"/>
    </row>
    <row r="259" ht="14.25" customHeight="1">
      <c r="J259" s="13"/>
    </row>
    <row r="260" ht="14.25" customHeight="1">
      <c r="J260" s="13"/>
    </row>
    <row r="261" ht="14.25" customHeight="1">
      <c r="J261" s="13"/>
    </row>
    <row r="262" ht="14.25" customHeight="1">
      <c r="J262" s="13"/>
    </row>
    <row r="263" ht="14.25" customHeight="1">
      <c r="J263" s="13"/>
    </row>
    <row r="264" ht="14.25" customHeight="1">
      <c r="J264" s="13"/>
    </row>
    <row r="265" ht="14.25" customHeight="1">
      <c r="J265" s="13"/>
    </row>
    <row r="266" ht="14.25" customHeight="1">
      <c r="J266" s="13"/>
    </row>
    <row r="267" ht="14.25" customHeight="1">
      <c r="J267" s="13"/>
    </row>
    <row r="268" ht="14.25" customHeight="1">
      <c r="J268" s="13"/>
    </row>
    <row r="269" ht="14.25" customHeight="1">
      <c r="J269" s="13"/>
    </row>
    <row r="270" ht="14.25" customHeight="1">
      <c r="J270" s="13"/>
    </row>
    <row r="271" ht="14.25" customHeight="1">
      <c r="J271" s="13"/>
    </row>
    <row r="272" ht="14.25" customHeight="1">
      <c r="J272" s="13"/>
    </row>
    <row r="273" ht="14.25" customHeight="1">
      <c r="J273" s="13"/>
    </row>
    <row r="274" ht="14.25" customHeight="1">
      <c r="J274" s="13"/>
    </row>
    <row r="275" ht="14.25" customHeight="1">
      <c r="J275" s="13"/>
    </row>
    <row r="276" ht="14.25" customHeight="1">
      <c r="J276" s="13"/>
    </row>
    <row r="277" ht="14.25" customHeight="1">
      <c r="J277" s="13"/>
    </row>
    <row r="278" ht="14.25" customHeight="1">
      <c r="J278" s="13"/>
    </row>
    <row r="279" ht="14.25" customHeight="1">
      <c r="J279" s="13"/>
    </row>
    <row r="280" ht="14.25" customHeight="1">
      <c r="J280" s="13"/>
    </row>
    <row r="281" ht="14.25" customHeight="1">
      <c r="J281" s="13"/>
    </row>
    <row r="282" ht="14.25" customHeight="1">
      <c r="J282" s="13"/>
    </row>
    <row r="283" ht="14.25" customHeight="1">
      <c r="J283" s="13"/>
    </row>
    <row r="284" ht="14.25" customHeight="1">
      <c r="J284" s="13"/>
    </row>
    <row r="285" ht="14.25" customHeight="1">
      <c r="J285" s="13"/>
    </row>
    <row r="286" ht="14.25" customHeight="1">
      <c r="J286" s="13"/>
    </row>
    <row r="287" ht="14.25" customHeight="1">
      <c r="J287" s="13"/>
    </row>
    <row r="288" ht="14.25" customHeight="1">
      <c r="J288" s="13"/>
    </row>
    <row r="289" ht="14.25" customHeight="1">
      <c r="J289" s="13"/>
    </row>
    <row r="290" ht="14.25" customHeight="1">
      <c r="J290" s="13"/>
    </row>
    <row r="291" ht="14.25" customHeight="1">
      <c r="J291" s="13"/>
    </row>
    <row r="292" ht="14.25" customHeight="1">
      <c r="J292" s="13"/>
    </row>
    <row r="293" ht="14.25" customHeight="1">
      <c r="J293" s="13"/>
    </row>
    <row r="294" ht="14.25" customHeight="1">
      <c r="J294" s="13"/>
    </row>
    <row r="295" ht="14.25" customHeight="1">
      <c r="J295" s="13"/>
    </row>
    <row r="296" ht="14.25" customHeight="1">
      <c r="J296" s="13"/>
    </row>
    <row r="297" ht="14.25" customHeight="1">
      <c r="J297" s="13"/>
    </row>
    <row r="298" ht="14.25" customHeight="1">
      <c r="J298" s="13"/>
    </row>
    <row r="299" ht="14.25" customHeight="1">
      <c r="J299" s="13"/>
    </row>
    <row r="300" ht="14.25" customHeight="1">
      <c r="J300" s="13"/>
    </row>
    <row r="301" ht="14.25" customHeight="1">
      <c r="J301" s="13"/>
    </row>
    <row r="302" ht="14.25" customHeight="1">
      <c r="J302" s="13"/>
    </row>
    <row r="303" ht="14.25" customHeight="1">
      <c r="J303" s="13"/>
    </row>
    <row r="304" ht="14.25" customHeight="1">
      <c r="J304" s="13"/>
    </row>
    <row r="305" ht="14.25" customHeight="1">
      <c r="J305" s="13"/>
    </row>
    <row r="306" ht="14.25" customHeight="1">
      <c r="J306" s="13"/>
    </row>
    <row r="307" ht="14.25" customHeight="1">
      <c r="J307" s="13"/>
    </row>
    <row r="308" ht="14.25" customHeight="1">
      <c r="J308" s="13"/>
    </row>
    <row r="309" ht="14.25" customHeight="1">
      <c r="J309" s="13"/>
    </row>
    <row r="310" ht="14.25" customHeight="1">
      <c r="J310" s="13"/>
    </row>
    <row r="311" ht="14.25" customHeight="1">
      <c r="J311" s="13"/>
    </row>
    <row r="312" ht="14.25" customHeight="1">
      <c r="J312" s="13"/>
    </row>
    <row r="313" ht="14.25" customHeight="1">
      <c r="J313" s="13"/>
    </row>
    <row r="314" ht="14.25" customHeight="1">
      <c r="J314" s="13"/>
    </row>
    <row r="315" ht="14.25" customHeight="1">
      <c r="J315" s="13"/>
    </row>
    <row r="316" ht="14.25" customHeight="1">
      <c r="J316" s="13"/>
    </row>
    <row r="317" ht="14.25" customHeight="1">
      <c r="J317" s="13"/>
    </row>
    <row r="318" ht="14.25" customHeight="1">
      <c r="J318" s="13"/>
    </row>
    <row r="319" ht="14.25" customHeight="1">
      <c r="J319" s="13"/>
    </row>
    <row r="320" ht="14.25" customHeight="1">
      <c r="J320" s="13"/>
    </row>
    <row r="321" ht="14.25" customHeight="1">
      <c r="J321" s="13"/>
    </row>
    <row r="322" ht="14.25" customHeight="1">
      <c r="J322" s="13"/>
    </row>
    <row r="323" ht="14.25" customHeight="1">
      <c r="J323" s="13"/>
    </row>
    <row r="324" ht="14.25" customHeight="1">
      <c r="J324" s="13"/>
    </row>
    <row r="325" ht="14.25" customHeight="1">
      <c r="J325" s="13"/>
    </row>
    <row r="326" ht="14.25" customHeight="1">
      <c r="J326" s="13"/>
    </row>
    <row r="327" ht="14.25" customHeight="1">
      <c r="J327" s="13"/>
    </row>
    <row r="328" ht="14.25" customHeight="1">
      <c r="J328" s="13"/>
    </row>
    <row r="329" ht="14.25" customHeight="1">
      <c r="J329" s="13"/>
    </row>
    <row r="330" ht="14.25" customHeight="1">
      <c r="J330" s="13"/>
    </row>
    <row r="331" ht="14.25" customHeight="1">
      <c r="J331" s="13"/>
    </row>
    <row r="332" ht="14.25" customHeight="1">
      <c r="J332" s="13"/>
    </row>
    <row r="333" ht="14.25" customHeight="1">
      <c r="J333" s="13"/>
    </row>
    <row r="334" ht="14.25" customHeight="1">
      <c r="J334" s="13"/>
    </row>
    <row r="335" ht="14.25" customHeight="1">
      <c r="J335" s="13"/>
    </row>
    <row r="336" ht="14.25" customHeight="1">
      <c r="J336" s="13"/>
    </row>
    <row r="337" ht="14.25" customHeight="1">
      <c r="J337" s="13"/>
    </row>
    <row r="338" ht="14.25" customHeight="1">
      <c r="J338" s="13"/>
    </row>
    <row r="339" ht="14.25" customHeight="1">
      <c r="J339" s="13"/>
    </row>
    <row r="340" ht="14.25" customHeight="1">
      <c r="J340" s="13"/>
    </row>
    <row r="341" ht="14.25" customHeight="1">
      <c r="J341" s="13"/>
    </row>
    <row r="342" ht="14.25" customHeight="1">
      <c r="J342" s="13"/>
    </row>
    <row r="343" ht="14.25" customHeight="1">
      <c r="J343" s="13"/>
    </row>
    <row r="344" ht="14.25" customHeight="1">
      <c r="J344" s="13"/>
    </row>
    <row r="345" ht="14.25" customHeight="1">
      <c r="J345" s="13"/>
    </row>
    <row r="346" ht="14.25" customHeight="1">
      <c r="J346" s="13"/>
    </row>
    <row r="347" ht="14.25" customHeight="1">
      <c r="J347" s="13"/>
    </row>
    <row r="348" ht="14.25" customHeight="1">
      <c r="J348" s="13"/>
    </row>
    <row r="349" ht="14.25" customHeight="1">
      <c r="J349" s="13"/>
    </row>
    <row r="350" ht="14.25" customHeight="1">
      <c r="J350" s="13"/>
    </row>
    <row r="351" ht="14.25" customHeight="1">
      <c r="J351" s="13"/>
    </row>
    <row r="352" ht="14.25" customHeight="1">
      <c r="J352" s="13"/>
    </row>
    <row r="353" ht="14.25" customHeight="1">
      <c r="J353" s="13"/>
    </row>
    <row r="354" ht="14.25" customHeight="1">
      <c r="J354" s="13"/>
    </row>
    <row r="355" ht="14.25" customHeight="1">
      <c r="J355" s="13"/>
    </row>
    <row r="356" ht="14.25" customHeight="1">
      <c r="J356" s="13"/>
    </row>
    <row r="357" ht="14.25" customHeight="1">
      <c r="J357" s="13"/>
    </row>
    <row r="358" ht="14.25" customHeight="1">
      <c r="J358" s="13"/>
    </row>
    <row r="359" ht="14.25" customHeight="1">
      <c r="J359" s="13"/>
    </row>
    <row r="360" ht="14.25" customHeight="1">
      <c r="J360" s="13"/>
    </row>
    <row r="361" ht="14.25" customHeight="1">
      <c r="J361" s="13"/>
    </row>
    <row r="362" ht="14.25" customHeight="1">
      <c r="J362" s="13"/>
    </row>
    <row r="363" ht="14.25" customHeight="1">
      <c r="J363" s="13"/>
    </row>
    <row r="364" ht="14.25" customHeight="1">
      <c r="J364" s="13"/>
    </row>
    <row r="365" ht="14.25" customHeight="1">
      <c r="J365" s="13"/>
    </row>
    <row r="366" ht="14.25" customHeight="1">
      <c r="J366" s="13"/>
    </row>
    <row r="367" ht="14.25" customHeight="1">
      <c r="J367" s="13"/>
    </row>
    <row r="368" ht="14.25" customHeight="1">
      <c r="J368" s="13"/>
    </row>
    <row r="369" ht="14.25" customHeight="1">
      <c r="J369" s="13"/>
    </row>
    <row r="370" ht="14.25" customHeight="1">
      <c r="J370" s="13"/>
    </row>
    <row r="371" ht="14.25" customHeight="1">
      <c r="J371" s="13"/>
    </row>
    <row r="372" ht="14.25" customHeight="1">
      <c r="J372" s="13"/>
    </row>
    <row r="373" ht="14.25" customHeight="1">
      <c r="J373" s="13"/>
    </row>
    <row r="374" ht="14.25" customHeight="1">
      <c r="J374" s="13"/>
    </row>
    <row r="375" ht="14.25" customHeight="1">
      <c r="J375" s="13"/>
    </row>
    <row r="376" ht="14.25" customHeight="1">
      <c r="J376" s="13"/>
    </row>
    <row r="377" ht="14.25" customHeight="1">
      <c r="J377" s="13"/>
    </row>
    <row r="378" ht="14.25" customHeight="1">
      <c r="J378" s="13"/>
    </row>
    <row r="379" ht="14.25" customHeight="1">
      <c r="J379" s="13"/>
    </row>
    <row r="380" ht="14.25" customHeight="1">
      <c r="J380" s="13"/>
    </row>
    <row r="381" ht="14.25" customHeight="1">
      <c r="J381" s="13"/>
    </row>
    <row r="382" ht="14.25" customHeight="1">
      <c r="J382" s="13"/>
    </row>
    <row r="383" ht="14.25" customHeight="1">
      <c r="J383" s="13"/>
    </row>
    <row r="384" ht="14.25" customHeight="1">
      <c r="J384" s="13"/>
    </row>
    <row r="385" ht="14.25" customHeight="1">
      <c r="J385" s="13"/>
    </row>
    <row r="386" ht="14.25" customHeight="1">
      <c r="J386" s="13"/>
    </row>
    <row r="387" ht="14.25" customHeight="1">
      <c r="J387" s="13"/>
    </row>
    <row r="388" ht="14.25" customHeight="1">
      <c r="J388" s="13"/>
    </row>
    <row r="389" ht="14.25" customHeight="1">
      <c r="J389" s="13"/>
    </row>
    <row r="390" ht="14.25" customHeight="1">
      <c r="J390" s="13"/>
    </row>
    <row r="391" ht="14.25" customHeight="1">
      <c r="J391" s="13"/>
    </row>
    <row r="392" ht="14.25" customHeight="1">
      <c r="J392" s="13"/>
    </row>
    <row r="393" ht="14.25" customHeight="1">
      <c r="J393" s="13"/>
    </row>
    <row r="394" ht="14.25" customHeight="1">
      <c r="J394" s="13"/>
    </row>
    <row r="395" ht="14.25" customHeight="1">
      <c r="J395" s="13"/>
    </row>
    <row r="396" ht="14.25" customHeight="1">
      <c r="J396" s="13"/>
    </row>
    <row r="397" ht="14.25" customHeight="1">
      <c r="J397" s="13"/>
    </row>
    <row r="398" ht="14.25" customHeight="1">
      <c r="J398" s="13"/>
    </row>
    <row r="399" ht="14.25" customHeight="1">
      <c r="J399" s="13"/>
    </row>
    <row r="400" ht="14.25" customHeight="1">
      <c r="J400" s="13"/>
    </row>
    <row r="401" ht="14.25" customHeight="1">
      <c r="J401" s="13"/>
    </row>
    <row r="402" ht="14.25" customHeight="1">
      <c r="J402" s="13"/>
    </row>
    <row r="403" ht="14.25" customHeight="1">
      <c r="J403" s="13"/>
    </row>
    <row r="404" ht="14.25" customHeight="1">
      <c r="J404" s="13"/>
    </row>
    <row r="405" ht="14.25" customHeight="1">
      <c r="J405" s="13"/>
    </row>
    <row r="406" ht="14.25" customHeight="1">
      <c r="J406" s="13"/>
    </row>
    <row r="407" ht="14.25" customHeight="1">
      <c r="J407" s="13"/>
    </row>
    <row r="408" ht="14.25" customHeight="1">
      <c r="J408" s="13"/>
    </row>
    <row r="409" ht="14.25" customHeight="1">
      <c r="J409" s="13"/>
    </row>
    <row r="410" ht="14.25" customHeight="1">
      <c r="J410" s="13"/>
    </row>
    <row r="411" ht="14.25" customHeight="1">
      <c r="J411" s="13"/>
    </row>
    <row r="412" ht="14.25" customHeight="1">
      <c r="J412" s="13"/>
    </row>
    <row r="413" ht="14.25" customHeight="1">
      <c r="J413" s="13"/>
    </row>
    <row r="414" ht="14.25" customHeight="1">
      <c r="J414" s="13"/>
    </row>
    <row r="415" ht="14.25" customHeight="1">
      <c r="J415" s="13"/>
    </row>
    <row r="416" ht="14.25" customHeight="1">
      <c r="J416" s="13"/>
    </row>
    <row r="417" ht="14.25" customHeight="1">
      <c r="J417" s="13"/>
    </row>
    <row r="418" ht="14.25" customHeight="1">
      <c r="J418" s="13"/>
    </row>
    <row r="419" ht="14.25" customHeight="1">
      <c r="J419" s="13"/>
    </row>
    <row r="420" ht="14.25" customHeight="1">
      <c r="J420" s="13"/>
    </row>
    <row r="421" ht="14.25" customHeight="1">
      <c r="J421" s="13"/>
    </row>
    <row r="422" ht="14.25" customHeight="1">
      <c r="J422" s="13"/>
    </row>
    <row r="423" ht="14.25" customHeight="1">
      <c r="J423" s="13"/>
    </row>
    <row r="424" ht="14.25" customHeight="1">
      <c r="J424" s="13"/>
    </row>
    <row r="425" ht="14.25" customHeight="1">
      <c r="J425" s="13"/>
    </row>
    <row r="426" ht="14.25" customHeight="1">
      <c r="J426" s="13"/>
    </row>
    <row r="427" ht="14.25" customHeight="1">
      <c r="J427" s="13"/>
    </row>
    <row r="428" ht="14.25" customHeight="1">
      <c r="J428" s="13"/>
    </row>
    <row r="429" ht="14.25" customHeight="1">
      <c r="J429" s="13"/>
    </row>
    <row r="430" ht="14.25" customHeight="1">
      <c r="J430" s="13"/>
    </row>
    <row r="431" ht="14.25" customHeight="1">
      <c r="J431" s="13"/>
    </row>
    <row r="432" ht="14.25" customHeight="1">
      <c r="J432" s="13"/>
    </row>
    <row r="433" ht="14.25" customHeight="1">
      <c r="J433" s="13"/>
    </row>
    <row r="434" ht="14.25" customHeight="1">
      <c r="J434" s="13"/>
    </row>
    <row r="435" ht="14.25" customHeight="1">
      <c r="J435" s="13"/>
    </row>
    <row r="436" ht="14.25" customHeight="1">
      <c r="J436" s="13"/>
    </row>
    <row r="437" ht="14.25" customHeight="1">
      <c r="J437" s="13"/>
    </row>
    <row r="438" ht="14.25" customHeight="1">
      <c r="J438" s="13"/>
    </row>
    <row r="439" ht="14.25" customHeight="1">
      <c r="J439" s="13"/>
    </row>
    <row r="440" ht="14.25" customHeight="1">
      <c r="J440" s="13"/>
    </row>
    <row r="441" ht="14.25" customHeight="1">
      <c r="J441" s="13"/>
    </row>
    <row r="442" ht="14.25" customHeight="1">
      <c r="J442" s="13"/>
    </row>
    <row r="443" ht="14.25" customHeight="1">
      <c r="J443" s="13"/>
    </row>
    <row r="444" ht="14.25" customHeight="1">
      <c r="J444" s="13"/>
    </row>
    <row r="445" ht="14.25" customHeight="1">
      <c r="J445" s="13"/>
    </row>
    <row r="446" ht="14.25" customHeight="1">
      <c r="J446" s="13"/>
    </row>
    <row r="447" ht="14.25" customHeight="1">
      <c r="J447" s="13"/>
    </row>
    <row r="448" ht="14.25" customHeight="1">
      <c r="J448" s="13"/>
    </row>
    <row r="449" ht="14.25" customHeight="1">
      <c r="J449" s="13"/>
    </row>
    <row r="450" ht="14.25" customHeight="1">
      <c r="J450" s="13"/>
    </row>
    <row r="451" ht="14.25" customHeight="1">
      <c r="J451" s="13"/>
    </row>
    <row r="452" ht="14.25" customHeight="1">
      <c r="J452" s="13"/>
    </row>
    <row r="453" ht="14.25" customHeight="1">
      <c r="J453" s="13"/>
    </row>
    <row r="454" ht="14.25" customHeight="1">
      <c r="J454" s="13"/>
    </row>
    <row r="455" ht="14.25" customHeight="1">
      <c r="J455" s="13"/>
    </row>
    <row r="456" ht="14.25" customHeight="1">
      <c r="J456" s="13"/>
    </row>
    <row r="457" ht="14.25" customHeight="1">
      <c r="J457" s="13"/>
    </row>
    <row r="458" ht="14.25" customHeight="1">
      <c r="J458" s="13"/>
    </row>
    <row r="459" ht="14.25" customHeight="1">
      <c r="J459" s="13"/>
    </row>
    <row r="460" ht="14.25" customHeight="1">
      <c r="J460" s="13"/>
    </row>
    <row r="461" ht="14.25" customHeight="1">
      <c r="J461" s="13"/>
    </row>
    <row r="462" ht="14.25" customHeight="1">
      <c r="J462" s="13"/>
    </row>
    <row r="463" ht="14.25" customHeight="1">
      <c r="J463" s="13"/>
    </row>
    <row r="464" ht="14.25" customHeight="1">
      <c r="J464" s="13"/>
    </row>
    <row r="465" ht="14.25" customHeight="1">
      <c r="J465" s="13"/>
    </row>
    <row r="466" ht="14.25" customHeight="1">
      <c r="J466" s="13"/>
    </row>
    <row r="467" ht="14.25" customHeight="1">
      <c r="J467" s="13"/>
    </row>
    <row r="468" ht="14.25" customHeight="1">
      <c r="J468" s="13"/>
    </row>
    <row r="469" ht="14.25" customHeight="1">
      <c r="J469" s="13"/>
    </row>
    <row r="470" ht="14.25" customHeight="1">
      <c r="J470" s="13"/>
    </row>
    <row r="471" ht="14.25" customHeight="1">
      <c r="J471" s="13"/>
    </row>
    <row r="472" ht="14.25" customHeight="1">
      <c r="J472" s="13"/>
    </row>
    <row r="473" ht="14.25" customHeight="1">
      <c r="J473" s="13"/>
    </row>
    <row r="474" ht="14.25" customHeight="1">
      <c r="J474" s="13"/>
    </row>
    <row r="475" ht="14.25" customHeight="1">
      <c r="J475" s="13"/>
    </row>
    <row r="476" ht="14.25" customHeight="1">
      <c r="J476" s="13"/>
    </row>
    <row r="477" ht="14.25" customHeight="1">
      <c r="J477" s="13"/>
    </row>
    <row r="478" ht="14.25" customHeight="1">
      <c r="J478" s="13"/>
    </row>
    <row r="479" ht="14.25" customHeight="1">
      <c r="J479" s="13"/>
    </row>
    <row r="480" ht="14.25" customHeight="1">
      <c r="J480" s="13"/>
    </row>
    <row r="481" ht="14.25" customHeight="1">
      <c r="J481" s="13"/>
    </row>
    <row r="482" ht="14.25" customHeight="1">
      <c r="J482" s="13"/>
    </row>
    <row r="483" ht="14.25" customHeight="1">
      <c r="J483" s="13"/>
    </row>
    <row r="484" ht="14.25" customHeight="1">
      <c r="J484" s="13"/>
    </row>
    <row r="485" ht="14.25" customHeight="1">
      <c r="J485" s="13"/>
    </row>
    <row r="486" ht="14.25" customHeight="1">
      <c r="J486" s="13"/>
    </row>
    <row r="487" ht="14.25" customHeight="1">
      <c r="J487" s="13"/>
    </row>
    <row r="488" ht="14.25" customHeight="1">
      <c r="J488" s="13"/>
    </row>
    <row r="489" ht="14.25" customHeight="1">
      <c r="J489" s="13"/>
    </row>
    <row r="490" ht="14.25" customHeight="1">
      <c r="J490" s="13"/>
    </row>
    <row r="491" ht="14.25" customHeight="1">
      <c r="J491" s="13"/>
    </row>
    <row r="492" ht="14.25" customHeight="1">
      <c r="J492" s="13"/>
    </row>
    <row r="493" ht="14.25" customHeight="1">
      <c r="J493" s="13"/>
    </row>
    <row r="494" ht="14.25" customHeight="1">
      <c r="J494" s="13"/>
    </row>
    <row r="495" ht="14.25" customHeight="1">
      <c r="J495" s="13"/>
    </row>
    <row r="496" ht="14.25" customHeight="1">
      <c r="J496" s="13"/>
    </row>
    <row r="497" ht="14.25" customHeight="1">
      <c r="J497" s="13"/>
    </row>
    <row r="498" ht="14.25" customHeight="1">
      <c r="J498" s="13"/>
    </row>
    <row r="499" ht="14.25" customHeight="1">
      <c r="J499" s="13"/>
    </row>
    <row r="500" ht="14.25" customHeight="1">
      <c r="J500" s="13"/>
    </row>
    <row r="501" ht="14.25" customHeight="1">
      <c r="J501" s="13"/>
    </row>
    <row r="502" ht="14.25" customHeight="1">
      <c r="J502" s="13"/>
    </row>
    <row r="503" ht="14.25" customHeight="1">
      <c r="J503" s="13"/>
    </row>
    <row r="504" ht="14.25" customHeight="1">
      <c r="J504" s="13"/>
    </row>
    <row r="505" ht="14.25" customHeight="1">
      <c r="J505" s="13"/>
    </row>
    <row r="506" ht="14.25" customHeight="1">
      <c r="J506" s="13"/>
    </row>
    <row r="507" ht="14.25" customHeight="1">
      <c r="J507" s="13"/>
    </row>
    <row r="508" ht="14.25" customHeight="1">
      <c r="J508" s="13"/>
    </row>
    <row r="509" ht="14.25" customHeight="1">
      <c r="J509" s="13"/>
    </row>
    <row r="510" ht="14.25" customHeight="1">
      <c r="J510" s="13"/>
    </row>
    <row r="511" ht="14.25" customHeight="1">
      <c r="J511" s="13"/>
    </row>
    <row r="512" ht="14.25" customHeight="1">
      <c r="J512" s="13"/>
    </row>
    <row r="513" ht="14.25" customHeight="1">
      <c r="J513" s="13"/>
    </row>
    <row r="514" ht="14.25" customHeight="1">
      <c r="J514" s="13"/>
    </row>
    <row r="515" ht="14.25" customHeight="1">
      <c r="J515" s="13"/>
    </row>
    <row r="516" ht="14.25" customHeight="1">
      <c r="J516" s="13"/>
    </row>
    <row r="517" ht="14.25" customHeight="1">
      <c r="J517" s="13"/>
    </row>
    <row r="518" ht="14.25" customHeight="1">
      <c r="J518" s="13"/>
    </row>
    <row r="519" ht="14.25" customHeight="1">
      <c r="J519" s="13"/>
    </row>
    <row r="520" ht="14.25" customHeight="1">
      <c r="J520" s="13"/>
    </row>
    <row r="521" ht="14.25" customHeight="1">
      <c r="J521" s="13"/>
    </row>
    <row r="522" ht="14.25" customHeight="1">
      <c r="J522" s="13"/>
    </row>
    <row r="523" ht="14.25" customHeight="1">
      <c r="J523" s="13"/>
    </row>
    <row r="524" ht="14.25" customHeight="1">
      <c r="J524" s="13"/>
    </row>
    <row r="525" ht="14.25" customHeight="1">
      <c r="J525" s="13"/>
    </row>
    <row r="526" ht="14.25" customHeight="1">
      <c r="J526" s="13"/>
    </row>
    <row r="527" ht="14.25" customHeight="1">
      <c r="J527" s="13"/>
    </row>
    <row r="528" ht="14.25" customHeight="1">
      <c r="J528" s="13"/>
    </row>
    <row r="529" ht="14.25" customHeight="1">
      <c r="J529" s="13"/>
    </row>
    <row r="530" ht="14.25" customHeight="1">
      <c r="J530" s="13"/>
    </row>
    <row r="531" ht="14.25" customHeight="1">
      <c r="J531" s="13"/>
    </row>
    <row r="532" ht="14.25" customHeight="1">
      <c r="J532" s="13"/>
    </row>
    <row r="533" ht="14.25" customHeight="1">
      <c r="J533" s="13"/>
    </row>
    <row r="534" ht="14.25" customHeight="1">
      <c r="J534" s="13"/>
    </row>
    <row r="535" ht="14.25" customHeight="1">
      <c r="J535" s="13"/>
    </row>
    <row r="536" ht="14.25" customHeight="1">
      <c r="J536" s="13"/>
    </row>
    <row r="537" ht="14.25" customHeight="1">
      <c r="J537" s="13"/>
    </row>
    <row r="538" ht="14.25" customHeight="1">
      <c r="J538" s="13"/>
    </row>
    <row r="539" ht="14.25" customHeight="1">
      <c r="J539" s="13"/>
    </row>
    <row r="540" ht="14.25" customHeight="1">
      <c r="J540" s="13"/>
    </row>
    <row r="541" ht="14.25" customHeight="1">
      <c r="J541" s="13"/>
    </row>
    <row r="542" ht="14.25" customHeight="1">
      <c r="J542" s="13"/>
    </row>
    <row r="543" ht="14.25" customHeight="1">
      <c r="J543" s="13"/>
    </row>
    <row r="544" ht="14.25" customHeight="1">
      <c r="J544" s="13"/>
    </row>
    <row r="545" ht="14.25" customHeight="1">
      <c r="J545" s="13"/>
    </row>
    <row r="546" ht="14.25" customHeight="1">
      <c r="J546" s="13"/>
    </row>
    <row r="547" ht="14.25" customHeight="1">
      <c r="J547" s="13"/>
    </row>
    <row r="548" ht="14.25" customHeight="1">
      <c r="J548" s="13"/>
    </row>
    <row r="549" ht="14.25" customHeight="1">
      <c r="J549" s="13"/>
    </row>
    <row r="550" ht="14.25" customHeight="1">
      <c r="J550" s="13"/>
    </row>
    <row r="551" ht="14.25" customHeight="1">
      <c r="J551" s="13"/>
    </row>
    <row r="552" ht="14.25" customHeight="1">
      <c r="J552" s="13"/>
    </row>
    <row r="553" ht="14.25" customHeight="1">
      <c r="J553" s="13"/>
    </row>
    <row r="554" ht="14.25" customHeight="1">
      <c r="J554" s="13"/>
    </row>
    <row r="555" ht="14.25" customHeight="1">
      <c r="J555" s="13"/>
    </row>
    <row r="556" ht="14.25" customHeight="1">
      <c r="J556" s="13"/>
    </row>
    <row r="557" ht="14.25" customHeight="1">
      <c r="J557" s="13"/>
    </row>
    <row r="558" ht="14.25" customHeight="1">
      <c r="J558" s="13"/>
    </row>
    <row r="559" ht="14.25" customHeight="1">
      <c r="J559" s="13"/>
    </row>
    <row r="560" ht="14.25" customHeight="1">
      <c r="J560" s="13"/>
    </row>
    <row r="561" ht="14.25" customHeight="1">
      <c r="J561" s="13"/>
    </row>
    <row r="562" ht="14.25" customHeight="1">
      <c r="J562" s="13"/>
    </row>
    <row r="563" ht="14.25" customHeight="1">
      <c r="J563" s="13"/>
    </row>
    <row r="564" ht="14.25" customHeight="1">
      <c r="J564" s="13"/>
    </row>
    <row r="565" ht="14.25" customHeight="1">
      <c r="J565" s="13"/>
    </row>
    <row r="566" ht="14.25" customHeight="1">
      <c r="J566" s="13"/>
    </row>
    <row r="567" ht="14.25" customHeight="1">
      <c r="J567" s="13"/>
    </row>
    <row r="568" ht="14.25" customHeight="1">
      <c r="J568" s="13"/>
    </row>
    <row r="569" ht="14.25" customHeight="1">
      <c r="J569" s="13"/>
    </row>
    <row r="570" ht="14.25" customHeight="1">
      <c r="J570" s="13"/>
    </row>
    <row r="571" ht="14.25" customHeight="1">
      <c r="J571" s="13"/>
    </row>
    <row r="572" ht="14.25" customHeight="1">
      <c r="J572" s="13"/>
    </row>
    <row r="573" ht="14.25" customHeight="1">
      <c r="J573" s="13"/>
    </row>
    <row r="574" ht="14.25" customHeight="1">
      <c r="J574" s="13"/>
    </row>
    <row r="575" ht="14.25" customHeight="1">
      <c r="J575" s="13"/>
    </row>
    <row r="576" ht="14.25" customHeight="1">
      <c r="J576" s="13"/>
    </row>
    <row r="577" ht="14.25" customHeight="1">
      <c r="J577" s="13"/>
    </row>
    <row r="578" ht="14.25" customHeight="1">
      <c r="J578" s="13"/>
    </row>
    <row r="579" ht="14.25" customHeight="1">
      <c r="J579" s="13"/>
    </row>
    <row r="580" ht="14.25" customHeight="1">
      <c r="J580" s="13"/>
    </row>
    <row r="581" ht="14.25" customHeight="1">
      <c r="J581" s="13"/>
    </row>
    <row r="582" ht="14.25" customHeight="1">
      <c r="J582" s="13"/>
    </row>
    <row r="583" ht="14.25" customHeight="1">
      <c r="J583" s="13"/>
    </row>
    <row r="584" ht="14.25" customHeight="1">
      <c r="J584" s="13"/>
    </row>
    <row r="585" ht="14.25" customHeight="1">
      <c r="J585" s="13"/>
    </row>
    <row r="586" ht="14.25" customHeight="1">
      <c r="J586" s="13"/>
    </row>
    <row r="587" ht="14.25" customHeight="1">
      <c r="J587" s="13"/>
    </row>
    <row r="588" ht="14.25" customHeight="1">
      <c r="J588" s="13"/>
    </row>
    <row r="589" ht="14.25" customHeight="1">
      <c r="J589" s="13"/>
    </row>
    <row r="590" ht="14.25" customHeight="1">
      <c r="J590" s="13"/>
    </row>
    <row r="591" ht="14.25" customHeight="1">
      <c r="J591" s="13"/>
    </row>
    <row r="592" ht="14.25" customHeight="1">
      <c r="J592" s="13"/>
    </row>
    <row r="593" ht="14.25" customHeight="1">
      <c r="J593" s="13"/>
    </row>
    <row r="594" ht="14.25" customHeight="1">
      <c r="J594" s="13"/>
    </row>
    <row r="595" ht="14.25" customHeight="1">
      <c r="J595" s="13"/>
    </row>
    <row r="596" ht="14.25" customHeight="1">
      <c r="J596" s="13"/>
    </row>
    <row r="597" ht="14.25" customHeight="1">
      <c r="J597" s="13"/>
    </row>
    <row r="598" ht="14.25" customHeight="1">
      <c r="J598" s="13"/>
    </row>
    <row r="599" ht="14.25" customHeight="1">
      <c r="J599" s="13"/>
    </row>
    <row r="600" ht="14.25" customHeight="1">
      <c r="J600" s="13"/>
    </row>
    <row r="601" ht="14.25" customHeight="1">
      <c r="J601" s="13"/>
    </row>
    <row r="602" ht="14.25" customHeight="1">
      <c r="J602" s="13"/>
    </row>
    <row r="603" ht="14.25" customHeight="1">
      <c r="J603" s="13"/>
    </row>
    <row r="604" ht="14.25" customHeight="1">
      <c r="J604" s="13"/>
    </row>
    <row r="605" ht="14.25" customHeight="1">
      <c r="J605" s="13"/>
    </row>
    <row r="606" ht="14.25" customHeight="1">
      <c r="J606" s="13"/>
    </row>
    <row r="607" ht="14.25" customHeight="1">
      <c r="J607" s="13"/>
    </row>
    <row r="608" ht="14.25" customHeight="1">
      <c r="J608" s="13"/>
    </row>
    <row r="609" ht="14.25" customHeight="1">
      <c r="J609" s="13"/>
    </row>
    <row r="610" ht="14.25" customHeight="1">
      <c r="J610" s="13"/>
    </row>
    <row r="611" ht="14.25" customHeight="1">
      <c r="J611" s="13"/>
    </row>
    <row r="612" ht="14.25" customHeight="1">
      <c r="J612" s="13"/>
    </row>
    <row r="613" ht="14.25" customHeight="1">
      <c r="J613" s="13"/>
    </row>
    <row r="614" ht="14.25" customHeight="1">
      <c r="J614" s="13"/>
    </row>
    <row r="615" ht="14.25" customHeight="1">
      <c r="J615" s="13"/>
    </row>
    <row r="616" ht="14.25" customHeight="1">
      <c r="J616" s="13"/>
    </row>
    <row r="617" ht="14.25" customHeight="1">
      <c r="J617" s="13"/>
    </row>
    <row r="618" ht="14.25" customHeight="1">
      <c r="J618" s="13"/>
    </row>
    <row r="619" ht="14.25" customHeight="1">
      <c r="J619" s="13"/>
    </row>
    <row r="620" ht="14.25" customHeight="1">
      <c r="J620" s="13"/>
    </row>
    <row r="621" ht="14.25" customHeight="1">
      <c r="J621" s="13"/>
    </row>
    <row r="622" ht="14.25" customHeight="1">
      <c r="J622" s="13"/>
    </row>
    <row r="623" ht="14.25" customHeight="1">
      <c r="J623" s="13"/>
    </row>
    <row r="624" ht="14.25" customHeight="1">
      <c r="J624" s="13"/>
    </row>
    <row r="625" ht="14.25" customHeight="1">
      <c r="J625" s="13"/>
    </row>
    <row r="626" ht="14.25" customHeight="1">
      <c r="J626" s="13"/>
    </row>
    <row r="627" ht="14.25" customHeight="1">
      <c r="J627" s="13"/>
    </row>
    <row r="628" ht="14.25" customHeight="1">
      <c r="J628" s="13"/>
    </row>
    <row r="629" ht="14.25" customHeight="1">
      <c r="J629" s="13"/>
    </row>
    <row r="630" ht="14.25" customHeight="1">
      <c r="J630" s="13"/>
    </row>
    <row r="631" ht="14.25" customHeight="1">
      <c r="J631" s="13"/>
    </row>
    <row r="632" ht="14.25" customHeight="1">
      <c r="J632" s="13"/>
    </row>
    <row r="633" ht="14.25" customHeight="1">
      <c r="J633" s="13"/>
    </row>
    <row r="634" ht="14.25" customHeight="1">
      <c r="J634" s="13"/>
    </row>
    <row r="635" ht="14.25" customHeight="1">
      <c r="J635" s="13"/>
    </row>
    <row r="636" ht="14.25" customHeight="1">
      <c r="J636" s="13"/>
    </row>
    <row r="637" ht="14.25" customHeight="1">
      <c r="J637" s="13"/>
    </row>
    <row r="638" ht="14.25" customHeight="1">
      <c r="J638" s="13"/>
    </row>
    <row r="639" ht="14.25" customHeight="1">
      <c r="J639" s="13"/>
    </row>
    <row r="640" ht="14.25" customHeight="1">
      <c r="J640" s="13"/>
    </row>
    <row r="641" ht="14.25" customHeight="1">
      <c r="J641" s="13"/>
    </row>
    <row r="642" ht="14.25" customHeight="1">
      <c r="J642" s="13"/>
    </row>
    <row r="643" ht="14.25" customHeight="1">
      <c r="J643" s="13"/>
    </row>
    <row r="644" ht="14.25" customHeight="1">
      <c r="J644" s="13"/>
    </row>
    <row r="645" ht="14.25" customHeight="1">
      <c r="J645" s="13"/>
    </row>
    <row r="646" ht="14.25" customHeight="1">
      <c r="J646" s="13"/>
    </row>
    <row r="647" ht="14.25" customHeight="1">
      <c r="J647" s="13"/>
    </row>
    <row r="648" ht="14.25" customHeight="1">
      <c r="J648" s="13"/>
    </row>
    <row r="649" ht="14.25" customHeight="1">
      <c r="J649" s="13"/>
    </row>
    <row r="650" ht="14.25" customHeight="1">
      <c r="J650" s="13"/>
    </row>
    <row r="651" ht="14.25" customHeight="1">
      <c r="J651" s="13"/>
    </row>
    <row r="652" ht="14.25" customHeight="1">
      <c r="J652" s="13"/>
    </row>
    <row r="653" ht="14.25" customHeight="1">
      <c r="J653" s="13"/>
    </row>
    <row r="654" ht="14.25" customHeight="1">
      <c r="J654" s="13"/>
    </row>
    <row r="655" ht="14.25" customHeight="1">
      <c r="J655" s="13"/>
    </row>
    <row r="656" ht="14.25" customHeight="1">
      <c r="J656" s="13"/>
    </row>
    <row r="657" ht="14.25" customHeight="1">
      <c r="J657" s="13"/>
    </row>
    <row r="658" ht="14.25" customHeight="1">
      <c r="J658" s="13"/>
    </row>
    <row r="659" ht="14.25" customHeight="1">
      <c r="J659" s="13"/>
    </row>
    <row r="660" ht="14.25" customHeight="1">
      <c r="J660" s="13"/>
    </row>
    <row r="661" ht="14.25" customHeight="1">
      <c r="J661" s="13"/>
    </row>
    <row r="662" ht="14.25" customHeight="1">
      <c r="J662" s="13"/>
    </row>
    <row r="663" ht="14.25" customHeight="1">
      <c r="J663" s="13"/>
    </row>
    <row r="664" ht="14.25" customHeight="1">
      <c r="J664" s="13"/>
    </row>
    <row r="665" ht="14.25" customHeight="1">
      <c r="J665" s="13"/>
    </row>
    <row r="666" ht="14.25" customHeight="1">
      <c r="J666" s="13"/>
    </row>
    <row r="667" ht="14.25" customHeight="1">
      <c r="J667" s="13"/>
    </row>
    <row r="668" ht="14.25" customHeight="1">
      <c r="J668" s="13"/>
    </row>
    <row r="669" ht="14.25" customHeight="1">
      <c r="J669" s="13"/>
    </row>
    <row r="670" ht="14.25" customHeight="1">
      <c r="J670" s="13"/>
    </row>
    <row r="671" ht="14.25" customHeight="1">
      <c r="J671" s="13"/>
    </row>
    <row r="672" ht="14.25" customHeight="1">
      <c r="J672" s="13"/>
    </row>
    <row r="673" ht="14.25" customHeight="1">
      <c r="J673" s="13"/>
    </row>
    <row r="674" ht="14.25" customHeight="1">
      <c r="J674" s="13"/>
    </row>
    <row r="675" ht="14.25" customHeight="1">
      <c r="J675" s="13"/>
    </row>
    <row r="676" ht="14.25" customHeight="1">
      <c r="J676" s="13"/>
    </row>
    <row r="677" ht="14.25" customHeight="1">
      <c r="J677" s="13"/>
    </row>
    <row r="678" ht="14.25" customHeight="1">
      <c r="J678" s="13"/>
    </row>
    <row r="679" ht="14.25" customHeight="1">
      <c r="J679" s="13"/>
    </row>
    <row r="680" ht="14.25" customHeight="1">
      <c r="J680" s="13"/>
    </row>
    <row r="681" ht="14.25" customHeight="1">
      <c r="J681" s="13"/>
    </row>
    <row r="682" ht="14.25" customHeight="1">
      <c r="J682" s="13"/>
    </row>
    <row r="683" ht="14.25" customHeight="1">
      <c r="J683" s="13"/>
    </row>
    <row r="684" ht="14.25" customHeight="1">
      <c r="J684" s="13"/>
    </row>
    <row r="685" ht="14.25" customHeight="1">
      <c r="J685" s="13"/>
    </row>
    <row r="686" ht="14.25" customHeight="1">
      <c r="J686" s="13"/>
    </row>
    <row r="687" ht="14.25" customHeight="1">
      <c r="J687" s="13"/>
    </row>
    <row r="688" ht="14.25" customHeight="1">
      <c r="J688" s="13"/>
    </row>
    <row r="689" ht="14.25" customHeight="1">
      <c r="J689" s="13"/>
    </row>
    <row r="690" ht="14.25" customHeight="1">
      <c r="J690" s="13"/>
    </row>
    <row r="691" ht="14.25" customHeight="1">
      <c r="J691" s="13"/>
    </row>
    <row r="692" ht="14.25" customHeight="1">
      <c r="J692" s="13"/>
    </row>
    <row r="693" ht="14.25" customHeight="1">
      <c r="J693" s="13"/>
    </row>
    <row r="694" ht="14.25" customHeight="1">
      <c r="J694" s="13"/>
    </row>
    <row r="695" ht="14.25" customHeight="1">
      <c r="J695" s="13"/>
    </row>
    <row r="696" ht="14.25" customHeight="1">
      <c r="J696" s="13"/>
    </row>
    <row r="697" ht="14.25" customHeight="1">
      <c r="J697" s="13"/>
    </row>
    <row r="698" ht="14.25" customHeight="1">
      <c r="J698" s="13"/>
    </row>
    <row r="699" ht="14.25" customHeight="1">
      <c r="J699" s="13"/>
    </row>
    <row r="700" ht="14.25" customHeight="1">
      <c r="J700" s="13"/>
    </row>
    <row r="701" ht="14.25" customHeight="1">
      <c r="J701" s="13"/>
    </row>
    <row r="702" ht="14.25" customHeight="1">
      <c r="J702" s="13"/>
    </row>
    <row r="703" ht="14.25" customHeight="1">
      <c r="J703" s="13"/>
    </row>
    <row r="704" ht="14.25" customHeight="1">
      <c r="J704" s="13"/>
    </row>
    <row r="705" ht="14.25" customHeight="1">
      <c r="J705" s="13"/>
    </row>
    <row r="706" ht="14.25" customHeight="1">
      <c r="J706" s="13"/>
    </row>
    <row r="707" ht="14.25" customHeight="1">
      <c r="J707" s="13"/>
    </row>
    <row r="708" ht="14.25" customHeight="1">
      <c r="J708" s="13"/>
    </row>
    <row r="709" ht="14.25" customHeight="1">
      <c r="J709" s="13"/>
    </row>
    <row r="710" ht="14.25" customHeight="1">
      <c r="J710" s="13"/>
    </row>
    <row r="711" ht="14.25" customHeight="1">
      <c r="J711" s="13"/>
    </row>
    <row r="712" ht="14.25" customHeight="1">
      <c r="J712" s="13"/>
    </row>
    <row r="713" ht="14.25" customHeight="1">
      <c r="J713" s="13"/>
    </row>
    <row r="714" ht="14.25" customHeight="1">
      <c r="J714" s="13"/>
    </row>
    <row r="715" ht="14.25" customHeight="1">
      <c r="J715" s="13"/>
    </row>
    <row r="716" ht="14.25" customHeight="1">
      <c r="J716" s="13"/>
    </row>
    <row r="717" ht="14.25" customHeight="1">
      <c r="J717" s="13"/>
    </row>
    <row r="718" ht="14.25" customHeight="1">
      <c r="J718" s="13"/>
    </row>
    <row r="719" ht="14.25" customHeight="1">
      <c r="J719" s="13"/>
    </row>
    <row r="720" ht="14.25" customHeight="1">
      <c r="J720" s="13"/>
    </row>
    <row r="721" ht="14.25" customHeight="1">
      <c r="J721" s="13"/>
    </row>
    <row r="722" ht="14.25" customHeight="1">
      <c r="J722" s="13"/>
    </row>
    <row r="723" ht="14.25" customHeight="1">
      <c r="J723" s="13"/>
    </row>
    <row r="724" ht="14.25" customHeight="1">
      <c r="J724" s="13"/>
    </row>
    <row r="725" ht="14.25" customHeight="1">
      <c r="J725" s="13"/>
    </row>
    <row r="726" ht="14.25" customHeight="1">
      <c r="J726" s="13"/>
    </row>
    <row r="727" ht="14.25" customHeight="1">
      <c r="J727" s="13"/>
    </row>
    <row r="728" ht="14.25" customHeight="1">
      <c r="J728" s="13"/>
    </row>
    <row r="729" ht="14.25" customHeight="1">
      <c r="J729" s="13"/>
    </row>
    <row r="730" ht="14.25" customHeight="1">
      <c r="J730" s="13"/>
    </row>
    <row r="731" ht="14.25" customHeight="1">
      <c r="J731" s="13"/>
    </row>
    <row r="732" ht="14.25" customHeight="1">
      <c r="J732" s="13"/>
    </row>
    <row r="733" ht="14.25" customHeight="1">
      <c r="J733" s="13"/>
    </row>
    <row r="734" ht="14.25" customHeight="1">
      <c r="J734" s="13"/>
    </row>
    <row r="735" ht="14.25" customHeight="1">
      <c r="J735" s="13"/>
    </row>
    <row r="736" ht="14.25" customHeight="1">
      <c r="J736" s="13"/>
    </row>
    <row r="737" ht="14.25" customHeight="1">
      <c r="J737" s="13"/>
    </row>
    <row r="738" ht="14.25" customHeight="1">
      <c r="J738" s="13"/>
    </row>
    <row r="739" ht="14.25" customHeight="1">
      <c r="J739" s="13"/>
    </row>
    <row r="740" ht="14.25" customHeight="1">
      <c r="J740" s="13"/>
    </row>
    <row r="741" ht="14.25" customHeight="1">
      <c r="J741" s="13"/>
    </row>
    <row r="742" ht="14.25" customHeight="1">
      <c r="J742" s="13"/>
    </row>
    <row r="743" ht="14.25" customHeight="1">
      <c r="J743" s="13"/>
    </row>
    <row r="744" ht="14.25" customHeight="1">
      <c r="J744" s="13"/>
    </row>
    <row r="745" ht="14.25" customHeight="1">
      <c r="J745" s="13"/>
    </row>
    <row r="746" ht="14.25" customHeight="1">
      <c r="J746" s="13"/>
    </row>
    <row r="747" ht="14.25" customHeight="1">
      <c r="J747" s="13"/>
    </row>
    <row r="748" ht="14.25" customHeight="1">
      <c r="J748" s="13"/>
    </row>
    <row r="749" ht="14.25" customHeight="1">
      <c r="J749" s="13"/>
    </row>
    <row r="750" ht="14.25" customHeight="1">
      <c r="J750" s="13"/>
    </row>
    <row r="751" ht="14.25" customHeight="1">
      <c r="J751" s="13"/>
    </row>
    <row r="752" ht="14.25" customHeight="1">
      <c r="J752" s="13"/>
    </row>
    <row r="753" ht="14.25" customHeight="1">
      <c r="J753" s="13"/>
    </row>
    <row r="754" ht="14.25" customHeight="1">
      <c r="J754" s="13"/>
    </row>
    <row r="755" ht="14.25" customHeight="1">
      <c r="J755" s="13"/>
    </row>
    <row r="756" ht="14.25" customHeight="1">
      <c r="J756" s="13"/>
    </row>
    <row r="757" ht="14.25" customHeight="1">
      <c r="J757" s="13"/>
    </row>
    <row r="758" ht="14.25" customHeight="1">
      <c r="J758" s="13"/>
    </row>
    <row r="759" ht="14.25" customHeight="1">
      <c r="J759" s="13"/>
    </row>
    <row r="760" ht="14.25" customHeight="1">
      <c r="J760" s="13"/>
    </row>
    <row r="761" ht="14.25" customHeight="1">
      <c r="J761" s="13"/>
    </row>
    <row r="762" ht="14.25" customHeight="1">
      <c r="J762" s="13"/>
    </row>
    <row r="763" ht="14.25" customHeight="1">
      <c r="J763" s="13"/>
    </row>
    <row r="764" ht="14.25" customHeight="1">
      <c r="J764" s="13"/>
    </row>
    <row r="765" ht="14.25" customHeight="1">
      <c r="J765" s="13"/>
    </row>
    <row r="766" ht="14.25" customHeight="1">
      <c r="J766" s="13"/>
    </row>
    <row r="767" ht="14.25" customHeight="1">
      <c r="J767" s="13"/>
    </row>
    <row r="768" ht="14.25" customHeight="1">
      <c r="J768" s="13"/>
    </row>
    <row r="769" ht="14.25" customHeight="1">
      <c r="J769" s="13"/>
    </row>
    <row r="770" ht="14.25" customHeight="1">
      <c r="J770" s="13"/>
    </row>
    <row r="771" ht="14.25" customHeight="1">
      <c r="J771" s="13"/>
    </row>
    <row r="772" ht="14.25" customHeight="1">
      <c r="J772" s="13"/>
    </row>
    <row r="773" ht="14.25" customHeight="1">
      <c r="J773" s="13"/>
    </row>
    <row r="774" ht="14.25" customHeight="1">
      <c r="J774" s="13"/>
    </row>
    <row r="775" ht="14.25" customHeight="1">
      <c r="J775" s="13"/>
    </row>
    <row r="776" ht="14.25" customHeight="1">
      <c r="J776" s="13"/>
    </row>
    <row r="777" ht="14.25" customHeight="1">
      <c r="J777" s="13"/>
    </row>
    <row r="778" ht="14.25" customHeight="1">
      <c r="J778" s="13"/>
    </row>
    <row r="779" ht="14.25" customHeight="1">
      <c r="J779" s="13"/>
    </row>
    <row r="780" ht="14.25" customHeight="1">
      <c r="J780" s="13"/>
    </row>
    <row r="781" ht="14.25" customHeight="1">
      <c r="J781" s="13"/>
    </row>
    <row r="782" ht="14.25" customHeight="1">
      <c r="J782" s="13"/>
    </row>
    <row r="783" ht="14.25" customHeight="1">
      <c r="J783" s="13"/>
    </row>
    <row r="784" ht="14.25" customHeight="1">
      <c r="J784" s="13"/>
    </row>
    <row r="785" ht="14.25" customHeight="1">
      <c r="J785" s="13"/>
    </row>
    <row r="786" ht="14.25" customHeight="1">
      <c r="J786" s="13"/>
    </row>
    <row r="787" ht="14.25" customHeight="1">
      <c r="J787" s="13"/>
    </row>
    <row r="788" ht="14.25" customHeight="1">
      <c r="J788" s="13"/>
    </row>
    <row r="789" ht="14.25" customHeight="1">
      <c r="J789" s="13"/>
    </row>
    <row r="790" ht="14.25" customHeight="1">
      <c r="J790" s="13"/>
    </row>
    <row r="791" ht="14.25" customHeight="1">
      <c r="J791" s="13"/>
    </row>
    <row r="792" ht="14.25" customHeight="1">
      <c r="J792" s="13"/>
    </row>
    <row r="793" ht="14.25" customHeight="1">
      <c r="J793" s="13"/>
    </row>
    <row r="794" ht="14.25" customHeight="1">
      <c r="J794" s="13"/>
    </row>
    <row r="795" ht="14.25" customHeight="1">
      <c r="J795" s="13"/>
    </row>
    <row r="796" ht="14.25" customHeight="1">
      <c r="J796" s="13"/>
    </row>
    <row r="797" ht="14.25" customHeight="1">
      <c r="J797" s="13"/>
    </row>
    <row r="798" ht="14.25" customHeight="1">
      <c r="J798" s="13"/>
    </row>
    <row r="799" ht="14.25" customHeight="1">
      <c r="J799" s="13"/>
    </row>
    <row r="800" ht="14.25" customHeight="1">
      <c r="J800" s="13"/>
    </row>
    <row r="801" ht="14.25" customHeight="1">
      <c r="J801" s="13"/>
    </row>
    <row r="802" ht="14.25" customHeight="1">
      <c r="J802" s="13"/>
    </row>
    <row r="803" ht="14.25" customHeight="1">
      <c r="J803" s="13"/>
    </row>
    <row r="804" ht="14.25" customHeight="1">
      <c r="J804" s="13"/>
    </row>
    <row r="805" ht="14.25" customHeight="1">
      <c r="J805" s="13"/>
    </row>
    <row r="806" ht="14.25" customHeight="1">
      <c r="J806" s="13"/>
    </row>
    <row r="807" ht="14.25" customHeight="1">
      <c r="J807" s="13"/>
    </row>
    <row r="808" ht="14.25" customHeight="1">
      <c r="J808" s="13"/>
    </row>
    <row r="809" ht="14.25" customHeight="1">
      <c r="J809" s="13"/>
    </row>
    <row r="810" ht="14.25" customHeight="1">
      <c r="J810" s="13"/>
    </row>
    <row r="811" ht="14.25" customHeight="1">
      <c r="J811" s="13"/>
    </row>
    <row r="812" ht="14.25" customHeight="1">
      <c r="J812" s="13"/>
    </row>
    <row r="813" ht="14.25" customHeight="1">
      <c r="J813" s="13"/>
    </row>
    <row r="814" ht="14.25" customHeight="1">
      <c r="J814" s="13"/>
    </row>
    <row r="815" ht="14.25" customHeight="1">
      <c r="J815" s="13"/>
    </row>
    <row r="816" ht="14.25" customHeight="1">
      <c r="J816" s="13"/>
    </row>
    <row r="817" ht="14.25" customHeight="1">
      <c r="J817" s="13"/>
    </row>
    <row r="818" ht="14.25" customHeight="1">
      <c r="J818" s="13"/>
    </row>
    <row r="819" ht="14.25" customHeight="1">
      <c r="J819" s="13"/>
    </row>
    <row r="820" ht="14.25" customHeight="1">
      <c r="J820" s="13"/>
    </row>
    <row r="821" ht="14.25" customHeight="1">
      <c r="J821" s="13"/>
    </row>
    <row r="822" ht="14.25" customHeight="1">
      <c r="J822" s="13"/>
    </row>
    <row r="823" ht="14.25" customHeight="1">
      <c r="J823" s="13"/>
    </row>
    <row r="824" ht="14.25" customHeight="1">
      <c r="J824" s="13"/>
    </row>
    <row r="825" ht="14.25" customHeight="1">
      <c r="J825" s="13"/>
    </row>
    <row r="826" ht="14.25" customHeight="1">
      <c r="J826" s="13"/>
    </row>
    <row r="827" ht="14.25" customHeight="1">
      <c r="J827" s="13"/>
    </row>
    <row r="828" ht="14.25" customHeight="1">
      <c r="J828" s="13"/>
    </row>
    <row r="829" ht="14.25" customHeight="1">
      <c r="J829" s="13"/>
    </row>
    <row r="830" ht="14.25" customHeight="1">
      <c r="J830" s="13"/>
    </row>
    <row r="831" ht="14.25" customHeight="1">
      <c r="J831" s="13"/>
    </row>
    <row r="832" ht="14.25" customHeight="1">
      <c r="J832" s="13"/>
    </row>
    <row r="833" ht="14.25" customHeight="1">
      <c r="J833" s="13"/>
    </row>
    <row r="834" ht="14.25" customHeight="1">
      <c r="J834" s="13"/>
    </row>
    <row r="835" ht="14.25" customHeight="1">
      <c r="J835" s="13"/>
    </row>
    <row r="836" ht="14.25" customHeight="1">
      <c r="J836" s="13"/>
    </row>
    <row r="837" ht="14.25" customHeight="1">
      <c r="J837" s="13"/>
    </row>
    <row r="838" ht="14.25" customHeight="1">
      <c r="J838" s="13"/>
    </row>
    <row r="839" ht="14.25" customHeight="1">
      <c r="J839" s="13"/>
    </row>
    <row r="840" ht="14.25" customHeight="1">
      <c r="J840" s="13"/>
    </row>
    <row r="841" ht="14.25" customHeight="1">
      <c r="J841" s="13"/>
    </row>
    <row r="842" ht="14.25" customHeight="1">
      <c r="J842" s="13"/>
    </row>
    <row r="843" ht="14.25" customHeight="1">
      <c r="J843" s="13"/>
    </row>
    <row r="844" ht="14.25" customHeight="1">
      <c r="J844" s="13"/>
    </row>
    <row r="845" ht="14.25" customHeight="1">
      <c r="J845" s="13"/>
    </row>
    <row r="846" ht="14.25" customHeight="1">
      <c r="J846" s="13"/>
    </row>
    <row r="847" ht="14.25" customHeight="1">
      <c r="J847" s="13"/>
    </row>
    <row r="848" ht="14.25" customHeight="1">
      <c r="J848" s="13"/>
    </row>
    <row r="849" ht="14.25" customHeight="1">
      <c r="J849" s="13"/>
    </row>
    <row r="850" ht="14.25" customHeight="1">
      <c r="J850" s="13"/>
    </row>
    <row r="851" ht="14.25" customHeight="1">
      <c r="J851" s="13"/>
    </row>
    <row r="852" ht="14.25" customHeight="1">
      <c r="J852" s="13"/>
    </row>
    <row r="853" ht="14.25" customHeight="1">
      <c r="J853" s="13"/>
    </row>
    <row r="854" ht="14.25" customHeight="1">
      <c r="J854" s="13"/>
    </row>
    <row r="855" ht="14.25" customHeight="1">
      <c r="J855" s="13"/>
    </row>
    <row r="856" ht="14.25" customHeight="1">
      <c r="J856" s="13"/>
    </row>
    <row r="857" ht="14.25" customHeight="1">
      <c r="J857" s="13"/>
    </row>
    <row r="858" ht="14.25" customHeight="1">
      <c r="J858" s="13"/>
    </row>
    <row r="859" ht="14.25" customHeight="1">
      <c r="J859" s="13"/>
    </row>
    <row r="860" ht="14.25" customHeight="1">
      <c r="J860" s="13"/>
    </row>
    <row r="861" ht="14.25" customHeight="1">
      <c r="J861" s="13"/>
    </row>
    <row r="862" ht="14.25" customHeight="1">
      <c r="J862" s="13"/>
    </row>
    <row r="863" ht="14.25" customHeight="1">
      <c r="J863" s="13"/>
    </row>
    <row r="864" ht="14.25" customHeight="1">
      <c r="J864" s="13"/>
    </row>
    <row r="865" ht="14.25" customHeight="1">
      <c r="J865" s="13"/>
    </row>
    <row r="866" ht="14.25" customHeight="1">
      <c r="J866" s="13"/>
    </row>
    <row r="867" ht="14.25" customHeight="1">
      <c r="J867" s="13"/>
    </row>
    <row r="868" ht="14.25" customHeight="1">
      <c r="J868" s="13"/>
    </row>
    <row r="869" ht="14.25" customHeight="1">
      <c r="J869" s="13"/>
    </row>
    <row r="870" ht="14.25" customHeight="1">
      <c r="J870" s="13"/>
    </row>
    <row r="871" ht="14.25" customHeight="1">
      <c r="J871" s="13"/>
    </row>
    <row r="872" ht="14.25" customHeight="1">
      <c r="J872" s="13"/>
    </row>
    <row r="873" ht="14.25" customHeight="1">
      <c r="J873" s="13"/>
    </row>
    <row r="874" ht="14.25" customHeight="1">
      <c r="J874" s="13"/>
    </row>
    <row r="875" ht="14.25" customHeight="1">
      <c r="J875" s="13"/>
    </row>
    <row r="876" ht="14.25" customHeight="1">
      <c r="J876" s="13"/>
    </row>
    <row r="877" ht="14.25" customHeight="1">
      <c r="J877" s="13"/>
    </row>
    <row r="878" ht="14.25" customHeight="1">
      <c r="J878" s="13"/>
    </row>
    <row r="879" ht="14.25" customHeight="1">
      <c r="J879" s="13"/>
    </row>
    <row r="880" ht="14.25" customHeight="1">
      <c r="J880" s="13"/>
    </row>
    <row r="881" ht="14.25" customHeight="1">
      <c r="J881" s="13"/>
    </row>
    <row r="882" ht="14.25" customHeight="1">
      <c r="J882" s="13"/>
    </row>
    <row r="883" ht="14.25" customHeight="1">
      <c r="J883" s="13"/>
    </row>
    <row r="884" ht="14.25" customHeight="1">
      <c r="J884" s="13"/>
    </row>
    <row r="885" ht="14.25" customHeight="1">
      <c r="J885" s="13"/>
    </row>
    <row r="886" ht="14.25" customHeight="1">
      <c r="J886" s="13"/>
    </row>
    <row r="887" ht="14.25" customHeight="1">
      <c r="J887" s="13"/>
    </row>
    <row r="888" ht="14.25" customHeight="1">
      <c r="J888" s="13"/>
    </row>
    <row r="889" ht="14.25" customHeight="1">
      <c r="J889" s="13"/>
    </row>
    <row r="890" ht="14.25" customHeight="1">
      <c r="J890" s="13"/>
    </row>
    <row r="891" ht="14.25" customHeight="1">
      <c r="J891" s="13"/>
    </row>
    <row r="892" ht="14.25" customHeight="1">
      <c r="J892" s="13"/>
    </row>
    <row r="893" ht="14.25" customHeight="1">
      <c r="J893" s="13"/>
    </row>
    <row r="894" ht="14.25" customHeight="1">
      <c r="J894" s="13"/>
    </row>
    <row r="895" ht="14.25" customHeight="1">
      <c r="J895" s="13"/>
    </row>
    <row r="896" ht="14.25" customHeight="1">
      <c r="J896" s="13"/>
    </row>
    <row r="897" ht="14.25" customHeight="1">
      <c r="J897" s="13"/>
    </row>
    <row r="898" ht="14.25" customHeight="1">
      <c r="J898" s="13"/>
    </row>
    <row r="899" ht="14.25" customHeight="1">
      <c r="J899" s="13"/>
    </row>
    <row r="900" ht="14.25" customHeight="1">
      <c r="J900" s="13"/>
    </row>
    <row r="901" ht="14.25" customHeight="1">
      <c r="J901" s="13"/>
    </row>
    <row r="902" ht="14.25" customHeight="1">
      <c r="J902" s="13"/>
    </row>
    <row r="903" ht="14.25" customHeight="1">
      <c r="J903" s="13"/>
    </row>
    <row r="904" ht="14.25" customHeight="1">
      <c r="J904" s="13"/>
    </row>
    <row r="905" ht="14.25" customHeight="1">
      <c r="J905" s="13"/>
    </row>
    <row r="906" ht="14.25" customHeight="1">
      <c r="J906" s="13"/>
    </row>
    <row r="907" ht="14.25" customHeight="1">
      <c r="J907" s="13"/>
    </row>
    <row r="908" ht="14.25" customHeight="1">
      <c r="J908" s="13"/>
    </row>
    <row r="909" ht="14.25" customHeight="1">
      <c r="J909" s="13"/>
    </row>
    <row r="910" ht="14.25" customHeight="1">
      <c r="J910" s="13"/>
    </row>
    <row r="911" ht="14.25" customHeight="1">
      <c r="J911" s="13"/>
    </row>
    <row r="912" ht="14.25" customHeight="1">
      <c r="J912" s="13"/>
    </row>
    <row r="913" ht="14.25" customHeight="1">
      <c r="J913" s="13"/>
    </row>
    <row r="914" ht="14.25" customHeight="1">
      <c r="J914" s="13"/>
    </row>
    <row r="915" ht="14.25" customHeight="1">
      <c r="J915" s="13"/>
    </row>
    <row r="916" ht="14.25" customHeight="1">
      <c r="J916" s="13"/>
    </row>
    <row r="917" ht="14.25" customHeight="1">
      <c r="J917" s="13"/>
    </row>
    <row r="918" ht="14.25" customHeight="1">
      <c r="J918" s="13"/>
    </row>
    <row r="919" ht="14.25" customHeight="1">
      <c r="J919" s="13"/>
    </row>
    <row r="920" ht="14.25" customHeight="1">
      <c r="J920" s="13"/>
    </row>
    <row r="921" ht="14.25" customHeight="1">
      <c r="J921" s="13"/>
    </row>
    <row r="922" ht="14.25" customHeight="1">
      <c r="J922" s="13"/>
    </row>
    <row r="923" ht="14.25" customHeight="1">
      <c r="J923" s="13"/>
    </row>
    <row r="924" ht="14.25" customHeight="1">
      <c r="J924" s="13"/>
    </row>
    <row r="925" ht="14.25" customHeight="1">
      <c r="J925" s="13"/>
    </row>
    <row r="926" ht="14.25" customHeight="1">
      <c r="J926" s="13"/>
    </row>
    <row r="927" ht="14.25" customHeight="1">
      <c r="J927" s="13"/>
    </row>
    <row r="928" ht="14.25" customHeight="1">
      <c r="J928" s="13"/>
    </row>
    <row r="929" ht="14.25" customHeight="1">
      <c r="J929" s="13"/>
    </row>
    <row r="930" ht="14.25" customHeight="1">
      <c r="J930" s="13"/>
    </row>
    <row r="931" ht="14.25" customHeight="1">
      <c r="J931" s="13"/>
    </row>
    <row r="932" ht="14.25" customHeight="1">
      <c r="J932" s="13"/>
    </row>
    <row r="933" ht="14.25" customHeight="1">
      <c r="J933" s="13"/>
    </row>
    <row r="934" ht="14.25" customHeight="1">
      <c r="J934" s="13"/>
    </row>
    <row r="935" ht="14.25" customHeight="1">
      <c r="J935" s="13"/>
    </row>
    <row r="936" ht="14.25" customHeight="1">
      <c r="J936" s="13"/>
    </row>
    <row r="937" ht="14.25" customHeight="1">
      <c r="J937" s="13"/>
    </row>
    <row r="938" ht="14.25" customHeight="1">
      <c r="J938" s="13"/>
    </row>
    <row r="939" ht="14.25" customHeight="1">
      <c r="J939" s="13"/>
    </row>
    <row r="940" ht="14.25" customHeight="1">
      <c r="J940" s="13"/>
    </row>
    <row r="941" ht="14.25" customHeight="1">
      <c r="J941" s="13"/>
    </row>
    <row r="942" ht="14.25" customHeight="1">
      <c r="J942" s="13"/>
    </row>
    <row r="943" ht="14.25" customHeight="1">
      <c r="J943" s="13"/>
    </row>
    <row r="944" ht="14.25" customHeight="1">
      <c r="J944" s="13"/>
    </row>
    <row r="945" ht="14.25" customHeight="1">
      <c r="J945" s="13"/>
    </row>
    <row r="946" ht="14.25" customHeight="1">
      <c r="J946" s="13"/>
    </row>
    <row r="947" ht="14.25" customHeight="1">
      <c r="J947" s="13"/>
    </row>
    <row r="948" ht="14.25" customHeight="1">
      <c r="J948" s="13"/>
    </row>
    <row r="949" ht="14.25" customHeight="1">
      <c r="J949" s="13"/>
    </row>
    <row r="950" ht="14.25" customHeight="1">
      <c r="J950" s="13"/>
    </row>
    <row r="951" ht="14.25" customHeight="1">
      <c r="J951" s="13"/>
    </row>
    <row r="952" ht="14.25" customHeight="1">
      <c r="J952" s="13"/>
    </row>
    <row r="953" ht="14.25" customHeight="1">
      <c r="J953" s="13"/>
    </row>
    <row r="954" ht="14.25" customHeight="1">
      <c r="J954" s="13"/>
    </row>
    <row r="955" ht="14.25" customHeight="1">
      <c r="J955" s="13"/>
    </row>
    <row r="956" ht="14.25" customHeight="1">
      <c r="J956" s="13"/>
    </row>
    <row r="957" ht="14.25" customHeight="1">
      <c r="J957" s="13"/>
    </row>
    <row r="958" ht="14.25" customHeight="1">
      <c r="J958" s="13"/>
    </row>
    <row r="959" ht="14.25" customHeight="1">
      <c r="J959" s="13"/>
    </row>
    <row r="960" ht="14.25" customHeight="1">
      <c r="J960" s="13"/>
    </row>
    <row r="961" ht="14.25" customHeight="1">
      <c r="J961" s="13"/>
    </row>
    <row r="962" ht="14.25" customHeight="1">
      <c r="J962" s="13"/>
    </row>
    <row r="963" ht="14.25" customHeight="1">
      <c r="J963" s="13"/>
    </row>
    <row r="964" ht="14.25" customHeight="1">
      <c r="J964" s="13"/>
    </row>
    <row r="965" ht="14.25" customHeight="1">
      <c r="J965" s="13"/>
    </row>
    <row r="966" ht="14.25" customHeight="1">
      <c r="J966" s="13"/>
    </row>
    <row r="967" ht="14.25" customHeight="1">
      <c r="J967" s="13"/>
    </row>
    <row r="968" ht="14.25" customHeight="1">
      <c r="J968" s="13"/>
    </row>
    <row r="969" ht="14.25" customHeight="1">
      <c r="J969" s="13"/>
    </row>
    <row r="970" ht="14.25" customHeight="1">
      <c r="J970" s="13"/>
    </row>
    <row r="971" ht="14.25" customHeight="1">
      <c r="J971" s="13"/>
    </row>
    <row r="972" ht="14.25" customHeight="1">
      <c r="J972" s="13"/>
    </row>
    <row r="973" ht="14.25" customHeight="1">
      <c r="J973" s="13"/>
    </row>
    <row r="974" ht="14.25" customHeight="1">
      <c r="J974" s="13"/>
    </row>
    <row r="975" ht="14.25" customHeight="1">
      <c r="J975" s="13"/>
    </row>
    <row r="976" ht="14.25" customHeight="1">
      <c r="J976" s="13"/>
    </row>
    <row r="977" ht="14.25" customHeight="1">
      <c r="J977" s="13"/>
    </row>
    <row r="978" ht="14.25" customHeight="1">
      <c r="J978" s="13"/>
    </row>
    <row r="979" ht="14.25" customHeight="1">
      <c r="J979" s="13"/>
    </row>
    <row r="980" ht="14.25" customHeight="1">
      <c r="J980" s="13"/>
    </row>
    <row r="981" ht="14.25" customHeight="1">
      <c r="J981" s="13"/>
    </row>
    <row r="982" ht="14.25" customHeight="1">
      <c r="J982" s="13"/>
    </row>
    <row r="983" ht="14.25" customHeight="1">
      <c r="J983" s="13"/>
    </row>
    <row r="984" ht="14.25" customHeight="1">
      <c r="J984" s="13"/>
    </row>
    <row r="985" ht="14.25" customHeight="1">
      <c r="J985" s="13"/>
    </row>
    <row r="986" ht="14.25" customHeight="1">
      <c r="J986" s="13"/>
    </row>
    <row r="987" ht="14.25" customHeight="1">
      <c r="J987" s="13"/>
    </row>
    <row r="988" ht="14.25" customHeight="1">
      <c r="J988" s="13"/>
    </row>
    <row r="989" ht="14.25" customHeight="1">
      <c r="J989" s="13"/>
    </row>
    <row r="990" ht="14.25" customHeight="1">
      <c r="J990" s="13"/>
    </row>
    <row r="991" ht="14.25" customHeight="1">
      <c r="J991" s="13"/>
    </row>
    <row r="992" ht="14.25" customHeight="1">
      <c r="J992" s="13"/>
    </row>
    <row r="993" ht="14.25" customHeight="1">
      <c r="J993" s="13"/>
    </row>
    <row r="994" ht="14.25" customHeight="1">
      <c r="J994" s="13"/>
    </row>
    <row r="995" ht="14.25" customHeight="1">
      <c r="J995" s="13"/>
    </row>
    <row r="996" ht="14.25" customHeight="1">
      <c r="J996" s="13"/>
    </row>
    <row r="997" ht="14.25" customHeight="1">
      <c r="J997" s="13"/>
    </row>
    <row r="998" ht="14.25" customHeight="1">
      <c r="J998" s="13"/>
    </row>
    <row r="999" ht="14.25" customHeight="1">
      <c r="J999" s="13"/>
    </row>
    <row r="1000" ht="14.25" customHeight="1">
      <c r="J1000" s="13"/>
    </row>
  </sheetData>
  <printOptions/>
  <pageMargins bottom="0.75" footer="0.0" header="0.0" left="0.7" right="0.7" top="0.75"/>
  <pageSetup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10.57"/>
    <col customWidth="1" min="4" max="4" width="17.57"/>
    <col customWidth="1" min="5" max="6" width="8.71"/>
    <col customWidth="1" min="7" max="7" width="9.86"/>
    <col customWidth="1" min="8" max="10" width="8.71"/>
    <col customWidth="1" min="11" max="11" width="20.29"/>
    <col customWidth="1" min="12" max="12" width="3.71"/>
    <col customWidth="1" min="13" max="13" width="8.71"/>
    <col customWidth="1" min="14" max="14" width="11.29"/>
    <col customWidth="1" min="15" max="15" width="14.43"/>
    <col customWidth="1" min="16" max="16" width="11.57"/>
    <col customWidth="1" min="17" max="26" width="8.71"/>
  </cols>
  <sheetData>
    <row r="1" ht="14.25" customHeight="1">
      <c r="L1" s="37"/>
      <c r="N1" s="21" t="s">
        <v>10</v>
      </c>
      <c r="O1" s="21" t="s">
        <v>11</v>
      </c>
      <c r="P1" s="21" t="s">
        <v>12</v>
      </c>
    </row>
    <row r="2" ht="14.25" customHeight="1">
      <c r="L2" s="37"/>
      <c r="N2" s="21" t="s">
        <v>14</v>
      </c>
      <c r="O2" s="21" t="s">
        <v>15</v>
      </c>
      <c r="P2" s="21" t="s">
        <v>16</v>
      </c>
    </row>
    <row r="3" ht="14.25" customHeight="1">
      <c r="A3" s="21" t="s">
        <v>87</v>
      </c>
      <c r="L3" s="37"/>
      <c r="N3" s="21" t="s">
        <v>17</v>
      </c>
      <c r="O3" s="21" t="s">
        <v>18</v>
      </c>
      <c r="P3" s="21" t="s">
        <v>19</v>
      </c>
    </row>
    <row r="4" ht="14.25" customHeight="1">
      <c r="L4" s="37"/>
      <c r="N4" s="21" t="s">
        <v>20</v>
      </c>
      <c r="O4" s="21" t="s">
        <v>21</v>
      </c>
      <c r="P4" s="21" t="s">
        <v>22</v>
      </c>
    </row>
    <row r="5" ht="14.25" customHeight="1">
      <c r="L5" s="37"/>
      <c r="N5" s="21" t="s">
        <v>23</v>
      </c>
      <c r="O5" s="21" t="s">
        <v>24</v>
      </c>
      <c r="P5" s="21" t="s">
        <v>25</v>
      </c>
    </row>
    <row r="6" ht="14.25" customHeight="1">
      <c r="B6" s="38" t="s">
        <v>5</v>
      </c>
      <c r="C6" s="38">
        <f>VLOOKUP(B6,G6:H8,2,FALSE)</f>
        <v>7000</v>
      </c>
      <c r="G6" s="25" t="s">
        <v>8</v>
      </c>
      <c r="H6" s="21">
        <v>1500.0</v>
      </c>
      <c r="L6" s="37"/>
      <c r="N6" s="21" t="s">
        <v>26</v>
      </c>
      <c r="O6" s="21" t="s">
        <v>27</v>
      </c>
      <c r="P6" s="21" t="s">
        <v>16</v>
      </c>
    </row>
    <row r="7" ht="14.25" customHeight="1">
      <c r="B7" s="38" t="s">
        <v>8</v>
      </c>
      <c r="C7" s="38">
        <f>VLOOKUP(B7,G6:H9,2,FALSE)</f>
        <v>1500</v>
      </c>
      <c r="G7" s="25" t="s">
        <v>6</v>
      </c>
      <c r="H7" s="21">
        <v>3350.0</v>
      </c>
      <c r="L7" s="37"/>
      <c r="N7" s="21" t="s">
        <v>28</v>
      </c>
      <c r="O7" s="21" t="s">
        <v>29</v>
      </c>
      <c r="P7" s="21" t="s">
        <v>22</v>
      </c>
    </row>
    <row r="8" ht="14.25" customHeight="1">
      <c r="B8" s="38" t="s">
        <v>6</v>
      </c>
      <c r="C8" s="38">
        <f>VLOOKUP(B8,G6:H9,2,FALSE)</f>
        <v>3350</v>
      </c>
      <c r="G8" s="25" t="s">
        <v>5</v>
      </c>
      <c r="H8" s="21">
        <v>7000.0</v>
      </c>
      <c r="L8" s="37"/>
      <c r="N8" s="21" t="s">
        <v>30</v>
      </c>
      <c r="O8" s="21" t="s">
        <v>31</v>
      </c>
      <c r="P8" s="21" t="s">
        <v>19</v>
      </c>
    </row>
    <row r="9" ht="14.25" customHeight="1">
      <c r="G9" s="39" t="s">
        <v>88</v>
      </c>
      <c r="H9" s="40">
        <v>11850.0</v>
      </c>
      <c r="L9" s="37"/>
      <c r="N9" s="21" t="s">
        <v>32</v>
      </c>
      <c r="O9" s="21" t="s">
        <v>33</v>
      </c>
      <c r="P9" s="21" t="s">
        <v>25</v>
      </c>
    </row>
    <row r="10" ht="14.25" customHeight="1">
      <c r="L10" s="37"/>
    </row>
    <row r="11" ht="14.25" customHeight="1">
      <c r="L11" s="37"/>
    </row>
    <row r="12" ht="14.25" customHeight="1">
      <c r="L12" s="37"/>
    </row>
    <row r="13" ht="14.25" customHeight="1">
      <c r="L13" s="37"/>
    </row>
    <row r="14" ht="14.25" customHeight="1">
      <c r="A14" s="21" t="s">
        <v>89</v>
      </c>
      <c r="L14" s="37"/>
    </row>
    <row r="15" ht="14.25" customHeight="1">
      <c r="L15" s="37"/>
    </row>
    <row r="16" ht="15.0" customHeight="1">
      <c r="B16" s="41" t="s">
        <v>51</v>
      </c>
      <c r="C16" s="42" t="s">
        <v>52</v>
      </c>
      <c r="D16" s="43" t="s">
        <v>90</v>
      </c>
      <c r="L16" s="37"/>
    </row>
    <row r="17" ht="14.25" customHeight="1">
      <c r="B17" s="34" t="s">
        <v>53</v>
      </c>
      <c r="C17" s="35">
        <v>78.0</v>
      </c>
      <c r="D17" s="43" t="str">
        <f t="shared" ref="D17:D26" si="1">IF(C17&gt;=70, "Pass", "Fail")</f>
        <v>Pass</v>
      </c>
      <c r="L17" s="37"/>
    </row>
    <row r="18" ht="14.25" customHeight="1">
      <c r="B18" s="34" t="s">
        <v>54</v>
      </c>
      <c r="C18" s="35">
        <v>92.0</v>
      </c>
      <c r="D18" s="43" t="str">
        <f t="shared" si="1"/>
        <v>Pass</v>
      </c>
      <c r="L18" s="37"/>
    </row>
    <row r="19" ht="14.25" customHeight="1">
      <c r="B19" s="34" t="s">
        <v>55</v>
      </c>
      <c r="C19" s="35">
        <v>64.0</v>
      </c>
      <c r="D19" s="43" t="str">
        <f t="shared" si="1"/>
        <v>Fail</v>
      </c>
      <c r="L19" s="37"/>
    </row>
    <row r="20" ht="14.25" customHeight="1">
      <c r="B20" s="34" t="s">
        <v>56</v>
      </c>
      <c r="C20" s="35">
        <v>88.0</v>
      </c>
      <c r="D20" s="43" t="str">
        <f t="shared" si="1"/>
        <v>Pass</v>
      </c>
      <c r="L20" s="37"/>
    </row>
    <row r="21" ht="14.25" customHeight="1">
      <c r="B21" s="34" t="s">
        <v>57</v>
      </c>
      <c r="C21" s="35">
        <v>71.0</v>
      </c>
      <c r="D21" s="43" t="str">
        <f t="shared" si="1"/>
        <v>Pass</v>
      </c>
      <c r="L21" s="37"/>
    </row>
    <row r="22" ht="14.25" customHeight="1">
      <c r="B22" s="34" t="s">
        <v>47</v>
      </c>
      <c r="C22" s="35">
        <v>95.0</v>
      </c>
      <c r="D22" s="43" t="str">
        <f t="shared" si="1"/>
        <v>Pass</v>
      </c>
      <c r="L22" s="37"/>
    </row>
    <row r="23" ht="14.25" customHeight="1">
      <c r="B23" s="34" t="s">
        <v>48</v>
      </c>
      <c r="C23" s="35">
        <v>82.0</v>
      </c>
      <c r="D23" s="43" t="str">
        <f t="shared" si="1"/>
        <v>Pass</v>
      </c>
      <c r="L23" s="37"/>
    </row>
    <row r="24" ht="14.25" customHeight="1">
      <c r="B24" s="34" t="s">
        <v>58</v>
      </c>
      <c r="C24" s="35">
        <v>75.0</v>
      </c>
      <c r="D24" s="43" t="str">
        <f t="shared" si="1"/>
        <v>Pass</v>
      </c>
      <c r="L24" s="37"/>
    </row>
    <row r="25" ht="14.25" customHeight="1">
      <c r="B25" s="34" t="s">
        <v>59</v>
      </c>
      <c r="C25" s="35">
        <v>90.0</v>
      </c>
      <c r="D25" s="43" t="str">
        <f t="shared" si="1"/>
        <v>Pass</v>
      </c>
      <c r="L25" s="37"/>
    </row>
    <row r="26" ht="14.25" customHeight="1">
      <c r="B26" s="34" t="s">
        <v>60</v>
      </c>
      <c r="C26" s="35">
        <v>68.0</v>
      </c>
      <c r="D26" s="43" t="str">
        <f t="shared" si="1"/>
        <v>Fail</v>
      </c>
      <c r="L26" s="37"/>
    </row>
    <row r="27" ht="14.25" customHeight="1">
      <c r="L27" s="37"/>
    </row>
    <row r="28" ht="14.25" customHeight="1">
      <c r="L28" s="37"/>
    </row>
    <row r="29" ht="14.25" customHeight="1">
      <c r="A29" s="21" t="s">
        <v>91</v>
      </c>
      <c r="L29" s="37"/>
    </row>
    <row r="30" ht="14.25" customHeight="1">
      <c r="L30" s="37"/>
    </row>
    <row r="31" ht="14.25" customHeight="1">
      <c r="A31" s="21" t="s">
        <v>14</v>
      </c>
      <c r="B31" s="21" t="str">
        <f t="shared" ref="B31:B38" si="2">VLOOKUP(A31, N2:P9, 3, FALSE)</f>
        <v>Sales</v>
      </c>
      <c r="L31" s="37"/>
    </row>
    <row r="32" ht="14.25" customHeight="1">
      <c r="A32" s="21" t="s">
        <v>17</v>
      </c>
      <c r="B32" s="21" t="str">
        <f t="shared" si="2"/>
        <v>HR</v>
      </c>
      <c r="L32" s="37"/>
    </row>
    <row r="33" ht="14.25" customHeight="1">
      <c r="A33" s="21" t="s">
        <v>20</v>
      </c>
      <c r="B33" s="21" t="str">
        <f t="shared" si="2"/>
        <v>IT</v>
      </c>
      <c r="L33" s="37"/>
    </row>
    <row r="34" ht="14.25" customHeight="1">
      <c r="A34" s="21" t="s">
        <v>23</v>
      </c>
      <c r="B34" s="21" t="str">
        <f t="shared" si="2"/>
        <v>Marketing</v>
      </c>
      <c r="L34" s="37"/>
    </row>
    <row r="35" ht="14.25" customHeight="1">
      <c r="A35" s="21" t="s">
        <v>26</v>
      </c>
      <c r="B35" s="21" t="str">
        <f t="shared" si="2"/>
        <v>Sales</v>
      </c>
      <c r="L35" s="37"/>
    </row>
    <row r="36" ht="14.25" customHeight="1">
      <c r="A36" s="21" t="s">
        <v>28</v>
      </c>
      <c r="B36" s="21" t="str">
        <f t="shared" si="2"/>
        <v>IT</v>
      </c>
      <c r="L36" s="37"/>
    </row>
    <row r="37" ht="14.25" customHeight="1">
      <c r="A37" s="21" t="s">
        <v>30</v>
      </c>
      <c r="B37" s="21" t="str">
        <f t="shared" si="2"/>
        <v>HR</v>
      </c>
      <c r="L37" s="37"/>
    </row>
    <row r="38" ht="14.25" customHeight="1">
      <c r="A38" s="21" t="s">
        <v>32</v>
      </c>
      <c r="B38" s="21" t="str">
        <f t="shared" si="2"/>
        <v>Marketing</v>
      </c>
      <c r="L38" s="37"/>
    </row>
    <row r="39" ht="14.25" customHeight="1">
      <c r="L39" s="37"/>
    </row>
    <row r="40" ht="14.25" customHeight="1">
      <c r="L40" s="37"/>
    </row>
    <row r="41" ht="14.25" customHeight="1">
      <c r="L41" s="37"/>
    </row>
    <row r="42" ht="14.25" customHeight="1">
      <c r="A42" s="21" t="s">
        <v>92</v>
      </c>
      <c r="L42" s="37"/>
    </row>
    <row r="43" ht="14.25" customHeight="1">
      <c r="L43" s="37"/>
    </row>
    <row r="44" ht="14.25" customHeight="1">
      <c r="L44" s="37"/>
    </row>
    <row r="45" ht="14.25" customHeight="1">
      <c r="A45" s="21">
        <v>1.0</v>
      </c>
      <c r="B45" s="25" t="s">
        <v>8</v>
      </c>
      <c r="C45" s="21">
        <v>1500.0</v>
      </c>
      <c r="L45" s="37"/>
    </row>
    <row r="46" ht="14.25" customHeight="1">
      <c r="A46" s="21">
        <v>2.0</v>
      </c>
      <c r="B46" s="25" t="s">
        <v>6</v>
      </c>
      <c r="C46" s="21">
        <v>3350.0</v>
      </c>
      <c r="L46" s="37"/>
    </row>
    <row r="47" ht="14.25" customHeight="1">
      <c r="A47" s="21">
        <v>3.0</v>
      </c>
      <c r="B47" s="25" t="s">
        <v>5</v>
      </c>
      <c r="C47" s="21">
        <v>7000.0</v>
      </c>
      <c r="L47" s="37"/>
    </row>
    <row r="48" ht="14.25" customHeight="1">
      <c r="L48" s="37"/>
    </row>
    <row r="49" ht="14.25" customHeight="1">
      <c r="L49" s="37"/>
    </row>
    <row r="50" ht="14.25" customHeight="1">
      <c r="L50" s="37"/>
    </row>
    <row r="51" ht="14.25" customHeight="1">
      <c r="B51" s="43" t="s">
        <v>93</v>
      </c>
      <c r="C51" s="44">
        <v>1.0</v>
      </c>
      <c r="D51" s="43" t="str">
        <f>VLOOKUP(C51,A45:C47,2,FALSE)</f>
        <v>Books</v>
      </c>
      <c r="L51" s="37"/>
    </row>
    <row r="52" ht="14.25" customHeight="1">
      <c r="L52" s="37"/>
    </row>
    <row r="53" ht="14.25" customHeight="1">
      <c r="L53" s="37"/>
    </row>
    <row r="54" ht="14.25" customHeight="1">
      <c r="L54" s="37"/>
    </row>
    <row r="55" ht="14.25" customHeight="1">
      <c r="L55" s="37"/>
    </row>
    <row r="56" ht="14.25" customHeight="1">
      <c r="L56" s="37"/>
    </row>
    <row r="57" ht="14.25" customHeight="1">
      <c r="L57" s="37"/>
    </row>
    <row r="58" ht="14.25" customHeight="1">
      <c r="L58" s="37"/>
    </row>
    <row r="59" ht="15.0" customHeight="1">
      <c r="A59" s="18" t="s">
        <v>94</v>
      </c>
      <c r="L59" s="37"/>
      <c r="N59" s="30" t="s">
        <v>35</v>
      </c>
      <c r="O59" s="30" t="s">
        <v>36</v>
      </c>
      <c r="P59" s="31" t="s">
        <v>37</v>
      </c>
    </row>
    <row r="60" ht="14.25" customHeight="1">
      <c r="L60" s="37"/>
      <c r="N60" s="34" t="s">
        <v>38</v>
      </c>
      <c r="O60" s="34">
        <v>1200.0</v>
      </c>
      <c r="P60" s="35" t="s">
        <v>39</v>
      </c>
    </row>
    <row r="61" ht="14.25" customHeight="1">
      <c r="L61" s="37"/>
      <c r="N61" s="34" t="s">
        <v>40</v>
      </c>
      <c r="O61" s="34">
        <v>850.0</v>
      </c>
      <c r="P61" s="35" t="s">
        <v>41</v>
      </c>
    </row>
    <row r="62" ht="17.25" customHeight="1">
      <c r="B62" s="30" t="s">
        <v>35</v>
      </c>
      <c r="C62" s="30" t="s">
        <v>36</v>
      </c>
      <c r="D62" s="31" t="s">
        <v>37</v>
      </c>
      <c r="E62" s="45" t="s">
        <v>95</v>
      </c>
      <c r="L62" s="37"/>
      <c r="N62" s="34" t="s">
        <v>42</v>
      </c>
      <c r="O62" s="34">
        <v>650.0</v>
      </c>
      <c r="P62" s="35" t="s">
        <v>43</v>
      </c>
    </row>
    <row r="63" ht="17.25" customHeight="1">
      <c r="B63" s="34" t="s">
        <v>38</v>
      </c>
      <c r="C63" s="34">
        <v>1200.0</v>
      </c>
      <c r="D63" s="35" t="s">
        <v>39</v>
      </c>
      <c r="E63" s="21" t="str">
        <f>IF(C63="", "", VLOOKUP(D63,VLOOKUP!$B$75:$C$77, 2,TRUE ))</f>
        <v>Gold</v>
      </c>
      <c r="L63" s="37"/>
      <c r="N63" s="34" t="s">
        <v>44</v>
      </c>
      <c r="O63" s="34">
        <v>1400.0</v>
      </c>
      <c r="P63" s="35" t="s">
        <v>45</v>
      </c>
    </row>
    <row r="64" ht="15.0" customHeight="1">
      <c r="B64" s="34" t="s">
        <v>40</v>
      </c>
      <c r="C64" s="34">
        <v>850.0</v>
      </c>
      <c r="D64" s="35" t="s">
        <v>41</v>
      </c>
      <c r="E64" s="21" t="str">
        <f>IF(C64="", "", VLOOKUP(D64,VLOOKUP!$B$75:$C$77, 2,TRUE ))</f>
        <v>Gold</v>
      </c>
      <c r="L64" s="37"/>
      <c r="N64" s="34" t="s">
        <v>46</v>
      </c>
      <c r="O64" s="34">
        <v>950.0</v>
      </c>
      <c r="P64" s="35" t="s">
        <v>41</v>
      </c>
    </row>
    <row r="65" ht="14.25" customHeight="1">
      <c r="B65" s="34" t="s">
        <v>42</v>
      </c>
      <c r="C65" s="34">
        <v>650.0</v>
      </c>
      <c r="D65" s="35" t="s">
        <v>43</v>
      </c>
      <c r="E65" s="21" t="str">
        <f>IF(C65="", "", VLOOKUP(D65,VLOOKUP!$B$75:$C$77, 2,TRUE ))</f>
        <v>Gold</v>
      </c>
      <c r="L65" s="37"/>
      <c r="N65" s="34" t="s">
        <v>47</v>
      </c>
      <c r="O65" s="34">
        <v>1100.0</v>
      </c>
      <c r="P65" s="35" t="s">
        <v>43</v>
      </c>
    </row>
    <row r="66" ht="17.25" customHeight="1">
      <c r="B66" s="34" t="s">
        <v>44</v>
      </c>
      <c r="C66" s="34">
        <v>1400.0</v>
      </c>
      <c r="D66" s="35" t="s">
        <v>45</v>
      </c>
      <c r="E66" s="21" t="str">
        <f>IF(C66="", "", VLOOKUP(D66,VLOOKUP!$B$75:$C$77, 2,TRUE ))</f>
        <v>Gold</v>
      </c>
      <c r="L66" s="37"/>
      <c r="N66" s="34" t="s">
        <v>48</v>
      </c>
      <c r="O66" s="34">
        <v>750.0</v>
      </c>
      <c r="P66" s="35" t="s">
        <v>39</v>
      </c>
    </row>
    <row r="67" ht="15.0" customHeight="1">
      <c r="B67" s="34" t="s">
        <v>46</v>
      </c>
      <c r="C67" s="34">
        <v>950.0</v>
      </c>
      <c r="D67" s="35" t="s">
        <v>41</v>
      </c>
      <c r="E67" s="21" t="str">
        <f>IF(C67="", "", VLOOKUP(D67,VLOOKUP!$B$75:$C$77, 2,TRUE ))</f>
        <v>Gold</v>
      </c>
      <c r="L67" s="37"/>
      <c r="N67" s="34" t="s">
        <v>49</v>
      </c>
      <c r="O67" s="34">
        <v>1250.0</v>
      </c>
      <c r="P67" s="35" t="s">
        <v>45</v>
      </c>
    </row>
    <row r="68" ht="14.25" customHeight="1">
      <c r="B68" s="34" t="s">
        <v>47</v>
      </c>
      <c r="C68" s="34">
        <v>1100.0</v>
      </c>
      <c r="D68" s="35" t="s">
        <v>43</v>
      </c>
      <c r="E68" s="21" t="str">
        <f>IF(C68="", "", VLOOKUP(D68,VLOOKUP!$B$75:$C$77, 2,TRUE ))</f>
        <v>Gold</v>
      </c>
      <c r="L68" s="37"/>
    </row>
    <row r="69" ht="14.25" customHeight="1">
      <c r="B69" s="34" t="s">
        <v>48</v>
      </c>
      <c r="C69" s="34">
        <v>750.0</v>
      </c>
      <c r="D69" s="35" t="s">
        <v>39</v>
      </c>
      <c r="E69" s="21" t="str">
        <f>IF(C69="", "", VLOOKUP(D69,VLOOKUP!$B$75:$C$77, 2,TRUE ))</f>
        <v>Gold</v>
      </c>
      <c r="L69" s="37"/>
    </row>
    <row r="70" ht="15.75" customHeight="1">
      <c r="B70" s="34" t="s">
        <v>49</v>
      </c>
      <c r="C70" s="34">
        <v>1250.0</v>
      </c>
      <c r="D70" s="35" t="s">
        <v>45</v>
      </c>
      <c r="E70" s="21" t="str">
        <f>IF(C70="", "", VLOOKUP(D70,VLOOKUP!$B$75:$C$77, 2,TRUE ))</f>
        <v>Gold</v>
      </c>
      <c r="L70" s="37"/>
    </row>
    <row r="71" ht="14.25" customHeight="1">
      <c r="L71" s="37"/>
    </row>
    <row r="72" ht="14.25" customHeight="1">
      <c r="L72" s="37"/>
    </row>
    <row r="73" ht="14.25" customHeight="1">
      <c r="L73" s="37"/>
    </row>
    <row r="74" ht="14.25" customHeight="1">
      <c r="B74" s="21" t="s">
        <v>96</v>
      </c>
      <c r="C74" s="21" t="s">
        <v>97</v>
      </c>
      <c r="L74" s="37"/>
    </row>
    <row r="75" ht="14.25" customHeight="1">
      <c r="B75" s="21" t="s">
        <v>98</v>
      </c>
      <c r="C75" s="21" t="s">
        <v>99</v>
      </c>
      <c r="L75" s="37"/>
    </row>
    <row r="76" ht="14.25" customHeight="1">
      <c r="B76" s="21" t="s">
        <v>100</v>
      </c>
      <c r="C76" s="21" t="s">
        <v>101</v>
      </c>
      <c r="L76" s="37"/>
    </row>
    <row r="77" ht="14.25" customHeight="1">
      <c r="B77" s="21" t="s">
        <v>102</v>
      </c>
      <c r="C77" s="21" t="s">
        <v>103</v>
      </c>
      <c r="L77" s="37"/>
    </row>
    <row r="78" ht="14.25" customHeight="1">
      <c r="L78" s="37"/>
    </row>
    <row r="79" ht="14.25" customHeight="1">
      <c r="L79" s="37"/>
    </row>
    <row r="80" ht="14.25" customHeight="1">
      <c r="L80" s="37"/>
    </row>
    <row r="81" ht="14.25" customHeight="1">
      <c r="L81" s="37"/>
    </row>
    <row r="82" ht="14.25" customHeight="1">
      <c r="L82" s="37"/>
    </row>
    <row r="83" ht="14.25" customHeight="1">
      <c r="L83" s="37"/>
    </row>
    <row r="84" ht="14.25" customHeight="1">
      <c r="L84" s="37"/>
    </row>
    <row r="85" ht="14.25" customHeight="1">
      <c r="L85" s="37"/>
    </row>
    <row r="86" ht="14.25" customHeight="1">
      <c r="L86" s="37"/>
    </row>
    <row r="87" ht="14.25" customHeight="1">
      <c r="L87" s="37"/>
    </row>
    <row r="88" ht="14.25" customHeight="1">
      <c r="L88" s="37"/>
    </row>
    <row r="89" ht="14.25" customHeight="1">
      <c r="L89" s="37"/>
    </row>
    <row r="90" ht="14.25" customHeight="1">
      <c r="L90" s="37"/>
    </row>
    <row r="91" ht="14.25" customHeight="1">
      <c r="L91" s="37"/>
    </row>
    <row r="92" ht="14.25" customHeight="1">
      <c r="L92" s="37"/>
    </row>
    <row r="93" ht="14.25" customHeight="1">
      <c r="L93" s="37"/>
    </row>
    <row r="94" ht="14.25" customHeight="1">
      <c r="L94" s="37"/>
    </row>
    <row r="95" ht="14.25" customHeight="1">
      <c r="L95" s="37"/>
    </row>
    <row r="96" ht="14.25" customHeight="1">
      <c r="L96" s="37"/>
    </row>
    <row r="97" ht="14.25" customHeight="1">
      <c r="L97" s="37"/>
    </row>
    <row r="98" ht="14.25" customHeight="1">
      <c r="L98" s="37"/>
    </row>
    <row r="99" ht="14.25" customHeight="1">
      <c r="L99" s="37"/>
    </row>
    <row r="100" ht="14.25" customHeight="1">
      <c r="L100" s="37"/>
    </row>
    <row r="101" ht="14.25" customHeight="1">
      <c r="L101" s="37"/>
    </row>
    <row r="102" ht="14.25" customHeight="1">
      <c r="L102" s="37"/>
    </row>
    <row r="103" ht="14.25" customHeight="1">
      <c r="L103" s="37"/>
    </row>
    <row r="104" ht="14.25" customHeight="1">
      <c r="L104" s="37"/>
    </row>
    <row r="105" ht="14.25" customHeight="1">
      <c r="L105" s="37"/>
    </row>
    <row r="106" ht="14.25" customHeight="1">
      <c r="L106" s="37"/>
    </row>
    <row r="107" ht="14.25" customHeight="1">
      <c r="L107" s="37"/>
    </row>
    <row r="108" ht="14.25" customHeight="1">
      <c r="L108" s="37"/>
    </row>
    <row r="109" ht="14.25" customHeight="1">
      <c r="L109" s="37"/>
    </row>
    <row r="110" ht="14.25" customHeight="1">
      <c r="L110" s="37"/>
    </row>
    <row r="111" ht="14.25" customHeight="1">
      <c r="L111" s="37"/>
    </row>
    <row r="112" ht="14.25" customHeight="1">
      <c r="L112" s="37"/>
    </row>
    <row r="113" ht="14.25" customHeight="1">
      <c r="L113" s="37"/>
    </row>
    <row r="114" ht="14.25" customHeight="1">
      <c r="L114" s="37"/>
    </row>
    <row r="115" ht="14.25" customHeight="1">
      <c r="L115" s="37"/>
    </row>
    <row r="116" ht="14.25" customHeight="1">
      <c r="L116" s="37"/>
    </row>
    <row r="117" ht="14.25" customHeight="1">
      <c r="L117" s="37"/>
    </row>
    <row r="118" ht="14.25" customHeight="1">
      <c r="L118" s="37"/>
    </row>
    <row r="119" ht="14.25" customHeight="1">
      <c r="L119" s="37"/>
    </row>
    <row r="120" ht="14.25" customHeight="1">
      <c r="L120" s="37"/>
    </row>
    <row r="121" ht="14.25" customHeight="1">
      <c r="L121" s="37"/>
    </row>
    <row r="122" ht="14.25" customHeight="1">
      <c r="L122" s="37"/>
    </row>
    <row r="123" ht="14.25" customHeight="1">
      <c r="L123" s="37"/>
    </row>
    <row r="124" ht="14.25" customHeight="1">
      <c r="L124" s="37"/>
    </row>
    <row r="125" ht="14.25" customHeight="1">
      <c r="L125" s="37"/>
    </row>
    <row r="126" ht="14.25" customHeight="1">
      <c r="L126" s="37"/>
    </row>
    <row r="127" ht="14.25" customHeight="1">
      <c r="L127" s="37"/>
    </row>
    <row r="128" ht="14.25" customHeight="1">
      <c r="L128" s="37"/>
    </row>
    <row r="129" ht="14.25" customHeight="1">
      <c r="L129" s="37"/>
    </row>
    <row r="130" ht="14.25" customHeight="1">
      <c r="L130" s="37"/>
    </row>
    <row r="131" ht="14.25" customHeight="1">
      <c r="L131" s="37"/>
    </row>
    <row r="132" ht="14.25" customHeight="1">
      <c r="L132" s="37"/>
    </row>
    <row r="133" ht="14.25" customHeight="1">
      <c r="L133" s="37"/>
    </row>
    <row r="134" ht="14.25" customHeight="1">
      <c r="L134" s="37"/>
    </row>
    <row r="135" ht="14.25" customHeight="1">
      <c r="L135" s="37"/>
    </row>
    <row r="136" ht="14.25" customHeight="1">
      <c r="L136" s="37"/>
    </row>
    <row r="137" ht="14.25" customHeight="1">
      <c r="L137" s="37"/>
    </row>
    <row r="138" ht="14.25" customHeight="1">
      <c r="L138" s="37"/>
    </row>
    <row r="139" ht="14.25" customHeight="1">
      <c r="L139" s="37"/>
    </row>
    <row r="140" ht="14.25" customHeight="1">
      <c r="L140" s="37"/>
    </row>
    <row r="141" ht="14.25" customHeight="1">
      <c r="L141" s="37"/>
    </row>
    <row r="142" ht="14.25" customHeight="1">
      <c r="L142" s="37"/>
    </row>
    <row r="143" ht="14.25" customHeight="1">
      <c r="L143" s="37"/>
    </row>
    <row r="144" ht="14.25" customHeight="1">
      <c r="L144" s="37"/>
    </row>
    <row r="145" ht="14.25" customHeight="1">
      <c r="L145" s="37"/>
    </row>
    <row r="146" ht="14.25" customHeight="1">
      <c r="L146" s="37"/>
    </row>
    <row r="147" ht="14.25" customHeight="1">
      <c r="L147" s="37"/>
    </row>
    <row r="148" ht="14.25" customHeight="1">
      <c r="L148" s="37"/>
    </row>
    <row r="149" ht="14.25" customHeight="1">
      <c r="L149" s="37"/>
    </row>
    <row r="150" ht="14.25" customHeight="1">
      <c r="L150" s="37"/>
    </row>
    <row r="151" ht="14.25" customHeight="1">
      <c r="L151" s="37"/>
    </row>
    <row r="152" ht="14.25" customHeight="1">
      <c r="L152" s="37"/>
    </row>
    <row r="153" ht="14.25" customHeight="1">
      <c r="L153" s="37"/>
    </row>
    <row r="154" ht="14.25" customHeight="1">
      <c r="L154" s="37"/>
    </row>
    <row r="155" ht="14.25" customHeight="1">
      <c r="L155" s="37"/>
    </row>
    <row r="156" ht="14.25" customHeight="1">
      <c r="L156" s="37"/>
    </row>
    <row r="157" ht="14.25" customHeight="1">
      <c r="L157" s="37"/>
    </row>
    <row r="158" ht="14.25" customHeight="1">
      <c r="L158" s="37"/>
    </row>
    <row r="159" ht="14.25" customHeight="1">
      <c r="L159" s="37"/>
    </row>
    <row r="160" ht="14.25" customHeight="1">
      <c r="L160" s="37"/>
    </row>
    <row r="161" ht="14.25" customHeight="1">
      <c r="L161" s="37"/>
    </row>
    <row r="162" ht="14.25" customHeight="1">
      <c r="L162" s="37"/>
    </row>
    <row r="163" ht="14.25" customHeight="1">
      <c r="L163" s="37"/>
    </row>
    <row r="164" ht="14.25" customHeight="1">
      <c r="L164" s="37"/>
    </row>
    <row r="165" ht="14.25" customHeight="1">
      <c r="L165" s="37"/>
    </row>
    <row r="166" ht="14.25" customHeight="1">
      <c r="L166" s="37"/>
    </row>
    <row r="167" ht="14.25" customHeight="1">
      <c r="L167" s="37"/>
    </row>
    <row r="168" ht="14.25" customHeight="1">
      <c r="L168" s="37"/>
    </row>
    <row r="169" ht="14.25" customHeight="1">
      <c r="L169" s="37"/>
    </row>
    <row r="170" ht="14.25" customHeight="1">
      <c r="L170" s="37"/>
    </row>
    <row r="171" ht="14.25" customHeight="1">
      <c r="L171" s="37"/>
    </row>
    <row r="172" ht="14.25" customHeight="1">
      <c r="L172" s="37"/>
    </row>
    <row r="173" ht="14.25" customHeight="1">
      <c r="L173" s="37"/>
    </row>
    <row r="174" ht="14.25" customHeight="1">
      <c r="L174" s="37"/>
    </row>
    <row r="175" ht="14.25" customHeight="1">
      <c r="L175" s="37"/>
    </row>
    <row r="176" ht="14.25" customHeight="1">
      <c r="L176" s="37"/>
    </row>
    <row r="177" ht="14.25" customHeight="1">
      <c r="L177" s="37"/>
    </row>
    <row r="178" ht="14.25" customHeight="1">
      <c r="L178" s="37"/>
    </row>
    <row r="179" ht="14.25" customHeight="1">
      <c r="L179" s="37"/>
    </row>
    <row r="180" ht="14.25" customHeight="1">
      <c r="L180" s="37"/>
    </row>
    <row r="181" ht="14.25" customHeight="1">
      <c r="L181" s="37"/>
    </row>
    <row r="182" ht="14.25" customHeight="1">
      <c r="L182" s="37"/>
    </row>
    <row r="183" ht="14.25" customHeight="1">
      <c r="L183" s="37"/>
    </row>
    <row r="184" ht="14.25" customHeight="1">
      <c r="L184" s="37"/>
    </row>
    <row r="185" ht="14.25" customHeight="1">
      <c r="L185" s="37"/>
    </row>
    <row r="186" ht="14.25" customHeight="1">
      <c r="L186" s="37"/>
    </row>
    <row r="187" ht="14.25" customHeight="1">
      <c r="L187" s="37"/>
    </row>
    <row r="188" ht="14.25" customHeight="1">
      <c r="L188" s="37"/>
    </row>
    <row r="189" ht="14.25" customHeight="1">
      <c r="L189" s="37"/>
    </row>
    <row r="190" ht="14.25" customHeight="1">
      <c r="L190" s="37"/>
    </row>
    <row r="191" ht="14.25" customHeight="1">
      <c r="L191" s="37"/>
    </row>
    <row r="192" ht="14.25" customHeight="1">
      <c r="L192" s="37"/>
    </row>
    <row r="193" ht="14.25" customHeight="1">
      <c r="L193" s="37"/>
    </row>
    <row r="194" ht="14.25" customHeight="1">
      <c r="L194" s="37"/>
    </row>
    <row r="195" ht="14.25" customHeight="1">
      <c r="L195" s="37"/>
    </row>
    <row r="196" ht="14.25" customHeight="1">
      <c r="L196" s="37"/>
    </row>
    <row r="197" ht="14.25" customHeight="1">
      <c r="L197" s="37"/>
    </row>
    <row r="198" ht="14.25" customHeight="1">
      <c r="L198" s="37"/>
    </row>
    <row r="199" ht="14.25" customHeight="1">
      <c r="L199" s="37"/>
    </row>
    <row r="200" ht="14.25" customHeight="1">
      <c r="L200" s="37"/>
    </row>
    <row r="201" ht="14.25" customHeight="1">
      <c r="L201" s="37"/>
    </row>
    <row r="202" ht="14.25" customHeight="1">
      <c r="L202" s="37"/>
    </row>
    <row r="203" ht="14.25" customHeight="1">
      <c r="L203" s="37"/>
    </row>
    <row r="204" ht="14.25" customHeight="1">
      <c r="L204" s="37"/>
    </row>
    <row r="205" ht="14.25" customHeight="1">
      <c r="L205" s="37"/>
    </row>
    <row r="206" ht="14.25" customHeight="1">
      <c r="L206" s="37"/>
    </row>
    <row r="207" ht="14.25" customHeight="1">
      <c r="L207" s="37"/>
    </row>
    <row r="208" ht="14.25" customHeight="1">
      <c r="L208" s="37"/>
    </row>
    <row r="209" ht="14.25" customHeight="1">
      <c r="L209" s="37"/>
    </row>
    <row r="210" ht="14.25" customHeight="1">
      <c r="L210" s="37"/>
    </row>
    <row r="211" ht="14.25" customHeight="1">
      <c r="L211" s="37"/>
    </row>
    <row r="212" ht="14.25" customHeight="1">
      <c r="L212" s="37"/>
    </row>
    <row r="213" ht="14.25" customHeight="1">
      <c r="L213" s="37"/>
    </row>
    <row r="214" ht="14.25" customHeight="1">
      <c r="L214" s="37"/>
    </row>
    <row r="215" ht="14.25" customHeight="1">
      <c r="L215" s="37"/>
    </row>
    <row r="216" ht="14.25" customHeight="1">
      <c r="L216" s="37"/>
    </row>
    <row r="217" ht="14.25" customHeight="1">
      <c r="L217" s="37"/>
    </row>
    <row r="218" ht="14.25" customHeight="1">
      <c r="L218" s="37"/>
    </row>
    <row r="219" ht="14.25" customHeight="1">
      <c r="L219" s="37"/>
    </row>
    <row r="220" ht="14.25" customHeight="1">
      <c r="L220" s="37"/>
    </row>
    <row r="221" ht="14.25" customHeight="1">
      <c r="L221" s="37"/>
    </row>
    <row r="222" ht="14.25" customHeight="1">
      <c r="L222" s="37"/>
    </row>
    <row r="223" ht="14.25" customHeight="1">
      <c r="L223" s="37"/>
    </row>
    <row r="224" ht="14.25" customHeight="1">
      <c r="L224" s="37"/>
    </row>
    <row r="225" ht="14.25" customHeight="1">
      <c r="L225" s="37"/>
    </row>
    <row r="226" ht="14.25" customHeight="1">
      <c r="L226" s="37"/>
    </row>
    <row r="227" ht="14.25" customHeight="1">
      <c r="L227" s="37"/>
    </row>
    <row r="228" ht="14.25" customHeight="1">
      <c r="L228" s="37"/>
    </row>
    <row r="229" ht="14.25" customHeight="1">
      <c r="L229" s="37"/>
    </row>
    <row r="230" ht="14.25" customHeight="1">
      <c r="L230" s="37"/>
    </row>
    <row r="231" ht="14.25" customHeight="1">
      <c r="L231" s="37"/>
    </row>
    <row r="232" ht="14.25" customHeight="1">
      <c r="L232" s="37"/>
    </row>
    <row r="233" ht="14.25" customHeight="1">
      <c r="L233" s="37"/>
    </row>
    <row r="234" ht="14.25" customHeight="1">
      <c r="L234" s="37"/>
    </row>
    <row r="235" ht="14.25" customHeight="1">
      <c r="L235" s="37"/>
    </row>
    <row r="236" ht="14.25" customHeight="1">
      <c r="L236" s="37"/>
    </row>
    <row r="237" ht="14.25" customHeight="1">
      <c r="L237" s="37"/>
    </row>
    <row r="238" ht="14.25" customHeight="1">
      <c r="L238" s="37"/>
    </row>
    <row r="239" ht="14.25" customHeight="1">
      <c r="L239" s="37"/>
    </row>
    <row r="240" ht="14.25" customHeight="1">
      <c r="L240" s="37"/>
    </row>
    <row r="241" ht="14.25" customHeight="1">
      <c r="L241" s="37"/>
    </row>
    <row r="242" ht="14.25" customHeight="1">
      <c r="L242" s="37"/>
    </row>
    <row r="243" ht="14.25" customHeight="1">
      <c r="L243" s="37"/>
    </row>
    <row r="244" ht="14.25" customHeight="1">
      <c r="L244" s="37"/>
    </row>
    <row r="245" ht="14.25" customHeight="1">
      <c r="L245" s="37"/>
    </row>
    <row r="246" ht="14.25" customHeight="1">
      <c r="L246" s="37"/>
    </row>
    <row r="247" ht="14.25" customHeight="1">
      <c r="L247" s="37"/>
    </row>
    <row r="248" ht="14.25" customHeight="1">
      <c r="L248" s="37"/>
    </row>
    <row r="249" ht="14.25" customHeight="1">
      <c r="L249" s="37"/>
    </row>
    <row r="250" ht="14.25" customHeight="1">
      <c r="L250" s="37"/>
    </row>
    <row r="251" ht="14.25" customHeight="1">
      <c r="L251" s="37"/>
    </row>
    <row r="252" ht="14.25" customHeight="1">
      <c r="L252" s="37"/>
    </row>
    <row r="253" ht="14.25" customHeight="1">
      <c r="L253" s="37"/>
    </row>
    <row r="254" ht="14.25" customHeight="1">
      <c r="L254" s="37"/>
    </row>
    <row r="255" ht="14.25" customHeight="1">
      <c r="L255" s="37"/>
    </row>
    <row r="256" ht="14.25" customHeight="1">
      <c r="L256" s="37"/>
    </row>
    <row r="257" ht="14.25" customHeight="1">
      <c r="L257" s="37"/>
    </row>
    <row r="258" ht="14.25" customHeight="1">
      <c r="L258" s="37"/>
    </row>
    <row r="259" ht="14.25" customHeight="1">
      <c r="L259" s="37"/>
    </row>
    <row r="260" ht="14.25" customHeight="1">
      <c r="L260" s="37"/>
    </row>
    <row r="261" ht="14.25" customHeight="1">
      <c r="L261" s="37"/>
    </row>
    <row r="262" ht="14.25" customHeight="1">
      <c r="L262" s="37"/>
    </row>
    <row r="263" ht="14.25" customHeight="1">
      <c r="L263" s="37"/>
    </row>
    <row r="264" ht="14.25" customHeight="1">
      <c r="L264" s="37"/>
    </row>
    <row r="265" ht="14.25" customHeight="1">
      <c r="L265" s="37"/>
    </row>
    <row r="266" ht="14.25" customHeight="1">
      <c r="L266" s="37"/>
    </row>
    <row r="267" ht="14.25" customHeight="1">
      <c r="L267" s="37"/>
    </row>
    <row r="268" ht="14.25" customHeight="1">
      <c r="L268" s="37"/>
    </row>
    <row r="269" ht="14.25" customHeight="1">
      <c r="L269" s="37"/>
    </row>
    <row r="270" ht="14.25" customHeight="1">
      <c r="L270" s="37"/>
    </row>
    <row r="271" ht="14.25" customHeight="1">
      <c r="L271" s="37"/>
    </row>
    <row r="272" ht="14.25" customHeight="1">
      <c r="L272" s="37"/>
    </row>
    <row r="273" ht="14.25" customHeight="1">
      <c r="L273" s="37"/>
    </row>
    <row r="274" ht="14.25" customHeight="1">
      <c r="L274" s="37"/>
    </row>
    <row r="275" ht="14.25" customHeight="1">
      <c r="L275" s="37"/>
    </row>
    <row r="276" ht="14.25" customHeight="1">
      <c r="L276" s="37"/>
    </row>
    <row r="277" ht="14.25" customHeight="1">
      <c r="L277" s="37"/>
    </row>
    <row r="278" ht="14.25" customHeight="1">
      <c r="L278" s="37"/>
    </row>
    <row r="279" ht="14.25" customHeight="1">
      <c r="L279" s="37"/>
    </row>
    <row r="280" ht="14.25" customHeight="1">
      <c r="L280" s="37"/>
    </row>
    <row r="281" ht="14.25" customHeight="1">
      <c r="L281" s="37"/>
    </row>
    <row r="282" ht="14.25" customHeight="1">
      <c r="L282" s="37"/>
    </row>
    <row r="283" ht="14.25" customHeight="1">
      <c r="L283" s="37"/>
    </row>
    <row r="284" ht="14.25" customHeight="1">
      <c r="L284" s="37"/>
    </row>
    <row r="285" ht="14.25" customHeight="1">
      <c r="L285" s="37"/>
    </row>
    <row r="286" ht="14.25" customHeight="1">
      <c r="L286" s="37"/>
    </row>
    <row r="287" ht="14.25" customHeight="1">
      <c r="L287" s="37"/>
    </row>
    <row r="288" ht="14.25" customHeight="1">
      <c r="L288" s="37"/>
    </row>
    <row r="289" ht="14.25" customHeight="1">
      <c r="L289" s="37"/>
    </row>
    <row r="290" ht="14.25" customHeight="1">
      <c r="L290" s="37"/>
    </row>
    <row r="291" ht="14.25" customHeight="1">
      <c r="L291" s="37"/>
    </row>
    <row r="292" ht="14.25" customHeight="1">
      <c r="L292" s="37"/>
    </row>
    <row r="293" ht="14.25" customHeight="1">
      <c r="L293" s="37"/>
    </row>
    <row r="294" ht="14.25" customHeight="1">
      <c r="L294" s="37"/>
    </row>
    <row r="295" ht="14.25" customHeight="1">
      <c r="L295" s="37"/>
    </row>
    <row r="296" ht="14.25" customHeight="1">
      <c r="L296" s="37"/>
    </row>
    <row r="297" ht="14.25" customHeight="1">
      <c r="L297" s="37"/>
    </row>
    <row r="298" ht="14.25" customHeight="1">
      <c r="L298" s="37"/>
    </row>
    <row r="299" ht="14.25" customHeight="1">
      <c r="L299" s="37"/>
    </row>
    <row r="300" ht="14.25" customHeight="1">
      <c r="L300" s="37"/>
    </row>
    <row r="301" ht="14.25" customHeight="1">
      <c r="L301" s="37"/>
    </row>
    <row r="302" ht="14.25" customHeight="1">
      <c r="L302" s="37"/>
    </row>
    <row r="303" ht="14.25" customHeight="1">
      <c r="L303" s="37"/>
    </row>
    <row r="304" ht="14.25" customHeight="1">
      <c r="L304" s="37"/>
    </row>
    <row r="305" ht="14.25" customHeight="1">
      <c r="L305" s="37"/>
    </row>
    <row r="306" ht="14.25" customHeight="1">
      <c r="L306" s="37"/>
    </row>
    <row r="307" ht="14.25" customHeight="1">
      <c r="L307" s="37"/>
    </row>
    <row r="308" ht="14.25" customHeight="1">
      <c r="L308" s="37"/>
    </row>
    <row r="309" ht="14.25" customHeight="1">
      <c r="L309" s="37"/>
    </row>
    <row r="310" ht="14.25" customHeight="1">
      <c r="L310" s="37"/>
    </row>
    <row r="311" ht="14.25" customHeight="1">
      <c r="L311" s="37"/>
    </row>
    <row r="312" ht="14.25" customHeight="1">
      <c r="L312" s="37"/>
    </row>
    <row r="313" ht="14.25" customHeight="1">
      <c r="L313" s="37"/>
    </row>
    <row r="314" ht="14.25" customHeight="1">
      <c r="L314" s="37"/>
    </row>
    <row r="315" ht="14.25" customHeight="1">
      <c r="L315" s="37"/>
    </row>
    <row r="316" ht="14.25" customHeight="1">
      <c r="L316" s="37"/>
    </row>
    <row r="317" ht="14.25" customHeight="1">
      <c r="L317" s="37"/>
    </row>
    <row r="318" ht="14.25" customHeight="1">
      <c r="L318" s="37"/>
    </row>
    <row r="319" ht="14.25" customHeight="1">
      <c r="L319" s="37"/>
    </row>
    <row r="320" ht="14.25" customHeight="1">
      <c r="L320" s="37"/>
    </row>
    <row r="321" ht="14.25" customHeight="1">
      <c r="L321" s="37"/>
    </row>
    <row r="322" ht="14.25" customHeight="1">
      <c r="L322" s="37"/>
    </row>
    <row r="323" ht="14.25" customHeight="1">
      <c r="L323" s="37"/>
    </row>
    <row r="324" ht="14.25" customHeight="1">
      <c r="L324" s="37"/>
    </row>
    <row r="325" ht="14.25" customHeight="1">
      <c r="L325" s="37"/>
    </row>
    <row r="326" ht="14.25" customHeight="1">
      <c r="L326" s="37"/>
    </row>
    <row r="327" ht="14.25" customHeight="1">
      <c r="L327" s="37"/>
    </row>
    <row r="328" ht="14.25" customHeight="1">
      <c r="L328" s="37"/>
    </row>
    <row r="329" ht="14.25" customHeight="1">
      <c r="L329" s="37"/>
    </row>
    <row r="330" ht="14.25" customHeight="1">
      <c r="L330" s="37"/>
    </row>
    <row r="331" ht="14.25" customHeight="1">
      <c r="L331" s="37"/>
    </row>
    <row r="332" ht="14.25" customHeight="1">
      <c r="L332" s="37"/>
    </row>
    <row r="333" ht="14.25" customHeight="1">
      <c r="L333" s="37"/>
    </row>
    <row r="334" ht="14.25" customHeight="1">
      <c r="L334" s="37"/>
    </row>
    <row r="335" ht="14.25" customHeight="1">
      <c r="L335" s="37"/>
    </row>
    <row r="336" ht="14.25" customHeight="1">
      <c r="L336" s="37"/>
    </row>
    <row r="337" ht="14.25" customHeight="1">
      <c r="L337" s="37"/>
    </row>
    <row r="338" ht="14.25" customHeight="1">
      <c r="L338" s="37"/>
    </row>
    <row r="339" ht="14.25" customHeight="1">
      <c r="L339" s="37"/>
    </row>
    <row r="340" ht="14.25" customHeight="1">
      <c r="L340" s="37"/>
    </row>
    <row r="341" ht="14.25" customHeight="1">
      <c r="L341" s="37"/>
    </row>
    <row r="342" ht="14.25" customHeight="1">
      <c r="L342" s="37"/>
    </row>
    <row r="343" ht="14.25" customHeight="1">
      <c r="L343" s="37"/>
    </row>
    <row r="344" ht="14.25" customHeight="1">
      <c r="L344" s="37"/>
    </row>
    <row r="345" ht="14.25" customHeight="1">
      <c r="L345" s="37"/>
    </row>
    <row r="346" ht="14.25" customHeight="1">
      <c r="L346" s="37"/>
    </row>
    <row r="347" ht="14.25" customHeight="1">
      <c r="L347" s="37"/>
    </row>
    <row r="348" ht="14.25" customHeight="1">
      <c r="L348" s="37"/>
    </row>
    <row r="349" ht="14.25" customHeight="1">
      <c r="L349" s="37"/>
    </row>
    <row r="350" ht="14.25" customHeight="1">
      <c r="L350" s="37"/>
    </row>
    <row r="351" ht="14.25" customHeight="1">
      <c r="L351" s="37"/>
    </row>
    <row r="352" ht="14.25" customHeight="1">
      <c r="L352" s="37"/>
    </row>
    <row r="353" ht="14.25" customHeight="1">
      <c r="L353" s="37"/>
    </row>
    <row r="354" ht="14.25" customHeight="1">
      <c r="L354" s="37"/>
    </row>
    <row r="355" ht="14.25" customHeight="1">
      <c r="L355" s="37"/>
    </row>
    <row r="356" ht="14.25" customHeight="1">
      <c r="L356" s="37"/>
    </row>
    <row r="357" ht="14.25" customHeight="1">
      <c r="L357" s="37"/>
    </row>
    <row r="358" ht="14.25" customHeight="1">
      <c r="L358" s="37"/>
    </row>
    <row r="359" ht="14.25" customHeight="1">
      <c r="L359" s="37"/>
    </row>
    <row r="360" ht="14.25" customHeight="1">
      <c r="L360" s="37"/>
    </row>
    <row r="361" ht="14.25" customHeight="1">
      <c r="L361" s="37"/>
    </row>
    <row r="362" ht="14.25" customHeight="1">
      <c r="L362" s="37"/>
    </row>
    <row r="363" ht="14.25" customHeight="1">
      <c r="L363" s="37"/>
    </row>
    <row r="364" ht="14.25" customHeight="1">
      <c r="L364" s="37"/>
    </row>
    <row r="365" ht="14.25" customHeight="1">
      <c r="L365" s="37"/>
    </row>
    <row r="366" ht="14.25" customHeight="1">
      <c r="L366" s="37"/>
    </row>
    <row r="367" ht="14.25" customHeight="1">
      <c r="L367" s="37"/>
    </row>
    <row r="368" ht="14.25" customHeight="1">
      <c r="L368" s="37"/>
    </row>
    <row r="369" ht="14.25" customHeight="1">
      <c r="L369" s="37"/>
    </row>
    <row r="370" ht="14.25" customHeight="1">
      <c r="L370" s="37"/>
    </row>
    <row r="371" ht="14.25" customHeight="1">
      <c r="L371" s="37"/>
    </row>
    <row r="372" ht="14.25" customHeight="1">
      <c r="L372" s="37"/>
    </row>
    <row r="373" ht="14.25" customHeight="1">
      <c r="L373" s="37"/>
    </row>
    <row r="374" ht="14.25" customHeight="1">
      <c r="L374" s="37"/>
    </row>
    <row r="375" ht="14.25" customHeight="1">
      <c r="L375" s="37"/>
    </row>
    <row r="376" ht="14.25" customHeight="1">
      <c r="L376" s="37"/>
    </row>
    <row r="377" ht="14.25" customHeight="1">
      <c r="L377" s="37"/>
    </row>
    <row r="378" ht="14.25" customHeight="1">
      <c r="L378" s="37"/>
    </row>
    <row r="379" ht="14.25" customHeight="1">
      <c r="L379" s="37"/>
    </row>
    <row r="380" ht="14.25" customHeight="1">
      <c r="L380" s="37"/>
    </row>
    <row r="381" ht="14.25" customHeight="1">
      <c r="L381" s="37"/>
    </row>
    <row r="382" ht="14.25" customHeight="1">
      <c r="L382" s="37"/>
    </row>
    <row r="383" ht="14.25" customHeight="1">
      <c r="L383" s="37"/>
    </row>
    <row r="384" ht="14.25" customHeight="1">
      <c r="L384" s="37"/>
    </row>
    <row r="385" ht="14.25" customHeight="1">
      <c r="L385" s="37"/>
    </row>
    <row r="386" ht="14.25" customHeight="1">
      <c r="L386" s="37"/>
    </row>
    <row r="387" ht="14.25" customHeight="1">
      <c r="L387" s="37"/>
    </row>
    <row r="388" ht="14.25" customHeight="1">
      <c r="L388" s="37"/>
    </row>
    <row r="389" ht="14.25" customHeight="1">
      <c r="L389" s="37"/>
    </row>
    <row r="390" ht="14.25" customHeight="1">
      <c r="L390" s="37"/>
    </row>
    <row r="391" ht="14.25" customHeight="1">
      <c r="L391" s="37"/>
    </row>
    <row r="392" ht="14.25" customHeight="1">
      <c r="L392" s="37"/>
    </row>
    <row r="393" ht="14.25" customHeight="1">
      <c r="L393" s="37"/>
    </row>
    <row r="394" ht="14.25" customHeight="1">
      <c r="L394" s="37"/>
    </row>
    <row r="395" ht="14.25" customHeight="1">
      <c r="L395" s="37"/>
    </row>
    <row r="396" ht="14.25" customHeight="1">
      <c r="L396" s="37"/>
    </row>
    <row r="397" ht="14.25" customHeight="1">
      <c r="L397" s="37"/>
    </row>
    <row r="398" ht="14.25" customHeight="1">
      <c r="L398" s="37"/>
    </row>
    <row r="399" ht="14.25" customHeight="1">
      <c r="L399" s="37"/>
    </row>
    <row r="400" ht="14.25" customHeight="1">
      <c r="L400" s="37"/>
    </row>
    <row r="401" ht="14.25" customHeight="1">
      <c r="L401" s="37"/>
    </row>
    <row r="402" ht="14.25" customHeight="1">
      <c r="L402" s="37"/>
    </row>
    <row r="403" ht="14.25" customHeight="1">
      <c r="L403" s="37"/>
    </row>
    <row r="404" ht="14.25" customHeight="1">
      <c r="L404" s="37"/>
    </row>
    <row r="405" ht="14.25" customHeight="1">
      <c r="L405" s="37"/>
    </row>
    <row r="406" ht="14.25" customHeight="1">
      <c r="L406" s="37"/>
    </row>
    <row r="407" ht="14.25" customHeight="1">
      <c r="L407" s="37"/>
    </row>
    <row r="408" ht="14.25" customHeight="1">
      <c r="L408" s="37"/>
    </row>
    <row r="409" ht="14.25" customHeight="1">
      <c r="L409" s="37"/>
    </row>
    <row r="410" ht="14.25" customHeight="1">
      <c r="L410" s="37"/>
    </row>
    <row r="411" ht="14.25" customHeight="1">
      <c r="L411" s="37"/>
    </row>
    <row r="412" ht="14.25" customHeight="1">
      <c r="L412" s="37"/>
    </row>
    <row r="413" ht="14.25" customHeight="1">
      <c r="L413" s="37"/>
    </row>
    <row r="414" ht="14.25" customHeight="1">
      <c r="L414" s="37"/>
    </row>
    <row r="415" ht="14.25" customHeight="1">
      <c r="L415" s="37"/>
    </row>
    <row r="416" ht="14.25" customHeight="1">
      <c r="L416" s="37"/>
    </row>
    <row r="417" ht="14.25" customHeight="1">
      <c r="L417" s="37"/>
    </row>
    <row r="418" ht="14.25" customHeight="1">
      <c r="L418" s="37"/>
    </row>
    <row r="419" ht="14.25" customHeight="1">
      <c r="L419" s="37"/>
    </row>
    <row r="420" ht="14.25" customHeight="1">
      <c r="L420" s="37"/>
    </row>
    <row r="421" ht="14.25" customHeight="1">
      <c r="L421" s="37"/>
    </row>
    <row r="422" ht="14.25" customHeight="1">
      <c r="L422" s="37"/>
    </row>
    <row r="423" ht="14.25" customHeight="1">
      <c r="L423" s="37"/>
    </row>
    <row r="424" ht="14.25" customHeight="1">
      <c r="L424" s="37"/>
    </row>
    <row r="425" ht="14.25" customHeight="1">
      <c r="L425" s="37"/>
    </row>
    <row r="426" ht="14.25" customHeight="1">
      <c r="L426" s="37"/>
    </row>
    <row r="427" ht="14.25" customHeight="1">
      <c r="L427" s="37"/>
    </row>
    <row r="428" ht="14.25" customHeight="1">
      <c r="L428" s="37"/>
    </row>
    <row r="429" ht="14.25" customHeight="1">
      <c r="L429" s="37"/>
    </row>
    <row r="430" ht="14.25" customHeight="1">
      <c r="L430" s="37"/>
    </row>
    <row r="431" ht="14.25" customHeight="1">
      <c r="L431" s="37"/>
    </row>
    <row r="432" ht="14.25" customHeight="1">
      <c r="L432" s="37"/>
    </row>
    <row r="433" ht="14.25" customHeight="1">
      <c r="L433" s="37"/>
    </row>
    <row r="434" ht="14.25" customHeight="1">
      <c r="L434" s="37"/>
    </row>
    <row r="435" ht="14.25" customHeight="1">
      <c r="L435" s="37"/>
    </row>
    <row r="436" ht="14.25" customHeight="1">
      <c r="L436" s="37"/>
    </row>
    <row r="437" ht="14.25" customHeight="1">
      <c r="L437" s="37"/>
    </row>
    <row r="438" ht="14.25" customHeight="1">
      <c r="L438" s="37"/>
    </row>
    <row r="439" ht="14.25" customHeight="1">
      <c r="L439" s="37"/>
    </row>
    <row r="440" ht="14.25" customHeight="1">
      <c r="L440" s="37"/>
    </row>
    <row r="441" ht="14.25" customHeight="1">
      <c r="L441" s="37"/>
    </row>
    <row r="442" ht="14.25" customHeight="1">
      <c r="L442" s="37"/>
    </row>
    <row r="443" ht="14.25" customHeight="1">
      <c r="L443" s="37"/>
    </row>
    <row r="444" ht="14.25" customHeight="1">
      <c r="L444" s="37"/>
    </row>
    <row r="445" ht="14.25" customHeight="1">
      <c r="L445" s="37"/>
    </row>
    <row r="446" ht="14.25" customHeight="1">
      <c r="L446" s="37"/>
    </row>
    <row r="447" ht="14.25" customHeight="1">
      <c r="L447" s="37"/>
    </row>
    <row r="448" ht="14.25" customHeight="1">
      <c r="L448" s="37"/>
    </row>
    <row r="449" ht="14.25" customHeight="1">
      <c r="L449" s="37"/>
    </row>
    <row r="450" ht="14.25" customHeight="1">
      <c r="L450" s="37"/>
    </row>
    <row r="451" ht="14.25" customHeight="1">
      <c r="L451" s="37"/>
    </row>
    <row r="452" ht="14.25" customHeight="1">
      <c r="L452" s="37"/>
    </row>
    <row r="453" ht="14.25" customHeight="1">
      <c r="L453" s="37"/>
    </row>
    <row r="454" ht="14.25" customHeight="1">
      <c r="L454" s="37"/>
    </row>
    <row r="455" ht="14.25" customHeight="1">
      <c r="L455" s="37"/>
    </row>
    <row r="456" ht="14.25" customHeight="1">
      <c r="L456" s="37"/>
    </row>
    <row r="457" ht="14.25" customHeight="1">
      <c r="L457" s="37"/>
    </row>
    <row r="458" ht="14.25" customHeight="1">
      <c r="L458" s="37"/>
    </row>
    <row r="459" ht="14.25" customHeight="1">
      <c r="L459" s="37"/>
    </row>
    <row r="460" ht="14.25" customHeight="1">
      <c r="L460" s="37"/>
    </row>
    <row r="461" ht="14.25" customHeight="1">
      <c r="L461" s="37"/>
    </row>
    <row r="462" ht="14.25" customHeight="1">
      <c r="L462" s="37"/>
    </row>
    <row r="463" ht="14.25" customHeight="1">
      <c r="L463" s="37"/>
    </row>
    <row r="464" ht="14.25" customHeight="1">
      <c r="L464" s="37"/>
    </row>
    <row r="465" ht="14.25" customHeight="1">
      <c r="L465" s="37"/>
    </row>
    <row r="466" ht="14.25" customHeight="1">
      <c r="L466" s="37"/>
    </row>
    <row r="467" ht="14.25" customHeight="1">
      <c r="L467" s="37"/>
    </row>
    <row r="468" ht="14.25" customHeight="1">
      <c r="L468" s="37"/>
    </row>
    <row r="469" ht="14.25" customHeight="1">
      <c r="L469" s="37"/>
    </row>
    <row r="470" ht="14.25" customHeight="1">
      <c r="L470" s="37"/>
    </row>
    <row r="471" ht="14.25" customHeight="1">
      <c r="L471" s="37"/>
    </row>
    <row r="472" ht="14.25" customHeight="1">
      <c r="L472" s="37"/>
    </row>
    <row r="473" ht="14.25" customHeight="1">
      <c r="L473" s="37"/>
    </row>
    <row r="474" ht="14.25" customHeight="1">
      <c r="L474" s="37"/>
    </row>
    <row r="475" ht="14.25" customHeight="1">
      <c r="L475" s="37"/>
    </row>
    <row r="476" ht="14.25" customHeight="1">
      <c r="L476" s="37"/>
    </row>
    <row r="477" ht="14.25" customHeight="1">
      <c r="L477" s="37"/>
    </row>
    <row r="478" ht="14.25" customHeight="1">
      <c r="L478" s="37"/>
    </row>
    <row r="479" ht="14.25" customHeight="1">
      <c r="L479" s="37"/>
    </row>
    <row r="480" ht="14.25" customHeight="1">
      <c r="L480" s="37"/>
    </row>
    <row r="481" ht="14.25" customHeight="1">
      <c r="L481" s="37"/>
    </row>
    <row r="482" ht="14.25" customHeight="1">
      <c r="L482" s="37"/>
    </row>
    <row r="483" ht="14.25" customHeight="1">
      <c r="L483" s="37"/>
    </row>
    <row r="484" ht="14.25" customHeight="1">
      <c r="L484" s="37"/>
    </row>
    <row r="485" ht="14.25" customHeight="1">
      <c r="L485" s="37"/>
    </row>
    <row r="486" ht="14.25" customHeight="1">
      <c r="L486" s="37"/>
    </row>
    <row r="487" ht="14.25" customHeight="1">
      <c r="L487" s="37"/>
    </row>
    <row r="488" ht="14.25" customHeight="1">
      <c r="L488" s="37"/>
    </row>
    <row r="489" ht="14.25" customHeight="1">
      <c r="L489" s="37"/>
    </row>
    <row r="490" ht="14.25" customHeight="1">
      <c r="L490" s="37"/>
    </row>
    <row r="491" ht="14.25" customHeight="1">
      <c r="L491" s="37"/>
    </row>
    <row r="492" ht="14.25" customHeight="1">
      <c r="L492" s="37"/>
    </row>
    <row r="493" ht="14.25" customHeight="1">
      <c r="L493" s="37"/>
    </row>
    <row r="494" ht="14.25" customHeight="1">
      <c r="L494" s="37"/>
    </row>
    <row r="495" ht="14.25" customHeight="1">
      <c r="L495" s="37"/>
    </row>
    <row r="496" ht="14.25" customHeight="1">
      <c r="L496" s="37"/>
    </row>
    <row r="497" ht="14.25" customHeight="1">
      <c r="L497" s="37"/>
    </row>
    <row r="498" ht="14.25" customHeight="1">
      <c r="L498" s="37"/>
    </row>
    <row r="499" ht="14.25" customHeight="1">
      <c r="L499" s="37"/>
    </row>
    <row r="500" ht="14.25" customHeight="1">
      <c r="L500" s="37"/>
    </row>
    <row r="501" ht="14.25" customHeight="1">
      <c r="L501" s="37"/>
    </row>
    <row r="502" ht="14.25" customHeight="1">
      <c r="L502" s="37"/>
    </row>
    <row r="503" ht="14.25" customHeight="1">
      <c r="L503" s="37"/>
    </row>
    <row r="504" ht="14.25" customHeight="1">
      <c r="L504" s="37"/>
    </row>
    <row r="505" ht="14.25" customHeight="1">
      <c r="L505" s="37"/>
    </row>
    <row r="506" ht="14.25" customHeight="1">
      <c r="L506" s="37"/>
    </row>
    <row r="507" ht="14.25" customHeight="1">
      <c r="L507" s="37"/>
    </row>
    <row r="508" ht="14.25" customHeight="1">
      <c r="L508" s="37"/>
    </row>
    <row r="509" ht="14.25" customHeight="1">
      <c r="L509" s="37"/>
    </row>
    <row r="510" ht="14.25" customHeight="1">
      <c r="L510" s="37"/>
    </row>
    <row r="511" ht="14.25" customHeight="1">
      <c r="L511" s="37"/>
    </row>
    <row r="512" ht="14.25" customHeight="1">
      <c r="L512" s="37"/>
    </row>
    <row r="513" ht="14.25" customHeight="1">
      <c r="L513" s="37"/>
    </row>
    <row r="514" ht="14.25" customHeight="1">
      <c r="L514" s="37"/>
    </row>
    <row r="515" ht="14.25" customHeight="1">
      <c r="L515" s="37"/>
    </row>
    <row r="516" ht="14.25" customHeight="1">
      <c r="L516" s="37"/>
    </row>
    <row r="517" ht="14.25" customHeight="1">
      <c r="L517" s="37"/>
    </row>
    <row r="518" ht="14.25" customHeight="1">
      <c r="L518" s="37"/>
    </row>
    <row r="519" ht="14.25" customHeight="1">
      <c r="L519" s="37"/>
    </row>
    <row r="520" ht="14.25" customHeight="1">
      <c r="L520" s="37"/>
    </row>
    <row r="521" ht="14.25" customHeight="1">
      <c r="L521" s="37"/>
    </row>
    <row r="522" ht="14.25" customHeight="1">
      <c r="L522" s="37"/>
    </row>
    <row r="523" ht="14.25" customHeight="1">
      <c r="L523" s="37"/>
    </row>
    <row r="524" ht="14.25" customHeight="1">
      <c r="L524" s="37"/>
    </row>
    <row r="525" ht="14.25" customHeight="1">
      <c r="L525" s="37"/>
    </row>
    <row r="526" ht="14.25" customHeight="1">
      <c r="L526" s="37"/>
    </row>
    <row r="527" ht="14.25" customHeight="1">
      <c r="L527" s="37"/>
    </row>
    <row r="528" ht="14.25" customHeight="1">
      <c r="L528" s="37"/>
    </row>
    <row r="529" ht="14.25" customHeight="1">
      <c r="L529" s="37"/>
    </row>
    <row r="530" ht="14.25" customHeight="1">
      <c r="L530" s="37"/>
    </row>
    <row r="531" ht="14.25" customHeight="1">
      <c r="L531" s="37"/>
    </row>
    <row r="532" ht="14.25" customHeight="1">
      <c r="L532" s="37"/>
    </row>
    <row r="533" ht="14.25" customHeight="1">
      <c r="L533" s="37"/>
    </row>
    <row r="534" ht="14.25" customHeight="1">
      <c r="L534" s="37"/>
    </row>
    <row r="535" ht="14.25" customHeight="1">
      <c r="L535" s="37"/>
    </row>
    <row r="536" ht="14.25" customHeight="1">
      <c r="L536" s="37"/>
    </row>
    <row r="537" ht="14.25" customHeight="1">
      <c r="L537" s="37"/>
    </row>
    <row r="538" ht="14.25" customHeight="1">
      <c r="L538" s="37"/>
    </row>
    <row r="539" ht="14.25" customHeight="1">
      <c r="L539" s="37"/>
    </row>
    <row r="540" ht="14.25" customHeight="1">
      <c r="L540" s="37"/>
    </row>
    <row r="541" ht="14.25" customHeight="1">
      <c r="L541" s="37"/>
    </row>
    <row r="542" ht="14.25" customHeight="1">
      <c r="L542" s="37"/>
    </row>
    <row r="543" ht="14.25" customHeight="1">
      <c r="L543" s="37"/>
    </row>
    <row r="544" ht="14.25" customHeight="1">
      <c r="L544" s="37"/>
    </row>
    <row r="545" ht="14.25" customHeight="1">
      <c r="L545" s="37"/>
    </row>
    <row r="546" ht="14.25" customHeight="1">
      <c r="L546" s="37"/>
    </row>
    <row r="547" ht="14.25" customHeight="1">
      <c r="L547" s="37"/>
    </row>
    <row r="548" ht="14.25" customHeight="1">
      <c r="L548" s="37"/>
    </row>
    <row r="549" ht="14.25" customHeight="1">
      <c r="L549" s="37"/>
    </row>
    <row r="550" ht="14.25" customHeight="1">
      <c r="L550" s="37"/>
    </row>
    <row r="551" ht="14.25" customHeight="1">
      <c r="L551" s="37"/>
    </row>
    <row r="552" ht="14.25" customHeight="1">
      <c r="L552" s="37"/>
    </row>
    <row r="553" ht="14.25" customHeight="1">
      <c r="L553" s="37"/>
    </row>
    <row r="554" ht="14.25" customHeight="1">
      <c r="L554" s="37"/>
    </row>
    <row r="555" ht="14.25" customHeight="1">
      <c r="L555" s="37"/>
    </row>
    <row r="556" ht="14.25" customHeight="1">
      <c r="L556" s="37"/>
    </row>
    <row r="557" ht="14.25" customHeight="1">
      <c r="L557" s="37"/>
    </row>
    <row r="558" ht="14.25" customHeight="1">
      <c r="L558" s="37"/>
    </row>
    <row r="559" ht="14.25" customHeight="1">
      <c r="L559" s="37"/>
    </row>
    <row r="560" ht="14.25" customHeight="1">
      <c r="L560" s="37"/>
    </row>
    <row r="561" ht="14.25" customHeight="1">
      <c r="L561" s="37"/>
    </row>
    <row r="562" ht="14.25" customHeight="1">
      <c r="L562" s="37"/>
    </row>
    <row r="563" ht="14.25" customHeight="1">
      <c r="L563" s="37"/>
    </row>
    <row r="564" ht="14.25" customHeight="1">
      <c r="L564" s="37"/>
    </row>
    <row r="565" ht="14.25" customHeight="1">
      <c r="L565" s="37"/>
    </row>
    <row r="566" ht="14.25" customHeight="1">
      <c r="L566" s="37"/>
    </row>
    <row r="567" ht="14.25" customHeight="1">
      <c r="L567" s="37"/>
    </row>
    <row r="568" ht="14.25" customHeight="1">
      <c r="L568" s="37"/>
    </row>
    <row r="569" ht="14.25" customHeight="1">
      <c r="L569" s="37"/>
    </row>
    <row r="570" ht="14.25" customHeight="1">
      <c r="L570" s="37"/>
    </row>
    <row r="571" ht="14.25" customHeight="1">
      <c r="L571" s="37"/>
    </row>
    <row r="572" ht="14.25" customHeight="1">
      <c r="L572" s="37"/>
    </row>
    <row r="573" ht="14.25" customHeight="1">
      <c r="L573" s="37"/>
    </row>
    <row r="574" ht="14.25" customHeight="1">
      <c r="L574" s="37"/>
    </row>
    <row r="575" ht="14.25" customHeight="1">
      <c r="L575" s="37"/>
    </row>
    <row r="576" ht="14.25" customHeight="1">
      <c r="L576" s="37"/>
    </row>
    <row r="577" ht="14.25" customHeight="1">
      <c r="L577" s="37"/>
    </row>
    <row r="578" ht="14.25" customHeight="1">
      <c r="L578" s="37"/>
    </row>
    <row r="579" ht="14.25" customHeight="1">
      <c r="L579" s="37"/>
    </row>
    <row r="580" ht="14.25" customHeight="1">
      <c r="L580" s="37"/>
    </row>
    <row r="581" ht="14.25" customHeight="1">
      <c r="L581" s="37"/>
    </row>
    <row r="582" ht="14.25" customHeight="1">
      <c r="L582" s="37"/>
    </row>
    <row r="583" ht="14.25" customHeight="1">
      <c r="L583" s="37"/>
    </row>
    <row r="584" ht="14.25" customHeight="1">
      <c r="L584" s="37"/>
    </row>
    <row r="585" ht="14.25" customHeight="1">
      <c r="L585" s="37"/>
    </row>
    <row r="586" ht="14.25" customHeight="1">
      <c r="L586" s="37"/>
    </row>
    <row r="587" ht="14.25" customHeight="1">
      <c r="L587" s="37"/>
    </row>
    <row r="588" ht="14.25" customHeight="1">
      <c r="L588" s="37"/>
    </row>
    <row r="589" ht="14.25" customHeight="1">
      <c r="L589" s="37"/>
    </row>
    <row r="590" ht="14.25" customHeight="1">
      <c r="L590" s="37"/>
    </row>
    <row r="591" ht="14.25" customHeight="1">
      <c r="L591" s="37"/>
    </row>
    <row r="592" ht="14.25" customHeight="1">
      <c r="L592" s="37"/>
    </row>
    <row r="593" ht="14.25" customHeight="1">
      <c r="L593" s="37"/>
    </row>
    <row r="594" ht="14.25" customHeight="1">
      <c r="L594" s="37"/>
    </row>
    <row r="595" ht="14.25" customHeight="1">
      <c r="L595" s="37"/>
    </row>
    <row r="596" ht="14.25" customHeight="1">
      <c r="L596" s="37"/>
    </row>
    <row r="597" ht="14.25" customHeight="1">
      <c r="L597" s="37"/>
    </row>
    <row r="598" ht="14.25" customHeight="1">
      <c r="L598" s="37"/>
    </row>
    <row r="599" ht="14.25" customHeight="1">
      <c r="L599" s="37"/>
    </row>
    <row r="600" ht="14.25" customHeight="1">
      <c r="L600" s="37"/>
    </row>
    <row r="601" ht="14.25" customHeight="1">
      <c r="L601" s="37"/>
    </row>
    <row r="602" ht="14.25" customHeight="1">
      <c r="L602" s="37"/>
    </row>
    <row r="603" ht="14.25" customHeight="1">
      <c r="L603" s="37"/>
    </row>
    <row r="604" ht="14.25" customHeight="1">
      <c r="L604" s="37"/>
    </row>
    <row r="605" ht="14.25" customHeight="1">
      <c r="L605" s="37"/>
    </row>
    <row r="606" ht="14.25" customHeight="1">
      <c r="L606" s="37"/>
    </row>
    <row r="607" ht="14.25" customHeight="1">
      <c r="L607" s="37"/>
    </row>
    <row r="608" ht="14.25" customHeight="1">
      <c r="L608" s="37"/>
    </row>
    <row r="609" ht="14.25" customHeight="1">
      <c r="L609" s="37"/>
    </row>
    <row r="610" ht="14.25" customHeight="1">
      <c r="L610" s="37"/>
    </row>
    <row r="611" ht="14.25" customHeight="1">
      <c r="L611" s="37"/>
    </row>
    <row r="612" ht="14.25" customHeight="1">
      <c r="L612" s="37"/>
    </row>
    <row r="613" ht="14.25" customHeight="1">
      <c r="L613" s="37"/>
    </row>
    <row r="614" ht="14.25" customHeight="1">
      <c r="L614" s="37"/>
    </row>
    <row r="615" ht="14.25" customHeight="1">
      <c r="L615" s="37"/>
    </row>
    <row r="616" ht="14.25" customHeight="1">
      <c r="L616" s="37"/>
    </row>
    <row r="617" ht="14.25" customHeight="1">
      <c r="L617" s="37"/>
    </row>
    <row r="618" ht="14.25" customHeight="1">
      <c r="L618" s="37"/>
    </row>
    <row r="619" ht="14.25" customHeight="1">
      <c r="L619" s="37"/>
    </row>
    <row r="620" ht="14.25" customHeight="1">
      <c r="L620" s="37"/>
    </row>
    <row r="621" ht="14.25" customHeight="1">
      <c r="L621" s="37"/>
    </row>
    <row r="622" ht="14.25" customHeight="1">
      <c r="L622" s="37"/>
    </row>
    <row r="623" ht="14.25" customHeight="1">
      <c r="L623" s="37"/>
    </row>
    <row r="624" ht="14.25" customHeight="1">
      <c r="L624" s="37"/>
    </row>
    <row r="625" ht="14.25" customHeight="1">
      <c r="L625" s="37"/>
    </row>
    <row r="626" ht="14.25" customHeight="1">
      <c r="L626" s="37"/>
    </row>
    <row r="627" ht="14.25" customHeight="1">
      <c r="L627" s="37"/>
    </row>
    <row r="628" ht="14.25" customHeight="1">
      <c r="L628" s="37"/>
    </row>
    <row r="629" ht="14.25" customHeight="1">
      <c r="L629" s="37"/>
    </row>
    <row r="630" ht="14.25" customHeight="1">
      <c r="L630" s="37"/>
    </row>
    <row r="631" ht="14.25" customHeight="1">
      <c r="L631" s="37"/>
    </row>
    <row r="632" ht="14.25" customHeight="1">
      <c r="L632" s="37"/>
    </row>
    <row r="633" ht="14.25" customHeight="1">
      <c r="L633" s="37"/>
    </row>
    <row r="634" ht="14.25" customHeight="1">
      <c r="L634" s="37"/>
    </row>
    <row r="635" ht="14.25" customHeight="1">
      <c r="L635" s="37"/>
    </row>
    <row r="636" ht="14.25" customHeight="1">
      <c r="L636" s="37"/>
    </row>
    <row r="637" ht="14.25" customHeight="1">
      <c r="L637" s="37"/>
    </row>
    <row r="638" ht="14.25" customHeight="1">
      <c r="L638" s="37"/>
    </row>
    <row r="639" ht="14.25" customHeight="1">
      <c r="L639" s="37"/>
    </row>
    <row r="640" ht="14.25" customHeight="1">
      <c r="L640" s="37"/>
    </row>
    <row r="641" ht="14.25" customHeight="1">
      <c r="L641" s="37"/>
    </row>
    <row r="642" ht="14.25" customHeight="1">
      <c r="L642" s="37"/>
    </row>
    <row r="643" ht="14.25" customHeight="1">
      <c r="L643" s="37"/>
    </row>
    <row r="644" ht="14.25" customHeight="1">
      <c r="L644" s="37"/>
    </row>
    <row r="645" ht="14.25" customHeight="1">
      <c r="L645" s="37"/>
    </row>
    <row r="646" ht="14.25" customHeight="1">
      <c r="L646" s="37"/>
    </row>
    <row r="647" ht="14.25" customHeight="1">
      <c r="L647" s="37"/>
    </row>
    <row r="648" ht="14.25" customHeight="1">
      <c r="L648" s="37"/>
    </row>
    <row r="649" ht="14.25" customHeight="1">
      <c r="L649" s="37"/>
    </row>
    <row r="650" ht="14.25" customHeight="1">
      <c r="L650" s="37"/>
    </row>
    <row r="651" ht="14.25" customHeight="1">
      <c r="L651" s="37"/>
    </row>
    <row r="652" ht="14.25" customHeight="1">
      <c r="L652" s="37"/>
    </row>
    <row r="653" ht="14.25" customHeight="1">
      <c r="L653" s="37"/>
    </row>
    <row r="654" ht="14.25" customHeight="1">
      <c r="L654" s="37"/>
    </row>
    <row r="655" ht="14.25" customHeight="1">
      <c r="L655" s="37"/>
    </row>
    <row r="656" ht="14.25" customHeight="1">
      <c r="L656" s="37"/>
    </row>
    <row r="657" ht="14.25" customHeight="1">
      <c r="L657" s="37"/>
    </row>
    <row r="658" ht="14.25" customHeight="1">
      <c r="L658" s="37"/>
    </row>
    <row r="659" ht="14.25" customHeight="1">
      <c r="L659" s="37"/>
    </row>
    <row r="660" ht="14.25" customHeight="1">
      <c r="L660" s="37"/>
    </row>
    <row r="661" ht="14.25" customHeight="1">
      <c r="L661" s="37"/>
    </row>
    <row r="662" ht="14.25" customHeight="1">
      <c r="L662" s="37"/>
    </row>
    <row r="663" ht="14.25" customHeight="1">
      <c r="L663" s="37"/>
    </row>
    <row r="664" ht="14.25" customHeight="1">
      <c r="L664" s="37"/>
    </row>
    <row r="665" ht="14.25" customHeight="1">
      <c r="L665" s="37"/>
    </row>
    <row r="666" ht="14.25" customHeight="1">
      <c r="L666" s="37"/>
    </row>
    <row r="667" ht="14.25" customHeight="1">
      <c r="L667" s="37"/>
    </row>
    <row r="668" ht="14.25" customHeight="1">
      <c r="L668" s="37"/>
    </row>
    <row r="669" ht="14.25" customHeight="1">
      <c r="L669" s="37"/>
    </row>
    <row r="670" ht="14.25" customHeight="1">
      <c r="L670" s="37"/>
    </row>
    <row r="671" ht="14.25" customHeight="1">
      <c r="L671" s="37"/>
    </row>
    <row r="672" ht="14.25" customHeight="1">
      <c r="L672" s="37"/>
    </row>
    <row r="673" ht="14.25" customHeight="1">
      <c r="L673" s="37"/>
    </row>
    <row r="674" ht="14.25" customHeight="1">
      <c r="L674" s="37"/>
    </row>
    <row r="675" ht="14.25" customHeight="1">
      <c r="L675" s="37"/>
    </row>
    <row r="676" ht="14.25" customHeight="1">
      <c r="L676" s="37"/>
    </row>
    <row r="677" ht="14.25" customHeight="1">
      <c r="L677" s="37"/>
    </row>
    <row r="678" ht="14.25" customHeight="1">
      <c r="L678" s="37"/>
    </row>
    <row r="679" ht="14.25" customHeight="1">
      <c r="L679" s="37"/>
    </row>
    <row r="680" ht="14.25" customHeight="1">
      <c r="L680" s="37"/>
    </row>
    <row r="681" ht="14.25" customHeight="1">
      <c r="L681" s="37"/>
    </row>
    <row r="682" ht="14.25" customHeight="1">
      <c r="L682" s="37"/>
    </row>
    <row r="683" ht="14.25" customHeight="1">
      <c r="L683" s="37"/>
    </row>
    <row r="684" ht="14.25" customHeight="1">
      <c r="L684" s="37"/>
    </row>
    <row r="685" ht="14.25" customHeight="1">
      <c r="L685" s="37"/>
    </row>
    <row r="686" ht="14.25" customHeight="1">
      <c r="L686" s="37"/>
    </row>
    <row r="687" ht="14.25" customHeight="1">
      <c r="L687" s="37"/>
    </row>
    <row r="688" ht="14.25" customHeight="1">
      <c r="L688" s="37"/>
    </row>
    <row r="689" ht="14.25" customHeight="1">
      <c r="L689" s="37"/>
    </row>
    <row r="690" ht="14.25" customHeight="1">
      <c r="L690" s="37"/>
    </row>
    <row r="691" ht="14.25" customHeight="1">
      <c r="L691" s="37"/>
    </row>
    <row r="692" ht="14.25" customHeight="1">
      <c r="L692" s="37"/>
    </row>
    <row r="693" ht="14.25" customHeight="1">
      <c r="L693" s="37"/>
    </row>
    <row r="694" ht="14.25" customHeight="1">
      <c r="L694" s="37"/>
    </row>
    <row r="695" ht="14.25" customHeight="1">
      <c r="L695" s="37"/>
    </row>
    <row r="696" ht="14.25" customHeight="1">
      <c r="L696" s="37"/>
    </row>
    <row r="697" ht="14.25" customHeight="1">
      <c r="L697" s="37"/>
    </row>
    <row r="698" ht="14.25" customHeight="1">
      <c r="L698" s="37"/>
    </row>
    <row r="699" ht="14.25" customHeight="1">
      <c r="L699" s="37"/>
    </row>
    <row r="700" ht="14.25" customHeight="1">
      <c r="L700" s="37"/>
    </row>
    <row r="701" ht="14.25" customHeight="1">
      <c r="L701" s="37"/>
    </row>
    <row r="702" ht="14.25" customHeight="1">
      <c r="L702" s="37"/>
    </row>
    <row r="703" ht="14.25" customHeight="1">
      <c r="L703" s="37"/>
    </row>
    <row r="704" ht="14.25" customHeight="1">
      <c r="L704" s="37"/>
    </row>
    <row r="705" ht="14.25" customHeight="1">
      <c r="L705" s="37"/>
    </row>
    <row r="706" ht="14.25" customHeight="1">
      <c r="L706" s="37"/>
    </row>
    <row r="707" ht="14.25" customHeight="1">
      <c r="L707" s="37"/>
    </row>
    <row r="708" ht="14.25" customHeight="1">
      <c r="L708" s="37"/>
    </row>
    <row r="709" ht="14.25" customHeight="1">
      <c r="L709" s="37"/>
    </row>
    <row r="710" ht="14.25" customHeight="1">
      <c r="L710" s="37"/>
    </row>
    <row r="711" ht="14.25" customHeight="1">
      <c r="L711" s="37"/>
    </row>
    <row r="712" ht="14.25" customHeight="1">
      <c r="L712" s="37"/>
    </row>
    <row r="713" ht="14.25" customHeight="1">
      <c r="L713" s="37"/>
    </row>
    <row r="714" ht="14.25" customHeight="1">
      <c r="L714" s="37"/>
    </row>
    <row r="715" ht="14.25" customHeight="1">
      <c r="L715" s="37"/>
    </row>
    <row r="716" ht="14.25" customHeight="1">
      <c r="L716" s="37"/>
    </row>
    <row r="717" ht="14.25" customHeight="1">
      <c r="L717" s="37"/>
    </row>
    <row r="718" ht="14.25" customHeight="1">
      <c r="L718" s="37"/>
    </row>
    <row r="719" ht="14.25" customHeight="1">
      <c r="L719" s="37"/>
    </row>
    <row r="720" ht="14.25" customHeight="1">
      <c r="L720" s="37"/>
    </row>
    <row r="721" ht="14.25" customHeight="1">
      <c r="L721" s="37"/>
    </row>
    <row r="722" ht="14.25" customHeight="1">
      <c r="L722" s="37"/>
    </row>
    <row r="723" ht="14.25" customHeight="1">
      <c r="L723" s="37"/>
    </row>
    <row r="724" ht="14.25" customHeight="1">
      <c r="L724" s="37"/>
    </row>
    <row r="725" ht="14.25" customHeight="1">
      <c r="L725" s="37"/>
    </row>
    <row r="726" ht="14.25" customHeight="1">
      <c r="L726" s="37"/>
    </row>
    <row r="727" ht="14.25" customHeight="1">
      <c r="L727" s="37"/>
    </row>
    <row r="728" ht="14.25" customHeight="1">
      <c r="L728" s="37"/>
    </row>
    <row r="729" ht="14.25" customHeight="1">
      <c r="L729" s="37"/>
    </row>
    <row r="730" ht="14.25" customHeight="1">
      <c r="L730" s="37"/>
    </row>
    <row r="731" ht="14.25" customHeight="1">
      <c r="L731" s="37"/>
    </row>
    <row r="732" ht="14.25" customHeight="1">
      <c r="L732" s="37"/>
    </row>
    <row r="733" ht="14.25" customHeight="1">
      <c r="L733" s="37"/>
    </row>
    <row r="734" ht="14.25" customHeight="1">
      <c r="L734" s="37"/>
    </row>
    <row r="735" ht="14.25" customHeight="1">
      <c r="L735" s="37"/>
    </row>
    <row r="736" ht="14.25" customHeight="1">
      <c r="L736" s="37"/>
    </row>
    <row r="737" ht="14.25" customHeight="1">
      <c r="L737" s="37"/>
    </row>
    <row r="738" ht="14.25" customHeight="1">
      <c r="L738" s="37"/>
    </row>
    <row r="739" ht="14.25" customHeight="1">
      <c r="L739" s="37"/>
    </row>
    <row r="740" ht="14.25" customHeight="1">
      <c r="L740" s="37"/>
    </row>
    <row r="741" ht="14.25" customHeight="1">
      <c r="L741" s="37"/>
    </row>
    <row r="742" ht="14.25" customHeight="1">
      <c r="L742" s="37"/>
    </row>
    <row r="743" ht="14.25" customHeight="1">
      <c r="L743" s="37"/>
    </row>
    <row r="744" ht="14.25" customHeight="1">
      <c r="L744" s="37"/>
    </row>
    <row r="745" ht="14.25" customHeight="1">
      <c r="L745" s="37"/>
    </row>
    <row r="746" ht="14.25" customHeight="1">
      <c r="L746" s="37"/>
    </row>
    <row r="747" ht="14.25" customHeight="1">
      <c r="L747" s="37"/>
    </row>
    <row r="748" ht="14.25" customHeight="1">
      <c r="L748" s="37"/>
    </row>
    <row r="749" ht="14.25" customHeight="1">
      <c r="L749" s="37"/>
    </row>
    <row r="750" ht="14.25" customHeight="1">
      <c r="L750" s="37"/>
    </row>
    <row r="751" ht="14.25" customHeight="1">
      <c r="L751" s="37"/>
    </row>
    <row r="752" ht="14.25" customHeight="1">
      <c r="L752" s="37"/>
    </row>
    <row r="753" ht="14.25" customHeight="1">
      <c r="L753" s="37"/>
    </row>
    <row r="754" ht="14.25" customHeight="1">
      <c r="L754" s="37"/>
    </row>
    <row r="755" ht="14.25" customHeight="1">
      <c r="L755" s="37"/>
    </row>
    <row r="756" ht="14.25" customHeight="1">
      <c r="L756" s="37"/>
    </row>
    <row r="757" ht="14.25" customHeight="1">
      <c r="L757" s="37"/>
    </row>
    <row r="758" ht="14.25" customHeight="1">
      <c r="L758" s="37"/>
    </row>
    <row r="759" ht="14.25" customHeight="1">
      <c r="L759" s="37"/>
    </row>
    <row r="760" ht="14.25" customHeight="1">
      <c r="L760" s="37"/>
    </row>
    <row r="761" ht="14.25" customHeight="1">
      <c r="L761" s="37"/>
    </row>
    <row r="762" ht="14.25" customHeight="1">
      <c r="L762" s="37"/>
    </row>
    <row r="763" ht="14.25" customHeight="1">
      <c r="L763" s="37"/>
    </row>
    <row r="764" ht="14.25" customHeight="1">
      <c r="L764" s="37"/>
    </row>
    <row r="765" ht="14.25" customHeight="1">
      <c r="L765" s="37"/>
    </row>
    <row r="766" ht="14.25" customHeight="1">
      <c r="L766" s="37"/>
    </row>
    <row r="767" ht="14.25" customHeight="1">
      <c r="L767" s="37"/>
    </row>
    <row r="768" ht="14.25" customHeight="1">
      <c r="L768" s="37"/>
    </row>
    <row r="769" ht="14.25" customHeight="1">
      <c r="L769" s="37"/>
    </row>
    <row r="770" ht="14.25" customHeight="1">
      <c r="L770" s="37"/>
    </row>
    <row r="771" ht="14.25" customHeight="1">
      <c r="L771" s="37"/>
    </row>
    <row r="772" ht="14.25" customHeight="1">
      <c r="L772" s="37"/>
    </row>
    <row r="773" ht="14.25" customHeight="1">
      <c r="L773" s="37"/>
    </row>
    <row r="774" ht="14.25" customHeight="1">
      <c r="L774" s="37"/>
    </row>
    <row r="775" ht="14.25" customHeight="1">
      <c r="L775" s="37"/>
    </row>
    <row r="776" ht="14.25" customHeight="1">
      <c r="L776" s="37"/>
    </row>
    <row r="777" ht="14.25" customHeight="1">
      <c r="L777" s="37"/>
    </row>
    <row r="778" ht="14.25" customHeight="1">
      <c r="L778" s="37"/>
    </row>
    <row r="779" ht="14.25" customHeight="1">
      <c r="L779" s="37"/>
    </row>
    <row r="780" ht="14.25" customHeight="1">
      <c r="L780" s="37"/>
    </row>
    <row r="781" ht="14.25" customHeight="1">
      <c r="L781" s="37"/>
    </row>
    <row r="782" ht="14.25" customHeight="1">
      <c r="L782" s="37"/>
    </row>
    <row r="783" ht="14.25" customHeight="1">
      <c r="L783" s="37"/>
    </row>
    <row r="784" ht="14.25" customHeight="1">
      <c r="L784" s="37"/>
    </row>
    <row r="785" ht="14.25" customHeight="1">
      <c r="L785" s="37"/>
    </row>
    <row r="786" ht="14.25" customHeight="1">
      <c r="L786" s="37"/>
    </row>
    <row r="787" ht="14.25" customHeight="1">
      <c r="L787" s="37"/>
    </row>
    <row r="788" ht="14.25" customHeight="1">
      <c r="L788" s="37"/>
    </row>
    <row r="789" ht="14.25" customHeight="1">
      <c r="L789" s="37"/>
    </row>
    <row r="790" ht="14.25" customHeight="1">
      <c r="L790" s="37"/>
    </row>
    <row r="791" ht="14.25" customHeight="1">
      <c r="L791" s="37"/>
    </row>
    <row r="792" ht="14.25" customHeight="1">
      <c r="L792" s="37"/>
    </row>
    <row r="793" ht="14.25" customHeight="1">
      <c r="L793" s="37"/>
    </row>
    <row r="794" ht="14.25" customHeight="1">
      <c r="L794" s="37"/>
    </row>
    <row r="795" ht="14.25" customHeight="1">
      <c r="L795" s="37"/>
    </row>
    <row r="796" ht="14.25" customHeight="1">
      <c r="L796" s="37"/>
    </row>
    <row r="797" ht="14.25" customHeight="1">
      <c r="L797" s="37"/>
    </row>
    <row r="798" ht="14.25" customHeight="1">
      <c r="L798" s="37"/>
    </row>
    <row r="799" ht="14.25" customHeight="1">
      <c r="L799" s="37"/>
    </row>
    <row r="800" ht="14.25" customHeight="1">
      <c r="L800" s="37"/>
    </row>
    <row r="801" ht="14.25" customHeight="1">
      <c r="L801" s="37"/>
    </row>
    <row r="802" ht="14.25" customHeight="1">
      <c r="L802" s="37"/>
    </row>
    <row r="803" ht="14.25" customHeight="1">
      <c r="L803" s="37"/>
    </row>
    <row r="804" ht="14.25" customHeight="1">
      <c r="L804" s="37"/>
    </row>
    <row r="805" ht="14.25" customHeight="1">
      <c r="L805" s="37"/>
    </row>
    <row r="806" ht="14.25" customHeight="1">
      <c r="L806" s="37"/>
    </row>
    <row r="807" ht="14.25" customHeight="1">
      <c r="L807" s="37"/>
    </row>
    <row r="808" ht="14.25" customHeight="1">
      <c r="L808" s="37"/>
    </row>
    <row r="809" ht="14.25" customHeight="1">
      <c r="L809" s="37"/>
    </row>
    <row r="810" ht="14.25" customHeight="1">
      <c r="L810" s="37"/>
    </row>
    <row r="811" ht="14.25" customHeight="1">
      <c r="L811" s="37"/>
    </row>
    <row r="812" ht="14.25" customHeight="1">
      <c r="L812" s="37"/>
    </row>
    <row r="813" ht="14.25" customHeight="1">
      <c r="L813" s="37"/>
    </row>
    <row r="814" ht="14.25" customHeight="1">
      <c r="L814" s="37"/>
    </row>
    <row r="815" ht="14.25" customHeight="1">
      <c r="L815" s="37"/>
    </row>
    <row r="816" ht="14.25" customHeight="1">
      <c r="L816" s="37"/>
    </row>
    <row r="817" ht="14.25" customHeight="1">
      <c r="L817" s="37"/>
    </row>
    <row r="818" ht="14.25" customHeight="1">
      <c r="L818" s="37"/>
    </row>
    <row r="819" ht="14.25" customHeight="1">
      <c r="L819" s="37"/>
    </row>
    <row r="820" ht="14.25" customHeight="1">
      <c r="L820" s="37"/>
    </row>
    <row r="821" ht="14.25" customHeight="1">
      <c r="L821" s="37"/>
    </row>
    <row r="822" ht="14.25" customHeight="1">
      <c r="L822" s="37"/>
    </row>
    <row r="823" ht="14.25" customHeight="1">
      <c r="L823" s="37"/>
    </row>
    <row r="824" ht="14.25" customHeight="1">
      <c r="L824" s="37"/>
    </row>
    <row r="825" ht="14.25" customHeight="1">
      <c r="L825" s="37"/>
    </row>
    <row r="826" ht="14.25" customHeight="1">
      <c r="L826" s="37"/>
    </row>
    <row r="827" ht="14.25" customHeight="1">
      <c r="L827" s="37"/>
    </row>
    <row r="828" ht="14.25" customHeight="1">
      <c r="L828" s="37"/>
    </row>
    <row r="829" ht="14.25" customHeight="1">
      <c r="L829" s="37"/>
    </row>
    <row r="830" ht="14.25" customHeight="1">
      <c r="L830" s="37"/>
    </row>
    <row r="831" ht="14.25" customHeight="1">
      <c r="L831" s="37"/>
    </row>
    <row r="832" ht="14.25" customHeight="1">
      <c r="L832" s="37"/>
    </row>
    <row r="833" ht="14.25" customHeight="1">
      <c r="L833" s="37"/>
    </row>
    <row r="834" ht="14.25" customHeight="1">
      <c r="L834" s="37"/>
    </row>
    <row r="835" ht="14.25" customHeight="1">
      <c r="L835" s="37"/>
    </row>
    <row r="836" ht="14.25" customHeight="1">
      <c r="L836" s="37"/>
    </row>
    <row r="837" ht="14.25" customHeight="1">
      <c r="L837" s="37"/>
    </row>
    <row r="838" ht="14.25" customHeight="1">
      <c r="L838" s="37"/>
    </row>
    <row r="839" ht="14.25" customHeight="1">
      <c r="L839" s="37"/>
    </row>
    <row r="840" ht="14.25" customHeight="1">
      <c r="L840" s="37"/>
    </row>
    <row r="841" ht="14.25" customHeight="1">
      <c r="L841" s="37"/>
    </row>
    <row r="842" ht="14.25" customHeight="1">
      <c r="L842" s="37"/>
    </row>
    <row r="843" ht="14.25" customHeight="1">
      <c r="L843" s="37"/>
    </row>
    <row r="844" ht="14.25" customHeight="1">
      <c r="L844" s="37"/>
    </row>
    <row r="845" ht="14.25" customHeight="1">
      <c r="L845" s="37"/>
    </row>
    <row r="846" ht="14.25" customHeight="1">
      <c r="L846" s="37"/>
    </row>
    <row r="847" ht="14.25" customHeight="1">
      <c r="L847" s="37"/>
    </row>
    <row r="848" ht="14.25" customHeight="1">
      <c r="L848" s="37"/>
    </row>
    <row r="849" ht="14.25" customHeight="1">
      <c r="L849" s="37"/>
    </row>
    <row r="850" ht="14.25" customHeight="1">
      <c r="L850" s="37"/>
    </row>
    <row r="851" ht="14.25" customHeight="1">
      <c r="L851" s="37"/>
    </row>
    <row r="852" ht="14.25" customHeight="1">
      <c r="L852" s="37"/>
    </row>
    <row r="853" ht="14.25" customHeight="1">
      <c r="L853" s="37"/>
    </row>
    <row r="854" ht="14.25" customHeight="1">
      <c r="L854" s="37"/>
    </row>
    <row r="855" ht="14.25" customHeight="1">
      <c r="L855" s="37"/>
    </row>
    <row r="856" ht="14.25" customHeight="1">
      <c r="L856" s="37"/>
    </row>
    <row r="857" ht="14.25" customHeight="1">
      <c r="L857" s="37"/>
    </row>
    <row r="858" ht="14.25" customHeight="1">
      <c r="L858" s="37"/>
    </row>
    <row r="859" ht="14.25" customHeight="1">
      <c r="L859" s="37"/>
    </row>
    <row r="860" ht="14.25" customHeight="1">
      <c r="L860" s="37"/>
    </row>
    <row r="861" ht="14.25" customHeight="1">
      <c r="L861" s="37"/>
    </row>
    <row r="862" ht="14.25" customHeight="1">
      <c r="L862" s="37"/>
    </row>
    <row r="863" ht="14.25" customHeight="1">
      <c r="L863" s="37"/>
    </row>
    <row r="864" ht="14.25" customHeight="1">
      <c r="L864" s="37"/>
    </row>
    <row r="865" ht="14.25" customHeight="1">
      <c r="L865" s="37"/>
    </row>
    <row r="866" ht="14.25" customHeight="1">
      <c r="L866" s="37"/>
    </row>
    <row r="867" ht="14.25" customHeight="1">
      <c r="L867" s="37"/>
    </row>
    <row r="868" ht="14.25" customHeight="1">
      <c r="L868" s="37"/>
    </row>
    <row r="869" ht="14.25" customHeight="1">
      <c r="L869" s="37"/>
    </row>
    <row r="870" ht="14.25" customHeight="1">
      <c r="L870" s="37"/>
    </row>
    <row r="871" ht="14.25" customHeight="1">
      <c r="L871" s="37"/>
    </row>
    <row r="872" ht="14.25" customHeight="1">
      <c r="L872" s="37"/>
    </row>
    <row r="873" ht="14.25" customHeight="1">
      <c r="L873" s="37"/>
    </row>
    <row r="874" ht="14.25" customHeight="1">
      <c r="L874" s="37"/>
    </row>
    <row r="875" ht="14.25" customHeight="1">
      <c r="L875" s="37"/>
    </row>
    <row r="876" ht="14.25" customHeight="1">
      <c r="L876" s="37"/>
    </row>
    <row r="877" ht="14.25" customHeight="1">
      <c r="L877" s="37"/>
    </row>
    <row r="878" ht="14.25" customHeight="1">
      <c r="L878" s="37"/>
    </row>
    <row r="879" ht="14.25" customHeight="1">
      <c r="L879" s="37"/>
    </row>
    <row r="880" ht="14.25" customHeight="1">
      <c r="L880" s="37"/>
    </row>
    <row r="881" ht="14.25" customHeight="1">
      <c r="L881" s="37"/>
    </row>
    <row r="882" ht="14.25" customHeight="1">
      <c r="L882" s="37"/>
    </row>
    <row r="883" ht="14.25" customHeight="1">
      <c r="L883" s="37"/>
    </row>
    <row r="884" ht="14.25" customHeight="1">
      <c r="L884" s="37"/>
    </row>
    <row r="885" ht="14.25" customHeight="1">
      <c r="L885" s="37"/>
    </row>
    <row r="886" ht="14.25" customHeight="1">
      <c r="L886" s="37"/>
    </row>
    <row r="887" ht="14.25" customHeight="1">
      <c r="L887" s="37"/>
    </row>
    <row r="888" ht="14.25" customHeight="1">
      <c r="L888" s="37"/>
    </row>
    <row r="889" ht="14.25" customHeight="1">
      <c r="L889" s="37"/>
    </row>
    <row r="890" ht="14.25" customHeight="1">
      <c r="L890" s="37"/>
    </row>
    <row r="891" ht="14.25" customHeight="1">
      <c r="L891" s="37"/>
    </row>
    <row r="892" ht="14.25" customHeight="1">
      <c r="L892" s="37"/>
    </row>
    <row r="893" ht="14.25" customHeight="1">
      <c r="L893" s="37"/>
    </row>
    <row r="894" ht="14.25" customHeight="1">
      <c r="L894" s="37"/>
    </row>
    <row r="895" ht="14.25" customHeight="1">
      <c r="L895" s="37"/>
    </row>
    <row r="896" ht="14.25" customHeight="1">
      <c r="L896" s="37"/>
    </row>
    <row r="897" ht="14.25" customHeight="1">
      <c r="L897" s="37"/>
    </row>
    <row r="898" ht="14.25" customHeight="1">
      <c r="L898" s="37"/>
    </row>
    <row r="899" ht="14.25" customHeight="1">
      <c r="L899" s="37"/>
    </row>
    <row r="900" ht="14.25" customHeight="1">
      <c r="L900" s="37"/>
    </row>
    <row r="901" ht="14.25" customHeight="1">
      <c r="L901" s="37"/>
    </row>
    <row r="902" ht="14.25" customHeight="1">
      <c r="L902" s="37"/>
    </row>
    <row r="903" ht="14.25" customHeight="1">
      <c r="L903" s="37"/>
    </row>
    <row r="904" ht="14.25" customHeight="1">
      <c r="L904" s="37"/>
    </row>
    <row r="905" ht="14.25" customHeight="1">
      <c r="L905" s="37"/>
    </row>
    <row r="906" ht="14.25" customHeight="1">
      <c r="L906" s="37"/>
    </row>
    <row r="907" ht="14.25" customHeight="1">
      <c r="L907" s="37"/>
    </row>
    <row r="908" ht="14.25" customHeight="1">
      <c r="L908" s="37"/>
    </row>
    <row r="909" ht="14.25" customHeight="1">
      <c r="L909" s="37"/>
    </row>
    <row r="910" ht="14.25" customHeight="1">
      <c r="L910" s="37"/>
    </row>
    <row r="911" ht="14.25" customHeight="1">
      <c r="L911" s="37"/>
    </row>
    <row r="912" ht="14.25" customHeight="1">
      <c r="L912" s="37"/>
    </row>
    <row r="913" ht="14.25" customHeight="1">
      <c r="L913" s="37"/>
    </row>
    <row r="914" ht="14.25" customHeight="1">
      <c r="L914" s="37"/>
    </row>
    <row r="915" ht="14.25" customHeight="1">
      <c r="L915" s="37"/>
    </row>
    <row r="916" ht="14.25" customHeight="1">
      <c r="L916" s="37"/>
    </row>
    <row r="917" ht="14.25" customHeight="1">
      <c r="L917" s="37"/>
    </row>
    <row r="918" ht="14.25" customHeight="1">
      <c r="L918" s="37"/>
    </row>
    <row r="919" ht="14.25" customHeight="1">
      <c r="L919" s="37"/>
    </row>
    <row r="920" ht="14.25" customHeight="1">
      <c r="L920" s="37"/>
    </row>
    <row r="921" ht="14.25" customHeight="1">
      <c r="L921" s="37"/>
    </row>
    <row r="922" ht="14.25" customHeight="1">
      <c r="L922" s="37"/>
    </row>
    <row r="923" ht="14.25" customHeight="1">
      <c r="L923" s="37"/>
    </row>
    <row r="924" ht="14.25" customHeight="1">
      <c r="L924" s="37"/>
    </row>
    <row r="925" ht="14.25" customHeight="1">
      <c r="L925" s="37"/>
    </row>
    <row r="926" ht="14.25" customHeight="1">
      <c r="L926" s="37"/>
    </row>
    <row r="927" ht="14.25" customHeight="1">
      <c r="L927" s="37"/>
    </row>
    <row r="928" ht="14.25" customHeight="1">
      <c r="L928" s="37"/>
    </row>
    <row r="929" ht="14.25" customHeight="1">
      <c r="L929" s="37"/>
    </row>
    <row r="930" ht="14.25" customHeight="1">
      <c r="L930" s="37"/>
    </row>
    <row r="931" ht="14.25" customHeight="1">
      <c r="L931" s="37"/>
    </row>
    <row r="932" ht="14.25" customHeight="1">
      <c r="L932" s="37"/>
    </row>
    <row r="933" ht="14.25" customHeight="1">
      <c r="L933" s="37"/>
    </row>
    <row r="934" ht="14.25" customHeight="1">
      <c r="L934" s="37"/>
    </row>
    <row r="935" ht="14.25" customHeight="1">
      <c r="L935" s="37"/>
    </row>
    <row r="936" ht="14.25" customHeight="1">
      <c r="L936" s="37"/>
    </row>
    <row r="937" ht="14.25" customHeight="1">
      <c r="L937" s="37"/>
    </row>
    <row r="938" ht="14.25" customHeight="1">
      <c r="L938" s="37"/>
    </row>
    <row r="939" ht="14.25" customHeight="1">
      <c r="L939" s="37"/>
    </row>
    <row r="940" ht="14.25" customHeight="1">
      <c r="L940" s="37"/>
    </row>
    <row r="941" ht="14.25" customHeight="1">
      <c r="L941" s="37"/>
    </row>
    <row r="942" ht="14.25" customHeight="1">
      <c r="L942" s="37"/>
    </row>
    <row r="943" ht="14.25" customHeight="1">
      <c r="L943" s="37"/>
    </row>
    <row r="944" ht="14.25" customHeight="1">
      <c r="L944" s="37"/>
    </row>
    <row r="945" ht="14.25" customHeight="1">
      <c r="L945" s="37"/>
    </row>
    <row r="946" ht="14.25" customHeight="1">
      <c r="L946" s="37"/>
    </row>
    <row r="947" ht="14.25" customHeight="1">
      <c r="L947" s="37"/>
    </row>
    <row r="948" ht="14.25" customHeight="1">
      <c r="L948" s="37"/>
    </row>
    <row r="949" ht="14.25" customHeight="1">
      <c r="L949" s="37"/>
    </row>
    <row r="950" ht="14.25" customHeight="1">
      <c r="L950" s="37"/>
    </row>
    <row r="951" ht="14.25" customHeight="1">
      <c r="L951" s="37"/>
    </row>
    <row r="952" ht="14.25" customHeight="1">
      <c r="L952" s="37"/>
    </row>
    <row r="953" ht="14.25" customHeight="1">
      <c r="L953" s="37"/>
    </row>
    <row r="954" ht="14.25" customHeight="1">
      <c r="L954" s="37"/>
    </row>
    <row r="955" ht="14.25" customHeight="1">
      <c r="L955" s="37"/>
    </row>
    <row r="956" ht="14.25" customHeight="1">
      <c r="L956" s="37"/>
    </row>
    <row r="957" ht="14.25" customHeight="1">
      <c r="L957" s="37"/>
    </row>
    <row r="958" ht="14.25" customHeight="1">
      <c r="L958" s="37"/>
    </row>
    <row r="959" ht="14.25" customHeight="1">
      <c r="L959" s="37"/>
    </row>
    <row r="960" ht="14.25" customHeight="1">
      <c r="L960" s="37"/>
    </row>
    <row r="961" ht="14.25" customHeight="1">
      <c r="L961" s="37"/>
    </row>
    <row r="962" ht="14.25" customHeight="1">
      <c r="L962" s="37"/>
    </row>
    <row r="963" ht="14.25" customHeight="1">
      <c r="L963" s="37"/>
    </row>
    <row r="964" ht="14.25" customHeight="1">
      <c r="L964" s="37"/>
    </row>
    <row r="965" ht="14.25" customHeight="1">
      <c r="L965" s="37"/>
    </row>
    <row r="966" ht="14.25" customHeight="1">
      <c r="L966" s="37"/>
    </row>
    <row r="967" ht="14.25" customHeight="1">
      <c r="L967" s="37"/>
    </row>
    <row r="968" ht="14.25" customHeight="1">
      <c r="L968" s="37"/>
    </row>
    <row r="969" ht="14.25" customHeight="1">
      <c r="L969" s="37"/>
    </row>
    <row r="970" ht="14.25" customHeight="1">
      <c r="L970" s="37"/>
    </row>
    <row r="971" ht="14.25" customHeight="1">
      <c r="L971" s="37"/>
    </row>
    <row r="972" ht="14.25" customHeight="1">
      <c r="L972" s="37"/>
    </row>
    <row r="973" ht="14.25" customHeight="1">
      <c r="L973" s="37"/>
    </row>
    <row r="974" ht="14.25" customHeight="1">
      <c r="L974" s="37"/>
    </row>
    <row r="975" ht="14.25" customHeight="1">
      <c r="L975" s="37"/>
    </row>
    <row r="976" ht="14.25" customHeight="1">
      <c r="L976" s="37"/>
    </row>
    <row r="977" ht="14.25" customHeight="1">
      <c r="L977" s="37"/>
    </row>
    <row r="978" ht="14.25" customHeight="1">
      <c r="L978" s="37"/>
    </row>
    <row r="979" ht="14.25" customHeight="1">
      <c r="L979" s="37"/>
    </row>
    <row r="980" ht="14.25" customHeight="1">
      <c r="L980" s="37"/>
    </row>
    <row r="981" ht="14.25" customHeight="1">
      <c r="L981" s="37"/>
    </row>
    <row r="982" ht="14.25" customHeight="1">
      <c r="L982" s="37"/>
    </row>
    <row r="983" ht="14.25" customHeight="1">
      <c r="L983" s="37"/>
    </row>
    <row r="984" ht="14.25" customHeight="1">
      <c r="L984" s="37"/>
    </row>
    <row r="985" ht="14.25" customHeight="1">
      <c r="L985" s="37"/>
    </row>
    <row r="986" ht="14.25" customHeight="1">
      <c r="L986" s="37"/>
    </row>
    <row r="987" ht="14.25" customHeight="1">
      <c r="L987" s="37"/>
    </row>
    <row r="988" ht="14.25" customHeight="1">
      <c r="L988" s="37"/>
    </row>
    <row r="989" ht="14.25" customHeight="1">
      <c r="L989" s="37"/>
    </row>
    <row r="990" ht="14.25" customHeight="1">
      <c r="L990" s="37"/>
    </row>
    <row r="991" ht="14.25" customHeight="1">
      <c r="L991" s="37"/>
    </row>
    <row r="992" ht="14.25" customHeight="1">
      <c r="L992" s="37"/>
    </row>
    <row r="993" ht="14.25" customHeight="1">
      <c r="L993" s="37"/>
    </row>
    <row r="994" ht="14.25" customHeight="1">
      <c r="L994" s="37"/>
    </row>
    <row r="995" ht="14.25" customHeight="1">
      <c r="L995" s="37"/>
    </row>
    <row r="996" ht="14.25" customHeight="1">
      <c r="L996" s="37"/>
    </row>
    <row r="997" ht="14.25" customHeight="1">
      <c r="L997" s="37"/>
    </row>
    <row r="998" ht="14.25" customHeight="1">
      <c r="L998" s="37"/>
    </row>
    <row r="999" ht="14.25" customHeight="1">
      <c r="L999" s="37"/>
    </row>
    <row r="1000" ht="14.25" customHeight="1">
      <c r="L1000" s="3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57"/>
    <col customWidth="1" min="3" max="3" width="19.57"/>
    <col customWidth="1" min="4" max="4" width="12.29"/>
    <col customWidth="1" min="5" max="5" width="10.29"/>
    <col customWidth="1" min="6" max="7" width="8.71"/>
    <col customWidth="1" min="8" max="8" width="11.29"/>
    <col customWidth="1" min="9" max="11" width="8.71"/>
    <col customWidth="1" min="12" max="12" width="2.71"/>
    <col customWidth="1" min="13" max="13" width="8.71"/>
    <col customWidth="1" min="14" max="14" width="10.71"/>
    <col customWidth="1" min="15" max="16" width="13.71"/>
    <col customWidth="1" min="17" max="17" width="15.0"/>
    <col customWidth="1" min="18" max="18" width="15.14"/>
    <col customWidth="1" min="19" max="19" width="11.57"/>
    <col customWidth="1" min="20" max="26" width="8.71"/>
  </cols>
  <sheetData>
    <row r="1" ht="14.25" customHeight="1">
      <c r="A1" s="21" t="s">
        <v>104</v>
      </c>
      <c r="L1" s="13"/>
      <c r="N1" s="46" t="s">
        <v>10</v>
      </c>
      <c r="O1" s="46" t="s">
        <v>11</v>
      </c>
      <c r="P1" s="47" t="s">
        <v>12</v>
      </c>
      <c r="Q1" s="48" t="s">
        <v>13</v>
      </c>
    </row>
    <row r="2" ht="14.25" customHeight="1">
      <c r="L2" s="13"/>
      <c r="N2" s="49" t="s">
        <v>14</v>
      </c>
      <c r="O2" s="49" t="s">
        <v>15</v>
      </c>
      <c r="P2" s="50" t="s">
        <v>16</v>
      </c>
      <c r="Q2" s="51">
        <v>45383.0</v>
      </c>
      <c r="S2" s="52" t="s">
        <v>13</v>
      </c>
    </row>
    <row r="3" ht="14.25" customHeight="1">
      <c r="A3" s="9" t="s">
        <v>10</v>
      </c>
      <c r="B3" s="9" t="s">
        <v>11</v>
      </c>
      <c r="C3" s="10" t="s">
        <v>12</v>
      </c>
      <c r="D3" s="53" t="s">
        <v>13</v>
      </c>
      <c r="L3" s="13"/>
      <c r="N3" s="49" t="s">
        <v>17</v>
      </c>
      <c r="O3" s="49" t="s">
        <v>18</v>
      </c>
      <c r="P3" s="50" t="s">
        <v>19</v>
      </c>
      <c r="Q3" s="51">
        <v>45145.0</v>
      </c>
      <c r="S3" s="52" t="s">
        <v>105</v>
      </c>
    </row>
    <row r="4" ht="14.25" customHeight="1">
      <c r="A4" s="11" t="s">
        <v>14</v>
      </c>
      <c r="B4" s="11" t="s">
        <v>15</v>
      </c>
      <c r="C4" s="12" t="s">
        <v>16</v>
      </c>
      <c r="D4" s="54">
        <v>45383.0</v>
      </c>
      <c r="L4" s="13"/>
      <c r="N4" s="49" t="s">
        <v>20</v>
      </c>
      <c r="O4" s="49" t="s">
        <v>21</v>
      </c>
      <c r="P4" s="50" t="s">
        <v>22</v>
      </c>
      <c r="Q4" s="51">
        <v>45353.0</v>
      </c>
    </row>
    <row r="5" ht="14.25" customHeight="1">
      <c r="A5" s="11" t="s">
        <v>20</v>
      </c>
      <c r="B5" s="11" t="s">
        <v>21</v>
      </c>
      <c r="C5" s="12" t="s">
        <v>22</v>
      </c>
      <c r="D5" s="54">
        <v>45353.0</v>
      </c>
      <c r="L5" s="13"/>
      <c r="N5" s="49" t="s">
        <v>23</v>
      </c>
      <c r="O5" s="49" t="s">
        <v>24</v>
      </c>
      <c r="P5" s="50" t="s">
        <v>25</v>
      </c>
      <c r="Q5" s="51">
        <v>45390.0</v>
      </c>
    </row>
    <row r="6" ht="14.25" customHeight="1">
      <c r="A6" s="11" t="s">
        <v>23</v>
      </c>
      <c r="B6" s="11" t="s">
        <v>24</v>
      </c>
      <c r="C6" s="12" t="s">
        <v>25</v>
      </c>
      <c r="D6" s="54">
        <v>45390.0</v>
      </c>
      <c r="L6" s="13"/>
      <c r="N6" s="49" t="s">
        <v>26</v>
      </c>
      <c r="O6" s="49" t="s">
        <v>27</v>
      </c>
      <c r="P6" s="50" t="s">
        <v>16</v>
      </c>
      <c r="Q6" s="51">
        <v>45074.0</v>
      </c>
    </row>
    <row r="7" ht="14.25" customHeight="1">
      <c r="A7" s="11" t="s">
        <v>30</v>
      </c>
      <c r="B7" s="11" t="s">
        <v>31</v>
      </c>
      <c r="C7" s="12" t="s">
        <v>19</v>
      </c>
      <c r="D7" s="54">
        <v>45348.0</v>
      </c>
      <c r="L7" s="13"/>
      <c r="N7" s="49" t="s">
        <v>28</v>
      </c>
      <c r="O7" s="49" t="s">
        <v>29</v>
      </c>
      <c r="P7" s="50" t="s">
        <v>22</v>
      </c>
      <c r="Q7" s="51">
        <v>44795.0</v>
      </c>
    </row>
    <row r="8" ht="14.25" customHeight="1">
      <c r="A8" s="11"/>
      <c r="B8" s="11"/>
      <c r="C8" s="12"/>
      <c r="D8" s="55"/>
      <c r="L8" s="13"/>
      <c r="N8" s="49" t="s">
        <v>30</v>
      </c>
      <c r="O8" s="49" t="s">
        <v>31</v>
      </c>
      <c r="P8" s="50" t="s">
        <v>19</v>
      </c>
      <c r="Q8" s="51">
        <v>45348.0</v>
      </c>
    </row>
    <row r="9" ht="14.25" customHeight="1">
      <c r="A9" s="11"/>
      <c r="B9" s="11"/>
      <c r="C9" s="12"/>
      <c r="D9" s="55"/>
      <c r="L9" s="13"/>
      <c r="N9" s="49" t="s">
        <v>32</v>
      </c>
      <c r="O9" s="49" t="s">
        <v>33</v>
      </c>
      <c r="P9" s="50" t="s">
        <v>25</v>
      </c>
      <c r="Q9" s="51">
        <v>45290.0</v>
      </c>
    </row>
    <row r="10" ht="14.25" customHeight="1">
      <c r="A10" s="11"/>
      <c r="B10" s="11"/>
      <c r="C10" s="12"/>
      <c r="D10" s="55"/>
      <c r="L10" s="13"/>
    </row>
    <row r="11" ht="14.25" customHeight="1">
      <c r="A11" s="9"/>
      <c r="B11" s="9"/>
      <c r="C11" s="10"/>
      <c r="D11" s="53"/>
      <c r="L11" s="13"/>
    </row>
    <row r="12" ht="14.25" customHeight="1">
      <c r="L12" s="13"/>
    </row>
    <row r="13" ht="14.25" customHeight="1">
      <c r="A13" s="21" t="s">
        <v>106</v>
      </c>
      <c r="L13" s="13"/>
      <c r="P13" s="46" t="s">
        <v>35</v>
      </c>
      <c r="Q13" s="46" t="s">
        <v>36</v>
      </c>
      <c r="R13" s="47" t="s">
        <v>37</v>
      </c>
      <c r="S13" s="56" t="s">
        <v>36</v>
      </c>
    </row>
    <row r="14" ht="14.25" customHeight="1">
      <c r="L14" s="13"/>
      <c r="P14" s="49" t="s">
        <v>38</v>
      </c>
      <c r="Q14" s="49">
        <v>1200.0</v>
      </c>
      <c r="R14" s="50" t="s">
        <v>39</v>
      </c>
      <c r="S14" s="21" t="s">
        <v>107</v>
      </c>
    </row>
    <row r="15" ht="15.0" customHeight="1">
      <c r="A15" s="21" t="s">
        <v>37</v>
      </c>
      <c r="L15" s="13"/>
      <c r="P15" s="49" t="s">
        <v>40</v>
      </c>
      <c r="Q15" s="49">
        <v>850.0</v>
      </c>
      <c r="R15" s="50" t="s">
        <v>41</v>
      </c>
    </row>
    <row r="16" ht="14.25" customHeight="1">
      <c r="A16" s="35" t="s">
        <v>39</v>
      </c>
      <c r="L16" s="13"/>
      <c r="P16" s="49" t="s">
        <v>42</v>
      </c>
      <c r="Q16" s="49">
        <v>650.0</v>
      </c>
      <c r="R16" s="50" t="s">
        <v>43</v>
      </c>
    </row>
    <row r="17" ht="12.75" customHeight="1">
      <c r="A17" s="35" t="s">
        <v>41</v>
      </c>
      <c r="L17" s="13"/>
      <c r="P17" s="49" t="s">
        <v>44</v>
      </c>
      <c r="Q17" s="49">
        <v>1400.0</v>
      </c>
      <c r="R17" s="50" t="s">
        <v>45</v>
      </c>
    </row>
    <row r="18" ht="15.75" customHeight="1">
      <c r="A18" s="35" t="s">
        <v>43</v>
      </c>
      <c r="L18" s="13"/>
      <c r="P18" s="49" t="s">
        <v>46</v>
      </c>
      <c r="Q18" s="49">
        <v>950.0</v>
      </c>
      <c r="R18" s="50" t="s">
        <v>41</v>
      </c>
    </row>
    <row r="19" ht="14.25" customHeight="1">
      <c r="A19" s="35" t="s">
        <v>45</v>
      </c>
      <c r="L19" s="13"/>
      <c r="P19" s="49" t="s">
        <v>47</v>
      </c>
      <c r="Q19" s="49">
        <v>1100.0</v>
      </c>
      <c r="R19" s="50" t="s">
        <v>43</v>
      </c>
    </row>
    <row r="20" ht="14.25" customHeight="1">
      <c r="L20" s="13"/>
      <c r="P20" s="49" t="s">
        <v>48</v>
      </c>
      <c r="Q20" s="49">
        <v>750.0</v>
      </c>
      <c r="R20" s="50" t="s">
        <v>39</v>
      </c>
    </row>
    <row r="21" ht="14.25" customHeight="1">
      <c r="L21" s="13"/>
      <c r="P21" s="49" t="s">
        <v>49</v>
      </c>
      <c r="Q21" s="49">
        <v>1250.0</v>
      </c>
      <c r="R21" s="50" t="s">
        <v>45</v>
      </c>
    </row>
    <row r="22" ht="14.25" customHeight="1">
      <c r="L22" s="13"/>
    </row>
    <row r="23" ht="14.25" customHeight="1">
      <c r="L23" s="13"/>
    </row>
    <row r="24" ht="14.25" customHeight="1">
      <c r="L24" s="13"/>
    </row>
    <row r="25" ht="14.25" customHeight="1">
      <c r="A25" s="21" t="s">
        <v>108</v>
      </c>
      <c r="L25" s="13"/>
      <c r="P25" s="30" t="s">
        <v>1</v>
      </c>
      <c r="Q25" s="31" t="s">
        <v>2</v>
      </c>
      <c r="R25" s="21" t="s">
        <v>3</v>
      </c>
      <c r="S25" s="21" t="s">
        <v>109</v>
      </c>
    </row>
    <row r="26" ht="14.25" customHeight="1">
      <c r="L26" s="13"/>
      <c r="P26" s="34" t="s">
        <v>5</v>
      </c>
      <c r="Q26" s="35">
        <v>1000.0</v>
      </c>
      <c r="R26" s="21">
        <v>12.0</v>
      </c>
      <c r="S26" s="21" t="s">
        <v>110</v>
      </c>
    </row>
    <row r="27" ht="14.25" customHeight="1">
      <c r="L27" s="13"/>
      <c r="P27" s="34" t="s">
        <v>6</v>
      </c>
      <c r="Q27" s="35">
        <v>500.0</v>
      </c>
      <c r="R27" s="21">
        <v>24.0</v>
      </c>
    </row>
    <row r="28" ht="14.25" customHeight="1">
      <c r="B28" s="30" t="s">
        <v>1</v>
      </c>
      <c r="C28" s="31" t="s">
        <v>2</v>
      </c>
      <c r="D28" s="43" t="s">
        <v>3</v>
      </c>
      <c r="L28" s="13"/>
      <c r="P28" s="34" t="s">
        <v>5</v>
      </c>
      <c r="Q28" s="35">
        <v>1500.0</v>
      </c>
      <c r="R28" s="21">
        <v>7.0</v>
      </c>
    </row>
    <row r="29" ht="14.25" customHeight="1">
      <c r="B29" s="34" t="s">
        <v>5</v>
      </c>
      <c r="C29" s="35">
        <v>1500.0</v>
      </c>
      <c r="D29" s="43">
        <v>7.0</v>
      </c>
      <c r="L29" s="13"/>
      <c r="P29" s="34" t="s">
        <v>8</v>
      </c>
      <c r="Q29" s="35">
        <v>300.0</v>
      </c>
      <c r="R29" s="21">
        <v>37.0</v>
      </c>
    </row>
    <row r="30" ht="14.25" customHeight="1">
      <c r="B30" s="34" t="s">
        <v>8</v>
      </c>
      <c r="C30" s="35">
        <v>200.0</v>
      </c>
      <c r="D30" s="43">
        <v>6.0</v>
      </c>
      <c r="L30" s="13"/>
      <c r="P30" s="34" t="s">
        <v>6</v>
      </c>
      <c r="Q30" s="35">
        <v>700.0</v>
      </c>
      <c r="R30" s="21">
        <v>39.0</v>
      </c>
    </row>
    <row r="31" ht="14.25" customHeight="1">
      <c r="B31" s="34" t="s">
        <v>5</v>
      </c>
      <c r="C31" s="35">
        <v>1200.0</v>
      </c>
      <c r="D31" s="43">
        <v>3.0</v>
      </c>
      <c r="L31" s="13"/>
      <c r="P31" s="34" t="s">
        <v>8</v>
      </c>
      <c r="Q31" s="35">
        <v>200.0</v>
      </c>
      <c r="R31" s="21">
        <v>6.0</v>
      </c>
    </row>
    <row r="32" ht="14.25" customHeight="1">
      <c r="B32" s="34" t="s">
        <v>6</v>
      </c>
      <c r="C32" s="35">
        <v>800.0</v>
      </c>
      <c r="D32" s="43">
        <v>9.0</v>
      </c>
      <c r="L32" s="13"/>
      <c r="P32" s="34" t="s">
        <v>5</v>
      </c>
      <c r="Q32" s="35">
        <v>1200.0</v>
      </c>
      <c r="R32" s="21">
        <v>3.0</v>
      </c>
    </row>
    <row r="33" ht="14.25" customHeight="1">
      <c r="B33" s="34" t="s">
        <v>5</v>
      </c>
      <c r="C33" s="35">
        <v>900.0</v>
      </c>
      <c r="D33" s="43">
        <v>8.0</v>
      </c>
      <c r="L33" s="13"/>
      <c r="P33" s="34" t="s">
        <v>6</v>
      </c>
      <c r="Q33" s="35">
        <v>800.0</v>
      </c>
      <c r="R33" s="21">
        <v>9.0</v>
      </c>
    </row>
    <row r="34" ht="14.25" customHeight="1">
      <c r="L34" s="13"/>
      <c r="P34" s="34" t="s">
        <v>5</v>
      </c>
      <c r="Q34" s="35">
        <v>1100.0</v>
      </c>
      <c r="R34" s="21">
        <v>13.0</v>
      </c>
    </row>
    <row r="35" ht="14.25" customHeight="1">
      <c r="L35" s="13"/>
      <c r="P35" s="34" t="s">
        <v>8</v>
      </c>
      <c r="Q35" s="35">
        <v>400.0</v>
      </c>
      <c r="R35" s="21">
        <v>32.0</v>
      </c>
    </row>
    <row r="36" ht="14.25" customHeight="1">
      <c r="L36" s="13"/>
      <c r="P36" s="34" t="s">
        <v>8</v>
      </c>
      <c r="Q36" s="35">
        <v>250.0</v>
      </c>
      <c r="R36" s="21">
        <v>25.0</v>
      </c>
    </row>
    <row r="37" ht="14.25" customHeight="1">
      <c r="L37" s="13"/>
      <c r="P37" s="34" t="s">
        <v>5</v>
      </c>
      <c r="Q37" s="35">
        <v>900.0</v>
      </c>
      <c r="R37" s="21">
        <v>8.0</v>
      </c>
    </row>
    <row r="38" ht="14.25" customHeight="1">
      <c r="L38" s="13"/>
      <c r="P38" s="34" t="s">
        <v>6</v>
      </c>
      <c r="Q38" s="35">
        <v>600.0</v>
      </c>
      <c r="R38" s="21">
        <v>21.0</v>
      </c>
    </row>
    <row r="39" ht="14.25" customHeight="1">
      <c r="L39" s="13"/>
      <c r="P39" s="34" t="s">
        <v>5</v>
      </c>
      <c r="Q39" s="35">
        <v>1300.0</v>
      </c>
      <c r="R39" s="21">
        <v>13.0</v>
      </c>
    </row>
    <row r="40" ht="14.25" customHeight="1">
      <c r="L40" s="13"/>
      <c r="P40" s="34" t="s">
        <v>8</v>
      </c>
      <c r="Q40" s="35">
        <v>350.0</v>
      </c>
      <c r="R40" s="21">
        <v>31.0</v>
      </c>
    </row>
    <row r="41" ht="14.25" customHeight="1">
      <c r="L41" s="13"/>
      <c r="P41" s="34" t="s">
        <v>6</v>
      </c>
      <c r="Q41" s="35">
        <v>750.0</v>
      </c>
      <c r="R41" s="21">
        <v>22.0</v>
      </c>
    </row>
    <row r="42" ht="14.25" customHeight="1">
      <c r="L42" s="13"/>
    </row>
    <row r="43" ht="14.25" customHeight="1">
      <c r="A43" s="21" t="s">
        <v>111</v>
      </c>
      <c r="L43" s="13"/>
    </row>
    <row r="44" ht="14.25" customHeight="1">
      <c r="L44" s="13"/>
    </row>
    <row r="45" ht="9.75" customHeight="1">
      <c r="L45" s="13"/>
    </row>
    <row r="46" ht="14.25" customHeight="1">
      <c r="B46" s="30" t="s">
        <v>35</v>
      </c>
      <c r="C46" s="30" t="s">
        <v>36</v>
      </c>
      <c r="D46" s="31" t="s">
        <v>37</v>
      </c>
      <c r="L46" s="13"/>
    </row>
    <row r="47" ht="15.0" customHeight="1">
      <c r="B47" s="34" t="s">
        <v>38</v>
      </c>
      <c r="C47" s="34">
        <v>1200.0</v>
      </c>
      <c r="D47" s="35" t="s">
        <v>39</v>
      </c>
      <c r="L47" s="13"/>
    </row>
    <row r="48" ht="14.25" customHeight="1">
      <c r="B48" s="34" t="s">
        <v>44</v>
      </c>
      <c r="C48" s="34">
        <v>1400.0</v>
      </c>
      <c r="D48" s="35" t="s">
        <v>45</v>
      </c>
      <c r="L48" s="13"/>
    </row>
    <row r="49" ht="12.75" customHeight="1">
      <c r="B49" s="34" t="s">
        <v>47</v>
      </c>
      <c r="C49" s="34">
        <v>1100.0</v>
      </c>
      <c r="D49" s="35" t="s">
        <v>43</v>
      </c>
      <c r="L49" s="13"/>
    </row>
    <row r="50" ht="14.25" customHeight="1">
      <c r="B50" s="34" t="s">
        <v>49</v>
      </c>
      <c r="C50" s="34">
        <v>1250.0</v>
      </c>
      <c r="D50" s="35" t="s">
        <v>45</v>
      </c>
      <c r="L50" s="13"/>
    </row>
    <row r="51" ht="14.25" customHeight="1">
      <c r="L51" s="13"/>
    </row>
    <row r="52" ht="14.25" customHeight="1">
      <c r="L52" s="13"/>
    </row>
    <row r="53" ht="14.25" customHeight="1">
      <c r="A53" s="21" t="s">
        <v>112</v>
      </c>
      <c r="L53" s="13"/>
    </row>
    <row r="54" ht="14.25" customHeight="1">
      <c r="L54" s="13"/>
      <c r="O54" s="30" t="s">
        <v>1</v>
      </c>
      <c r="P54" s="31" t="s">
        <v>2</v>
      </c>
      <c r="Q54" s="32" t="s">
        <v>3</v>
      </c>
      <c r="R54" s="32" t="s">
        <v>4</v>
      </c>
      <c r="S54" s="21" t="s">
        <v>2</v>
      </c>
    </row>
    <row r="55" ht="14.25" customHeight="1">
      <c r="L55" s="13"/>
      <c r="O55" s="34" t="s">
        <v>5</v>
      </c>
      <c r="P55" s="35">
        <v>1000.0</v>
      </c>
      <c r="Q55" s="32">
        <v>12.0</v>
      </c>
      <c r="R55" s="57">
        <v>44959.0</v>
      </c>
      <c r="S55" s="58" t="s">
        <v>113</v>
      </c>
    </row>
    <row r="56" ht="14.25" customHeight="1">
      <c r="B56" s="30" t="s">
        <v>1</v>
      </c>
      <c r="C56" s="31" t="s">
        <v>2</v>
      </c>
      <c r="D56" s="32" t="s">
        <v>3</v>
      </c>
      <c r="E56" s="32" t="s">
        <v>4</v>
      </c>
      <c r="L56" s="13"/>
      <c r="O56" s="34" t="s">
        <v>6</v>
      </c>
      <c r="P56" s="35">
        <v>500.0</v>
      </c>
      <c r="Q56" s="32">
        <v>24.0</v>
      </c>
      <c r="R56" s="57">
        <v>44938.0</v>
      </c>
    </row>
    <row r="57" ht="14.25" customHeight="1">
      <c r="B57" s="34" t="s">
        <v>5</v>
      </c>
      <c r="C57" s="35">
        <v>1000.0</v>
      </c>
      <c r="D57" s="32">
        <v>12.0</v>
      </c>
      <c r="E57" s="57">
        <v>44959.0</v>
      </c>
      <c r="L57" s="13"/>
      <c r="O57" s="34" t="s">
        <v>5</v>
      </c>
      <c r="P57" s="35">
        <v>1500.0</v>
      </c>
      <c r="Q57" s="32">
        <v>7.0</v>
      </c>
      <c r="R57" s="57" t="s">
        <v>7</v>
      </c>
    </row>
    <row r="58" ht="14.25" customHeight="1">
      <c r="B58" s="34" t="s">
        <v>5</v>
      </c>
      <c r="C58" s="35">
        <v>1500.0</v>
      </c>
      <c r="D58" s="32">
        <v>7.0</v>
      </c>
      <c r="E58" s="57" t="s">
        <v>7</v>
      </c>
      <c r="L58" s="13"/>
      <c r="O58" s="34" t="s">
        <v>8</v>
      </c>
      <c r="P58" s="35">
        <v>300.0</v>
      </c>
      <c r="Q58" s="32">
        <v>37.0</v>
      </c>
      <c r="R58" s="57">
        <v>45026.0</v>
      </c>
    </row>
    <row r="59" ht="14.25" customHeight="1">
      <c r="B59" s="34" t="s">
        <v>5</v>
      </c>
      <c r="C59" s="35">
        <v>1200.0</v>
      </c>
      <c r="D59" s="32">
        <v>3.0</v>
      </c>
      <c r="E59" s="57">
        <v>45152.0</v>
      </c>
      <c r="L59" s="13"/>
      <c r="O59" s="34" t="s">
        <v>6</v>
      </c>
      <c r="P59" s="35">
        <v>700.0</v>
      </c>
      <c r="Q59" s="32">
        <v>39.0</v>
      </c>
      <c r="R59" s="57">
        <v>45248.0</v>
      </c>
    </row>
    <row r="60" ht="14.25" customHeight="1">
      <c r="B60" s="34" t="s">
        <v>6</v>
      </c>
      <c r="C60" s="35">
        <v>800.0</v>
      </c>
      <c r="D60" s="32">
        <v>9.0</v>
      </c>
      <c r="E60" s="57">
        <v>45387.0</v>
      </c>
      <c r="L60" s="13"/>
      <c r="O60" s="34" t="s">
        <v>8</v>
      </c>
      <c r="P60" s="35">
        <v>200.0</v>
      </c>
      <c r="Q60" s="32">
        <v>6.0</v>
      </c>
      <c r="R60" s="57">
        <v>45345.0</v>
      </c>
    </row>
    <row r="61" ht="14.25" customHeight="1">
      <c r="B61" s="34" t="s">
        <v>5</v>
      </c>
      <c r="C61" s="35">
        <v>1100.0</v>
      </c>
      <c r="D61" s="32">
        <v>13.0</v>
      </c>
      <c r="E61" s="57">
        <v>45088.0</v>
      </c>
      <c r="L61" s="13"/>
      <c r="O61" s="34" t="s">
        <v>5</v>
      </c>
      <c r="P61" s="35">
        <v>1200.0</v>
      </c>
      <c r="Q61" s="32">
        <v>3.0</v>
      </c>
      <c r="R61" s="57">
        <v>45152.0</v>
      </c>
    </row>
    <row r="62" ht="14.25" customHeight="1">
      <c r="B62" s="34" t="s">
        <v>5</v>
      </c>
      <c r="C62" s="35">
        <v>900.0</v>
      </c>
      <c r="D62" s="32">
        <v>8.0</v>
      </c>
      <c r="E62" s="57">
        <v>45424.0</v>
      </c>
      <c r="L62" s="13"/>
      <c r="O62" s="34" t="s">
        <v>6</v>
      </c>
      <c r="P62" s="35">
        <v>800.0</v>
      </c>
      <c r="Q62" s="32">
        <v>9.0</v>
      </c>
      <c r="R62" s="57">
        <v>45387.0</v>
      </c>
    </row>
    <row r="63" ht="14.25" customHeight="1">
      <c r="B63" s="34" t="s">
        <v>5</v>
      </c>
      <c r="C63" s="35">
        <v>1300.0</v>
      </c>
      <c r="D63" s="32">
        <v>13.0</v>
      </c>
      <c r="E63" s="57">
        <v>45057.0</v>
      </c>
      <c r="L63" s="13"/>
      <c r="O63" s="34" t="s">
        <v>5</v>
      </c>
      <c r="P63" s="35">
        <v>1100.0</v>
      </c>
      <c r="Q63" s="32">
        <v>13.0</v>
      </c>
      <c r="R63" s="57">
        <v>45088.0</v>
      </c>
    </row>
    <row r="64" ht="14.25" customHeight="1">
      <c r="B64" s="34" t="s">
        <v>6</v>
      </c>
      <c r="C64" s="35">
        <v>750.0</v>
      </c>
      <c r="D64" s="32">
        <v>22.0</v>
      </c>
      <c r="E64" s="57">
        <v>45186.0</v>
      </c>
      <c r="L64" s="13"/>
      <c r="O64" s="34" t="s">
        <v>8</v>
      </c>
      <c r="P64" s="35">
        <v>400.0</v>
      </c>
      <c r="Q64" s="32">
        <v>32.0</v>
      </c>
      <c r="R64" s="57">
        <v>45062.0</v>
      </c>
    </row>
    <row r="65" ht="14.25" customHeight="1">
      <c r="L65" s="13"/>
      <c r="O65" s="34" t="s">
        <v>8</v>
      </c>
      <c r="P65" s="35">
        <v>250.0</v>
      </c>
      <c r="Q65" s="32">
        <v>25.0</v>
      </c>
      <c r="R65" s="57">
        <v>45288.0</v>
      </c>
    </row>
    <row r="66" ht="14.25" customHeight="1">
      <c r="L66" s="13"/>
      <c r="O66" s="34" t="s">
        <v>5</v>
      </c>
      <c r="P66" s="35">
        <v>900.0</v>
      </c>
      <c r="Q66" s="32">
        <v>8.0</v>
      </c>
      <c r="R66" s="57">
        <v>45424.0</v>
      </c>
    </row>
    <row r="67" ht="14.25" customHeight="1">
      <c r="L67" s="13"/>
      <c r="O67" s="34" t="s">
        <v>6</v>
      </c>
      <c r="P67" s="35">
        <v>600.0</v>
      </c>
      <c r="Q67" s="32">
        <v>21.0</v>
      </c>
      <c r="R67" s="57">
        <v>45494.0</v>
      </c>
    </row>
    <row r="68" ht="14.25" customHeight="1">
      <c r="L68" s="13"/>
      <c r="O68" s="34" t="s">
        <v>5</v>
      </c>
      <c r="P68" s="35">
        <v>1300.0</v>
      </c>
      <c r="Q68" s="32">
        <v>13.0</v>
      </c>
      <c r="R68" s="57">
        <v>45057.0</v>
      </c>
    </row>
    <row r="69" ht="14.25" customHeight="1">
      <c r="L69" s="13"/>
      <c r="O69" s="34" t="s">
        <v>8</v>
      </c>
      <c r="P69" s="35">
        <v>350.0</v>
      </c>
      <c r="Q69" s="32">
        <v>31.0</v>
      </c>
      <c r="R69" s="57">
        <v>45442.0</v>
      </c>
    </row>
    <row r="70" ht="14.25" customHeight="1">
      <c r="L70" s="13"/>
      <c r="O70" s="34" t="s">
        <v>6</v>
      </c>
      <c r="P70" s="35">
        <v>750.0</v>
      </c>
      <c r="Q70" s="32">
        <v>22.0</v>
      </c>
      <c r="R70" s="57">
        <v>45186.0</v>
      </c>
    </row>
    <row r="71" ht="14.25" customHeight="1">
      <c r="L71" s="13"/>
    </row>
    <row r="72" ht="14.25" customHeight="1">
      <c r="L72" s="13"/>
    </row>
    <row r="73" ht="14.25" customHeight="1">
      <c r="L73" s="13"/>
    </row>
    <row r="74" ht="14.25" customHeight="1">
      <c r="L74" s="13"/>
    </row>
    <row r="75" ht="14.25" customHeight="1">
      <c r="L75" s="13"/>
    </row>
    <row r="76" ht="14.25" customHeight="1">
      <c r="L76" s="13"/>
    </row>
    <row r="77" ht="14.25" customHeight="1">
      <c r="L77" s="13"/>
    </row>
    <row r="78" ht="14.25" customHeight="1">
      <c r="L78" s="13"/>
    </row>
    <row r="79" ht="14.25" customHeight="1">
      <c r="L79" s="13"/>
    </row>
    <row r="80" ht="14.25" customHeight="1">
      <c r="L80" s="13"/>
    </row>
    <row r="81" ht="14.25" customHeight="1">
      <c r="L81" s="13"/>
    </row>
    <row r="82" ht="14.25" customHeight="1">
      <c r="L82" s="13"/>
    </row>
    <row r="83" ht="14.25" customHeight="1">
      <c r="L83" s="13"/>
    </row>
    <row r="84" ht="14.25" customHeight="1">
      <c r="L84" s="13"/>
    </row>
    <row r="85" ht="14.25" customHeight="1">
      <c r="L85" s="13"/>
    </row>
    <row r="86" ht="14.25" customHeight="1">
      <c r="L86" s="13"/>
    </row>
    <row r="87" ht="14.25" customHeight="1">
      <c r="L87" s="13"/>
    </row>
    <row r="88" ht="14.25" customHeight="1">
      <c r="L88" s="13"/>
    </row>
    <row r="89" ht="14.25" customHeight="1">
      <c r="L89" s="13"/>
    </row>
    <row r="90" ht="14.25" customHeight="1">
      <c r="L90" s="13"/>
    </row>
    <row r="91" ht="14.25" customHeight="1">
      <c r="L91" s="13"/>
    </row>
    <row r="92" ht="14.25" customHeight="1">
      <c r="L92" s="13"/>
    </row>
    <row r="93" ht="14.25" customHeight="1">
      <c r="L93" s="13"/>
    </row>
    <row r="94" ht="14.25" customHeight="1">
      <c r="L94" s="13"/>
    </row>
    <row r="95" ht="14.25" customHeight="1">
      <c r="L95" s="13"/>
    </row>
    <row r="96" ht="14.25" customHeight="1">
      <c r="L96" s="13"/>
    </row>
    <row r="97" ht="14.25" customHeight="1">
      <c r="L97" s="13"/>
    </row>
    <row r="98" ht="14.25" customHeight="1">
      <c r="L98" s="13"/>
    </row>
    <row r="99" ht="14.25" customHeight="1">
      <c r="L99" s="13"/>
    </row>
    <row r="100" ht="14.25" customHeight="1">
      <c r="L100" s="13"/>
    </row>
    <row r="101" ht="14.25" customHeight="1">
      <c r="L101" s="13"/>
    </row>
    <row r="102" ht="14.25" customHeight="1">
      <c r="L102" s="13"/>
    </row>
    <row r="103" ht="14.25" customHeight="1">
      <c r="L103" s="13"/>
    </row>
    <row r="104" ht="14.25" customHeight="1">
      <c r="L104" s="13"/>
    </row>
    <row r="105" ht="14.25" customHeight="1">
      <c r="L105" s="13"/>
    </row>
    <row r="106" ht="14.25" customHeight="1">
      <c r="L106" s="13"/>
    </row>
    <row r="107" ht="14.25" customHeight="1">
      <c r="L107" s="13"/>
    </row>
    <row r="108" ht="14.25" customHeight="1">
      <c r="L108" s="13"/>
    </row>
    <row r="109" ht="14.25" customHeight="1">
      <c r="L109" s="13"/>
    </row>
    <row r="110" ht="14.25" customHeight="1">
      <c r="L110" s="13"/>
    </row>
    <row r="111" ht="14.25" customHeight="1">
      <c r="L111" s="13"/>
    </row>
    <row r="112" ht="14.25" customHeight="1">
      <c r="L112" s="13"/>
    </row>
    <row r="113" ht="14.25" customHeight="1">
      <c r="L113" s="13"/>
    </row>
    <row r="114" ht="14.25" customHeight="1">
      <c r="L114" s="13"/>
    </row>
    <row r="115" ht="14.25" customHeight="1">
      <c r="L115" s="13"/>
    </row>
    <row r="116" ht="14.25" customHeight="1">
      <c r="L116" s="13"/>
    </row>
    <row r="117" ht="14.25" customHeight="1">
      <c r="L117" s="13"/>
    </row>
    <row r="118" ht="14.25" customHeight="1">
      <c r="L118" s="13"/>
    </row>
    <row r="119" ht="14.25" customHeight="1">
      <c r="L119" s="13"/>
    </row>
    <row r="120" ht="14.25" customHeight="1">
      <c r="L120" s="13"/>
    </row>
    <row r="121" ht="14.25" customHeight="1">
      <c r="L121" s="13"/>
    </row>
    <row r="122" ht="14.25" customHeight="1">
      <c r="L122" s="13"/>
    </row>
    <row r="123" ht="14.25" customHeight="1">
      <c r="L123" s="13"/>
    </row>
    <row r="124" ht="14.25" customHeight="1">
      <c r="L124" s="13"/>
    </row>
    <row r="125" ht="14.25" customHeight="1">
      <c r="L125" s="13"/>
    </row>
    <row r="126" ht="14.25" customHeight="1">
      <c r="L126" s="13"/>
    </row>
    <row r="127" ht="14.25" customHeight="1">
      <c r="L127" s="13"/>
    </row>
    <row r="128" ht="14.25" customHeight="1">
      <c r="L128" s="13"/>
    </row>
    <row r="129" ht="14.25" customHeight="1">
      <c r="L129" s="13"/>
    </row>
    <row r="130" ht="14.25" customHeight="1">
      <c r="L130" s="13"/>
    </row>
    <row r="131" ht="14.25" customHeight="1">
      <c r="L131" s="13"/>
    </row>
    <row r="132" ht="14.25" customHeight="1">
      <c r="L132" s="13"/>
    </row>
    <row r="133" ht="14.25" customHeight="1">
      <c r="L133" s="13"/>
    </row>
    <row r="134" ht="14.25" customHeight="1">
      <c r="L134" s="13"/>
    </row>
    <row r="135" ht="14.25" customHeight="1">
      <c r="L135" s="13"/>
    </row>
    <row r="136" ht="14.25" customHeight="1">
      <c r="L136" s="13"/>
    </row>
    <row r="137" ht="14.25" customHeight="1">
      <c r="L137" s="13"/>
    </row>
    <row r="138" ht="14.25" customHeight="1">
      <c r="L138" s="13"/>
    </row>
    <row r="139" ht="14.25" customHeight="1">
      <c r="L139" s="13"/>
    </row>
    <row r="140" ht="14.25" customHeight="1">
      <c r="L140" s="13"/>
    </row>
    <row r="141" ht="14.25" customHeight="1">
      <c r="L141" s="13"/>
    </row>
    <row r="142" ht="14.25" customHeight="1">
      <c r="L142" s="13"/>
    </row>
    <row r="143" ht="14.25" customHeight="1">
      <c r="L143" s="13"/>
    </row>
    <row r="144" ht="14.25" customHeight="1">
      <c r="L144" s="13"/>
    </row>
    <row r="145" ht="14.25" customHeight="1">
      <c r="L145" s="13"/>
    </row>
    <row r="146" ht="14.25" customHeight="1">
      <c r="L146" s="13"/>
    </row>
    <row r="147" ht="14.25" customHeight="1">
      <c r="L147" s="13"/>
    </row>
    <row r="148" ht="14.25" customHeight="1">
      <c r="L148" s="13"/>
    </row>
    <row r="149" ht="14.25" customHeight="1">
      <c r="L149" s="13"/>
    </row>
    <row r="150" ht="14.25" customHeight="1">
      <c r="L150" s="13"/>
    </row>
    <row r="151" ht="14.25" customHeight="1">
      <c r="L151" s="13"/>
    </row>
    <row r="152" ht="14.25" customHeight="1">
      <c r="L152" s="13"/>
    </row>
    <row r="153" ht="14.25" customHeight="1">
      <c r="L153" s="13"/>
    </row>
    <row r="154" ht="14.25" customHeight="1">
      <c r="L154" s="13"/>
    </row>
    <row r="155" ht="14.25" customHeight="1">
      <c r="L155" s="13"/>
    </row>
    <row r="156" ht="14.25" customHeight="1">
      <c r="L156" s="13"/>
    </row>
    <row r="157" ht="14.25" customHeight="1">
      <c r="L157" s="13"/>
    </row>
    <row r="158" ht="14.25" customHeight="1">
      <c r="L158" s="13"/>
    </row>
    <row r="159" ht="14.25" customHeight="1">
      <c r="L159" s="13"/>
    </row>
    <row r="160" ht="14.25" customHeight="1">
      <c r="L160" s="13"/>
    </row>
    <row r="161" ht="14.25" customHeight="1">
      <c r="L161" s="13"/>
    </row>
    <row r="162" ht="14.25" customHeight="1">
      <c r="L162" s="13"/>
    </row>
    <row r="163" ht="14.25" customHeight="1">
      <c r="L163" s="13"/>
    </row>
    <row r="164" ht="14.25" customHeight="1">
      <c r="L164" s="13"/>
    </row>
    <row r="165" ht="14.25" customHeight="1">
      <c r="L165" s="13"/>
    </row>
    <row r="166" ht="14.25" customHeight="1">
      <c r="L166" s="13"/>
    </row>
    <row r="167" ht="14.25" customHeight="1">
      <c r="L167" s="13"/>
    </row>
    <row r="168" ht="14.25" customHeight="1">
      <c r="L168" s="13"/>
    </row>
    <row r="169" ht="14.25" customHeight="1">
      <c r="L169" s="13"/>
    </row>
    <row r="170" ht="14.25" customHeight="1">
      <c r="L170" s="13"/>
    </row>
    <row r="171" ht="14.25" customHeight="1">
      <c r="L171" s="13"/>
    </row>
    <row r="172" ht="14.25" customHeight="1">
      <c r="L172" s="13"/>
    </row>
    <row r="173" ht="14.25" customHeight="1">
      <c r="L173" s="13"/>
    </row>
    <row r="174" ht="14.25" customHeight="1">
      <c r="L174" s="13"/>
    </row>
    <row r="175" ht="14.25" customHeight="1">
      <c r="L175" s="13"/>
    </row>
    <row r="176" ht="14.25" customHeight="1">
      <c r="L176" s="13"/>
    </row>
    <row r="177" ht="14.25" customHeight="1">
      <c r="L177" s="13"/>
    </row>
    <row r="178" ht="14.25" customHeight="1">
      <c r="L178" s="13"/>
    </row>
    <row r="179" ht="14.25" customHeight="1">
      <c r="L179" s="13"/>
    </row>
    <row r="180" ht="14.25" customHeight="1">
      <c r="L180" s="13"/>
    </row>
    <row r="181" ht="14.25" customHeight="1">
      <c r="L181" s="13"/>
    </row>
    <row r="182" ht="14.25" customHeight="1">
      <c r="L182" s="13"/>
    </row>
    <row r="183" ht="14.25" customHeight="1">
      <c r="L183" s="13"/>
    </row>
    <row r="184" ht="14.25" customHeight="1">
      <c r="L184" s="13"/>
    </row>
    <row r="185" ht="14.25" customHeight="1">
      <c r="L185" s="13"/>
    </row>
    <row r="186" ht="14.25" customHeight="1">
      <c r="L186" s="13"/>
    </row>
    <row r="187" ht="14.25" customHeight="1">
      <c r="L187" s="13"/>
    </row>
    <row r="188" ht="14.25" customHeight="1">
      <c r="L188" s="13"/>
    </row>
    <row r="189" ht="14.25" customHeight="1">
      <c r="L189" s="13"/>
    </row>
    <row r="190" ht="14.25" customHeight="1">
      <c r="L190" s="13"/>
    </row>
    <row r="191" ht="14.25" customHeight="1">
      <c r="L191" s="13"/>
    </row>
    <row r="192" ht="14.25" customHeight="1">
      <c r="L192" s="13"/>
    </row>
    <row r="193" ht="14.25" customHeight="1">
      <c r="L193" s="13"/>
    </row>
    <row r="194" ht="14.25" customHeight="1">
      <c r="L194" s="13"/>
    </row>
    <row r="195" ht="14.25" customHeight="1">
      <c r="L195" s="13"/>
    </row>
    <row r="196" ht="14.25" customHeight="1">
      <c r="L196" s="13"/>
    </row>
    <row r="197" ht="14.25" customHeight="1">
      <c r="L197" s="13"/>
    </row>
    <row r="198" ht="14.25" customHeight="1">
      <c r="L198" s="13"/>
    </row>
    <row r="199" ht="14.25" customHeight="1">
      <c r="L199" s="13"/>
    </row>
    <row r="200" ht="14.25" customHeight="1">
      <c r="L200" s="13"/>
    </row>
    <row r="201" ht="14.25" customHeight="1">
      <c r="L201" s="13"/>
    </row>
    <row r="202" ht="14.25" customHeight="1">
      <c r="L202" s="13"/>
    </row>
    <row r="203" ht="14.25" customHeight="1">
      <c r="L203" s="13"/>
    </row>
    <row r="204" ht="14.25" customHeight="1">
      <c r="L204" s="13"/>
    </row>
    <row r="205" ht="14.25" customHeight="1">
      <c r="L205" s="13"/>
    </row>
    <row r="206" ht="14.25" customHeight="1">
      <c r="L206" s="13"/>
    </row>
    <row r="207" ht="14.25" customHeight="1">
      <c r="L207" s="13"/>
    </row>
    <row r="208" ht="14.25" customHeight="1">
      <c r="L208" s="13"/>
    </row>
    <row r="209" ht="14.25" customHeight="1">
      <c r="L209" s="13"/>
    </row>
    <row r="210" ht="14.25" customHeight="1">
      <c r="L210" s="13"/>
    </row>
    <row r="211" ht="14.25" customHeight="1">
      <c r="L211" s="13"/>
    </row>
    <row r="212" ht="14.25" customHeight="1">
      <c r="L212" s="13"/>
    </row>
    <row r="213" ht="14.25" customHeight="1">
      <c r="L213" s="13"/>
    </row>
    <row r="214" ht="14.25" customHeight="1">
      <c r="L214" s="13"/>
    </row>
    <row r="215" ht="14.25" customHeight="1">
      <c r="L215" s="13"/>
    </row>
    <row r="216" ht="14.25" customHeight="1">
      <c r="L216" s="13"/>
    </row>
    <row r="217" ht="14.25" customHeight="1">
      <c r="L217" s="13"/>
    </row>
    <row r="218" ht="14.25" customHeight="1">
      <c r="L218" s="13"/>
    </row>
    <row r="219" ht="14.25" customHeight="1">
      <c r="L219" s="13"/>
    </row>
    <row r="220" ht="14.25" customHeight="1">
      <c r="L220" s="13"/>
    </row>
    <row r="221" ht="14.25" customHeight="1">
      <c r="L221" s="13"/>
    </row>
    <row r="222" ht="14.25" customHeight="1">
      <c r="L222" s="13"/>
    </row>
    <row r="223" ht="14.25" customHeight="1">
      <c r="L223" s="13"/>
    </row>
    <row r="224" ht="14.25" customHeight="1">
      <c r="L224" s="13"/>
    </row>
    <row r="225" ht="14.25" customHeight="1">
      <c r="L225" s="13"/>
    </row>
    <row r="226" ht="14.25" customHeight="1">
      <c r="L226" s="13"/>
    </row>
    <row r="227" ht="14.25" customHeight="1">
      <c r="L227" s="13"/>
    </row>
    <row r="228" ht="14.25" customHeight="1">
      <c r="L228" s="13"/>
    </row>
    <row r="229" ht="14.25" customHeight="1">
      <c r="L229" s="13"/>
    </row>
    <row r="230" ht="14.25" customHeight="1">
      <c r="L230" s="13"/>
    </row>
    <row r="231" ht="14.25" customHeight="1">
      <c r="L231" s="13"/>
    </row>
    <row r="232" ht="14.25" customHeight="1">
      <c r="L232" s="13"/>
    </row>
    <row r="233" ht="14.25" customHeight="1">
      <c r="L233" s="13"/>
    </row>
    <row r="234" ht="14.25" customHeight="1">
      <c r="L234" s="13"/>
    </row>
    <row r="235" ht="14.25" customHeight="1">
      <c r="L235" s="13"/>
    </row>
    <row r="236" ht="14.25" customHeight="1">
      <c r="L236" s="13"/>
    </row>
    <row r="237" ht="14.25" customHeight="1">
      <c r="L237" s="13"/>
    </row>
    <row r="238" ht="14.25" customHeight="1">
      <c r="L238" s="13"/>
    </row>
    <row r="239" ht="14.25" customHeight="1">
      <c r="L239" s="13"/>
    </row>
    <row r="240" ht="14.25" customHeight="1">
      <c r="L240" s="13"/>
    </row>
    <row r="241" ht="14.25" customHeight="1">
      <c r="L241" s="13"/>
    </row>
    <row r="242" ht="14.25" customHeight="1">
      <c r="L242" s="13"/>
    </row>
    <row r="243" ht="14.25" customHeight="1">
      <c r="L243" s="13"/>
    </row>
    <row r="244" ht="14.25" customHeight="1">
      <c r="L244" s="13"/>
    </row>
    <row r="245" ht="14.25" customHeight="1">
      <c r="L245" s="13"/>
    </row>
    <row r="246" ht="14.25" customHeight="1">
      <c r="L246" s="13"/>
    </row>
    <row r="247" ht="14.25" customHeight="1">
      <c r="L247" s="13"/>
    </row>
    <row r="248" ht="14.25" customHeight="1">
      <c r="L248" s="13"/>
    </row>
    <row r="249" ht="14.25" customHeight="1">
      <c r="L249" s="13"/>
    </row>
    <row r="250" ht="14.25" customHeight="1">
      <c r="L250" s="13"/>
    </row>
    <row r="251" ht="14.25" customHeight="1">
      <c r="L251" s="13"/>
    </row>
    <row r="252" ht="14.25" customHeight="1">
      <c r="L252" s="13"/>
    </row>
    <row r="253" ht="14.25" customHeight="1">
      <c r="L253" s="13"/>
    </row>
    <row r="254" ht="14.25" customHeight="1">
      <c r="L254" s="13"/>
    </row>
    <row r="255" ht="14.25" customHeight="1">
      <c r="L255" s="13"/>
    </row>
    <row r="256" ht="14.25" customHeight="1">
      <c r="L256" s="13"/>
    </row>
    <row r="257" ht="14.25" customHeight="1">
      <c r="L257" s="13"/>
    </row>
    <row r="258" ht="14.25" customHeight="1">
      <c r="L258" s="13"/>
    </row>
    <row r="259" ht="14.25" customHeight="1">
      <c r="L259" s="13"/>
    </row>
    <row r="260" ht="14.25" customHeight="1">
      <c r="L260" s="13"/>
    </row>
    <row r="261" ht="14.25" customHeight="1">
      <c r="L261" s="13"/>
    </row>
    <row r="262" ht="14.25" customHeight="1">
      <c r="L262" s="13"/>
    </row>
    <row r="263" ht="14.25" customHeight="1">
      <c r="L263" s="13"/>
    </row>
    <row r="264" ht="14.25" customHeight="1">
      <c r="L264" s="13"/>
    </row>
    <row r="265" ht="14.25" customHeight="1">
      <c r="L265" s="13"/>
    </row>
    <row r="266" ht="14.25" customHeight="1">
      <c r="L266" s="13"/>
    </row>
    <row r="267" ht="14.25" customHeight="1">
      <c r="L267" s="13"/>
    </row>
    <row r="268" ht="14.25" customHeight="1">
      <c r="L268" s="13"/>
    </row>
    <row r="269" ht="14.25" customHeight="1">
      <c r="L269" s="13"/>
    </row>
    <row r="270" ht="14.25" customHeight="1">
      <c r="L270" s="13"/>
    </row>
    <row r="271" ht="14.25" customHeight="1">
      <c r="L271" s="13"/>
    </row>
    <row r="272" ht="14.25" customHeight="1">
      <c r="L272" s="13"/>
    </row>
    <row r="273" ht="14.25" customHeight="1">
      <c r="L273" s="13"/>
    </row>
    <row r="274" ht="14.25" customHeight="1">
      <c r="L274" s="13"/>
    </row>
    <row r="275" ht="14.25" customHeight="1">
      <c r="L275" s="13"/>
    </row>
    <row r="276" ht="14.25" customHeight="1">
      <c r="L276" s="13"/>
    </row>
    <row r="277" ht="14.25" customHeight="1">
      <c r="L277" s="13"/>
    </row>
    <row r="278" ht="14.25" customHeight="1">
      <c r="L278" s="13"/>
    </row>
    <row r="279" ht="14.25" customHeight="1">
      <c r="L279" s="13"/>
    </row>
    <row r="280" ht="14.25" customHeight="1">
      <c r="L280" s="13"/>
    </row>
    <row r="281" ht="14.25" customHeight="1">
      <c r="L281" s="13"/>
    </row>
    <row r="282" ht="14.25" customHeight="1">
      <c r="L282" s="13"/>
    </row>
    <row r="283" ht="14.25" customHeight="1">
      <c r="L283" s="13"/>
    </row>
    <row r="284" ht="14.25" customHeight="1">
      <c r="L284" s="13"/>
    </row>
    <row r="285" ht="14.25" customHeight="1">
      <c r="L285" s="13"/>
    </row>
    <row r="286" ht="14.25" customHeight="1">
      <c r="L286" s="13"/>
    </row>
    <row r="287" ht="14.25" customHeight="1">
      <c r="L287" s="13"/>
    </row>
    <row r="288" ht="14.25" customHeight="1">
      <c r="L288" s="13"/>
    </row>
    <row r="289" ht="14.25" customHeight="1">
      <c r="L289" s="13"/>
    </row>
    <row r="290" ht="14.25" customHeight="1">
      <c r="L290" s="13"/>
    </row>
    <row r="291" ht="14.25" customHeight="1">
      <c r="L291" s="13"/>
    </row>
    <row r="292" ht="14.25" customHeight="1">
      <c r="L292" s="13"/>
    </row>
    <row r="293" ht="14.25" customHeight="1">
      <c r="L293" s="13"/>
    </row>
    <row r="294" ht="14.25" customHeight="1">
      <c r="L294" s="13"/>
    </row>
    <row r="295" ht="14.25" customHeight="1">
      <c r="L295" s="13"/>
    </row>
    <row r="296" ht="14.25" customHeight="1">
      <c r="L296" s="13"/>
    </row>
    <row r="297" ht="14.25" customHeight="1">
      <c r="L297" s="13"/>
    </row>
    <row r="298" ht="14.25" customHeight="1">
      <c r="L298" s="13"/>
    </row>
    <row r="299" ht="14.25" customHeight="1">
      <c r="L299" s="13"/>
    </row>
    <row r="300" ht="14.25" customHeight="1">
      <c r="L300" s="13"/>
    </row>
    <row r="301" ht="14.25" customHeight="1">
      <c r="L301" s="13"/>
    </row>
    <row r="302" ht="14.25" customHeight="1">
      <c r="L302" s="13"/>
    </row>
    <row r="303" ht="14.25" customHeight="1">
      <c r="L303" s="13"/>
    </row>
    <row r="304" ht="14.25" customHeight="1">
      <c r="L304" s="13"/>
    </row>
    <row r="305" ht="14.25" customHeight="1">
      <c r="L305" s="13"/>
    </row>
    <row r="306" ht="14.25" customHeight="1">
      <c r="L306" s="13"/>
    </row>
    <row r="307" ht="14.25" customHeight="1">
      <c r="L307" s="13"/>
    </row>
    <row r="308" ht="14.25" customHeight="1">
      <c r="L308" s="13"/>
    </row>
    <row r="309" ht="14.25" customHeight="1">
      <c r="L309" s="13"/>
    </row>
    <row r="310" ht="14.25" customHeight="1">
      <c r="L310" s="13"/>
    </row>
    <row r="311" ht="14.25" customHeight="1">
      <c r="L311" s="13"/>
    </row>
    <row r="312" ht="14.25" customHeight="1">
      <c r="L312" s="13"/>
    </row>
    <row r="313" ht="14.25" customHeight="1">
      <c r="L313" s="13"/>
    </row>
    <row r="314" ht="14.25" customHeight="1">
      <c r="L314" s="13"/>
    </row>
    <row r="315" ht="14.25" customHeight="1">
      <c r="L315" s="13"/>
    </row>
    <row r="316" ht="14.25" customHeight="1">
      <c r="L316" s="13"/>
    </row>
    <row r="317" ht="14.25" customHeight="1">
      <c r="L317" s="13"/>
    </row>
    <row r="318" ht="14.25" customHeight="1">
      <c r="L318" s="13"/>
    </row>
    <row r="319" ht="14.25" customHeight="1">
      <c r="L319" s="13"/>
    </row>
    <row r="320" ht="14.25" customHeight="1">
      <c r="L320" s="13"/>
    </row>
    <row r="321" ht="14.25" customHeight="1">
      <c r="L321" s="13"/>
    </row>
    <row r="322" ht="14.25" customHeight="1">
      <c r="L322" s="13"/>
    </row>
    <row r="323" ht="14.25" customHeight="1">
      <c r="L323" s="13"/>
    </row>
    <row r="324" ht="14.25" customHeight="1">
      <c r="L324" s="13"/>
    </row>
    <row r="325" ht="14.25" customHeight="1">
      <c r="L325" s="13"/>
    </row>
    <row r="326" ht="14.25" customHeight="1">
      <c r="L326" s="13"/>
    </row>
    <row r="327" ht="14.25" customHeight="1">
      <c r="L327" s="13"/>
    </row>
    <row r="328" ht="14.25" customHeight="1">
      <c r="L328" s="13"/>
    </row>
    <row r="329" ht="14.25" customHeight="1">
      <c r="L329" s="13"/>
    </row>
    <row r="330" ht="14.25" customHeight="1">
      <c r="L330" s="13"/>
    </row>
    <row r="331" ht="14.25" customHeight="1">
      <c r="L331" s="13"/>
    </row>
    <row r="332" ht="14.25" customHeight="1">
      <c r="L332" s="13"/>
    </row>
    <row r="333" ht="14.25" customHeight="1">
      <c r="L333" s="13"/>
    </row>
    <row r="334" ht="14.25" customHeight="1">
      <c r="L334" s="13"/>
    </row>
    <row r="335" ht="14.25" customHeight="1">
      <c r="L335" s="13"/>
    </row>
    <row r="336" ht="14.25" customHeight="1">
      <c r="L336" s="13"/>
    </row>
    <row r="337" ht="14.25" customHeight="1">
      <c r="L337" s="13"/>
    </row>
    <row r="338" ht="14.25" customHeight="1">
      <c r="L338" s="13"/>
    </row>
    <row r="339" ht="14.25" customHeight="1">
      <c r="L339" s="13"/>
    </row>
    <row r="340" ht="14.25" customHeight="1">
      <c r="L340" s="13"/>
    </row>
    <row r="341" ht="14.25" customHeight="1">
      <c r="L341" s="13"/>
    </row>
    <row r="342" ht="14.25" customHeight="1">
      <c r="L342" s="13"/>
    </row>
    <row r="343" ht="14.25" customHeight="1">
      <c r="L343" s="13"/>
    </row>
    <row r="344" ht="14.25" customHeight="1">
      <c r="L344" s="13"/>
    </row>
    <row r="345" ht="14.25" customHeight="1">
      <c r="L345" s="13"/>
    </row>
    <row r="346" ht="14.25" customHeight="1">
      <c r="L346" s="13"/>
    </row>
    <row r="347" ht="14.25" customHeight="1">
      <c r="L347" s="13"/>
    </row>
    <row r="348" ht="14.25" customHeight="1">
      <c r="L348" s="13"/>
    </row>
    <row r="349" ht="14.25" customHeight="1">
      <c r="L349" s="13"/>
    </row>
    <row r="350" ht="14.25" customHeight="1">
      <c r="L350" s="13"/>
    </row>
    <row r="351" ht="14.25" customHeight="1">
      <c r="L351" s="13"/>
    </row>
    <row r="352" ht="14.25" customHeight="1">
      <c r="L352" s="13"/>
    </row>
    <row r="353" ht="14.25" customHeight="1">
      <c r="L353" s="13"/>
    </row>
    <row r="354" ht="14.25" customHeight="1">
      <c r="L354" s="13"/>
    </row>
    <row r="355" ht="14.25" customHeight="1">
      <c r="L355" s="13"/>
    </row>
    <row r="356" ht="14.25" customHeight="1">
      <c r="L356" s="13"/>
    </row>
    <row r="357" ht="14.25" customHeight="1">
      <c r="L357" s="13"/>
    </row>
    <row r="358" ht="14.25" customHeight="1">
      <c r="L358" s="13"/>
    </row>
    <row r="359" ht="14.25" customHeight="1">
      <c r="L359" s="13"/>
    </row>
    <row r="360" ht="14.25" customHeight="1">
      <c r="L360" s="13"/>
    </row>
    <row r="361" ht="14.25" customHeight="1">
      <c r="L361" s="13"/>
    </row>
    <row r="362" ht="14.25" customHeight="1">
      <c r="L362" s="13"/>
    </row>
    <row r="363" ht="14.25" customHeight="1">
      <c r="L363" s="13"/>
    </row>
    <row r="364" ht="14.25" customHeight="1">
      <c r="L364" s="13"/>
    </row>
    <row r="365" ht="14.25" customHeight="1">
      <c r="L365" s="13"/>
    </row>
    <row r="366" ht="14.25" customHeight="1">
      <c r="L366" s="13"/>
    </row>
    <row r="367" ht="14.25" customHeight="1">
      <c r="L367" s="13"/>
    </row>
    <row r="368" ht="14.25" customHeight="1">
      <c r="L368" s="13"/>
    </row>
    <row r="369" ht="14.25" customHeight="1">
      <c r="L369" s="13"/>
    </row>
    <row r="370" ht="14.25" customHeight="1">
      <c r="L370" s="13"/>
    </row>
    <row r="371" ht="14.25" customHeight="1">
      <c r="L371" s="13"/>
    </row>
    <row r="372" ht="14.25" customHeight="1">
      <c r="L372" s="13"/>
    </row>
    <row r="373" ht="14.25" customHeight="1">
      <c r="L373" s="13"/>
    </row>
    <row r="374" ht="14.25" customHeight="1">
      <c r="L374" s="13"/>
    </row>
    <row r="375" ht="14.25" customHeight="1">
      <c r="L375" s="13"/>
    </row>
    <row r="376" ht="14.25" customHeight="1">
      <c r="L376" s="13"/>
    </row>
    <row r="377" ht="14.25" customHeight="1">
      <c r="L377" s="13"/>
    </row>
    <row r="378" ht="14.25" customHeight="1">
      <c r="L378" s="13"/>
    </row>
    <row r="379" ht="14.25" customHeight="1">
      <c r="L379" s="13"/>
    </row>
    <row r="380" ht="14.25" customHeight="1">
      <c r="L380" s="13"/>
    </row>
    <row r="381" ht="14.25" customHeight="1">
      <c r="L381" s="13"/>
    </row>
    <row r="382" ht="14.25" customHeight="1">
      <c r="L382" s="13"/>
    </row>
    <row r="383" ht="14.25" customHeight="1">
      <c r="L383" s="13"/>
    </row>
    <row r="384" ht="14.25" customHeight="1">
      <c r="L384" s="13"/>
    </row>
    <row r="385" ht="14.25" customHeight="1">
      <c r="L385" s="13"/>
    </row>
    <row r="386" ht="14.25" customHeight="1">
      <c r="L386" s="13"/>
    </row>
    <row r="387" ht="14.25" customHeight="1">
      <c r="L387" s="13"/>
    </row>
    <row r="388" ht="14.25" customHeight="1">
      <c r="L388" s="13"/>
    </row>
    <row r="389" ht="14.25" customHeight="1">
      <c r="L389" s="13"/>
    </row>
    <row r="390" ht="14.25" customHeight="1">
      <c r="L390" s="13"/>
    </row>
    <row r="391" ht="14.25" customHeight="1">
      <c r="L391" s="13"/>
    </row>
    <row r="392" ht="14.25" customHeight="1">
      <c r="L392" s="13"/>
    </row>
    <row r="393" ht="14.25" customHeight="1">
      <c r="L393" s="13"/>
    </row>
    <row r="394" ht="14.25" customHeight="1">
      <c r="L394" s="13"/>
    </row>
    <row r="395" ht="14.25" customHeight="1">
      <c r="L395" s="13"/>
    </row>
    <row r="396" ht="14.25" customHeight="1">
      <c r="L396" s="13"/>
    </row>
    <row r="397" ht="14.25" customHeight="1">
      <c r="L397" s="13"/>
    </row>
    <row r="398" ht="14.25" customHeight="1">
      <c r="L398" s="13"/>
    </row>
    <row r="399" ht="14.25" customHeight="1">
      <c r="L399" s="13"/>
    </row>
    <row r="400" ht="14.25" customHeight="1">
      <c r="L400" s="13"/>
    </row>
    <row r="401" ht="14.25" customHeight="1">
      <c r="L401" s="13"/>
    </row>
    <row r="402" ht="14.25" customHeight="1">
      <c r="L402" s="13"/>
    </row>
    <row r="403" ht="14.25" customHeight="1">
      <c r="L403" s="13"/>
    </row>
    <row r="404" ht="14.25" customHeight="1">
      <c r="L404" s="13"/>
    </row>
    <row r="405" ht="14.25" customHeight="1">
      <c r="L405" s="13"/>
    </row>
    <row r="406" ht="14.25" customHeight="1">
      <c r="L406" s="13"/>
    </row>
    <row r="407" ht="14.25" customHeight="1">
      <c r="L407" s="13"/>
    </row>
    <row r="408" ht="14.25" customHeight="1">
      <c r="L408" s="13"/>
    </row>
    <row r="409" ht="14.25" customHeight="1">
      <c r="L409" s="13"/>
    </row>
    <row r="410" ht="14.25" customHeight="1">
      <c r="L410" s="13"/>
    </row>
    <row r="411" ht="14.25" customHeight="1">
      <c r="L411" s="13"/>
    </row>
    <row r="412" ht="14.25" customHeight="1">
      <c r="L412" s="13"/>
    </row>
    <row r="413" ht="14.25" customHeight="1">
      <c r="L413" s="13"/>
    </row>
    <row r="414" ht="14.25" customHeight="1">
      <c r="L414" s="13"/>
    </row>
    <row r="415" ht="14.25" customHeight="1">
      <c r="L415" s="13"/>
    </row>
    <row r="416" ht="14.25" customHeight="1">
      <c r="L416" s="13"/>
    </row>
    <row r="417" ht="14.25" customHeight="1">
      <c r="L417" s="13"/>
    </row>
    <row r="418" ht="14.25" customHeight="1">
      <c r="L418" s="13"/>
    </row>
    <row r="419" ht="14.25" customHeight="1">
      <c r="L419" s="13"/>
    </row>
    <row r="420" ht="14.25" customHeight="1">
      <c r="L420" s="13"/>
    </row>
    <row r="421" ht="14.25" customHeight="1">
      <c r="L421" s="13"/>
    </row>
    <row r="422" ht="14.25" customHeight="1">
      <c r="L422" s="13"/>
    </row>
    <row r="423" ht="14.25" customHeight="1">
      <c r="L423" s="13"/>
    </row>
    <row r="424" ht="14.25" customHeight="1">
      <c r="L424" s="13"/>
    </row>
    <row r="425" ht="14.25" customHeight="1">
      <c r="L425" s="13"/>
    </row>
    <row r="426" ht="14.25" customHeight="1">
      <c r="L426" s="13"/>
    </row>
    <row r="427" ht="14.25" customHeight="1">
      <c r="L427" s="13"/>
    </row>
    <row r="428" ht="14.25" customHeight="1">
      <c r="L428" s="13"/>
    </row>
    <row r="429" ht="14.25" customHeight="1">
      <c r="L429" s="13"/>
    </row>
    <row r="430" ht="14.25" customHeight="1">
      <c r="L430" s="13"/>
    </row>
    <row r="431" ht="14.25" customHeight="1">
      <c r="L431" s="13"/>
    </row>
    <row r="432" ht="14.25" customHeight="1">
      <c r="L432" s="13"/>
    </row>
    <row r="433" ht="14.25" customHeight="1">
      <c r="L433" s="13"/>
    </row>
    <row r="434" ht="14.25" customHeight="1">
      <c r="L434" s="13"/>
    </row>
    <row r="435" ht="14.25" customHeight="1">
      <c r="L435" s="13"/>
    </row>
    <row r="436" ht="14.25" customHeight="1">
      <c r="L436" s="13"/>
    </row>
    <row r="437" ht="14.25" customHeight="1">
      <c r="L437" s="13"/>
    </row>
    <row r="438" ht="14.25" customHeight="1">
      <c r="L438" s="13"/>
    </row>
    <row r="439" ht="14.25" customHeight="1">
      <c r="L439" s="13"/>
    </row>
    <row r="440" ht="14.25" customHeight="1">
      <c r="L440" s="13"/>
    </row>
    <row r="441" ht="14.25" customHeight="1">
      <c r="L441" s="13"/>
    </row>
    <row r="442" ht="14.25" customHeight="1">
      <c r="L442" s="13"/>
    </row>
    <row r="443" ht="14.25" customHeight="1">
      <c r="L443" s="13"/>
    </row>
    <row r="444" ht="14.25" customHeight="1">
      <c r="L444" s="13"/>
    </row>
    <row r="445" ht="14.25" customHeight="1">
      <c r="L445" s="13"/>
    </row>
    <row r="446" ht="14.25" customHeight="1">
      <c r="L446" s="13"/>
    </row>
    <row r="447" ht="14.25" customHeight="1">
      <c r="L447" s="13"/>
    </row>
    <row r="448" ht="14.25" customHeight="1">
      <c r="L448" s="13"/>
    </row>
    <row r="449" ht="14.25" customHeight="1">
      <c r="L449" s="13"/>
    </row>
    <row r="450" ht="14.25" customHeight="1">
      <c r="L450" s="13"/>
    </row>
    <row r="451" ht="14.25" customHeight="1">
      <c r="L451" s="13"/>
    </row>
    <row r="452" ht="14.25" customHeight="1">
      <c r="L452" s="13"/>
    </row>
    <row r="453" ht="14.25" customHeight="1">
      <c r="L453" s="13"/>
    </row>
    <row r="454" ht="14.25" customHeight="1">
      <c r="L454" s="13"/>
    </row>
    <row r="455" ht="14.25" customHeight="1">
      <c r="L455" s="13"/>
    </row>
    <row r="456" ht="14.25" customHeight="1">
      <c r="L456" s="13"/>
    </row>
    <row r="457" ht="14.25" customHeight="1">
      <c r="L457" s="13"/>
    </row>
    <row r="458" ht="14.25" customHeight="1">
      <c r="L458" s="13"/>
    </row>
    <row r="459" ht="14.25" customHeight="1">
      <c r="L459" s="13"/>
    </row>
    <row r="460" ht="14.25" customHeight="1">
      <c r="L460" s="13"/>
    </row>
    <row r="461" ht="14.25" customHeight="1">
      <c r="L461" s="13"/>
    </row>
    <row r="462" ht="14.25" customHeight="1">
      <c r="L462" s="13"/>
    </row>
    <row r="463" ht="14.25" customHeight="1">
      <c r="L463" s="13"/>
    </row>
    <row r="464" ht="14.25" customHeight="1">
      <c r="L464" s="13"/>
    </row>
    <row r="465" ht="14.25" customHeight="1">
      <c r="L465" s="13"/>
    </row>
    <row r="466" ht="14.25" customHeight="1">
      <c r="L466" s="13"/>
    </row>
    <row r="467" ht="14.25" customHeight="1">
      <c r="L467" s="13"/>
    </row>
    <row r="468" ht="14.25" customHeight="1">
      <c r="L468" s="13"/>
    </row>
    <row r="469" ht="14.25" customHeight="1">
      <c r="L469" s="13"/>
    </row>
    <row r="470" ht="14.25" customHeight="1">
      <c r="L470" s="13"/>
    </row>
    <row r="471" ht="14.25" customHeight="1">
      <c r="L471" s="13"/>
    </row>
    <row r="472" ht="14.25" customHeight="1">
      <c r="L472" s="13"/>
    </row>
    <row r="473" ht="14.25" customHeight="1">
      <c r="L473" s="13"/>
    </row>
    <row r="474" ht="14.25" customHeight="1">
      <c r="L474" s="13"/>
    </row>
    <row r="475" ht="14.25" customHeight="1">
      <c r="L475" s="13"/>
    </row>
    <row r="476" ht="14.25" customHeight="1">
      <c r="L476" s="13"/>
    </row>
    <row r="477" ht="14.25" customHeight="1">
      <c r="L477" s="13"/>
    </row>
    <row r="478" ht="14.25" customHeight="1">
      <c r="L478" s="13"/>
    </row>
    <row r="479" ht="14.25" customHeight="1">
      <c r="L479" s="13"/>
    </row>
    <row r="480" ht="14.25" customHeight="1">
      <c r="L480" s="13"/>
    </row>
    <row r="481" ht="14.25" customHeight="1">
      <c r="L481" s="13"/>
    </row>
    <row r="482" ht="14.25" customHeight="1">
      <c r="L482" s="13"/>
    </row>
    <row r="483" ht="14.25" customHeight="1">
      <c r="L483" s="13"/>
    </row>
    <row r="484" ht="14.25" customHeight="1">
      <c r="L484" s="13"/>
    </row>
    <row r="485" ht="14.25" customHeight="1">
      <c r="L485" s="13"/>
    </row>
    <row r="486" ht="14.25" customHeight="1">
      <c r="L486" s="13"/>
    </row>
    <row r="487" ht="14.25" customHeight="1">
      <c r="L487" s="13"/>
    </row>
    <row r="488" ht="14.25" customHeight="1">
      <c r="L488" s="13"/>
    </row>
    <row r="489" ht="14.25" customHeight="1">
      <c r="L489" s="13"/>
    </row>
    <row r="490" ht="14.25" customHeight="1">
      <c r="L490" s="13"/>
    </row>
    <row r="491" ht="14.25" customHeight="1">
      <c r="L491" s="13"/>
    </row>
    <row r="492" ht="14.25" customHeight="1">
      <c r="L492" s="13"/>
    </row>
    <row r="493" ht="14.25" customHeight="1">
      <c r="L493" s="13"/>
    </row>
    <row r="494" ht="14.25" customHeight="1">
      <c r="L494" s="13"/>
    </row>
    <row r="495" ht="14.25" customHeight="1">
      <c r="L495" s="13"/>
    </row>
    <row r="496" ht="14.25" customHeight="1">
      <c r="L496" s="13"/>
    </row>
    <row r="497" ht="14.25" customHeight="1">
      <c r="L497" s="13"/>
    </row>
    <row r="498" ht="14.25" customHeight="1">
      <c r="L498" s="13"/>
    </row>
    <row r="499" ht="14.25" customHeight="1">
      <c r="L499" s="13"/>
    </row>
    <row r="500" ht="14.25" customHeight="1">
      <c r="L500" s="13"/>
    </row>
    <row r="501" ht="14.25" customHeight="1">
      <c r="L501" s="13"/>
    </row>
    <row r="502" ht="14.25" customHeight="1">
      <c r="L502" s="13"/>
    </row>
    <row r="503" ht="14.25" customHeight="1">
      <c r="L503" s="13"/>
    </row>
    <row r="504" ht="14.25" customHeight="1">
      <c r="L504" s="13"/>
    </row>
    <row r="505" ht="14.25" customHeight="1">
      <c r="L505" s="13"/>
    </row>
    <row r="506" ht="14.25" customHeight="1">
      <c r="L506" s="13"/>
    </row>
    <row r="507" ht="14.25" customHeight="1">
      <c r="L507" s="13"/>
    </row>
    <row r="508" ht="14.25" customHeight="1">
      <c r="L508" s="13"/>
    </row>
    <row r="509" ht="14.25" customHeight="1">
      <c r="L509" s="13"/>
    </row>
    <row r="510" ht="14.25" customHeight="1">
      <c r="L510" s="13"/>
    </row>
    <row r="511" ht="14.25" customHeight="1">
      <c r="L511" s="13"/>
    </row>
    <row r="512" ht="14.25" customHeight="1">
      <c r="L512" s="13"/>
    </row>
    <row r="513" ht="14.25" customHeight="1">
      <c r="L513" s="13"/>
    </row>
    <row r="514" ht="14.25" customHeight="1">
      <c r="L514" s="13"/>
    </row>
    <row r="515" ht="14.25" customHeight="1">
      <c r="L515" s="13"/>
    </row>
    <row r="516" ht="14.25" customHeight="1">
      <c r="L516" s="13"/>
    </row>
    <row r="517" ht="14.25" customHeight="1">
      <c r="L517" s="13"/>
    </row>
    <row r="518" ht="14.25" customHeight="1">
      <c r="L518" s="13"/>
    </row>
    <row r="519" ht="14.25" customHeight="1">
      <c r="L519" s="13"/>
    </row>
    <row r="520" ht="14.25" customHeight="1">
      <c r="L520" s="13"/>
    </row>
    <row r="521" ht="14.25" customHeight="1">
      <c r="L521" s="13"/>
    </row>
    <row r="522" ht="14.25" customHeight="1">
      <c r="L522" s="13"/>
    </row>
    <row r="523" ht="14.25" customHeight="1">
      <c r="L523" s="13"/>
    </row>
    <row r="524" ht="14.25" customHeight="1">
      <c r="L524" s="13"/>
    </row>
    <row r="525" ht="14.25" customHeight="1">
      <c r="L525" s="13"/>
    </row>
    <row r="526" ht="14.25" customHeight="1">
      <c r="L526" s="13"/>
    </row>
    <row r="527" ht="14.25" customHeight="1">
      <c r="L527" s="13"/>
    </row>
    <row r="528" ht="14.25" customHeight="1">
      <c r="L528" s="13"/>
    </row>
    <row r="529" ht="14.25" customHeight="1">
      <c r="L529" s="13"/>
    </row>
    <row r="530" ht="14.25" customHeight="1">
      <c r="L530" s="13"/>
    </row>
    <row r="531" ht="14.25" customHeight="1">
      <c r="L531" s="13"/>
    </row>
    <row r="532" ht="14.25" customHeight="1">
      <c r="L532" s="13"/>
    </row>
    <row r="533" ht="14.25" customHeight="1">
      <c r="L533" s="13"/>
    </row>
    <row r="534" ht="14.25" customHeight="1">
      <c r="L534" s="13"/>
    </row>
    <row r="535" ht="14.25" customHeight="1">
      <c r="L535" s="13"/>
    </row>
    <row r="536" ht="14.25" customHeight="1">
      <c r="L536" s="13"/>
    </row>
    <row r="537" ht="14.25" customHeight="1">
      <c r="L537" s="13"/>
    </row>
    <row r="538" ht="14.25" customHeight="1">
      <c r="L538" s="13"/>
    </row>
    <row r="539" ht="14.25" customHeight="1">
      <c r="L539" s="13"/>
    </row>
    <row r="540" ht="14.25" customHeight="1">
      <c r="L540" s="13"/>
    </row>
    <row r="541" ht="14.25" customHeight="1">
      <c r="L541" s="13"/>
    </row>
    <row r="542" ht="14.25" customHeight="1">
      <c r="L542" s="13"/>
    </row>
    <row r="543" ht="14.25" customHeight="1">
      <c r="L543" s="13"/>
    </row>
    <row r="544" ht="14.25" customHeight="1">
      <c r="L544" s="13"/>
    </row>
    <row r="545" ht="14.25" customHeight="1">
      <c r="L545" s="13"/>
    </row>
    <row r="546" ht="14.25" customHeight="1">
      <c r="L546" s="13"/>
    </row>
    <row r="547" ht="14.25" customHeight="1">
      <c r="L547" s="13"/>
    </row>
    <row r="548" ht="14.25" customHeight="1">
      <c r="L548" s="13"/>
    </row>
    <row r="549" ht="14.25" customHeight="1">
      <c r="L549" s="13"/>
    </row>
    <row r="550" ht="14.25" customHeight="1">
      <c r="L550" s="13"/>
    </row>
    <row r="551" ht="14.25" customHeight="1">
      <c r="L551" s="13"/>
    </row>
    <row r="552" ht="14.25" customHeight="1">
      <c r="L552" s="13"/>
    </row>
    <row r="553" ht="14.25" customHeight="1">
      <c r="L553" s="13"/>
    </row>
    <row r="554" ht="14.25" customHeight="1">
      <c r="L554" s="13"/>
    </row>
    <row r="555" ht="14.25" customHeight="1">
      <c r="L555" s="13"/>
    </row>
    <row r="556" ht="14.25" customHeight="1">
      <c r="L556" s="13"/>
    </row>
    <row r="557" ht="14.25" customHeight="1">
      <c r="L557" s="13"/>
    </row>
    <row r="558" ht="14.25" customHeight="1">
      <c r="L558" s="13"/>
    </row>
    <row r="559" ht="14.25" customHeight="1">
      <c r="L559" s="13"/>
    </row>
    <row r="560" ht="14.25" customHeight="1">
      <c r="L560" s="13"/>
    </row>
    <row r="561" ht="14.25" customHeight="1">
      <c r="L561" s="13"/>
    </row>
    <row r="562" ht="14.25" customHeight="1">
      <c r="L562" s="13"/>
    </row>
    <row r="563" ht="14.25" customHeight="1">
      <c r="L563" s="13"/>
    </row>
    <row r="564" ht="14.25" customHeight="1">
      <c r="L564" s="13"/>
    </row>
    <row r="565" ht="14.25" customHeight="1">
      <c r="L565" s="13"/>
    </row>
    <row r="566" ht="14.25" customHeight="1">
      <c r="L566" s="13"/>
    </row>
    <row r="567" ht="14.25" customHeight="1">
      <c r="L567" s="13"/>
    </row>
    <row r="568" ht="14.25" customHeight="1">
      <c r="L568" s="13"/>
    </row>
    <row r="569" ht="14.25" customHeight="1">
      <c r="L569" s="13"/>
    </row>
    <row r="570" ht="14.25" customHeight="1">
      <c r="L570" s="13"/>
    </row>
    <row r="571" ht="14.25" customHeight="1">
      <c r="L571" s="13"/>
    </row>
    <row r="572" ht="14.25" customHeight="1">
      <c r="L572" s="13"/>
    </row>
    <row r="573" ht="14.25" customHeight="1">
      <c r="L573" s="13"/>
    </row>
    <row r="574" ht="14.25" customHeight="1">
      <c r="L574" s="13"/>
    </row>
    <row r="575" ht="14.25" customHeight="1">
      <c r="L575" s="13"/>
    </row>
    <row r="576" ht="14.25" customHeight="1">
      <c r="L576" s="13"/>
    </row>
    <row r="577" ht="14.25" customHeight="1">
      <c r="L577" s="13"/>
    </row>
    <row r="578" ht="14.25" customHeight="1">
      <c r="L578" s="13"/>
    </row>
    <row r="579" ht="14.25" customHeight="1">
      <c r="L579" s="13"/>
    </row>
    <row r="580" ht="14.25" customHeight="1">
      <c r="L580" s="13"/>
    </row>
    <row r="581" ht="14.25" customHeight="1">
      <c r="L581" s="13"/>
    </row>
    <row r="582" ht="14.25" customHeight="1">
      <c r="L582" s="13"/>
    </row>
    <row r="583" ht="14.25" customHeight="1">
      <c r="L583" s="13"/>
    </row>
    <row r="584" ht="14.25" customHeight="1">
      <c r="L584" s="13"/>
    </row>
    <row r="585" ht="14.25" customHeight="1">
      <c r="L585" s="13"/>
    </row>
    <row r="586" ht="14.25" customHeight="1">
      <c r="L586" s="13"/>
    </row>
    <row r="587" ht="14.25" customHeight="1">
      <c r="L587" s="13"/>
    </row>
    <row r="588" ht="14.25" customHeight="1">
      <c r="L588" s="13"/>
    </row>
    <row r="589" ht="14.25" customHeight="1">
      <c r="L589" s="13"/>
    </row>
    <row r="590" ht="14.25" customHeight="1">
      <c r="L590" s="13"/>
    </row>
    <row r="591" ht="14.25" customHeight="1">
      <c r="L591" s="13"/>
    </row>
    <row r="592" ht="14.25" customHeight="1">
      <c r="L592" s="13"/>
    </row>
    <row r="593" ht="14.25" customHeight="1">
      <c r="L593" s="13"/>
    </row>
    <row r="594" ht="14.25" customHeight="1">
      <c r="L594" s="13"/>
    </row>
    <row r="595" ht="14.25" customHeight="1">
      <c r="L595" s="13"/>
    </row>
    <row r="596" ht="14.25" customHeight="1">
      <c r="L596" s="13"/>
    </row>
    <row r="597" ht="14.25" customHeight="1">
      <c r="L597" s="13"/>
    </row>
    <row r="598" ht="14.25" customHeight="1">
      <c r="L598" s="13"/>
    </row>
    <row r="599" ht="14.25" customHeight="1">
      <c r="L599" s="13"/>
    </row>
    <row r="600" ht="14.25" customHeight="1">
      <c r="L600" s="13"/>
    </row>
    <row r="601" ht="14.25" customHeight="1">
      <c r="L601" s="13"/>
    </row>
    <row r="602" ht="14.25" customHeight="1">
      <c r="L602" s="13"/>
    </row>
    <row r="603" ht="14.25" customHeight="1">
      <c r="L603" s="13"/>
    </row>
    <row r="604" ht="14.25" customHeight="1">
      <c r="L604" s="13"/>
    </row>
    <row r="605" ht="14.25" customHeight="1">
      <c r="L605" s="13"/>
    </row>
    <row r="606" ht="14.25" customHeight="1">
      <c r="L606" s="13"/>
    </row>
    <row r="607" ht="14.25" customHeight="1">
      <c r="L607" s="13"/>
    </row>
    <row r="608" ht="14.25" customHeight="1">
      <c r="L608" s="13"/>
    </row>
    <row r="609" ht="14.25" customHeight="1">
      <c r="L609" s="13"/>
    </row>
    <row r="610" ht="14.25" customHeight="1">
      <c r="L610" s="13"/>
    </row>
    <row r="611" ht="14.25" customHeight="1">
      <c r="L611" s="13"/>
    </row>
    <row r="612" ht="14.25" customHeight="1">
      <c r="L612" s="13"/>
    </row>
    <row r="613" ht="14.25" customHeight="1">
      <c r="L613" s="13"/>
    </row>
    <row r="614" ht="14.25" customHeight="1">
      <c r="L614" s="13"/>
    </row>
    <row r="615" ht="14.25" customHeight="1">
      <c r="L615" s="13"/>
    </row>
    <row r="616" ht="14.25" customHeight="1">
      <c r="L616" s="13"/>
    </row>
    <row r="617" ht="14.25" customHeight="1">
      <c r="L617" s="13"/>
    </row>
    <row r="618" ht="14.25" customHeight="1">
      <c r="L618" s="13"/>
    </row>
    <row r="619" ht="14.25" customHeight="1">
      <c r="L619" s="13"/>
    </row>
    <row r="620" ht="14.25" customHeight="1">
      <c r="L620" s="13"/>
    </row>
    <row r="621" ht="14.25" customHeight="1">
      <c r="L621" s="13"/>
    </row>
    <row r="622" ht="14.25" customHeight="1">
      <c r="L622" s="13"/>
    </row>
    <row r="623" ht="14.25" customHeight="1">
      <c r="L623" s="13"/>
    </row>
    <row r="624" ht="14.25" customHeight="1">
      <c r="L624" s="13"/>
    </row>
    <row r="625" ht="14.25" customHeight="1">
      <c r="L625" s="13"/>
    </row>
    <row r="626" ht="14.25" customHeight="1">
      <c r="L626" s="13"/>
    </row>
    <row r="627" ht="14.25" customHeight="1">
      <c r="L627" s="13"/>
    </row>
    <row r="628" ht="14.25" customHeight="1">
      <c r="L628" s="13"/>
    </row>
    <row r="629" ht="14.25" customHeight="1">
      <c r="L629" s="13"/>
    </row>
    <row r="630" ht="14.25" customHeight="1">
      <c r="L630" s="13"/>
    </row>
    <row r="631" ht="14.25" customHeight="1">
      <c r="L631" s="13"/>
    </row>
    <row r="632" ht="14.25" customHeight="1">
      <c r="L632" s="13"/>
    </row>
    <row r="633" ht="14.25" customHeight="1">
      <c r="L633" s="13"/>
    </row>
    <row r="634" ht="14.25" customHeight="1">
      <c r="L634" s="13"/>
    </row>
    <row r="635" ht="14.25" customHeight="1">
      <c r="L635" s="13"/>
    </row>
    <row r="636" ht="14.25" customHeight="1">
      <c r="L636" s="13"/>
    </row>
    <row r="637" ht="14.25" customHeight="1">
      <c r="L637" s="13"/>
    </row>
    <row r="638" ht="14.25" customHeight="1">
      <c r="L638" s="13"/>
    </row>
    <row r="639" ht="14.25" customHeight="1">
      <c r="L639" s="13"/>
    </row>
    <row r="640" ht="14.25" customHeight="1">
      <c r="L640" s="13"/>
    </row>
    <row r="641" ht="14.25" customHeight="1">
      <c r="L641" s="13"/>
    </row>
    <row r="642" ht="14.25" customHeight="1">
      <c r="L642" s="13"/>
    </row>
    <row r="643" ht="14.25" customHeight="1">
      <c r="L643" s="13"/>
    </row>
    <row r="644" ht="14.25" customHeight="1">
      <c r="L644" s="13"/>
    </row>
    <row r="645" ht="14.25" customHeight="1">
      <c r="L645" s="13"/>
    </row>
    <row r="646" ht="14.25" customHeight="1">
      <c r="L646" s="13"/>
    </row>
    <row r="647" ht="14.25" customHeight="1">
      <c r="L647" s="13"/>
    </row>
    <row r="648" ht="14.25" customHeight="1">
      <c r="L648" s="13"/>
    </row>
    <row r="649" ht="14.25" customHeight="1">
      <c r="L649" s="13"/>
    </row>
    <row r="650" ht="14.25" customHeight="1">
      <c r="L650" s="13"/>
    </row>
    <row r="651" ht="14.25" customHeight="1">
      <c r="L651" s="13"/>
    </row>
    <row r="652" ht="14.25" customHeight="1">
      <c r="L652" s="13"/>
    </row>
    <row r="653" ht="14.25" customHeight="1">
      <c r="L653" s="13"/>
    </row>
    <row r="654" ht="14.25" customHeight="1">
      <c r="L654" s="13"/>
    </row>
    <row r="655" ht="14.25" customHeight="1">
      <c r="L655" s="13"/>
    </row>
    <row r="656" ht="14.25" customHeight="1">
      <c r="L656" s="13"/>
    </row>
    <row r="657" ht="14.25" customHeight="1">
      <c r="L657" s="13"/>
    </row>
    <row r="658" ht="14.25" customHeight="1">
      <c r="L658" s="13"/>
    </row>
    <row r="659" ht="14.25" customHeight="1">
      <c r="L659" s="13"/>
    </row>
    <row r="660" ht="14.25" customHeight="1">
      <c r="L660" s="13"/>
    </row>
    <row r="661" ht="14.25" customHeight="1">
      <c r="L661" s="13"/>
    </row>
    <row r="662" ht="14.25" customHeight="1">
      <c r="L662" s="13"/>
    </row>
    <row r="663" ht="14.25" customHeight="1">
      <c r="L663" s="13"/>
    </row>
    <row r="664" ht="14.25" customHeight="1">
      <c r="L664" s="13"/>
    </row>
    <row r="665" ht="14.25" customHeight="1">
      <c r="L665" s="13"/>
    </row>
    <row r="666" ht="14.25" customHeight="1">
      <c r="L666" s="13"/>
    </row>
    <row r="667" ht="14.25" customHeight="1">
      <c r="L667" s="13"/>
    </row>
    <row r="668" ht="14.25" customHeight="1">
      <c r="L668" s="13"/>
    </row>
    <row r="669" ht="14.25" customHeight="1">
      <c r="L669" s="13"/>
    </row>
    <row r="670" ht="14.25" customHeight="1">
      <c r="L670" s="13"/>
    </row>
    <row r="671" ht="14.25" customHeight="1">
      <c r="L671" s="13"/>
    </row>
    <row r="672" ht="14.25" customHeight="1">
      <c r="L672" s="13"/>
    </row>
    <row r="673" ht="14.25" customHeight="1">
      <c r="L673" s="13"/>
    </row>
    <row r="674" ht="14.25" customHeight="1">
      <c r="L674" s="13"/>
    </row>
    <row r="675" ht="14.25" customHeight="1">
      <c r="L675" s="13"/>
    </row>
    <row r="676" ht="14.25" customHeight="1">
      <c r="L676" s="13"/>
    </row>
    <row r="677" ht="14.25" customHeight="1">
      <c r="L677" s="13"/>
    </row>
    <row r="678" ht="14.25" customHeight="1">
      <c r="L678" s="13"/>
    </row>
    <row r="679" ht="14.25" customHeight="1">
      <c r="L679" s="13"/>
    </row>
    <row r="680" ht="14.25" customHeight="1">
      <c r="L680" s="13"/>
    </row>
    <row r="681" ht="14.25" customHeight="1">
      <c r="L681" s="13"/>
    </row>
    <row r="682" ht="14.25" customHeight="1">
      <c r="L682" s="13"/>
    </row>
    <row r="683" ht="14.25" customHeight="1">
      <c r="L683" s="13"/>
    </row>
    <row r="684" ht="14.25" customHeight="1">
      <c r="L684" s="13"/>
    </row>
    <row r="685" ht="14.25" customHeight="1">
      <c r="L685" s="13"/>
    </row>
    <row r="686" ht="14.25" customHeight="1">
      <c r="L686" s="13"/>
    </row>
    <row r="687" ht="14.25" customHeight="1">
      <c r="L687" s="13"/>
    </row>
    <row r="688" ht="14.25" customHeight="1">
      <c r="L688" s="13"/>
    </row>
    <row r="689" ht="14.25" customHeight="1">
      <c r="L689" s="13"/>
    </row>
    <row r="690" ht="14.25" customHeight="1">
      <c r="L690" s="13"/>
    </row>
    <row r="691" ht="14.25" customHeight="1">
      <c r="L691" s="13"/>
    </row>
    <row r="692" ht="14.25" customHeight="1">
      <c r="L692" s="13"/>
    </row>
    <row r="693" ht="14.25" customHeight="1">
      <c r="L693" s="13"/>
    </row>
    <row r="694" ht="14.25" customHeight="1">
      <c r="L694" s="13"/>
    </row>
    <row r="695" ht="14.25" customHeight="1">
      <c r="L695" s="13"/>
    </row>
    <row r="696" ht="14.25" customHeight="1">
      <c r="L696" s="13"/>
    </row>
    <row r="697" ht="14.25" customHeight="1">
      <c r="L697" s="13"/>
    </row>
    <row r="698" ht="14.25" customHeight="1">
      <c r="L698" s="13"/>
    </row>
    <row r="699" ht="14.25" customHeight="1">
      <c r="L699" s="13"/>
    </row>
    <row r="700" ht="14.25" customHeight="1">
      <c r="L700" s="13"/>
    </row>
    <row r="701" ht="14.25" customHeight="1">
      <c r="L701" s="13"/>
    </row>
    <row r="702" ht="14.25" customHeight="1">
      <c r="L702" s="13"/>
    </row>
    <row r="703" ht="14.25" customHeight="1">
      <c r="L703" s="13"/>
    </row>
    <row r="704" ht="14.25" customHeight="1">
      <c r="L704" s="13"/>
    </row>
    <row r="705" ht="14.25" customHeight="1">
      <c r="L705" s="13"/>
    </row>
    <row r="706" ht="14.25" customHeight="1">
      <c r="L706" s="13"/>
    </row>
    <row r="707" ht="14.25" customHeight="1">
      <c r="L707" s="13"/>
    </row>
    <row r="708" ht="14.25" customHeight="1">
      <c r="L708" s="13"/>
    </row>
    <row r="709" ht="14.25" customHeight="1">
      <c r="L709" s="13"/>
    </row>
    <row r="710" ht="14.25" customHeight="1">
      <c r="L710" s="13"/>
    </row>
    <row r="711" ht="14.25" customHeight="1">
      <c r="L711" s="13"/>
    </row>
    <row r="712" ht="14.25" customHeight="1">
      <c r="L712" s="13"/>
    </row>
    <row r="713" ht="14.25" customHeight="1">
      <c r="L713" s="13"/>
    </row>
    <row r="714" ht="14.25" customHeight="1">
      <c r="L714" s="13"/>
    </row>
    <row r="715" ht="14.25" customHeight="1">
      <c r="L715" s="13"/>
    </row>
    <row r="716" ht="14.25" customHeight="1">
      <c r="L716" s="13"/>
    </row>
    <row r="717" ht="14.25" customHeight="1">
      <c r="L717" s="13"/>
    </row>
    <row r="718" ht="14.25" customHeight="1">
      <c r="L718" s="13"/>
    </row>
    <row r="719" ht="14.25" customHeight="1">
      <c r="L719" s="13"/>
    </row>
    <row r="720" ht="14.25" customHeight="1">
      <c r="L720" s="13"/>
    </row>
    <row r="721" ht="14.25" customHeight="1">
      <c r="L721" s="13"/>
    </row>
    <row r="722" ht="14.25" customHeight="1">
      <c r="L722" s="13"/>
    </row>
    <row r="723" ht="14.25" customHeight="1">
      <c r="L723" s="13"/>
    </row>
    <row r="724" ht="14.25" customHeight="1">
      <c r="L724" s="13"/>
    </row>
    <row r="725" ht="14.25" customHeight="1">
      <c r="L725" s="13"/>
    </row>
    <row r="726" ht="14.25" customHeight="1">
      <c r="L726" s="13"/>
    </row>
    <row r="727" ht="14.25" customHeight="1">
      <c r="L727" s="13"/>
    </row>
    <row r="728" ht="14.25" customHeight="1">
      <c r="L728" s="13"/>
    </row>
    <row r="729" ht="14.25" customHeight="1">
      <c r="L729" s="13"/>
    </row>
    <row r="730" ht="14.25" customHeight="1">
      <c r="L730" s="13"/>
    </row>
    <row r="731" ht="14.25" customHeight="1">
      <c r="L731" s="13"/>
    </row>
    <row r="732" ht="14.25" customHeight="1">
      <c r="L732" s="13"/>
    </row>
    <row r="733" ht="14.25" customHeight="1">
      <c r="L733" s="13"/>
    </row>
    <row r="734" ht="14.25" customHeight="1">
      <c r="L734" s="13"/>
    </row>
    <row r="735" ht="14.25" customHeight="1">
      <c r="L735" s="13"/>
    </row>
    <row r="736" ht="14.25" customHeight="1">
      <c r="L736" s="13"/>
    </row>
    <row r="737" ht="14.25" customHeight="1">
      <c r="L737" s="13"/>
    </row>
    <row r="738" ht="14.25" customHeight="1">
      <c r="L738" s="13"/>
    </row>
    <row r="739" ht="14.25" customHeight="1">
      <c r="L739" s="13"/>
    </row>
    <row r="740" ht="14.25" customHeight="1">
      <c r="L740" s="13"/>
    </row>
    <row r="741" ht="14.25" customHeight="1">
      <c r="L741" s="13"/>
    </row>
    <row r="742" ht="14.25" customHeight="1">
      <c r="L742" s="13"/>
    </row>
    <row r="743" ht="14.25" customHeight="1">
      <c r="L743" s="13"/>
    </row>
    <row r="744" ht="14.25" customHeight="1">
      <c r="L744" s="13"/>
    </row>
    <row r="745" ht="14.25" customHeight="1">
      <c r="L745" s="13"/>
    </row>
    <row r="746" ht="14.25" customHeight="1">
      <c r="L746" s="13"/>
    </row>
    <row r="747" ht="14.25" customHeight="1">
      <c r="L747" s="13"/>
    </row>
    <row r="748" ht="14.25" customHeight="1">
      <c r="L748" s="13"/>
    </row>
    <row r="749" ht="14.25" customHeight="1">
      <c r="L749" s="13"/>
    </row>
    <row r="750" ht="14.25" customHeight="1">
      <c r="L750" s="13"/>
    </row>
    <row r="751" ht="14.25" customHeight="1">
      <c r="L751" s="13"/>
    </row>
    <row r="752" ht="14.25" customHeight="1">
      <c r="L752" s="13"/>
    </row>
    <row r="753" ht="14.25" customHeight="1">
      <c r="L753" s="13"/>
    </row>
    <row r="754" ht="14.25" customHeight="1">
      <c r="L754" s="13"/>
    </row>
    <row r="755" ht="14.25" customHeight="1">
      <c r="L755" s="13"/>
    </row>
    <row r="756" ht="14.25" customHeight="1">
      <c r="L756" s="13"/>
    </row>
    <row r="757" ht="14.25" customHeight="1">
      <c r="L757" s="13"/>
    </row>
    <row r="758" ht="14.25" customHeight="1">
      <c r="L758" s="13"/>
    </row>
    <row r="759" ht="14.25" customHeight="1">
      <c r="L759" s="13"/>
    </row>
    <row r="760" ht="14.25" customHeight="1">
      <c r="L760" s="13"/>
    </row>
    <row r="761" ht="14.25" customHeight="1">
      <c r="L761" s="13"/>
    </row>
    <row r="762" ht="14.25" customHeight="1">
      <c r="L762" s="13"/>
    </row>
    <row r="763" ht="14.25" customHeight="1">
      <c r="L763" s="13"/>
    </row>
    <row r="764" ht="14.25" customHeight="1">
      <c r="L764" s="13"/>
    </row>
    <row r="765" ht="14.25" customHeight="1">
      <c r="L765" s="13"/>
    </row>
    <row r="766" ht="14.25" customHeight="1">
      <c r="L766" s="13"/>
    </row>
    <row r="767" ht="14.25" customHeight="1">
      <c r="L767" s="13"/>
    </row>
    <row r="768" ht="14.25" customHeight="1">
      <c r="L768" s="13"/>
    </row>
    <row r="769" ht="14.25" customHeight="1">
      <c r="L769" s="13"/>
    </row>
    <row r="770" ht="14.25" customHeight="1">
      <c r="L770" s="13"/>
    </row>
    <row r="771" ht="14.25" customHeight="1">
      <c r="L771" s="13"/>
    </row>
    <row r="772" ht="14.25" customHeight="1">
      <c r="L772" s="13"/>
    </row>
    <row r="773" ht="14.25" customHeight="1">
      <c r="L773" s="13"/>
    </row>
    <row r="774" ht="14.25" customHeight="1">
      <c r="L774" s="13"/>
    </row>
    <row r="775" ht="14.25" customHeight="1">
      <c r="L775" s="13"/>
    </row>
    <row r="776" ht="14.25" customHeight="1">
      <c r="L776" s="13"/>
    </row>
    <row r="777" ht="14.25" customHeight="1">
      <c r="L777" s="13"/>
    </row>
    <row r="778" ht="14.25" customHeight="1">
      <c r="L778" s="13"/>
    </row>
    <row r="779" ht="14.25" customHeight="1">
      <c r="L779" s="13"/>
    </row>
    <row r="780" ht="14.25" customHeight="1">
      <c r="L780" s="13"/>
    </row>
    <row r="781" ht="14.25" customHeight="1">
      <c r="L781" s="13"/>
    </row>
    <row r="782" ht="14.25" customHeight="1">
      <c r="L782" s="13"/>
    </row>
    <row r="783" ht="14.25" customHeight="1">
      <c r="L783" s="13"/>
    </row>
    <row r="784" ht="14.25" customHeight="1">
      <c r="L784" s="13"/>
    </row>
    <row r="785" ht="14.25" customHeight="1">
      <c r="L785" s="13"/>
    </row>
    <row r="786" ht="14.25" customHeight="1">
      <c r="L786" s="13"/>
    </row>
    <row r="787" ht="14.25" customHeight="1">
      <c r="L787" s="13"/>
    </row>
    <row r="788" ht="14.25" customHeight="1">
      <c r="L788" s="13"/>
    </row>
    <row r="789" ht="14.25" customHeight="1">
      <c r="L789" s="13"/>
    </row>
    <row r="790" ht="14.25" customHeight="1">
      <c r="L790" s="13"/>
    </row>
    <row r="791" ht="14.25" customHeight="1">
      <c r="L791" s="13"/>
    </row>
    <row r="792" ht="14.25" customHeight="1">
      <c r="L792" s="13"/>
    </row>
    <row r="793" ht="14.25" customHeight="1">
      <c r="L793" s="13"/>
    </row>
    <row r="794" ht="14.25" customHeight="1">
      <c r="L794" s="13"/>
    </row>
    <row r="795" ht="14.25" customHeight="1">
      <c r="L795" s="13"/>
    </row>
    <row r="796" ht="14.25" customHeight="1">
      <c r="L796" s="13"/>
    </row>
    <row r="797" ht="14.25" customHeight="1">
      <c r="L797" s="13"/>
    </row>
    <row r="798" ht="14.25" customHeight="1">
      <c r="L798" s="13"/>
    </row>
    <row r="799" ht="14.25" customHeight="1">
      <c r="L799" s="13"/>
    </row>
    <row r="800" ht="14.25" customHeight="1">
      <c r="L800" s="13"/>
    </row>
    <row r="801" ht="14.25" customHeight="1">
      <c r="L801" s="13"/>
    </row>
    <row r="802" ht="14.25" customHeight="1">
      <c r="L802" s="13"/>
    </row>
    <row r="803" ht="14.25" customHeight="1">
      <c r="L803" s="13"/>
    </row>
    <row r="804" ht="14.25" customHeight="1">
      <c r="L804" s="13"/>
    </row>
    <row r="805" ht="14.25" customHeight="1">
      <c r="L805" s="13"/>
    </row>
    <row r="806" ht="14.25" customHeight="1">
      <c r="L806" s="13"/>
    </row>
    <row r="807" ht="14.25" customHeight="1">
      <c r="L807" s="13"/>
    </row>
    <row r="808" ht="14.25" customHeight="1">
      <c r="L808" s="13"/>
    </row>
    <row r="809" ht="14.25" customHeight="1">
      <c r="L809" s="13"/>
    </row>
    <row r="810" ht="14.25" customHeight="1">
      <c r="L810" s="13"/>
    </row>
    <row r="811" ht="14.25" customHeight="1">
      <c r="L811" s="13"/>
    </row>
    <row r="812" ht="14.25" customHeight="1">
      <c r="L812" s="13"/>
    </row>
    <row r="813" ht="14.25" customHeight="1">
      <c r="L813" s="13"/>
    </row>
    <row r="814" ht="14.25" customHeight="1">
      <c r="L814" s="13"/>
    </row>
    <row r="815" ht="14.25" customHeight="1">
      <c r="L815" s="13"/>
    </row>
    <row r="816" ht="14.25" customHeight="1">
      <c r="L816" s="13"/>
    </row>
    <row r="817" ht="14.25" customHeight="1">
      <c r="L817" s="13"/>
    </row>
    <row r="818" ht="14.25" customHeight="1">
      <c r="L818" s="13"/>
    </row>
    <row r="819" ht="14.25" customHeight="1">
      <c r="L819" s="13"/>
    </row>
    <row r="820" ht="14.25" customHeight="1">
      <c r="L820" s="13"/>
    </row>
    <row r="821" ht="14.25" customHeight="1">
      <c r="L821" s="13"/>
    </row>
    <row r="822" ht="14.25" customHeight="1">
      <c r="L822" s="13"/>
    </row>
    <row r="823" ht="14.25" customHeight="1">
      <c r="L823" s="13"/>
    </row>
    <row r="824" ht="14.25" customHeight="1">
      <c r="L824" s="13"/>
    </row>
    <row r="825" ht="14.25" customHeight="1">
      <c r="L825" s="13"/>
    </row>
    <row r="826" ht="14.25" customHeight="1">
      <c r="L826" s="13"/>
    </row>
    <row r="827" ht="14.25" customHeight="1">
      <c r="L827" s="13"/>
    </row>
    <row r="828" ht="14.25" customHeight="1">
      <c r="L828" s="13"/>
    </row>
    <row r="829" ht="14.25" customHeight="1">
      <c r="L829" s="13"/>
    </row>
    <row r="830" ht="14.25" customHeight="1">
      <c r="L830" s="13"/>
    </row>
    <row r="831" ht="14.25" customHeight="1">
      <c r="L831" s="13"/>
    </row>
    <row r="832" ht="14.25" customHeight="1">
      <c r="L832" s="13"/>
    </row>
    <row r="833" ht="14.25" customHeight="1">
      <c r="L833" s="13"/>
    </row>
    <row r="834" ht="14.25" customHeight="1">
      <c r="L834" s="13"/>
    </row>
    <row r="835" ht="14.25" customHeight="1">
      <c r="L835" s="13"/>
    </row>
    <row r="836" ht="14.25" customHeight="1">
      <c r="L836" s="13"/>
    </row>
    <row r="837" ht="14.25" customHeight="1">
      <c r="L837" s="13"/>
    </row>
    <row r="838" ht="14.25" customHeight="1">
      <c r="L838" s="13"/>
    </row>
    <row r="839" ht="14.25" customHeight="1">
      <c r="L839" s="13"/>
    </row>
    <row r="840" ht="14.25" customHeight="1">
      <c r="L840" s="13"/>
    </row>
    <row r="841" ht="14.25" customHeight="1">
      <c r="L841" s="13"/>
    </row>
    <row r="842" ht="14.25" customHeight="1">
      <c r="L842" s="13"/>
    </row>
    <row r="843" ht="14.25" customHeight="1">
      <c r="L843" s="13"/>
    </row>
    <row r="844" ht="14.25" customHeight="1">
      <c r="L844" s="13"/>
    </row>
    <row r="845" ht="14.25" customHeight="1">
      <c r="L845" s="13"/>
    </row>
    <row r="846" ht="14.25" customHeight="1">
      <c r="L846" s="13"/>
    </row>
    <row r="847" ht="14.25" customHeight="1">
      <c r="L847" s="13"/>
    </row>
    <row r="848" ht="14.25" customHeight="1">
      <c r="L848" s="13"/>
    </row>
    <row r="849" ht="14.25" customHeight="1">
      <c r="L849" s="13"/>
    </row>
    <row r="850" ht="14.25" customHeight="1">
      <c r="L850" s="13"/>
    </row>
    <row r="851" ht="14.25" customHeight="1">
      <c r="L851" s="13"/>
    </row>
    <row r="852" ht="14.25" customHeight="1">
      <c r="L852" s="13"/>
    </row>
    <row r="853" ht="14.25" customHeight="1">
      <c r="L853" s="13"/>
    </row>
    <row r="854" ht="14.25" customHeight="1">
      <c r="L854" s="13"/>
    </row>
    <row r="855" ht="14.25" customHeight="1">
      <c r="L855" s="13"/>
    </row>
    <row r="856" ht="14.25" customHeight="1">
      <c r="L856" s="13"/>
    </row>
    <row r="857" ht="14.25" customHeight="1">
      <c r="L857" s="13"/>
    </row>
    <row r="858" ht="14.25" customHeight="1">
      <c r="L858" s="13"/>
    </row>
    <row r="859" ht="14.25" customHeight="1">
      <c r="L859" s="13"/>
    </row>
    <row r="860" ht="14.25" customHeight="1">
      <c r="L860" s="13"/>
    </row>
    <row r="861" ht="14.25" customHeight="1">
      <c r="L861" s="13"/>
    </row>
    <row r="862" ht="14.25" customHeight="1">
      <c r="L862" s="13"/>
    </row>
    <row r="863" ht="14.25" customHeight="1">
      <c r="L863" s="13"/>
    </row>
    <row r="864" ht="14.25" customHeight="1">
      <c r="L864" s="13"/>
    </row>
    <row r="865" ht="14.25" customHeight="1">
      <c r="L865" s="13"/>
    </row>
    <row r="866" ht="14.25" customHeight="1">
      <c r="L866" s="13"/>
    </row>
    <row r="867" ht="14.25" customHeight="1">
      <c r="L867" s="13"/>
    </row>
    <row r="868" ht="14.25" customHeight="1">
      <c r="L868" s="13"/>
    </row>
    <row r="869" ht="14.25" customHeight="1">
      <c r="L869" s="13"/>
    </row>
    <row r="870" ht="14.25" customHeight="1">
      <c r="L870" s="13"/>
    </row>
    <row r="871" ht="14.25" customHeight="1">
      <c r="L871" s="13"/>
    </row>
    <row r="872" ht="14.25" customHeight="1">
      <c r="L872" s="13"/>
    </row>
    <row r="873" ht="14.25" customHeight="1">
      <c r="L873" s="13"/>
    </row>
    <row r="874" ht="14.25" customHeight="1">
      <c r="L874" s="13"/>
    </row>
    <row r="875" ht="14.25" customHeight="1">
      <c r="L875" s="13"/>
    </row>
    <row r="876" ht="14.25" customHeight="1">
      <c r="L876" s="13"/>
    </row>
    <row r="877" ht="14.25" customHeight="1">
      <c r="L877" s="13"/>
    </row>
    <row r="878" ht="14.25" customHeight="1">
      <c r="L878" s="13"/>
    </row>
    <row r="879" ht="14.25" customHeight="1">
      <c r="L879" s="13"/>
    </row>
    <row r="880" ht="14.25" customHeight="1">
      <c r="L880" s="13"/>
    </row>
    <row r="881" ht="14.25" customHeight="1">
      <c r="L881" s="13"/>
    </row>
    <row r="882" ht="14.25" customHeight="1">
      <c r="L882" s="13"/>
    </row>
    <row r="883" ht="14.25" customHeight="1">
      <c r="L883" s="13"/>
    </row>
    <row r="884" ht="14.25" customHeight="1">
      <c r="L884" s="13"/>
    </row>
    <row r="885" ht="14.25" customHeight="1">
      <c r="L885" s="13"/>
    </row>
    <row r="886" ht="14.25" customHeight="1">
      <c r="L886" s="13"/>
    </row>
    <row r="887" ht="14.25" customHeight="1">
      <c r="L887" s="13"/>
    </row>
    <row r="888" ht="14.25" customHeight="1">
      <c r="L888" s="13"/>
    </row>
    <row r="889" ht="14.25" customHeight="1">
      <c r="L889" s="13"/>
    </row>
    <row r="890" ht="14.25" customHeight="1">
      <c r="L890" s="13"/>
    </row>
    <row r="891" ht="14.25" customHeight="1">
      <c r="L891" s="13"/>
    </row>
    <row r="892" ht="14.25" customHeight="1">
      <c r="L892" s="13"/>
    </row>
    <row r="893" ht="14.25" customHeight="1">
      <c r="L893" s="13"/>
    </row>
    <row r="894" ht="14.25" customHeight="1">
      <c r="L894" s="13"/>
    </row>
    <row r="895" ht="14.25" customHeight="1">
      <c r="L895" s="13"/>
    </row>
    <row r="896" ht="14.25" customHeight="1">
      <c r="L896" s="13"/>
    </row>
    <row r="897" ht="14.25" customHeight="1">
      <c r="L897" s="13"/>
    </row>
    <row r="898" ht="14.25" customHeight="1">
      <c r="L898" s="13"/>
    </row>
    <row r="899" ht="14.25" customHeight="1">
      <c r="L899" s="13"/>
    </row>
    <row r="900" ht="14.25" customHeight="1">
      <c r="L900" s="13"/>
    </row>
    <row r="901" ht="14.25" customHeight="1">
      <c r="L901" s="13"/>
    </row>
    <row r="902" ht="14.25" customHeight="1">
      <c r="L902" s="13"/>
    </row>
    <row r="903" ht="14.25" customHeight="1">
      <c r="L903" s="13"/>
    </row>
    <row r="904" ht="14.25" customHeight="1">
      <c r="L904" s="13"/>
    </row>
    <row r="905" ht="14.25" customHeight="1">
      <c r="L905" s="13"/>
    </row>
    <row r="906" ht="14.25" customHeight="1">
      <c r="L906" s="13"/>
    </row>
    <row r="907" ht="14.25" customHeight="1">
      <c r="L907" s="13"/>
    </row>
    <row r="908" ht="14.25" customHeight="1">
      <c r="L908" s="13"/>
    </row>
    <row r="909" ht="14.25" customHeight="1">
      <c r="L909" s="13"/>
    </row>
    <row r="910" ht="14.25" customHeight="1">
      <c r="L910" s="13"/>
    </row>
    <row r="911" ht="14.25" customHeight="1">
      <c r="L911" s="13"/>
    </row>
    <row r="912" ht="14.25" customHeight="1">
      <c r="L912" s="13"/>
    </row>
    <row r="913" ht="14.25" customHeight="1">
      <c r="L913" s="13"/>
    </row>
    <row r="914" ht="14.25" customHeight="1">
      <c r="L914" s="13"/>
    </row>
    <row r="915" ht="14.25" customHeight="1">
      <c r="L915" s="13"/>
    </row>
    <row r="916" ht="14.25" customHeight="1">
      <c r="L916" s="13"/>
    </row>
    <row r="917" ht="14.25" customHeight="1">
      <c r="L917" s="13"/>
    </row>
    <row r="918" ht="14.25" customHeight="1">
      <c r="L918" s="13"/>
    </row>
    <row r="919" ht="14.25" customHeight="1">
      <c r="L919" s="13"/>
    </row>
    <row r="920" ht="14.25" customHeight="1">
      <c r="L920" s="13"/>
    </row>
    <row r="921" ht="14.25" customHeight="1">
      <c r="L921" s="13"/>
    </row>
    <row r="922" ht="14.25" customHeight="1">
      <c r="L922" s="13"/>
    </row>
    <row r="923" ht="14.25" customHeight="1">
      <c r="L923" s="13"/>
    </row>
    <row r="924" ht="14.25" customHeight="1">
      <c r="L924" s="13"/>
    </row>
    <row r="925" ht="14.25" customHeight="1">
      <c r="L925" s="13"/>
    </row>
    <row r="926" ht="14.25" customHeight="1">
      <c r="L926" s="13"/>
    </row>
    <row r="927" ht="14.25" customHeight="1">
      <c r="L927" s="13"/>
    </row>
    <row r="928" ht="14.25" customHeight="1">
      <c r="L928" s="13"/>
    </row>
    <row r="929" ht="14.25" customHeight="1">
      <c r="L929" s="13"/>
    </row>
    <row r="930" ht="14.25" customHeight="1">
      <c r="L930" s="13"/>
    </row>
    <row r="931" ht="14.25" customHeight="1">
      <c r="L931" s="13"/>
    </row>
    <row r="932" ht="14.25" customHeight="1">
      <c r="L932" s="13"/>
    </row>
    <row r="933" ht="14.25" customHeight="1">
      <c r="L933" s="13"/>
    </row>
    <row r="934" ht="14.25" customHeight="1">
      <c r="L934" s="13"/>
    </row>
    <row r="935" ht="14.25" customHeight="1">
      <c r="L935" s="13"/>
    </row>
    <row r="936" ht="14.25" customHeight="1">
      <c r="L936" s="13"/>
    </row>
    <row r="937" ht="14.25" customHeight="1">
      <c r="L937" s="13"/>
    </row>
    <row r="938" ht="14.25" customHeight="1">
      <c r="L938" s="13"/>
    </row>
    <row r="939" ht="14.25" customHeight="1">
      <c r="L939" s="13"/>
    </row>
    <row r="940" ht="14.25" customHeight="1">
      <c r="L940" s="13"/>
    </row>
    <row r="941" ht="14.25" customHeight="1">
      <c r="L941" s="13"/>
    </row>
    <row r="942" ht="14.25" customHeight="1">
      <c r="L942" s="13"/>
    </row>
    <row r="943" ht="14.25" customHeight="1">
      <c r="L943" s="13"/>
    </row>
    <row r="944" ht="14.25" customHeight="1">
      <c r="L944" s="13"/>
    </row>
    <row r="945" ht="14.25" customHeight="1">
      <c r="L945" s="13"/>
    </row>
    <row r="946" ht="14.25" customHeight="1">
      <c r="L946" s="13"/>
    </row>
    <row r="947" ht="14.25" customHeight="1">
      <c r="L947" s="13"/>
    </row>
    <row r="948" ht="14.25" customHeight="1">
      <c r="L948" s="13"/>
    </row>
    <row r="949" ht="14.25" customHeight="1">
      <c r="L949" s="13"/>
    </row>
    <row r="950" ht="14.25" customHeight="1">
      <c r="L950" s="13"/>
    </row>
    <row r="951" ht="14.25" customHeight="1">
      <c r="L951" s="13"/>
    </row>
    <row r="952" ht="14.25" customHeight="1">
      <c r="L952" s="13"/>
    </row>
    <row r="953" ht="14.25" customHeight="1">
      <c r="L953" s="13"/>
    </row>
    <row r="954" ht="14.25" customHeight="1">
      <c r="L954" s="13"/>
    </row>
    <row r="955" ht="14.25" customHeight="1">
      <c r="L955" s="13"/>
    </row>
    <row r="956" ht="14.25" customHeight="1">
      <c r="L956" s="13"/>
    </row>
    <row r="957" ht="14.25" customHeight="1">
      <c r="L957" s="13"/>
    </row>
    <row r="958" ht="14.25" customHeight="1">
      <c r="L958" s="13"/>
    </row>
    <row r="959" ht="14.25" customHeight="1">
      <c r="L959" s="13"/>
    </row>
    <row r="960" ht="14.25" customHeight="1">
      <c r="L960" s="13"/>
    </row>
    <row r="961" ht="14.25" customHeight="1">
      <c r="L961" s="13"/>
    </row>
    <row r="962" ht="14.25" customHeight="1">
      <c r="L962" s="13"/>
    </row>
    <row r="963" ht="14.25" customHeight="1">
      <c r="L963" s="13"/>
    </row>
    <row r="964" ht="14.25" customHeight="1">
      <c r="L964" s="13"/>
    </row>
    <row r="965" ht="14.25" customHeight="1">
      <c r="L965" s="13"/>
    </row>
    <row r="966" ht="14.25" customHeight="1">
      <c r="L966" s="13"/>
    </row>
    <row r="967" ht="14.25" customHeight="1">
      <c r="L967" s="13"/>
    </row>
    <row r="968" ht="14.25" customHeight="1">
      <c r="L968" s="13"/>
    </row>
    <row r="969" ht="14.25" customHeight="1">
      <c r="L969" s="13"/>
    </row>
    <row r="970" ht="14.25" customHeight="1">
      <c r="L970" s="13"/>
    </row>
    <row r="971" ht="14.25" customHeight="1">
      <c r="L971" s="13"/>
    </row>
    <row r="972" ht="14.25" customHeight="1">
      <c r="L972" s="13"/>
    </row>
    <row r="973" ht="14.25" customHeight="1">
      <c r="L973" s="13"/>
    </row>
    <row r="974" ht="14.25" customHeight="1">
      <c r="L974" s="13"/>
    </row>
    <row r="975" ht="14.25" customHeight="1">
      <c r="L975" s="13"/>
    </row>
    <row r="976" ht="14.25" customHeight="1">
      <c r="L976" s="13"/>
    </row>
    <row r="977" ht="14.25" customHeight="1">
      <c r="L977" s="13"/>
    </row>
    <row r="978" ht="14.25" customHeight="1">
      <c r="L978" s="13"/>
    </row>
    <row r="979" ht="14.25" customHeight="1">
      <c r="L979" s="13"/>
    </row>
    <row r="980" ht="14.25" customHeight="1">
      <c r="L980" s="13"/>
    </row>
    <row r="981" ht="14.25" customHeight="1">
      <c r="L981" s="13"/>
    </row>
    <row r="982" ht="14.25" customHeight="1">
      <c r="L982" s="13"/>
    </row>
    <row r="983" ht="14.25" customHeight="1">
      <c r="L983" s="13"/>
    </row>
    <row r="984" ht="14.25" customHeight="1">
      <c r="L984" s="13"/>
    </row>
    <row r="985" ht="14.25" customHeight="1">
      <c r="L985" s="13"/>
    </row>
    <row r="986" ht="14.25" customHeight="1">
      <c r="L986" s="13"/>
    </row>
    <row r="987" ht="14.25" customHeight="1">
      <c r="L987" s="13"/>
    </row>
    <row r="988" ht="14.25" customHeight="1">
      <c r="L988" s="13"/>
    </row>
    <row r="989" ht="14.25" customHeight="1">
      <c r="L989" s="13"/>
    </row>
    <row r="990" ht="14.25" customHeight="1">
      <c r="L990" s="13"/>
    </row>
    <row r="991" ht="14.25" customHeight="1">
      <c r="L991" s="13"/>
    </row>
    <row r="992" ht="14.25" customHeight="1">
      <c r="L992" s="13"/>
    </row>
    <row r="993" ht="14.25" customHeight="1">
      <c r="L993" s="13"/>
    </row>
    <row r="994" ht="14.25" customHeight="1">
      <c r="L994" s="13"/>
    </row>
    <row r="995" ht="14.25" customHeight="1">
      <c r="L995" s="13"/>
    </row>
    <row r="996" ht="14.25" customHeight="1">
      <c r="L996" s="13"/>
    </row>
    <row r="997" ht="14.25" customHeight="1">
      <c r="L997" s="13"/>
    </row>
    <row r="998" ht="14.25" customHeight="1">
      <c r="L998" s="13"/>
    </row>
    <row r="999" ht="14.25" customHeight="1">
      <c r="L999" s="13"/>
    </row>
    <row r="1000" ht="14.25" customHeight="1">
      <c r="L1000" s="13"/>
    </row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11.86"/>
    <col customWidth="1" min="4" max="4" width="12.29"/>
    <col customWidth="1" min="5" max="5" width="12.57"/>
    <col customWidth="1" min="6" max="6" width="17.57"/>
    <col customWidth="1" min="7" max="7" width="12.71"/>
    <col customWidth="1" min="8" max="8" width="8.71"/>
    <col customWidth="1" min="9" max="9" width="8.86"/>
    <col customWidth="1" min="10" max="10" width="8.71"/>
    <col customWidth="1" min="11" max="11" width="15.29"/>
    <col customWidth="1" min="12" max="26" width="8.71"/>
  </cols>
  <sheetData>
    <row r="1" ht="14.25" customHeight="1"/>
    <row r="2" ht="14.25" customHeight="1">
      <c r="A2" s="21" t="s">
        <v>115</v>
      </c>
    </row>
    <row r="3" ht="14.25" customHeight="1"/>
    <row r="4" ht="15.0" customHeight="1">
      <c r="B4" s="46" t="s">
        <v>51</v>
      </c>
      <c r="C4" s="47" t="s">
        <v>52</v>
      </c>
    </row>
    <row r="5" ht="14.25" customHeight="1">
      <c r="B5" s="49" t="s">
        <v>53</v>
      </c>
      <c r="C5" s="50">
        <v>78.0</v>
      </c>
    </row>
    <row r="6" ht="14.25" customHeight="1">
      <c r="B6" s="49" t="s">
        <v>54</v>
      </c>
      <c r="C6" s="50">
        <v>92.0</v>
      </c>
    </row>
    <row r="7" ht="14.25" customHeight="1">
      <c r="B7" s="49" t="s">
        <v>55</v>
      </c>
      <c r="C7" s="50">
        <v>64.0</v>
      </c>
    </row>
    <row r="8" ht="14.25" customHeight="1">
      <c r="B8" s="49" t="s">
        <v>56</v>
      </c>
      <c r="C8" s="50">
        <v>88.0</v>
      </c>
    </row>
    <row r="9" ht="14.25" customHeight="1">
      <c r="B9" s="49" t="s">
        <v>57</v>
      </c>
      <c r="C9" s="50">
        <v>71.0</v>
      </c>
    </row>
    <row r="10" ht="14.25" customHeight="1">
      <c r="B10" s="49" t="s">
        <v>47</v>
      </c>
      <c r="C10" s="50">
        <v>95.0</v>
      </c>
    </row>
    <row r="11" ht="14.25" customHeight="1">
      <c r="B11" s="49" t="s">
        <v>48</v>
      </c>
      <c r="C11" s="50">
        <v>82.0</v>
      </c>
    </row>
    <row r="12" ht="14.25" customHeight="1">
      <c r="B12" s="49" t="s">
        <v>58</v>
      </c>
      <c r="C12" s="50">
        <v>75.0</v>
      </c>
    </row>
    <row r="13" ht="14.25" customHeight="1">
      <c r="B13" s="49" t="s">
        <v>59</v>
      </c>
      <c r="C13" s="50">
        <v>90.0</v>
      </c>
    </row>
    <row r="14" ht="14.25" customHeight="1">
      <c r="B14" s="49" t="s">
        <v>60</v>
      </c>
      <c r="C14" s="50">
        <v>68.0</v>
      </c>
    </row>
    <row r="15" ht="14.25" customHeight="1">
      <c r="B15" s="27"/>
      <c r="C15" s="27"/>
    </row>
    <row r="16" ht="14.25" customHeight="1">
      <c r="B16" s="60" t="s">
        <v>116</v>
      </c>
      <c r="C16" s="61">
        <f>AVERAGE(C5:C14)</f>
        <v>80.3</v>
      </c>
    </row>
    <row r="17" ht="14.25" customHeight="1"/>
    <row r="18" ht="14.25" customHeight="1"/>
    <row r="19" ht="14.25" customHeight="1">
      <c r="A19" s="21" t="s">
        <v>117</v>
      </c>
    </row>
    <row r="20" ht="14.25" customHeight="1"/>
    <row r="21" ht="14.25" customHeight="1"/>
    <row r="22" ht="14.25" customHeight="1">
      <c r="B22" s="62" t="s">
        <v>118</v>
      </c>
      <c r="C22" s="63" t="s">
        <v>119</v>
      </c>
      <c r="D22" s="63" t="s">
        <v>120</v>
      </c>
      <c r="E22" s="63" t="s">
        <v>121</v>
      </c>
    </row>
    <row r="23" ht="14.25" customHeight="1">
      <c r="B23" s="11" t="s">
        <v>15</v>
      </c>
      <c r="C23" s="63" t="str">
        <f t="shared" ref="C23:C30" si="1">LEFT(B23,SEARCH(" ",B23)-1)</f>
        <v>John</v>
      </c>
      <c r="D23" s="63" t="str">
        <f t="shared" ref="D23:D30" si="2">RIGHT(B23,LEN(B23)-SEARCH(" ",B23,1))</f>
        <v>Smith</v>
      </c>
      <c r="E23" s="63" t="str">
        <f t="shared" ref="E23:E30" si="3">CONCATENATE(C23, " ",D23)</f>
        <v>John Smith</v>
      </c>
    </row>
    <row r="24" ht="14.25" customHeight="1">
      <c r="B24" s="11" t="s">
        <v>18</v>
      </c>
      <c r="C24" s="63" t="str">
        <f t="shared" si="1"/>
        <v>Mary</v>
      </c>
      <c r="D24" s="63" t="str">
        <f t="shared" si="2"/>
        <v>Johnson</v>
      </c>
      <c r="E24" s="63" t="str">
        <f t="shared" si="3"/>
        <v>Mary Johnson</v>
      </c>
    </row>
    <row r="25" ht="14.25" customHeight="1">
      <c r="B25" s="11" t="s">
        <v>21</v>
      </c>
      <c r="C25" s="63" t="str">
        <f t="shared" si="1"/>
        <v>David</v>
      </c>
      <c r="D25" s="63" t="str">
        <f t="shared" si="2"/>
        <v>Lee</v>
      </c>
      <c r="E25" s="63" t="str">
        <f t="shared" si="3"/>
        <v>David Lee</v>
      </c>
    </row>
    <row r="26" ht="14.25" customHeight="1">
      <c r="B26" s="11" t="s">
        <v>24</v>
      </c>
      <c r="C26" s="63" t="str">
        <f t="shared" si="1"/>
        <v>Sarah</v>
      </c>
      <c r="D26" s="63" t="str">
        <f t="shared" si="2"/>
        <v>Brown</v>
      </c>
      <c r="E26" s="63" t="str">
        <f t="shared" si="3"/>
        <v>Sarah Brown</v>
      </c>
      <c r="G26" s="22" t="s">
        <v>122</v>
      </c>
      <c r="H26" s="22"/>
      <c r="I26" s="22"/>
      <c r="J26" s="22"/>
      <c r="K26" s="22"/>
    </row>
    <row r="27" ht="14.25" customHeight="1">
      <c r="B27" s="11" t="s">
        <v>27</v>
      </c>
      <c r="C27" s="63" t="str">
        <f t="shared" si="1"/>
        <v>Michael</v>
      </c>
      <c r="D27" s="63" t="str">
        <f t="shared" si="2"/>
        <v>Chen</v>
      </c>
      <c r="E27" s="63" t="str">
        <f t="shared" si="3"/>
        <v>Michael Chen</v>
      </c>
      <c r="G27" s="22" t="s">
        <v>123</v>
      </c>
      <c r="H27" s="22"/>
      <c r="I27" s="22"/>
      <c r="J27" s="22"/>
      <c r="K27" s="22"/>
    </row>
    <row r="28" ht="14.25" customHeight="1">
      <c r="B28" s="11" t="s">
        <v>29</v>
      </c>
      <c r="C28" s="63" t="str">
        <f t="shared" si="1"/>
        <v>Lisa</v>
      </c>
      <c r="D28" s="63" t="str">
        <f t="shared" si="2"/>
        <v>Davis</v>
      </c>
      <c r="E28" s="63" t="str">
        <f t="shared" si="3"/>
        <v>Lisa Davis</v>
      </c>
    </row>
    <row r="29" ht="14.25" customHeight="1">
      <c r="B29" s="11" t="s">
        <v>31</v>
      </c>
      <c r="C29" s="63" t="str">
        <f t="shared" si="1"/>
        <v>Robert</v>
      </c>
      <c r="D29" s="63" t="str">
        <f t="shared" si="2"/>
        <v>Wilson</v>
      </c>
      <c r="E29" s="63" t="str">
        <f t="shared" si="3"/>
        <v>Robert Wilson</v>
      </c>
    </row>
    <row r="30" ht="14.25" customHeight="1">
      <c r="B30" s="11" t="s">
        <v>33</v>
      </c>
      <c r="C30" s="63" t="str">
        <f t="shared" si="1"/>
        <v>Linda</v>
      </c>
      <c r="D30" s="63" t="str">
        <f t="shared" si="2"/>
        <v>Hall</v>
      </c>
      <c r="E30" s="63" t="str">
        <f t="shared" si="3"/>
        <v>Linda Hall</v>
      </c>
    </row>
    <row r="31" ht="14.25" customHeight="1"/>
    <row r="32" ht="14.25" customHeight="1"/>
    <row r="33" ht="14.25" customHeight="1">
      <c r="A33" s="21" t="s">
        <v>124</v>
      </c>
    </row>
    <row r="34" ht="14.25" customHeight="1"/>
    <row r="35" ht="15.75" customHeight="1">
      <c r="B35" s="9" t="s">
        <v>1</v>
      </c>
      <c r="C35" s="10" t="s">
        <v>2</v>
      </c>
      <c r="D35" s="14" t="s">
        <v>3</v>
      </c>
      <c r="E35" s="43" t="s">
        <v>125</v>
      </c>
    </row>
    <row r="36" ht="14.25" customHeight="1">
      <c r="B36" s="11" t="s">
        <v>5</v>
      </c>
      <c r="C36" s="64">
        <v>1000.0</v>
      </c>
      <c r="D36" s="14">
        <v>12.0</v>
      </c>
      <c r="E36" s="43">
        <f t="shared" ref="E36:E51" si="4">C36*D36</f>
        <v>12000</v>
      </c>
    </row>
    <row r="37" ht="14.25" customHeight="1">
      <c r="B37" s="11" t="s">
        <v>6</v>
      </c>
      <c r="C37" s="64">
        <v>500.0</v>
      </c>
      <c r="D37" s="14">
        <v>24.0</v>
      </c>
      <c r="E37" s="43">
        <f t="shared" si="4"/>
        <v>12000</v>
      </c>
    </row>
    <row r="38" ht="14.25" customHeight="1">
      <c r="B38" s="11" t="s">
        <v>5</v>
      </c>
      <c r="C38" s="64">
        <v>1500.0</v>
      </c>
      <c r="D38" s="14">
        <v>7.0</v>
      </c>
      <c r="E38" s="43">
        <f t="shared" si="4"/>
        <v>10500</v>
      </c>
    </row>
    <row r="39" ht="14.25" customHeight="1">
      <c r="B39" s="11" t="s">
        <v>8</v>
      </c>
      <c r="C39" s="64">
        <v>300.0</v>
      </c>
      <c r="D39" s="14">
        <v>37.0</v>
      </c>
      <c r="E39" s="43">
        <f t="shared" si="4"/>
        <v>11100</v>
      </c>
    </row>
    <row r="40" ht="14.25" customHeight="1">
      <c r="B40" s="11" t="s">
        <v>6</v>
      </c>
      <c r="C40" s="64">
        <v>700.0</v>
      </c>
      <c r="D40" s="14">
        <v>39.0</v>
      </c>
      <c r="E40" s="43">
        <f t="shared" si="4"/>
        <v>27300</v>
      </c>
    </row>
    <row r="41" ht="14.25" customHeight="1">
      <c r="B41" s="11" t="s">
        <v>8</v>
      </c>
      <c r="C41" s="64">
        <v>200.0</v>
      </c>
      <c r="D41" s="14">
        <v>6.0</v>
      </c>
      <c r="E41" s="43">
        <f t="shared" si="4"/>
        <v>1200</v>
      </c>
    </row>
    <row r="42" ht="14.25" customHeight="1">
      <c r="B42" s="11" t="s">
        <v>5</v>
      </c>
      <c r="C42" s="64">
        <v>1200.0</v>
      </c>
      <c r="D42" s="14">
        <v>3.0</v>
      </c>
      <c r="E42" s="43">
        <f t="shared" si="4"/>
        <v>3600</v>
      </c>
    </row>
    <row r="43" ht="14.25" customHeight="1">
      <c r="B43" s="11" t="s">
        <v>6</v>
      </c>
      <c r="C43" s="64">
        <v>800.0</v>
      </c>
      <c r="D43" s="14">
        <v>9.0</v>
      </c>
      <c r="E43" s="43">
        <f t="shared" si="4"/>
        <v>7200</v>
      </c>
    </row>
    <row r="44" ht="14.25" customHeight="1">
      <c r="B44" s="11" t="s">
        <v>5</v>
      </c>
      <c r="C44" s="64">
        <v>1100.0</v>
      </c>
      <c r="D44" s="14">
        <v>13.0</v>
      </c>
      <c r="E44" s="43">
        <f t="shared" si="4"/>
        <v>14300</v>
      </c>
    </row>
    <row r="45" ht="14.25" customHeight="1">
      <c r="B45" s="11" t="s">
        <v>8</v>
      </c>
      <c r="C45" s="64">
        <v>400.0</v>
      </c>
      <c r="D45" s="14">
        <v>32.0</v>
      </c>
      <c r="E45" s="43">
        <f t="shared" si="4"/>
        <v>12800</v>
      </c>
    </row>
    <row r="46" ht="14.25" customHeight="1">
      <c r="B46" s="11" t="s">
        <v>8</v>
      </c>
      <c r="C46" s="64">
        <v>250.0</v>
      </c>
      <c r="D46" s="14">
        <v>25.0</v>
      </c>
      <c r="E46" s="43">
        <f t="shared" si="4"/>
        <v>6250</v>
      </c>
    </row>
    <row r="47" ht="14.25" customHeight="1">
      <c r="B47" s="11" t="s">
        <v>5</v>
      </c>
      <c r="C47" s="64">
        <v>900.0</v>
      </c>
      <c r="D47" s="14">
        <v>8.0</v>
      </c>
      <c r="E47" s="43">
        <f t="shared" si="4"/>
        <v>7200</v>
      </c>
    </row>
    <row r="48" ht="14.25" customHeight="1">
      <c r="B48" s="11" t="s">
        <v>6</v>
      </c>
      <c r="C48" s="64">
        <v>600.0</v>
      </c>
      <c r="D48" s="14">
        <v>21.0</v>
      </c>
      <c r="E48" s="43">
        <f t="shared" si="4"/>
        <v>12600</v>
      </c>
    </row>
    <row r="49" ht="14.25" customHeight="1">
      <c r="B49" s="11" t="s">
        <v>5</v>
      </c>
      <c r="C49" s="64">
        <v>1300.0</v>
      </c>
      <c r="D49" s="14">
        <v>13.0</v>
      </c>
      <c r="E49" s="43">
        <f t="shared" si="4"/>
        <v>16900</v>
      </c>
    </row>
    <row r="50" ht="14.25" customHeight="1">
      <c r="B50" s="11" t="s">
        <v>8</v>
      </c>
      <c r="C50" s="64">
        <v>350.0</v>
      </c>
      <c r="D50" s="14">
        <v>31.0</v>
      </c>
      <c r="E50" s="43">
        <f t="shared" si="4"/>
        <v>10850</v>
      </c>
    </row>
    <row r="51" ht="14.25" customHeight="1">
      <c r="B51" s="11" t="s">
        <v>6</v>
      </c>
      <c r="C51" s="64">
        <v>750.0</v>
      </c>
      <c r="D51" s="14">
        <v>22.0</v>
      </c>
      <c r="E51" s="43">
        <f t="shared" si="4"/>
        <v>16500</v>
      </c>
    </row>
    <row r="52" ht="14.25" customHeight="1"/>
    <row r="53" ht="14.25" customHeight="1"/>
    <row r="54" ht="14.25" customHeight="1"/>
    <row r="55" ht="14.25" customHeight="1">
      <c r="A55" s="21" t="s">
        <v>126</v>
      </c>
    </row>
    <row r="56" ht="14.25" customHeight="1"/>
    <row r="57" ht="14.25" customHeight="1"/>
    <row r="58" ht="16.5" customHeight="1">
      <c r="B58" s="9" t="s">
        <v>35</v>
      </c>
      <c r="C58" s="9" t="s">
        <v>36</v>
      </c>
      <c r="D58" s="10" t="s">
        <v>37</v>
      </c>
    </row>
    <row r="59" ht="14.25" customHeight="1">
      <c r="B59" s="11" t="s">
        <v>38</v>
      </c>
      <c r="C59" s="11">
        <v>1200.0</v>
      </c>
      <c r="D59" s="12" t="s">
        <v>39</v>
      </c>
      <c r="E59" s="21" t="s">
        <v>107</v>
      </c>
    </row>
    <row r="60" ht="14.25" customHeight="1">
      <c r="B60" s="11" t="s">
        <v>40</v>
      </c>
      <c r="C60" s="11">
        <v>850.0</v>
      </c>
      <c r="D60" s="12" t="s">
        <v>41</v>
      </c>
    </row>
    <row r="61" ht="14.25" customHeight="1">
      <c r="B61" s="11" t="s">
        <v>42</v>
      </c>
      <c r="C61" s="11">
        <v>650.0</v>
      </c>
      <c r="D61" s="12" t="s">
        <v>43</v>
      </c>
    </row>
    <row r="62" ht="14.25" customHeight="1">
      <c r="B62" s="11" t="s">
        <v>44</v>
      </c>
      <c r="C62" s="11">
        <v>1400.0</v>
      </c>
      <c r="D62" s="12" t="s">
        <v>45</v>
      </c>
      <c r="F62" s="43" t="s">
        <v>127</v>
      </c>
      <c r="G62" s="43">
        <f>COUNTIF(B58:D66,E59)</f>
        <v>4</v>
      </c>
    </row>
    <row r="63" ht="14.25" customHeight="1">
      <c r="B63" s="11" t="s">
        <v>46</v>
      </c>
      <c r="C63" s="11">
        <v>950.0</v>
      </c>
      <c r="D63" s="12" t="s">
        <v>41</v>
      </c>
    </row>
    <row r="64" ht="14.25" customHeight="1">
      <c r="B64" s="11" t="s">
        <v>47</v>
      </c>
      <c r="C64" s="11">
        <v>1100.0</v>
      </c>
      <c r="D64" s="12" t="s">
        <v>43</v>
      </c>
    </row>
    <row r="65" ht="14.25" customHeight="1">
      <c r="B65" s="11" t="s">
        <v>48</v>
      </c>
      <c r="C65" s="11">
        <v>750.0</v>
      </c>
      <c r="D65" s="12" t="s">
        <v>39</v>
      </c>
    </row>
    <row r="66" ht="14.25" customHeight="1">
      <c r="B66" s="11" t="s">
        <v>49</v>
      </c>
      <c r="C66" s="11">
        <v>1250.0</v>
      </c>
      <c r="D66" s="12" t="s">
        <v>45</v>
      </c>
    </row>
    <row r="67" ht="14.25" customHeight="1"/>
    <row r="68" ht="14.25" customHeight="1"/>
    <row r="69" ht="14.25" customHeight="1"/>
    <row r="70" ht="14.25" customHeight="1">
      <c r="A70" s="21" t="s">
        <v>128</v>
      </c>
    </row>
    <row r="71" ht="14.25" customHeight="1"/>
    <row r="72" ht="14.25" customHeight="1"/>
    <row r="73" ht="14.25" customHeight="1"/>
    <row r="74" ht="14.25" customHeight="1">
      <c r="B74" s="27" t="s">
        <v>1</v>
      </c>
      <c r="C74" s="27" t="s">
        <v>2</v>
      </c>
      <c r="D74" s="27" t="s">
        <v>3</v>
      </c>
      <c r="E74" s="27" t="s">
        <v>125</v>
      </c>
      <c r="F74" s="27" t="s">
        <v>129</v>
      </c>
      <c r="G74" s="43" t="s">
        <v>130</v>
      </c>
    </row>
    <row r="75" ht="14.25" customHeight="1">
      <c r="B75" s="27" t="s">
        <v>5</v>
      </c>
      <c r="C75" s="65">
        <v>1000.0</v>
      </c>
      <c r="D75" s="27">
        <v>12.0</v>
      </c>
      <c r="E75" s="66">
        <f t="shared" ref="E75:E90" si="5">C75*D75</f>
        <v>12000</v>
      </c>
      <c r="F75" s="67">
        <v>0.22</v>
      </c>
      <c r="G75" s="68">
        <f t="shared" ref="G75:G90" si="6">C75*(1-F75)</f>
        <v>780</v>
      </c>
    </row>
    <row r="76" ht="14.25" customHeight="1">
      <c r="B76" s="27" t="s">
        <v>6</v>
      </c>
      <c r="C76" s="65">
        <v>500.0</v>
      </c>
      <c r="D76" s="27">
        <v>24.0</v>
      </c>
      <c r="E76" s="66">
        <f t="shared" si="5"/>
        <v>12000</v>
      </c>
      <c r="F76" s="67">
        <v>0.12</v>
      </c>
      <c r="G76" s="68">
        <f t="shared" si="6"/>
        <v>440</v>
      </c>
    </row>
    <row r="77" ht="14.25" customHeight="1">
      <c r="B77" s="27" t="s">
        <v>5</v>
      </c>
      <c r="C77" s="65">
        <v>1500.0</v>
      </c>
      <c r="D77" s="27">
        <v>7.0</v>
      </c>
      <c r="E77" s="66">
        <f t="shared" si="5"/>
        <v>10500</v>
      </c>
      <c r="F77" s="67">
        <v>0.15</v>
      </c>
      <c r="G77" s="68">
        <f t="shared" si="6"/>
        <v>1275</v>
      </c>
    </row>
    <row r="78" ht="14.25" customHeight="1">
      <c r="B78" s="27" t="s">
        <v>8</v>
      </c>
      <c r="C78" s="65">
        <v>300.0</v>
      </c>
      <c r="D78" s="27">
        <v>37.0</v>
      </c>
      <c r="E78" s="66">
        <f t="shared" si="5"/>
        <v>11100</v>
      </c>
      <c r="F78" s="67">
        <v>0.05</v>
      </c>
      <c r="G78" s="68">
        <f t="shared" si="6"/>
        <v>285</v>
      </c>
    </row>
    <row r="79" ht="14.25" customHeight="1">
      <c r="B79" s="27" t="s">
        <v>6</v>
      </c>
      <c r="C79" s="65">
        <v>700.0</v>
      </c>
      <c r="D79" s="27">
        <v>39.0</v>
      </c>
      <c r="E79" s="66">
        <f t="shared" si="5"/>
        <v>27300</v>
      </c>
      <c r="F79" s="67">
        <v>0.08</v>
      </c>
      <c r="G79" s="68">
        <f t="shared" si="6"/>
        <v>644</v>
      </c>
    </row>
    <row r="80" ht="14.25" customHeight="1">
      <c r="B80" s="27" t="s">
        <v>8</v>
      </c>
      <c r="C80" s="65">
        <v>200.0</v>
      </c>
      <c r="D80" s="27">
        <v>6.0</v>
      </c>
      <c r="E80" s="66">
        <f t="shared" si="5"/>
        <v>1200</v>
      </c>
      <c r="F80" s="67">
        <v>0.21</v>
      </c>
      <c r="G80" s="68">
        <f t="shared" si="6"/>
        <v>158</v>
      </c>
    </row>
    <row r="81" ht="14.25" customHeight="1">
      <c r="B81" s="27" t="s">
        <v>5</v>
      </c>
      <c r="C81" s="65">
        <v>1200.0</v>
      </c>
      <c r="D81" s="27">
        <v>3.0</v>
      </c>
      <c r="E81" s="66">
        <f t="shared" si="5"/>
        <v>3600</v>
      </c>
      <c r="F81" s="67">
        <v>0.13</v>
      </c>
      <c r="G81" s="68">
        <f t="shared" si="6"/>
        <v>1044</v>
      </c>
    </row>
    <row r="82" ht="14.25" customHeight="1">
      <c r="B82" s="27" t="s">
        <v>6</v>
      </c>
      <c r="C82" s="65">
        <v>800.0</v>
      </c>
      <c r="D82" s="27">
        <v>9.0</v>
      </c>
      <c r="E82" s="66">
        <f t="shared" si="5"/>
        <v>7200</v>
      </c>
      <c r="F82" s="67">
        <v>0.12</v>
      </c>
      <c r="G82" s="68">
        <f t="shared" si="6"/>
        <v>704</v>
      </c>
    </row>
    <row r="83" ht="14.25" customHeight="1">
      <c r="B83" s="27" t="s">
        <v>5</v>
      </c>
      <c r="C83" s="65">
        <v>1100.0</v>
      </c>
      <c r="D83" s="27">
        <v>13.0</v>
      </c>
      <c r="E83" s="66">
        <f t="shared" si="5"/>
        <v>14300</v>
      </c>
      <c r="F83" s="67">
        <v>0.16</v>
      </c>
      <c r="G83" s="68">
        <f t="shared" si="6"/>
        <v>924</v>
      </c>
    </row>
    <row r="84" ht="14.25" customHeight="1">
      <c r="B84" s="27" t="s">
        <v>8</v>
      </c>
      <c r="C84" s="65">
        <v>400.0</v>
      </c>
      <c r="D84" s="27">
        <v>32.0</v>
      </c>
      <c r="E84" s="66">
        <f t="shared" si="5"/>
        <v>12800</v>
      </c>
      <c r="F84" s="67">
        <v>0.14</v>
      </c>
      <c r="G84" s="68">
        <f t="shared" si="6"/>
        <v>344</v>
      </c>
    </row>
    <row r="85" ht="14.25" customHeight="1">
      <c r="B85" s="27" t="s">
        <v>8</v>
      </c>
      <c r="C85" s="65">
        <v>250.0</v>
      </c>
      <c r="D85" s="27">
        <v>25.0</v>
      </c>
      <c r="E85" s="66">
        <f t="shared" si="5"/>
        <v>6250</v>
      </c>
      <c r="F85" s="67">
        <v>0.15</v>
      </c>
      <c r="G85" s="68">
        <f t="shared" si="6"/>
        <v>212.5</v>
      </c>
    </row>
    <row r="86" ht="14.25" customHeight="1">
      <c r="B86" s="27" t="s">
        <v>5</v>
      </c>
      <c r="C86" s="65">
        <v>900.0</v>
      </c>
      <c r="D86" s="27">
        <v>8.0</v>
      </c>
      <c r="E86" s="66">
        <f t="shared" si="5"/>
        <v>7200</v>
      </c>
      <c r="F86" s="67">
        <v>0.23</v>
      </c>
      <c r="G86" s="68">
        <f t="shared" si="6"/>
        <v>693</v>
      </c>
    </row>
    <row r="87" ht="14.25" customHeight="1">
      <c r="B87" s="27" t="s">
        <v>6</v>
      </c>
      <c r="C87" s="65">
        <v>600.0</v>
      </c>
      <c r="D87" s="27">
        <v>21.0</v>
      </c>
      <c r="E87" s="66">
        <f t="shared" si="5"/>
        <v>12600</v>
      </c>
      <c r="F87" s="67">
        <v>0.25</v>
      </c>
      <c r="G87" s="68">
        <f t="shared" si="6"/>
        <v>450</v>
      </c>
    </row>
    <row r="88" ht="14.25" customHeight="1">
      <c r="B88" s="27" t="s">
        <v>5</v>
      </c>
      <c r="C88" s="65">
        <v>1300.0</v>
      </c>
      <c r="D88" s="27">
        <v>13.0</v>
      </c>
      <c r="E88" s="66">
        <f t="shared" si="5"/>
        <v>16900</v>
      </c>
      <c r="F88" s="67">
        <v>0.22</v>
      </c>
      <c r="G88" s="68">
        <f t="shared" si="6"/>
        <v>1014</v>
      </c>
    </row>
    <row r="89" ht="14.25" customHeight="1">
      <c r="B89" s="27" t="s">
        <v>8</v>
      </c>
      <c r="C89" s="65">
        <v>350.0</v>
      </c>
      <c r="D89" s="27">
        <v>31.0</v>
      </c>
      <c r="E89" s="66">
        <f t="shared" si="5"/>
        <v>10850</v>
      </c>
      <c r="F89" s="67">
        <v>0.27</v>
      </c>
      <c r="G89" s="68">
        <f t="shared" si="6"/>
        <v>255.5</v>
      </c>
    </row>
    <row r="90" ht="14.25" customHeight="1">
      <c r="B90" s="27" t="s">
        <v>6</v>
      </c>
      <c r="C90" s="65">
        <v>750.0</v>
      </c>
      <c r="D90" s="27">
        <v>22.0</v>
      </c>
      <c r="E90" s="66">
        <f t="shared" si="5"/>
        <v>16500</v>
      </c>
      <c r="F90" s="67">
        <v>0.15</v>
      </c>
      <c r="G90" s="68">
        <f t="shared" si="6"/>
        <v>637.5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2023-10-25T16:32:37Z</dcterms:created>
  <dc:creator>pc</dc:creator>
</cp:coreProperties>
</file>