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mc:AlternateContent xmlns:mc="http://schemas.openxmlformats.org/markup-compatibility/2006">
    <mc:Choice Requires="x15">
      <x15ac:absPath xmlns:x15ac="http://schemas.microsoft.com/office/spreadsheetml/2010/11/ac" url="https://tigermailauburn-my.sharepoint.com/personal/kem0149_auburn_edu/Documents/Desktop/Senior Design/"/>
    </mc:Choice>
  </mc:AlternateContent>
  <xr:revisionPtr revIDLastSave="239" documentId="8_{DBD82B86-55CE-C746-AFD3-467552C692FF}" xr6:coauthVersionLast="47" xr6:coauthVersionMax="47" xr10:uidLastSave="{6515657E-E222-4245-BA27-E342C826D632}"/>
  <bookViews>
    <workbookView xWindow="0" yWindow="740" windowWidth="30240" windowHeight="18300" firstSheet="1" activeTab="1" xr2:uid="{EAA4CCEE-5007-D94B-8749-AD9616A46BF5}"/>
  </bookViews>
  <sheets>
    <sheet name="Status Report Page 1" sheetId="1" r:id="rId1"/>
    <sheet name="Page 2" sheetId="2" r:id="rId2"/>
  </sheets>
  <definedNames>
    <definedName name="_xlnm.Print_Area" localSheetId="1">'Page 2'!$A$1:$R$22</definedName>
    <definedName name="_xlnm.Print_Area" localSheetId="0">'Status Report Page 1'!$B$1:$J$38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2" l="1"/>
  <c r="R8" i="2"/>
  <c r="Q8" i="2"/>
  <c r="J13" i="2"/>
  <c r="P13" i="2"/>
  <c r="O13" i="2"/>
  <c r="N13" i="2"/>
  <c r="M13" i="2"/>
  <c r="L13" i="2"/>
  <c r="K13" i="2"/>
  <c r="I13" i="2"/>
  <c r="H13" i="2"/>
  <c r="R12" i="2"/>
  <c r="Q12" i="2"/>
  <c r="F18" i="1"/>
  <c r="G18" i="1"/>
  <c r="I18" i="1"/>
  <c r="J18" i="1"/>
  <c r="Q9" i="2"/>
  <c r="R9" i="2"/>
  <c r="Q10" i="2"/>
  <c r="R10" i="2"/>
  <c r="Q11" i="2"/>
  <c r="R11" i="2"/>
  <c r="R13" i="2" l="1"/>
  <c r="Q13" i="2"/>
</calcChain>
</file>

<file path=xl/sharedStrings.xml><?xml version="1.0" encoding="utf-8"?>
<sst xmlns="http://schemas.openxmlformats.org/spreadsheetml/2006/main" count="98" uniqueCount="68">
  <si>
    <r>
      <t>Senior Design Status Report</t>
    </r>
    <r>
      <rPr>
        <sz val="12"/>
        <rFont val="Arial"/>
        <family val="2"/>
      </rPr>
      <t xml:space="preserve"> (Page 1)</t>
    </r>
  </si>
  <si>
    <t>List Data - Do Not Edit</t>
  </si>
  <si>
    <t>Project Name:</t>
  </si>
  <si>
    <t>Accessibility for Education</t>
  </si>
  <si>
    <t>Completed</t>
  </si>
  <si>
    <t>Team Members:</t>
  </si>
  <si>
    <t>Kate Moreland, DJ Oakman, Tianyang Wang, Haoran Ding</t>
  </si>
  <si>
    <t>Discarded</t>
  </si>
  <si>
    <t>Date:</t>
  </si>
  <si>
    <t>Cycle:</t>
  </si>
  <si>
    <t>Collaboration</t>
  </si>
  <si>
    <t>Adversarial</t>
  </si>
  <si>
    <t>System Metaphor:</t>
  </si>
  <si>
    <t>To design and create a system which can fix and identify accessibility issues from an uploaded PDF, Word Document, or PowerPoint.</t>
  </si>
  <si>
    <t>In Review</t>
  </si>
  <si>
    <t>Unstarted</t>
  </si>
  <si>
    <t>Cycle Intent:</t>
  </si>
  <si>
    <t xml:space="preserve">Our intent for this spike is to let a user upload a document to a server, process it for accessibility issues, and return a displayed list of what’s wrong. We will also begin the backend service that enables identifying and fixing issues for a selected PDF. </t>
  </si>
  <si>
    <t>Planned</t>
  </si>
  <si>
    <t>Actual</t>
  </si>
  <si>
    <t>#</t>
  </si>
  <si>
    <t>User Story</t>
  </si>
  <si>
    <t>Cycle planned for completion</t>
  </si>
  <si>
    <t>Total planned hours</t>
  </si>
  <si>
    <t>Planned hours this cycle</t>
  </si>
  <si>
    <t>Status</t>
  </si>
  <si>
    <t>Actual hours this cycle</t>
  </si>
  <si>
    <t>Total hours</t>
  </si>
  <si>
    <t>Upload documents from a file selection</t>
  </si>
  <si>
    <t>Send PDF to Back-End for Accessibility Processing</t>
  </si>
  <si>
    <t>Display Uploaded PDF and Accessibility Results</t>
  </si>
  <si>
    <t>Alternative text for images and figures</t>
  </si>
  <si>
    <t>Accessible headings and navigation</t>
  </si>
  <si>
    <t>Planned Total</t>
  </si>
  <si>
    <t>Actual Total</t>
  </si>
  <si>
    <r>
      <t xml:space="preserve">Senior Design Status Report </t>
    </r>
    <r>
      <rPr>
        <sz val="12"/>
        <rFont val="Arial"/>
        <family val="2"/>
      </rPr>
      <t>(Page 2)</t>
    </r>
    <r>
      <rPr>
        <b/>
        <sz val="12"/>
        <rFont val="Arial"/>
        <family val="2"/>
      </rPr>
      <t xml:space="preserve"> </t>
    </r>
  </si>
  <si>
    <t>Team Name:</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</si>
  <si>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</si>
  <si>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</si>
  <si>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</si>
  <si>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</si>
  <si>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</si>
  <si>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</si>
  <si>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</si>
  <si>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</si>
  <si>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</si>
  <si>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</si>
  <si>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</si>
  <si>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</si>
  <si>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</si>
  <si>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</si>
  <si>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</si>
  <si>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tianyang wang</t>
  </si>
  <si>
    <t>✓</t>
  </si>
  <si>
    <t>DJ Oakman</t>
  </si>
  <si>
    <t>Kate Moreland</t>
  </si>
  <si>
    <t>Hoaran Ding</t>
  </si>
  <si>
    <t>Totals</t>
  </si>
  <si>
    <t>Accomplishments since last status report:</t>
  </si>
  <si>
    <t>Objectives for the next week:</t>
  </si>
  <si>
    <t>- Implemented google sign in, implemented light mode/dark mode, implemented file upload components, implemented results display component with downloadable files, implemented back end endpoints which allow interaction with ADOBE API, implemented back end endpoints which allow for conversion of doc files to PDF, setup basic authentication protocols</t>
  </si>
  <si>
    <t>- Have an option to return a downloadable json report of the results or to also return a regular json document which can be displayed rather than downloaded. - Research new ways to edit pdfs, docs, and PPTs using python</t>
  </si>
  <si>
    <t>Obstacles encountered since last status report:</t>
  </si>
  <si>
    <t>Notes:</t>
  </si>
  <si>
    <t xml:space="preserve">Found it challenging to make an accurate loading spinner which accurately reflects percentage of backend processing complete. May just instead use a loading spinner which does not show percentage. May also make a message which says on average, this takes a few seconds to make user feel okay about long processing times. Additionally, we are not sure yet how we are going to grant or not grant users access to this platform. We will likely have to shift to using the Auburn SSO system soon. Found it challenging to create good styling for front end. </t>
  </si>
  <si>
    <t>- We are having a meeting with our sponsor on 9/17 @4 to demo what we have so far and get some feedback. - We are working together to see if each of us have new ideas to implement our .docx and .ppt implementation.</t>
  </si>
  <si>
    <t>Risks facing the project:</t>
  </si>
  <si>
    <t>- The Adobe Checker and Accessibility API only support a free version of 500 documents uploaded. This could cause an issue later on if we have to purchase the paid version. - Also Microsoft already has an accessibility checker built into their tools so we need to ensure that our version fills in those gaps.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</si>
</sst>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ont>
    <font>
      <b/>
      <sz val="10"/>
      <name val="Arial"/>
      <family val="2"/>
    </font>
    <font>
      <sz val="8"/>
      <name val="Arial"/>
      <family val="2"/>
    </font>
    <font>
      <b/>
      <sz val="12"/>
      <name val="Arial"/>
      <family val="2"/>
    </font>
    <font>
      <i/>
      <sz val="10"/>
      <color indexed="9"/>
      <name val="Arial"/>
      <family val="2"/>
    </font>
    <font>
      <sz val="10"/>
      <name val="Arial"/>
      <family val="2"/>
    </font>
    <font>
      <sz val="12"/>
      <name val="Arial"/>
      <family val="2"/>
    </font>
    <font>
      <b/>
      <u/>
      <sz val="10"/>
      <name val="Arial"/>
      <family val="2"/>
    </font>
    <font>
      <sz val="11"/>
      <color rgb="FF242424"/>
      <name val="Aptos Narrow"/>
      <charset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0" xfId="0" applyAlignment="1">
      <alignment horizontal="left"/>
    </xf>
    <xf numFmtId="0" fontId="1" fillId="0" borderId="0" xfId="0" applyFont="1"/>
    <xf numFmtId="0" fontId="3" fillId="0" borderId="0" xfId="0" applyFont="1" applyAlignment="1">
      <alignment horizontal="right"/>
    </xf>
    <xf numFmtId="0" fontId="1" fillId="0" borderId="0" xfId="0" applyFont="1" applyAlignment="1">
      <alignment horizontal="right"/>
    </xf>
    <xf numFmtId="49" fontId="3" fillId="0" borderId="0" xfId="0" applyNumberFormat="1" applyFont="1" applyAlignment="1">
      <alignment horizontal="left" vertical="top"/>
    </xf>
    <xf numFmtId="49" fontId="0" fillId="0" borderId="0" xfId="0" applyNumberFormat="1" applyAlignment="1">
      <alignment horizontal="left" vertical="top"/>
    </xf>
    <xf numFmtId="0" fontId="7" fillId="0" borderId="0" xfId="0" applyFont="1"/>
    <xf numFmtId="0" fontId="0" fillId="0" borderId="0" xfId="0" applyAlignment="1">
      <alignmen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0" xfId="0" applyAlignment="1">
      <alignment horizontal="center" vertical="center"/>
    </xf>
    <xf numFmtId="0" fontId="1" fillId="0" borderId="0" xfId="0" applyFont="1" applyAlignment="1">
      <alignment horizontal="right" vertical="center"/>
    </xf>
    <xf numFmtId="14" fontId="0" fillId="0" borderId="1" xfId="0" applyNumberFormat="1" applyBorder="1" applyAlignment="1">
      <alignment horizontal="center" vertical="center"/>
    </xf>
    <xf numFmtId="0" fontId="5"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49" fontId="0" fillId="0" borderId="0" xfId="0" applyNumberFormat="1" applyAlignment="1">
      <alignment horizontal="center" vertical="center"/>
    </xf>
    <xf numFmtId="0" fontId="3" fillId="0" borderId="0" xfId="0" applyFont="1" applyAlignment="1">
      <alignment horizontal="center" vertical="center"/>
    </xf>
    <xf numFmtId="0" fontId="8" fillId="0" borderId="0" xfId="0" applyFont="1" applyAlignment="1">
      <alignment horizontal="center"/>
    </xf>
    <xf numFmtId="0" fontId="8" fillId="0" borderId="6" xfId="0" applyFont="1" applyBorder="1" applyAlignment="1">
      <alignment horizont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8" fillId="0" borderId="9" xfId="0" applyFont="1" applyBorder="1" applyAlignment="1">
      <alignment horizontal="center"/>
    </xf>
    <xf numFmtId="1" fontId="0" fillId="0" borderId="1" xfId="0" applyNumberFormat="1" applyBorder="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vertical="center"/>
    </xf>
    <xf numFmtId="0" fontId="0" fillId="0" borderId="1" xfId="0" applyBorder="1" applyAlignment="1">
      <alignment horizontal="center" vertical="top" wrapText="1"/>
    </xf>
    <xf numFmtId="0" fontId="0" fillId="0" borderId="0" xfId="0" applyAlignment="1">
      <alignment horizontal="left" wrapText="1"/>
    </xf>
    <xf numFmtId="49" fontId="0" fillId="0" borderId="0" xfId="0" applyNumberFormat="1" applyAlignment="1">
      <alignment horizontal="center" vertical="center" wrapText="1"/>
    </xf>
    <xf numFmtId="0" fontId="0" fillId="0" borderId="1" xfId="0" applyBorder="1" applyAlignment="1">
      <alignment horizontal="center" vertical="center"/>
    </xf>
    <xf numFmtId="0" fontId="1" fillId="0" borderId="0" xfId="0" applyFont="1" applyAlignment="1">
      <alignment horizontal="right"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49" fontId="0" fillId="0" borderId="0" xfId="0" applyNumberFormat="1" applyAlignment="1">
      <alignment horizontal="left" vertical="top" wrapText="1"/>
    </xf>
    <xf numFmtId="0" fontId="0" fillId="0" borderId="1" xfId="0" applyBorder="1" applyAlignment="1">
      <alignment horizontal="center" vertical="center" wrapText="1"/>
    </xf>
    <xf numFmtId="0" fontId="7" fillId="0" borderId="0" xfId="0" applyFont="1" applyAlignment="1">
      <alignment horizontal="right" vertical="center"/>
    </xf>
    <xf numFmtId="0" fontId="1" fillId="0" borderId="0" xfId="0" applyFont="1" applyAlignment="1">
      <alignment horizontal="center"/>
    </xf>
    <xf numFmtId="0" fontId="1" fillId="0" borderId="2" xfId="0" applyFont="1" applyBorder="1" applyAlignment="1">
      <alignment horizontal="center" vertical="center" wrapText="1"/>
    </xf>
    <xf numFmtId="0" fontId="0" fillId="0" borderId="0" xfId="0" applyAlignment="1"/>
  </cellXfs>
  <cellStyles count="1">
    <cellStyle name="常规"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EB10B-B89E-AD44-949F-7A8EE51B79E5}">
  <sheetPr>
    <pageSetUpPr fitToPage="1"/>
  </sheetPr>
  <dimension ref="B1:O27"/>
  <sheetViews>
    <sheetView zoomScale="120" zoomScaleNormal="120" workbookViewId="0">
      <selection activeCell="D20" sqref="D20"/>
    </sheetView>
  </sheetViews>
  <sheetFormatPr defaultColWidth="8.85546875" defaultRowHeight="12.95"/>
  <cols>
    <col min="1" max="1" width="2.28515625" customWidth="1"/>
    <col min="2" max="2" width="4.42578125" customWidth="1"/>
    <col min="3" max="3" width="13.85546875" customWidth="1"/>
    <col min="4" max="4" width="53.42578125" customWidth="1"/>
    <col min="5" max="5" width="9.85546875" customWidth="1"/>
    <col min="6" max="6" width="9.28515625" customWidth="1"/>
    <col min="7" max="7" width="9" customWidth="1"/>
    <col min="8" max="8" width="15.140625" customWidth="1"/>
    <col min="9" max="9" width="8.42578125" customWidth="1"/>
    <col min="10" max="11" width="8.85546875" customWidth="1"/>
    <col min="12" max="12" width="10.42578125" customWidth="1"/>
    <col min="13" max="13" width="13.140625" customWidth="1"/>
  </cols>
  <sheetData>
    <row r="1" spans="2:15" ht="15.95">
      <c r="B1" s="33" t="s">
        <v>0</v>
      </c>
      <c r="C1" s="33"/>
      <c r="D1" s="33"/>
      <c r="E1" s="33"/>
      <c r="F1" s="33"/>
      <c r="G1" s="33"/>
      <c r="H1" s="33"/>
      <c r="I1" s="33"/>
      <c r="J1" s="33"/>
      <c r="K1" s="1"/>
      <c r="L1" s="1"/>
      <c r="M1" s="2" t="s">
        <v>1</v>
      </c>
      <c r="N1" s="1"/>
      <c r="O1" s="1"/>
    </row>
    <row r="2" spans="2:15" ht="18" customHeight="1">
      <c r="C2" s="20" t="s">
        <v>2</v>
      </c>
      <c r="D2" s="17" t="s">
        <v>3</v>
      </c>
      <c r="E2" s="13"/>
      <c r="F2" s="13"/>
      <c r="G2" s="13"/>
      <c r="H2" s="13"/>
      <c r="I2" s="13"/>
      <c r="L2" s="3"/>
      <c r="M2" t="s">
        <v>4</v>
      </c>
      <c r="N2">
        <v>1</v>
      </c>
    </row>
    <row r="3" spans="2:15" ht="18" customHeight="1">
      <c r="C3" s="20" t="s">
        <v>5</v>
      </c>
      <c r="D3" s="17" t="s">
        <v>6</v>
      </c>
      <c r="E3" s="13"/>
      <c r="F3" s="13"/>
      <c r="G3" s="13"/>
      <c r="H3" s="13"/>
      <c r="I3" s="13"/>
      <c r="M3" t="s">
        <v>7</v>
      </c>
      <c r="N3">
        <v>2</v>
      </c>
    </row>
    <row r="4" spans="2:15" ht="18" customHeight="1">
      <c r="C4" s="20" t="s">
        <v>8</v>
      </c>
      <c r="D4" s="16">
        <v>45916</v>
      </c>
      <c r="E4" s="15" t="s">
        <v>9</v>
      </c>
      <c r="F4" s="31">
        <v>1</v>
      </c>
      <c r="G4" s="31"/>
      <c r="H4" s="31"/>
      <c r="I4" s="31"/>
      <c r="M4" t="s">
        <v>10</v>
      </c>
      <c r="N4">
        <v>3</v>
      </c>
    </row>
    <row r="5" spans="2:15">
      <c r="C5" s="49"/>
      <c r="M5" t="s">
        <v>11</v>
      </c>
    </row>
    <row r="6" spans="2:15" ht="18" customHeight="1">
      <c r="C6" s="50" t="s">
        <v>12</v>
      </c>
      <c r="D6" s="38" t="s">
        <v>13</v>
      </c>
      <c r="E6" s="38"/>
      <c r="F6" s="38"/>
      <c r="G6" s="38"/>
      <c r="H6" s="38"/>
      <c r="I6" s="38"/>
      <c r="M6" t="s">
        <v>14</v>
      </c>
    </row>
    <row r="7" spans="2:15" ht="12.75">
      <c r="C7" s="50"/>
      <c r="D7" s="38"/>
      <c r="E7" s="38"/>
      <c r="F7" s="38"/>
      <c r="G7" s="38"/>
      <c r="H7" s="38"/>
      <c r="I7" s="38"/>
      <c r="M7" t="s">
        <v>15</v>
      </c>
    </row>
    <row r="8" spans="2:15" ht="18" customHeight="1">
      <c r="C8" s="50" t="s">
        <v>16</v>
      </c>
      <c r="D8" s="38" t="s">
        <v>17</v>
      </c>
      <c r="E8" s="38"/>
      <c r="F8" s="38"/>
      <c r="G8" s="38"/>
      <c r="H8" s="38"/>
      <c r="I8" s="38"/>
    </row>
    <row r="9" spans="2:15" ht="12.75">
      <c r="C9" s="50"/>
      <c r="D9" s="38"/>
      <c r="E9" s="38"/>
      <c r="F9" s="38"/>
      <c r="G9" s="38"/>
      <c r="H9" s="38"/>
      <c r="I9" s="38"/>
    </row>
    <row r="10" spans="2:15">
      <c r="C10" s="5"/>
      <c r="D10" s="10"/>
      <c r="E10" s="10"/>
      <c r="F10" s="10"/>
      <c r="G10" s="10"/>
      <c r="H10" s="10"/>
      <c r="I10" s="10"/>
    </row>
    <row r="11" spans="2:15" ht="12.75">
      <c r="E11" s="32" t="s">
        <v>18</v>
      </c>
      <c r="F11" s="32"/>
      <c r="G11" s="32"/>
      <c r="H11" s="32" t="s">
        <v>19</v>
      </c>
      <c r="I11" s="32"/>
      <c r="J11" s="32"/>
    </row>
    <row r="12" spans="2:15" ht="46.5">
      <c r="B12" s="18" t="s">
        <v>20</v>
      </c>
      <c r="C12" s="34" t="s">
        <v>21</v>
      </c>
      <c r="D12" s="35"/>
      <c r="E12" s="18" t="s">
        <v>22</v>
      </c>
      <c r="F12" s="18" t="s">
        <v>23</v>
      </c>
      <c r="G12" s="18" t="s">
        <v>24</v>
      </c>
      <c r="H12" s="18" t="s">
        <v>25</v>
      </c>
      <c r="I12" s="18" t="s">
        <v>26</v>
      </c>
      <c r="J12" s="18" t="s">
        <v>27</v>
      </c>
    </row>
    <row r="13" spans="2:15" ht="20.100000000000001" customHeight="1">
      <c r="B13" s="11">
        <v>1</v>
      </c>
      <c r="C13" s="36" t="s">
        <v>28</v>
      </c>
      <c r="D13" s="37"/>
      <c r="E13" s="12">
        <v>1</v>
      </c>
      <c r="F13" s="12">
        <v>3</v>
      </c>
      <c r="G13" s="12">
        <v>2</v>
      </c>
      <c r="H13" s="11" t="s">
        <v>4</v>
      </c>
      <c r="I13" s="12">
        <v>2</v>
      </c>
      <c r="J13" s="12">
        <v>2</v>
      </c>
    </row>
    <row r="14" spans="2:15" ht="20.100000000000001" customHeight="1">
      <c r="B14" s="11">
        <v>2</v>
      </c>
      <c r="C14" s="36" t="s">
        <v>29</v>
      </c>
      <c r="D14" s="37"/>
      <c r="E14" s="12">
        <v>1</v>
      </c>
      <c r="F14" s="12">
        <v>4</v>
      </c>
      <c r="G14" s="12">
        <v>3</v>
      </c>
      <c r="H14" s="11" t="s">
        <v>4</v>
      </c>
      <c r="I14" s="12">
        <v>1.5</v>
      </c>
      <c r="J14" s="12">
        <v>1.5</v>
      </c>
    </row>
    <row r="15" spans="2:15" ht="20.100000000000001" customHeight="1">
      <c r="B15" s="11">
        <v>3</v>
      </c>
      <c r="C15" s="36" t="s">
        <v>30</v>
      </c>
      <c r="D15" s="37"/>
      <c r="E15" s="12">
        <v>1</v>
      </c>
      <c r="F15" s="12">
        <v>8</v>
      </c>
      <c r="G15" s="12">
        <v>4</v>
      </c>
      <c r="H15" s="11" t="s">
        <v>14</v>
      </c>
      <c r="I15" s="12">
        <v>4</v>
      </c>
      <c r="J15" s="12">
        <v>4</v>
      </c>
    </row>
    <row r="16" spans="2:15" ht="20.100000000000001" customHeight="1">
      <c r="B16" s="11">
        <v>4</v>
      </c>
      <c r="C16" s="36" t="s">
        <v>31</v>
      </c>
      <c r="D16" s="37"/>
      <c r="E16" s="12">
        <v>2</v>
      </c>
      <c r="F16" s="12">
        <v>8</v>
      </c>
      <c r="G16" s="12">
        <v>0</v>
      </c>
      <c r="H16" s="11" t="s">
        <v>15</v>
      </c>
      <c r="I16" s="12">
        <v>0</v>
      </c>
      <c r="J16" s="12">
        <v>0</v>
      </c>
    </row>
    <row r="17" spans="2:10" ht="20.100000000000001" customHeight="1">
      <c r="B17" s="11">
        <v>5</v>
      </c>
      <c r="C17" s="36" t="s">
        <v>32</v>
      </c>
      <c r="D17" s="37"/>
      <c r="E17" s="12">
        <v>2</v>
      </c>
      <c r="F17" s="12">
        <v>6</v>
      </c>
      <c r="G17" s="12">
        <v>0</v>
      </c>
      <c r="H17" s="11" t="s">
        <v>15</v>
      </c>
      <c r="I17" s="12">
        <v>0</v>
      </c>
      <c r="J17" s="12">
        <v>0</v>
      </c>
    </row>
    <row r="18" spans="2:10" s="9" customFormat="1" ht="15.95" customHeight="1">
      <c r="B18" s="14"/>
      <c r="C18" s="14"/>
      <c r="E18" s="15" t="s">
        <v>33</v>
      </c>
      <c r="F18" s="12">
        <f>SUM(F13:F17)</f>
        <v>29</v>
      </c>
      <c r="G18" s="12">
        <f>SUM(G13:G17)</f>
        <v>9</v>
      </c>
      <c r="H18" s="15" t="s">
        <v>34</v>
      </c>
      <c r="I18" s="12">
        <f>SUM(I13:I17)</f>
        <v>7.5</v>
      </c>
      <c r="J18" s="12">
        <f>SUM(J13:J17)</f>
        <v>7.5</v>
      </c>
    </row>
    <row r="19" spans="2:10">
      <c r="B19" s="1"/>
      <c r="C19" s="5"/>
      <c r="E19" s="5"/>
      <c r="H19" s="5"/>
    </row>
    <row r="20" spans="2:10">
      <c r="B20" s="1"/>
      <c r="C20" s="1"/>
      <c r="E20" s="5"/>
      <c r="H20" s="5"/>
    </row>
    <row r="21" spans="2:10">
      <c r="B21" s="1"/>
      <c r="C21" s="1"/>
      <c r="E21" s="5"/>
      <c r="H21" s="5"/>
    </row>
    <row r="22" spans="2:10">
      <c r="B22" s="1"/>
      <c r="C22" s="1"/>
      <c r="E22" s="5"/>
      <c r="H22" s="5"/>
    </row>
    <row r="23" spans="2:10">
      <c r="B23" s="1"/>
      <c r="C23" s="1"/>
      <c r="E23" s="5"/>
      <c r="H23" s="5"/>
    </row>
    <row r="24" spans="2:10">
      <c r="B24" s="1"/>
      <c r="C24" s="1"/>
      <c r="E24" s="5"/>
      <c r="H24" s="5"/>
    </row>
    <row r="25" spans="2:10">
      <c r="B25" s="1"/>
      <c r="C25" s="1"/>
      <c r="E25" s="5"/>
      <c r="H25" s="5"/>
    </row>
    <row r="26" spans="2:10">
      <c r="B26" s="1"/>
      <c r="C26" s="1"/>
      <c r="E26" s="5"/>
      <c r="H26" s="5"/>
    </row>
    <row r="27" spans="2:10">
      <c r="B27" s="1"/>
      <c r="C27" s="1"/>
      <c r="E27" s="5"/>
      <c r="H27" s="5"/>
    </row>
  </sheetData>
  <mergeCells count="14">
    <mergeCell ref="C12:D12"/>
    <mergeCell ref="C17:D17"/>
    <mergeCell ref="D6:I7"/>
    <mergeCell ref="C13:D13"/>
    <mergeCell ref="C14:D14"/>
    <mergeCell ref="C15:D15"/>
    <mergeCell ref="C16:D16"/>
    <mergeCell ref="E11:G11"/>
    <mergeCell ref="D8:I9"/>
    <mergeCell ref="F4:I4"/>
    <mergeCell ref="C6:C7"/>
    <mergeCell ref="C8:C9"/>
    <mergeCell ref="H11:J11"/>
    <mergeCell ref="B1:J1"/>
  </mergeCells>
  <phoneticPr fontId="2" type="noConversion"/>
  <dataValidations count="3">
    <dataValidation type="list" allowBlank="1" showInputMessage="1" showErrorMessage="1" sqref="M2:M7 H14:H17" xr:uid="{D637BB7E-9A42-A843-B362-8EED6E55E37D}">
      <formula1>$M$2:$M$7</formula1>
    </dataValidation>
    <dataValidation type="list" allowBlank="1" showInputMessage="1" showErrorMessage="1" sqref="M10 H13" xr:uid="{9F5AFF03-2C76-8E4D-B2B3-CFB3818B49E2}">
      <formula1>$M$2:$M$8</formula1>
    </dataValidation>
    <dataValidation type="list" allowBlank="1" showInputMessage="1" showErrorMessage="1" sqref="E13:E17" xr:uid="{4571639D-A1B9-184F-B422-FC10259E4EA7}">
      <formula1>$N$2:$N$4</formula1>
    </dataValidation>
  </dataValidations>
  <pageMargins left="0.4" right="0.4" top="0.5" bottom="0.5" header="0.5" footer="0.5"/>
  <pageSetup scale="90" fitToHeight="0"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D4362-ACDE-354E-8182-F782B0872870}">
  <sheetPr>
    <pageSetUpPr fitToPage="1"/>
  </sheetPr>
  <dimension ref="A1:R28"/>
  <sheetViews>
    <sheetView tabSelected="1" topLeftCell="A2" zoomScale="130" zoomScaleNormal="130" workbookViewId="0">
      <selection activeCell="B22" sqref="B22:H22"/>
    </sheetView>
  </sheetViews>
  <sheetFormatPr defaultColWidth="8.85546875" defaultRowHeight="12.95"/>
  <cols>
    <col min="1" max="1" width="2.85546875" customWidth="1"/>
    <col min="2" max="2" width="13.85546875" customWidth="1"/>
    <col min="3" max="3" width="4.7109375" customWidth="1"/>
    <col min="4" max="7" width="7.7109375" customWidth="1"/>
    <col min="8" max="8" width="9" customWidth="1"/>
    <col min="9" max="18" width="7.140625" customWidth="1"/>
  </cols>
  <sheetData>
    <row r="1" spans="1:18" ht="15.95">
      <c r="A1" s="33" t="s">
        <v>35</v>
      </c>
      <c r="B1" s="33"/>
      <c r="C1" s="33"/>
      <c r="D1" s="33"/>
      <c r="E1" s="33"/>
      <c r="F1" s="33"/>
      <c r="G1" s="33"/>
      <c r="H1" s="33"/>
      <c r="I1" s="33"/>
      <c r="J1" s="51"/>
      <c r="K1" s="51"/>
      <c r="L1" s="51"/>
      <c r="M1" s="51"/>
      <c r="N1" s="51"/>
      <c r="O1" s="51"/>
      <c r="P1" s="51"/>
      <c r="Q1" s="51"/>
      <c r="R1" s="51"/>
    </row>
    <row r="3" spans="1:18" s="9" customFormat="1" ht="18" customHeight="1">
      <c r="B3" s="42" t="s">
        <v>36</v>
      </c>
      <c r="C3" s="42"/>
      <c r="D3" s="43" t="s">
        <v>3</v>
      </c>
      <c r="E3" s="44"/>
      <c r="F3" s="44"/>
      <c r="G3" s="44"/>
      <c r="H3" s="45"/>
    </row>
    <row r="4" spans="1:18">
      <c r="B4" s="5"/>
    </row>
    <row r="5" spans="1:18" ht="12.75">
      <c r="B5" s="20"/>
      <c r="C5" s="14"/>
      <c r="D5" s="32" t="s">
        <v>37</v>
      </c>
      <c r="E5" s="32"/>
      <c r="F5" s="32"/>
      <c r="G5" s="32"/>
      <c r="H5" s="19" t="s">
        <v>38</v>
      </c>
      <c r="I5" s="32" t="s">
        <v>19</v>
      </c>
      <c r="J5" s="32"/>
      <c r="K5" s="32"/>
      <c r="L5" s="32"/>
      <c r="M5" s="32"/>
      <c r="N5" s="32"/>
      <c r="O5" s="32"/>
      <c r="P5" s="32"/>
      <c r="Q5" s="32"/>
      <c r="R5" s="32"/>
    </row>
    <row r="6" spans="1:18" ht="16.5" customHeight="1">
      <c r="B6" s="41" t="s">
        <v>39</v>
      </c>
      <c r="C6" s="41"/>
      <c r="D6" s="47" t="s">
        <v>40</v>
      </c>
      <c r="E6" s="47" t="s">
        <v>41</v>
      </c>
      <c r="F6" s="47" t="s">
        <v>42</v>
      </c>
      <c r="G6" s="47" t="s">
        <v>43</v>
      </c>
      <c r="H6" s="47" t="s">
        <v>24</v>
      </c>
      <c r="I6" s="47" t="s">
        <v>44</v>
      </c>
      <c r="J6" s="47"/>
      <c r="K6" s="47" t="s">
        <v>45</v>
      </c>
      <c r="L6" s="47"/>
      <c r="M6" s="47" t="s">
        <v>46</v>
      </c>
      <c r="N6" s="47"/>
      <c r="O6" s="47" t="s">
        <v>47</v>
      </c>
      <c r="P6" s="47"/>
      <c r="Q6" s="34" t="s">
        <v>48</v>
      </c>
      <c r="R6" s="35"/>
    </row>
    <row r="7" spans="1:18" ht="26.25" customHeight="1">
      <c r="B7" s="41"/>
      <c r="C7" s="41"/>
      <c r="D7" s="41"/>
      <c r="E7" s="41"/>
      <c r="F7" s="41"/>
      <c r="G7" s="41"/>
      <c r="H7" s="41"/>
      <c r="I7" s="18" t="s">
        <v>49</v>
      </c>
      <c r="J7" s="18" t="s">
        <v>50</v>
      </c>
      <c r="K7" s="18" t="s">
        <v>51</v>
      </c>
      <c r="L7" s="18" t="s">
        <v>50</v>
      </c>
      <c r="M7" s="18" t="s">
        <v>51</v>
      </c>
      <c r="N7" s="18" t="s">
        <v>50</v>
      </c>
      <c r="O7" s="18" t="s">
        <v>51</v>
      </c>
      <c r="P7" s="18" t="s">
        <v>50</v>
      </c>
      <c r="Q7" s="18" t="s">
        <v>51</v>
      </c>
      <c r="R7" s="18" t="s">
        <v>50</v>
      </c>
    </row>
    <row r="8" spans="1:18" ht="12.75">
      <c r="B8" s="41" t="s">
        <v>52</v>
      </c>
      <c r="C8" s="41"/>
      <c r="D8" s="11" t="s">
        <v>53</v>
      </c>
      <c r="E8" s="11" t="s">
        <v>53</v>
      </c>
      <c r="F8" s="11" t="s">
        <v>53</v>
      </c>
      <c r="G8" s="11" t="s">
        <v>53</v>
      </c>
      <c r="H8" s="18">
        <v>9</v>
      </c>
      <c r="I8" s="11">
        <v>0</v>
      </c>
      <c r="J8" s="11">
        <v>0</v>
      </c>
      <c r="K8" s="11">
        <v>1</v>
      </c>
      <c r="L8" s="11">
        <v>1</v>
      </c>
      <c r="M8" s="11">
        <v>1</v>
      </c>
      <c r="N8" s="11">
        <v>1</v>
      </c>
      <c r="O8" s="11">
        <v>6.5</v>
      </c>
      <c r="P8" s="11">
        <v>6.5</v>
      </c>
      <c r="Q8" s="11">
        <f>SUM(I8,K8,M8,O8)</f>
        <v>8.5</v>
      </c>
      <c r="R8" s="11">
        <f>SUM(J8,L8,N8,P8)</f>
        <v>8.5</v>
      </c>
    </row>
    <row r="9" spans="1:18" ht="12.75">
      <c r="B9" s="41" t="s">
        <v>54</v>
      </c>
      <c r="C9" s="41"/>
      <c r="D9" s="11" t="s">
        <v>53</v>
      </c>
      <c r="E9" s="28" t="s">
        <v>53</v>
      </c>
      <c r="F9" s="28" t="s">
        <v>53</v>
      </c>
      <c r="G9" s="28" t="s">
        <v>53</v>
      </c>
      <c r="H9" s="11">
        <v>9</v>
      </c>
      <c r="I9" s="11">
        <v>0</v>
      </c>
      <c r="J9" s="11">
        <v>0</v>
      </c>
      <c r="K9" s="11">
        <v>2</v>
      </c>
      <c r="L9" s="11">
        <v>2</v>
      </c>
      <c r="M9" s="11">
        <v>1</v>
      </c>
      <c r="N9" s="11">
        <v>1</v>
      </c>
      <c r="O9" s="11">
        <v>6</v>
      </c>
      <c r="P9" s="11">
        <v>6</v>
      </c>
      <c r="Q9" s="11">
        <f t="shared" ref="Q9:R12" si="0">SUM(I9,K9,M9,O9)</f>
        <v>9</v>
      </c>
      <c r="R9" s="11">
        <f t="shared" si="0"/>
        <v>9</v>
      </c>
    </row>
    <row r="10" spans="1:18" ht="15">
      <c r="B10" s="41" t="s">
        <v>55</v>
      </c>
      <c r="C10" s="41"/>
      <c r="D10" s="25" t="s">
        <v>53</v>
      </c>
      <c r="E10" s="30" t="s">
        <v>53</v>
      </c>
      <c r="F10" s="30" t="s">
        <v>53</v>
      </c>
      <c r="G10" s="30" t="s">
        <v>53</v>
      </c>
      <c r="H10" s="27">
        <v>9</v>
      </c>
      <c r="I10" s="11">
        <v>0</v>
      </c>
      <c r="J10" s="11">
        <v>0</v>
      </c>
      <c r="K10" s="11">
        <v>2</v>
      </c>
      <c r="L10" s="11">
        <v>2</v>
      </c>
      <c r="M10" s="11">
        <v>1</v>
      </c>
      <c r="N10" s="11">
        <v>1</v>
      </c>
      <c r="O10" s="11">
        <v>5</v>
      </c>
      <c r="P10" s="11">
        <v>5</v>
      </c>
      <c r="Q10" s="11">
        <f t="shared" si="0"/>
        <v>8</v>
      </c>
      <c r="R10" s="11">
        <f t="shared" si="0"/>
        <v>8</v>
      </c>
    </row>
    <row r="11" spans="1:18" ht="15">
      <c r="B11" s="41" t="s">
        <v>56</v>
      </c>
      <c r="C11" s="36"/>
      <c r="D11" s="26" t="s">
        <v>53</v>
      </c>
      <c r="E11" s="26" t="s">
        <v>53</v>
      </c>
      <c r="F11" s="26" t="s">
        <v>53</v>
      </c>
      <c r="G11" s="26" t="s">
        <v>53</v>
      </c>
      <c r="H11" s="27">
        <v>9</v>
      </c>
      <c r="I11" s="11">
        <v>0</v>
      </c>
      <c r="J11" s="11">
        <v>0</v>
      </c>
      <c r="K11" s="11">
        <v>2</v>
      </c>
      <c r="L11" s="11">
        <v>2</v>
      </c>
      <c r="M11" s="11">
        <v>1</v>
      </c>
      <c r="N11" s="11">
        <v>1</v>
      </c>
      <c r="O11" s="11">
        <v>4</v>
      </c>
      <c r="P11" s="11">
        <v>4</v>
      </c>
      <c r="Q11" s="11">
        <f t="shared" si="0"/>
        <v>7</v>
      </c>
      <c r="R11" s="11">
        <f t="shared" si="0"/>
        <v>7</v>
      </c>
    </row>
    <row r="12" spans="1:18" ht="12.75">
      <c r="B12" s="41"/>
      <c r="C12" s="41"/>
      <c r="D12" s="29"/>
      <c r="E12" s="29"/>
      <c r="F12" s="29"/>
      <c r="G12" s="29"/>
      <c r="H12" s="11"/>
      <c r="I12" s="11"/>
      <c r="J12" s="11"/>
      <c r="K12" s="11"/>
      <c r="L12" s="11"/>
      <c r="M12" s="11"/>
      <c r="N12" s="11"/>
      <c r="O12" s="11"/>
      <c r="P12" s="11"/>
      <c r="Q12" s="11">
        <f t="shared" si="0"/>
        <v>0</v>
      </c>
      <c r="R12" s="11">
        <f t="shared" si="0"/>
        <v>0</v>
      </c>
    </row>
    <row r="13" spans="1:18" ht="12.75">
      <c r="B13" s="14"/>
      <c r="C13" s="14"/>
      <c r="D13" s="14"/>
      <c r="E13" s="14"/>
      <c r="F13" s="14"/>
      <c r="G13" s="20" t="s">
        <v>57</v>
      </c>
      <c r="H13" s="11">
        <f>SUM(H8:H12)</f>
        <v>36</v>
      </c>
      <c r="I13" s="11">
        <f>SUM(I8:I12)</f>
        <v>0</v>
      </c>
      <c r="J13" s="11">
        <f>SUM(J8:J12)</f>
        <v>0</v>
      </c>
      <c r="K13" s="11">
        <f>SUM(K8:K12)</f>
        <v>7</v>
      </c>
      <c r="L13" s="11">
        <f>SUM(L8:L12)</f>
        <v>7</v>
      </c>
      <c r="M13" s="11">
        <f>SUM(M8:M12)</f>
        <v>4</v>
      </c>
      <c r="N13" s="11">
        <f>SUM(N8:N12)</f>
        <v>4</v>
      </c>
      <c r="O13" s="11">
        <f>SUM(O8:O12)</f>
        <v>21.5</v>
      </c>
      <c r="P13" s="11">
        <f>SUM(P8:P12)</f>
        <v>21.5</v>
      </c>
      <c r="Q13" s="11">
        <f>SUM(Q8:Q12)</f>
        <v>32.5</v>
      </c>
      <c r="R13" s="11">
        <f>SUM(R8:R12)</f>
        <v>32.5</v>
      </c>
    </row>
    <row r="14" spans="1:18" ht="12.75">
      <c r="B14" s="14"/>
      <c r="C14" s="14"/>
      <c r="D14" s="14"/>
      <c r="E14" s="14"/>
      <c r="F14" s="14"/>
      <c r="G14" s="14"/>
      <c r="H14" s="21" t="str">
        <f>IF('Page 2'!F21&gt;0.8*'Page 2'!H13,"Planned Product Hours &gt; 80% Planned Team Hours","Planned Product Hours &lt; 80% Planned Team Hours.")</f>
        <v>Planned Product Hours &lt; 80% Planned Team Hours.</v>
      </c>
      <c r="I14" s="14"/>
      <c r="J14" s="14"/>
      <c r="K14" s="14"/>
      <c r="L14" s="14"/>
      <c r="M14" s="14"/>
      <c r="N14" s="14"/>
      <c r="O14" s="14"/>
      <c r="P14" s="14"/>
      <c r="Q14" s="14"/>
      <c r="R14" s="14"/>
    </row>
    <row r="15" spans="1:18" ht="12.75">
      <c r="B15" s="22" t="s">
        <v>58</v>
      </c>
      <c r="C15" s="14"/>
      <c r="D15" s="14"/>
      <c r="E15" s="14"/>
      <c r="F15" s="14"/>
      <c r="G15" s="14"/>
      <c r="H15" s="14"/>
      <c r="I15" s="14"/>
      <c r="J15" s="22" t="s">
        <v>59</v>
      </c>
      <c r="K15" s="14"/>
      <c r="L15" s="14"/>
      <c r="M15" s="14"/>
      <c r="N15" s="14"/>
      <c r="O15" s="14"/>
      <c r="P15" s="14"/>
      <c r="Q15" s="14"/>
      <c r="R15" s="14"/>
    </row>
    <row r="16" spans="1:18" s="7" customFormat="1" ht="90" customHeight="1">
      <c r="A16" s="6"/>
      <c r="B16" s="40" t="s">
        <v>60</v>
      </c>
      <c r="C16" s="40"/>
      <c r="D16" s="40"/>
      <c r="E16" s="40"/>
      <c r="F16" s="40"/>
      <c r="G16" s="40"/>
      <c r="H16" s="40"/>
      <c r="I16" s="23"/>
      <c r="J16" s="40" t="s">
        <v>61</v>
      </c>
      <c r="K16" s="40"/>
      <c r="L16" s="40"/>
      <c r="M16" s="40"/>
      <c r="N16" s="40"/>
      <c r="O16" s="40"/>
      <c r="P16" s="40"/>
      <c r="Q16" s="40"/>
      <c r="R16" s="40"/>
    </row>
    <row r="17" spans="1:18" ht="15.75">
      <c r="B17" s="14"/>
      <c r="C17" s="14"/>
      <c r="D17" s="14"/>
      <c r="E17" s="14"/>
      <c r="F17" s="14"/>
      <c r="G17" s="14"/>
      <c r="H17" s="14"/>
      <c r="I17" s="14"/>
      <c r="J17" s="24"/>
      <c r="K17" s="14"/>
      <c r="L17" s="14"/>
      <c r="M17" s="14"/>
      <c r="N17" s="14"/>
      <c r="O17" s="14"/>
      <c r="P17" s="14"/>
      <c r="Q17" s="14"/>
      <c r="R17" s="14"/>
    </row>
    <row r="18" spans="1:18" ht="12.75">
      <c r="A18" s="48" t="s">
        <v>62</v>
      </c>
      <c r="B18" s="48"/>
      <c r="C18" s="48"/>
      <c r="D18" s="48"/>
      <c r="E18" s="14"/>
      <c r="F18" s="14"/>
      <c r="G18" s="14"/>
      <c r="H18" s="14"/>
      <c r="I18" s="14"/>
      <c r="J18" s="22" t="s">
        <v>63</v>
      </c>
      <c r="K18" s="14"/>
      <c r="L18" s="14"/>
      <c r="M18" s="14"/>
      <c r="N18" s="14"/>
      <c r="O18" s="14"/>
      <c r="P18" s="14"/>
      <c r="Q18" s="14"/>
      <c r="R18" s="14"/>
    </row>
    <row r="19" spans="1:18" s="7" customFormat="1" ht="90" customHeight="1">
      <c r="A19" s="6"/>
      <c r="B19" s="40" t="s">
        <v>64</v>
      </c>
      <c r="C19" s="40"/>
      <c r="D19" s="40"/>
      <c r="E19" s="40"/>
      <c r="F19" s="40"/>
      <c r="G19" s="40"/>
      <c r="H19" s="40"/>
      <c r="I19" s="23"/>
      <c r="J19" s="40" t="s">
        <v>65</v>
      </c>
      <c r="K19" s="40"/>
      <c r="L19" s="40"/>
      <c r="M19" s="40"/>
      <c r="N19" s="40"/>
      <c r="O19" s="40"/>
      <c r="P19" s="40"/>
      <c r="Q19" s="40"/>
      <c r="R19" s="40"/>
    </row>
    <row r="20" spans="1:18" ht="15.95">
      <c r="B20" s="4"/>
    </row>
    <row r="21" spans="1:18">
      <c r="B21" s="8" t="s">
        <v>66</v>
      </c>
    </row>
    <row r="22" spans="1:18" ht="90" customHeight="1">
      <c r="A22" s="4"/>
      <c r="B22" s="46" t="s">
        <v>67</v>
      </c>
      <c r="C22" s="46"/>
      <c r="D22" s="46"/>
      <c r="E22" s="46"/>
      <c r="F22" s="46"/>
      <c r="G22" s="46"/>
      <c r="H22" s="46"/>
    </row>
    <row r="23" spans="1:18" ht="15.95">
      <c r="B23" s="4"/>
    </row>
    <row r="24" spans="1:18">
      <c r="B24" s="3"/>
    </row>
    <row r="25" spans="1:18" ht="15.95">
      <c r="A25" s="4"/>
      <c r="B25" s="39"/>
      <c r="C25" s="39"/>
      <c r="D25" s="39"/>
      <c r="E25" s="39"/>
      <c r="F25" s="39"/>
      <c r="G25" s="39"/>
      <c r="H25" s="39"/>
    </row>
    <row r="26" spans="1:18" ht="15.95">
      <c r="B26" s="4"/>
    </row>
    <row r="27" spans="1:18">
      <c r="B27" s="3"/>
    </row>
    <row r="28" spans="1:18" ht="15.95">
      <c r="A28" s="4"/>
      <c r="B28" s="39"/>
      <c r="C28" s="39"/>
      <c r="D28" s="39"/>
      <c r="E28" s="39"/>
      <c r="F28" s="39"/>
      <c r="G28" s="39"/>
      <c r="H28" s="39"/>
    </row>
  </sheetData>
  <mergeCells count="29">
    <mergeCell ref="J16:R16"/>
    <mergeCell ref="J19:R19"/>
    <mergeCell ref="B11:C11"/>
    <mergeCell ref="B6:C7"/>
    <mergeCell ref="I5:R5"/>
    <mergeCell ref="D6:D7"/>
    <mergeCell ref="E6:E7"/>
    <mergeCell ref="F6:F7"/>
    <mergeCell ref="G6:G7"/>
    <mergeCell ref="H6:H7"/>
    <mergeCell ref="D5:G5"/>
    <mergeCell ref="B12:C12"/>
    <mergeCell ref="A18:D18"/>
    <mergeCell ref="B25:H25"/>
    <mergeCell ref="B28:H28"/>
    <mergeCell ref="A1:R1"/>
    <mergeCell ref="B16:H16"/>
    <mergeCell ref="B19:H19"/>
    <mergeCell ref="B8:C8"/>
    <mergeCell ref="B9:C9"/>
    <mergeCell ref="B10:C10"/>
    <mergeCell ref="B3:C3"/>
    <mergeCell ref="D3:H3"/>
    <mergeCell ref="B22:H22"/>
    <mergeCell ref="Q6:R6"/>
    <mergeCell ref="I6:J6"/>
    <mergeCell ref="K6:L6"/>
    <mergeCell ref="M6:N6"/>
    <mergeCell ref="O6:P6"/>
  </mergeCells>
  <phoneticPr fontId="2" type="noConversion"/>
  <pageMargins left="0.4" right="0.4" top="0.51" bottom="0.51" header="0.5" footer="0.5"/>
  <pageSetup scale="90" fitToHeight="0" orientation="landscape"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Bradley</dc:creator>
  <cp:keywords/>
  <dc:description/>
  <cp:lastModifiedBy>Tianyang Wang</cp:lastModifiedBy>
  <cp:revision/>
  <dcterms:created xsi:type="dcterms:W3CDTF">2006-01-19T01:09:42Z</dcterms:created>
  <dcterms:modified xsi:type="dcterms:W3CDTF">2025-09-17T00:49:40Z</dcterms:modified>
  <cp:category/>
  <cp:contentStatus/>
</cp:coreProperties>
</file>