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inmoreno/Documents/Northwestern/Week 1-2 Excel /HW 1/"/>
    </mc:Choice>
  </mc:AlternateContent>
  <xr:revisionPtr revIDLastSave="0" documentId="13_ncr:1_{72CE6B00-5466-F549-B769-F7602753DEC6}" xr6:coauthVersionLast="47" xr6:coauthVersionMax="47" xr10:uidLastSave="{00000000-0000-0000-0000-000000000000}"/>
  <bookViews>
    <workbookView xWindow="14520" yWindow="0" windowWidth="14280" windowHeight="18000" firstSheet="1" activeTab="3" xr2:uid="{00000000-000D-0000-FFFF-FFFF00000000}"/>
  </bookViews>
  <sheets>
    <sheet name="Crowdfunding" sheetId="1" r:id="rId1"/>
    <sheet name="Parent Category" sheetId="4" r:id="rId2"/>
    <sheet name="Sub-Category" sheetId="7" r:id="rId3"/>
    <sheet name="Date Created" sheetId="10" r:id="rId4"/>
    <sheet name="Bonus" sheetId="12" r:id="rId5"/>
    <sheet name="Bonus Stats Analysis" sheetId="13" r:id="rId6"/>
    <sheet name="Bonus Stats Analysis 1" sheetId="15" r:id="rId7"/>
  </sheets>
  <definedNames>
    <definedName name="_xlnm._FilterDatabase" localSheetId="5" hidden="1">'Bonus Stats Analysis'!$A$2:$B$1001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5" l="1"/>
  <c r="I3" i="1"/>
  <c r="K8" i="15" l="1"/>
  <c r="K7" i="15"/>
  <c r="H8" i="15"/>
  <c r="H7" i="15"/>
  <c r="H3" i="15"/>
  <c r="H2" i="15"/>
  <c r="K2" i="15"/>
  <c r="K5" i="15"/>
  <c r="K4" i="15"/>
  <c r="K3" i="15"/>
  <c r="H5" i="15"/>
  <c r="H4" i="15"/>
  <c r="H6" i="15" l="1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13" i="12"/>
  <c r="C13" i="12"/>
  <c r="B13" i="12"/>
  <c r="B12" i="12"/>
  <c r="B11" i="12"/>
  <c r="B10" i="12"/>
  <c r="B9" i="12"/>
  <c r="E9" i="12" s="1"/>
  <c r="H9" i="12" s="1"/>
  <c r="B8" i="12"/>
  <c r="E8" i="12" s="1"/>
  <c r="H8" i="12" s="1"/>
  <c r="B7" i="12"/>
  <c r="B6" i="12"/>
  <c r="B5" i="12"/>
  <c r="B4" i="12"/>
  <c r="B3" i="12"/>
  <c r="B2" i="12"/>
  <c r="D2" i="12"/>
  <c r="C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9" i="12" l="1"/>
  <c r="E7" i="12"/>
  <c r="G7" i="12" s="1"/>
  <c r="E10" i="12"/>
  <c r="F10" i="12" s="1"/>
  <c r="G10" i="12"/>
  <c r="H10" i="12"/>
  <c r="H7" i="12"/>
  <c r="G8" i="12"/>
  <c r="E2" i="12"/>
  <c r="G2" i="12" s="1"/>
  <c r="E6" i="12"/>
  <c r="F6" i="12" s="1"/>
  <c r="E13" i="12"/>
  <c r="H13" i="12" s="1"/>
  <c r="E5" i="12"/>
  <c r="H5" i="12" s="1"/>
  <c r="F9" i="12"/>
  <c r="E12" i="12"/>
  <c r="H12" i="12" s="1"/>
  <c r="E4" i="12"/>
  <c r="H4" i="12" s="1"/>
  <c r="F8" i="12"/>
  <c r="E11" i="12"/>
  <c r="H11" i="12" s="1"/>
  <c r="E3" i="12"/>
  <c r="G3" i="12" s="1"/>
  <c r="F7" i="12" l="1"/>
  <c r="H6" i="12"/>
  <c r="F3" i="12"/>
  <c r="G6" i="12"/>
  <c r="F2" i="12"/>
  <c r="H2" i="12"/>
  <c r="H3" i="12"/>
  <c r="G5" i="12"/>
  <c r="F11" i="12"/>
  <c r="G11" i="12"/>
  <c r="G12" i="12"/>
  <c r="G13" i="12"/>
  <c r="F4" i="12"/>
  <c r="G4" i="12"/>
  <c r="F12" i="12"/>
  <c r="F13" i="12"/>
  <c r="F5" i="12"/>
</calcChain>
</file>

<file path=xl/sharedStrings.xml><?xml version="1.0" encoding="utf-8"?>
<sst xmlns="http://schemas.openxmlformats.org/spreadsheetml/2006/main" count="10656" uniqueCount="2115">
  <si>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</si>
  <si>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</si>
  <si>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</si>
  <si>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</si>
  <si>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</si>
  <si>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</si>
  <si>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</si>
  <si>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</si>
  <si>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</si>
  <si>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</si>
  <si>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</si>
  <si>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</si>
  <si>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</si>
  <si>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</si>
  <si>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</si>
  <si>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</si>
  <si>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</si>
  <si>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</si>
  <si>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</si>
  <si>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</si>
  <si>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</si>
  <si>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</si>
  <si>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</si>
  <si>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</si>
  <si>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</si>
  <si>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</si>
  <si>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</si>
  <si>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</si>
  <si>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</si>
  <si>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</si>
  <si>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</si>
  <si>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</si>
  <si>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</si>
  <si>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</si>
  <si>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</si>
  <si>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</si>
  <si>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</si>
  <si>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</si>
  <si>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</si>
  <si>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</si>
  <si>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</si>
  <si>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</si>
  <si>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</si>
  <si>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</si>
  <si>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</si>
  <si>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</si>
  <si>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</si>
  <si>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</si>
  <si>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</si>
  <si>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</si>
  <si>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</si>
  <si>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</si>
  <si>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</si>
  <si>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</si>
  <si>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</si>
  <si>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</si>
  <si>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</si>
  <si>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</si>
  <si>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</si>
  <si>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</si>
  <si>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</si>
  <si>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</si>
  <si>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</si>
  <si>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</si>
  <si>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</si>
  <si>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</si>
  <si>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</si>
  <si>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</si>
  <si>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</si>
  <si>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</si>
  <si>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</si>
  <si>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</si>
  <si>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</si>
  <si>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</si>
  <si>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</si>
  <si>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</si>
  <si>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</si>
  <si>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</si>
  <si>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</si>
  <si>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</si>
  <si>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</si>
  <si>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</si>
  <si>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</si>
  <si>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</si>
  <si>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</si>
  <si>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</si>
  <si>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</si>
  <si>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</si>
  <si>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</si>
  <si>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</si>
  <si>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</si>
  <si>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</si>
  <si>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</si>
  <si>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</si>
  <si>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</si>
  <si>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</si>
  <si>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</si>
  <si>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</si>
  <si>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</si>
  <si>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</si>
  <si>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</si>
  <si>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</si>
  <si>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</si>
  <si>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</si>
  <si>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</si>
  <si>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</si>
  <si>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</si>
  <si>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</si>
  <si>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</si>
  <si>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</si>
  <si>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</si>
  <si>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</si>
  <si>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</si>
  <si>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</si>
  <si>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</si>
  <si>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</si>
  <si>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</si>
  <si>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</si>
  <si>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</si>
  <si>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</si>
  <si>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</si>
  <si>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</si>
  <si>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</si>
  <si>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</si>
  <si>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</si>
  <si>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</si>
  <si>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</si>
  <si>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</si>
  <si>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</si>
  <si>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</si>
  <si>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</si>
  <si>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</si>
  <si>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</si>
  <si>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</si>
  <si>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</si>
  <si>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</si>
  <si>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</si>
  <si>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</si>
  <si>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</si>
  <si>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</si>
  <si>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</si>
  <si>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</si>
  <si>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</si>
  <si>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</si>
  <si>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</si>
  <si>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</si>
  <si>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</si>
  <si>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</si>
  <si>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</si>
  <si>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</si>
  <si>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</si>
  <si>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</si>
  <si>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</si>
  <si>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</si>
  <si>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</si>
  <si>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</si>
  <si>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</si>
  <si>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</si>
  <si>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</si>
  <si>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</si>
  <si>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</si>
  <si>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</si>
  <si>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</si>
  <si>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</si>
  <si>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</si>
  <si>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</si>
  <si>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</si>
  <si>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</si>
  <si>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</si>
  <si>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</si>
  <si>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</si>
  <si>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</si>
  <si>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</si>
  <si>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</si>
  <si>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</si>
  <si>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</si>
  <si>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</si>
  <si>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</si>
  <si>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</si>
  <si>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</si>
  <si>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</si>
  <si>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</si>
  <si>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</si>
  <si>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</si>
  <si>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</si>
  <si>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</si>
  <si>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</si>
  <si>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</si>
  <si>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</si>
  <si>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</si>
  <si>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</si>
  <si>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</si>
  <si>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</si>
  <si>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</si>
  <si>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</si>
  <si>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</si>
  <si>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</si>
  <si>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</si>
  <si>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</si>
  <si>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</si>
  <si>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</si>
  <si>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</si>
  <si>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</si>
  <si>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</si>
  <si>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</si>
  <si>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</si>
  <si>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</si>
  <si>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</si>
  <si>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</si>
  <si>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</si>
  <si>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</si>
  <si>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</si>
  <si>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</si>
  <si>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</si>
  <si>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</si>
  <si>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</si>
  <si>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</si>
  <si>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</si>
  <si>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</si>
  <si>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</si>
  <si>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</si>
  <si>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</si>
  <si>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</si>
  <si>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</si>
  <si>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</si>
  <si>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</si>
  <si>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</si>
  <si>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</si>
  <si>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</si>
  <si>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</si>
  <si>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</si>
  <si>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</si>
  <si>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</si>
  <si>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</si>
  <si>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</si>
  <si>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</si>
  <si>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</si>
  <si>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</si>
  <si>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</si>
  <si>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</si>
  <si>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</si>
  <si>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</si>
  <si>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</si>
  <si>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</si>
  <si>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</si>
  <si>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</si>
  <si>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</si>
  <si>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</si>
  <si>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</si>
  <si>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</si>
  <si>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</si>
  <si>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</si>
  <si>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</si>
  <si>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</si>
  <si>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</si>
  <si>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</si>
  <si>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</si>
  <si>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</si>
  <si>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</si>
  <si>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</si>
  <si>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</si>
  <si>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</si>
  <si>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</si>
  <si>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</si>
  <si>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</si>
  <si>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</si>
  <si>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</si>
  <si>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</si>
  <si>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</si>
  <si>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</si>
  <si>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</si>
  <si>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</si>
  <si>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</si>
  <si>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</si>
  <si>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</si>
  <si>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</si>
  <si>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</si>
  <si>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</si>
  <si>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</si>
  <si>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</si>
  <si>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</si>
  <si>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</si>
  <si>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</si>
  <si>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</si>
  <si>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</si>
  <si>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</si>
  <si>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</si>
  <si>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</si>
  <si>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</si>
  <si>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</si>
  <si>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</si>
  <si>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</si>
  <si>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</si>
  <si>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</si>
  <si>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</si>
  <si>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</si>
  <si>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</si>
  <si>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</si>
  <si>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</si>
  <si>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</si>
  <si>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</si>
  <si>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</si>
  <si>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</si>
  <si>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</si>
  <si>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</si>
  <si>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</si>
  <si>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</si>
  <si>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</si>
  <si>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</si>
  <si>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</si>
  <si>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</si>
  <si>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</si>
  <si>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</si>
  <si>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</si>
  <si>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</si>
  <si>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</si>
  <si>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</si>
  <si>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</si>
  <si>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</si>
  <si>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</si>
  <si>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</si>
  <si>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</si>
  <si>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</si>
  <si>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</si>
  <si>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</si>
  <si>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</si>
  <si>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</si>
  <si>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</si>
  <si>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</si>
  <si>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</si>
  <si>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</si>
  <si>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</si>
  <si>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</si>
  <si>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</si>
  <si>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</si>
  <si>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</si>
  <si>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</si>
  <si>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</si>
  <si>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</si>
  <si>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</si>
  <si>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</si>
  <si>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</si>
  <si>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</si>
  <si>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</si>
  <si>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</si>
  <si>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</si>
  <si>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</si>
  <si>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</si>
  <si>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</si>
  <si>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</si>
  <si>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</si>
  <si>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</si>
  <si>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</si>
  <si>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</si>
  <si>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</si>
  <si>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</si>
  <si>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</si>
  <si>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</si>
  <si>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</si>
  <si>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</si>
  <si>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</si>
  <si>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</si>
  <si>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</si>
  <si>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</si>
  <si>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</si>
  <si>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</si>
  <si>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</si>
  <si>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</si>
  <si>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</si>
  <si>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</si>
  <si>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</si>
  <si>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</si>
  <si>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</si>
  <si>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</si>
  <si>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</si>
  <si>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</si>
  <si>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</si>
  <si>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</si>
  <si>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</si>
  <si>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</si>
  <si>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</si>
  <si>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</si>
  <si>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</si>
  <si>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</si>
  <si>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</si>
  <si>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</si>
  <si>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</si>
  <si>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</si>
  <si>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</si>
  <si>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</si>
  <si>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</si>
  <si>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</si>
  <si>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</si>
  <si>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</si>
  <si>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</si>
  <si>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</si>
  <si>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</si>
  <si>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</si>
  <si>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</si>
  <si>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</si>
  <si>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</si>
  <si>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</si>
  <si>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</si>
  <si>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</si>
  <si>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</si>
  <si>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</si>
  <si>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</si>
  <si>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</si>
  <si>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</si>
  <si>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</si>
  <si>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</si>
  <si>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</si>
  <si>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</si>
  <si>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</si>
  <si>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</si>
  <si>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</si>
  <si>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</si>
  <si>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</si>
  <si>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</si>
  <si>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</si>
  <si>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</si>
  <si>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</si>
  <si>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</si>
  <si>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</si>
  <si>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</si>
  <si>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</si>
  <si>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</si>
  <si>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</si>
  <si>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</si>
  <si>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</si>
  <si>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</si>
  <si>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</si>
  <si>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</si>
  <si>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</si>
  <si>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</si>
  <si>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</si>
  <si>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</si>
  <si>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</si>
  <si>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</si>
  <si>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</si>
  <si>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</si>
  <si>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</si>
  <si>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</si>
  <si>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</si>
  <si>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</si>
  <si>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</si>
  <si>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</si>
  <si>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</si>
  <si>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</si>
  <si>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</si>
  <si>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</si>
  <si>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</si>
  <si>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</si>
  <si>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</si>
  <si>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</si>
  <si>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</si>
  <si>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</si>
  <si>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</si>
  <si>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</si>
  <si>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</si>
  <si>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</si>
  <si>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</si>
  <si>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</si>
  <si>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</si>
  <si>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</si>
  <si>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</si>
  <si>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</si>
  <si>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</si>
  <si>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</si>
  <si>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</si>
  <si>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</si>
  <si>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</si>
  <si>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</si>
  <si>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</si>
  <si>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</si>
  <si>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</si>
  <si>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</si>
  <si>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</si>
  <si>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</si>
  <si>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</si>
  <si>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</si>
  <si>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</si>
  <si>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</si>
  <si>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</si>
  <si>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</si>
  <si>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</si>
  <si>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</si>
  <si>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</si>
  <si>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</si>
  <si>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</si>
  <si>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</si>
  <si>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</si>
  <si>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</si>
  <si>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</si>
  <si>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</si>
  <si>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</si>
  <si>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</si>
  <si>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</si>
  <si>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</si>
  <si>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</si>
  <si>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</si>
  <si>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</si>
  <si>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</si>
  <si>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</si>
  <si>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</si>
  <si>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</si>
  <si>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</si>
  <si>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</si>
  <si>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</si>
  <si>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</si>
  <si>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</si>
  <si>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</si>
  <si>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</si>
  <si>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</si>
  <si>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</si>
  <si>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</si>
  <si>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</si>
  <si>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</si>
  <si>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</si>
  <si>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</si>
  <si>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</si>
  <si>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</si>
  <si>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</si>
  <si>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</si>
  <si>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</si>
  <si>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</si>
  <si>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</si>
  <si>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</si>
  <si>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</si>
  <si>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</si>
  <si>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</si>
  <si>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</si>
  <si>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</si>
  <si>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</si>
  <si>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</si>
  <si>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</si>
  <si>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</si>
  <si>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</si>
  <si>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</si>
  <si>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</si>
  <si>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</si>
  <si>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</si>
  <si>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</si>
  <si>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</si>
  <si>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</si>
  <si>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</si>
  <si>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</si>
  <si>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</si>
  <si>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</si>
  <si>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</si>
  <si>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</si>
  <si>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</si>
  <si>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</si>
  <si>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</si>
  <si>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</si>
  <si>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</si>
  <si>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</si>
  <si>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</si>
  <si>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</si>
  <si>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</si>
  <si>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</si>
  <si>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</si>
  <si>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</si>
  <si>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</si>
  <si>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</si>
  <si>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</si>
  <si>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</si>
  <si>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</si>
  <si>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</si>
  <si>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</si>
  <si>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</si>
  <si>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</si>
  <si>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</si>
  <si>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</si>
  <si>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</si>
  <si>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</si>
  <si>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</si>
  <si>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</si>
  <si>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</si>
  <si>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</si>
  <si>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</si>
  <si>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</si>
  <si>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</si>
  <si>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</si>
  <si>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</si>
  <si>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</si>
  <si>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</si>
  <si>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</si>
  <si>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</si>
  <si>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</si>
  <si>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</si>
  <si>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</si>
  <si>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</si>
  <si>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</si>
  <si>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</si>
  <si>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</si>
  <si>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</si>
  <si>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</si>
  <si>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</si>
  <si>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</si>
  <si>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</si>
  <si>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</si>
  <si>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</si>
  <si>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</si>
  <si>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</si>
  <si>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</si>
  <si>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</si>
  <si>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</si>
  <si>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</si>
  <si>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</si>
  <si>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</si>
  <si>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</si>
  <si>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</si>
  <si>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</si>
  <si>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</si>
  <si>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</si>
  <si>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</si>
  <si>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</si>
  <si>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</si>
  <si>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</si>
  <si>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</si>
  <si>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</si>
  <si>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</si>
  <si>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</si>
  <si>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</si>
  <si>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</si>
  <si>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</si>
  <si>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</si>
  <si>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</si>
  <si>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</si>
  <si>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</si>
  <si>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</si>
  <si>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</si>
  <si>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</si>
  <si>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</si>
  <si>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</si>
  <si>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</si>
  <si>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</si>
  <si>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</si>
  <si>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</si>
  <si>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</si>
  <si>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</si>
  <si>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</si>
  <si>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</si>
  <si>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</si>
  <si>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</si>
  <si>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</si>
  <si>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</si>
  <si>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</si>
  <si>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</si>
  <si>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</si>
  <si>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</si>
  <si>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</si>
  <si>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</si>
  <si>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</si>
  <si>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</si>
  <si>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</si>
  <si>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</si>
  <si>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</si>
  <si>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</si>
  <si>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</si>
  <si>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</si>
  <si>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</si>
  <si>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</si>
  <si>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</si>
  <si>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</si>
  <si>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</si>
  <si>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</si>
  <si>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</si>
  <si>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</si>
  <si>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</si>
  <si>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</si>
  <si>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</si>
  <si>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</si>
  <si>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</si>
  <si>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</si>
  <si>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</si>
  <si>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</si>
  <si>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</si>
  <si>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</si>
  <si>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</si>
  <si>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</si>
  <si>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</si>
  <si>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</si>
  <si>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</si>
  <si>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</si>
  <si>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</si>
  <si>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</si>
  <si>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</si>
  <si>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</si>
  <si>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</si>
  <si>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</si>
  <si>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</si>
  <si>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</si>
  <si>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</si>
  <si>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</si>
  <si>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</si>
  <si>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</si>
  <si>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</si>
  <si>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</si>
  <si>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</si>
  <si>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</si>
  <si>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</si>
  <si>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</si>
  <si>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</si>
  <si>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</si>
  <si>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</si>
  <si>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</si>
  <si>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</si>
  <si>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</si>
  <si>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</si>
  <si>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</si>
  <si>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</si>
  <si>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</si>
  <si>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</si>
  <si>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</si>
  <si>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</si>
  <si>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</si>
  <si>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</si>
  <si>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</si>
  <si>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</si>
  <si>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</si>
  <si>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</si>
  <si>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</si>
  <si>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</si>
  <si>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</si>
  <si>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</si>
  <si>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</si>
  <si>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</si>
  <si>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</si>
  <si>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</si>
  <si>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</si>
  <si>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</si>
  <si>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</si>
  <si>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</si>
  <si>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</si>
  <si>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</si>
  <si>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</si>
  <si>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</si>
  <si>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</si>
  <si>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</si>
  <si>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</si>
  <si>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</si>
  <si>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</si>
  <si>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</si>
  <si>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</si>
  <si>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</si>
  <si>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</si>
  <si>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</si>
  <si>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</si>
  <si>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</si>
  <si>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</si>
  <si>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</si>
  <si>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</si>
  <si>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</si>
  <si>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</si>
  <si>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</si>
  <si>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</si>
  <si>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</si>
  <si>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</si>
  <si>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</si>
  <si>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</si>
  <si>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</si>
  <si>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</si>
  <si>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</si>
  <si>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</si>
  <si>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</si>
  <si>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</si>
  <si>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</si>
  <si>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</si>
  <si>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</si>
  <si>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</si>
  <si>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</si>
  <si>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</si>
  <si>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</si>
  <si>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</si>
  <si>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</si>
  <si>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</si>
  <si>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</si>
  <si>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</si>
  <si>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</si>
  <si>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</si>
  <si>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</si>
  <si>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</si>
  <si>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</si>
  <si>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</si>
  <si>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</si>
  <si>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</si>
  <si>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</si>
  <si>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</si>
  <si>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</si>
  <si>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</si>
  <si>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</si>
  <si>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</si>
  <si>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</si>
  <si>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</si>
  <si>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</si>
  <si>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</si>
  <si>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</si>
  <si>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</si>
  <si>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</si>
  <si>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</si>
  <si>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</si>
  <si>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</si>
  <si>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</si>
  <si>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</si>
  <si>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</si>
  <si>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</si>
  <si>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</si>
  <si>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</si>
  <si>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</si>
  <si>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</si>
  <si>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</si>
  <si>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</si>
  <si>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</si>
  <si>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</si>
  <si>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</si>
  <si>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</si>
  <si>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</si>
  <si>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</si>
  <si>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</si>
  <si>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</si>
  <si>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</si>
  <si>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</si>
  <si>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</si>
  <si>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</si>
  <si>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</si>
  <si>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</si>
  <si>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</si>
  <si>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</si>
  <si>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</si>
  <si>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</si>
  <si>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</si>
  <si>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</si>
  <si>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</si>
  <si>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</si>
  <si>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</si>
  <si>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</si>
  <si>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</si>
  <si>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</si>
  <si>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</si>
  <si>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</si>
  <si>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</si>
  <si>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</si>
  <si>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</si>
  <si>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</si>
  <si>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</si>
  <si>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</si>
  <si>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</si>
  <si>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</si>
  <si>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</si>
  <si>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</si>
  <si>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</si>
  <si>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</si>
  <si>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</si>
  <si>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</si>
  <si>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</si>
  <si>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</si>
  <si>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</si>
  <si>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</si>
  <si>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</si>
  <si>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</si>
  <si>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</si>
  <si>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</si>
  <si>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</si>
  <si>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</si>
  <si>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</si>
  <si>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</si>
  <si>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</si>
  <si>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</si>
  <si>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</si>
  <si>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</si>
  <si>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</si>
  <si>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</si>
  <si>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</si>
  <si>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</si>
  <si>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</si>
  <si>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</si>
  <si>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</si>
  <si>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</si>
  <si>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</si>
  <si>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</si>
  <si>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</si>
  <si>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</si>
  <si>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</si>
  <si>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</si>
  <si>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</si>
  <si>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</si>
  <si>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</si>
  <si>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</si>
  <si>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</si>
  <si>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</si>
  <si>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</si>
  <si>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</si>
  <si>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</si>
  <si>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</si>
  <si>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</si>
  <si>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</si>
  <si>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</si>
  <si>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</si>
  <si>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</si>
  <si>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</si>
  <si>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</si>
  <si>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</si>
  <si>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</si>
  <si>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</si>
  <si>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</si>
  <si>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</si>
  <si>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</si>
  <si>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</si>
  <si>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</si>
  <si>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</si>
  <si>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</si>
  <si>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</si>
  <si>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</si>
  <si>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</si>
  <si>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</si>
  <si>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</si>
  <si>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</si>
  <si>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</si>
  <si>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</si>
  <si>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</si>
  <si>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</si>
  <si>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</si>
  <si>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</si>
  <si>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</si>
  <si>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</si>
  <si>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</si>
  <si>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</si>
  <si>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</si>
  <si>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</si>
  <si>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</si>
  <si>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</si>
  <si>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</si>
  <si>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</si>
  <si>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</si>
  <si>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</si>
  <si>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</si>
  <si>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</si>
  <si>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</si>
  <si>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</si>
  <si>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</si>
  <si>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</si>
  <si>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</si>
  <si>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</si>
  <si>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</si>
  <si>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</si>
  <si>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</si>
  <si>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</si>
  <si>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</si>
  <si>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</si>
  <si>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</si>
  <si>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</si>
  <si>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</si>
  <si>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</si>
  <si>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</si>
  <si>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</si>
  <si>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</si>
  <si>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</si>
  <si>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</si>
  <si>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</si>
  <si>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</si>
  <si>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</si>
  <si>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</si>
  <si>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</si>
  <si>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</si>
  <si>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</si>
  <si>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</si>
  <si>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</si>
  <si>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</si>
  <si>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</si>
  <si>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</si>
  <si>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</si>
  <si>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</si>
  <si>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</si>
  <si>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</si>
  <si>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</si>
  <si>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</si>
  <si>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</si>
  <si>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</si>
  <si>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</si>
  <si>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</si>
  <si>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</si>
  <si>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</si>
  <si>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</si>
  <si>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</si>
  <si>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</si>
  <si>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</si>
  <si>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</si>
  <si>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</si>
  <si>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</si>
  <si>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</si>
  <si>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</si>
  <si>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</si>
  <si>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</si>
  <si>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</si>
  <si>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</si>
  <si>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</si>
  <si>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</si>
  <si>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</si>
  <si>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</si>
  <si>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</si>
  <si>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</si>
  <si>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</si>
  <si>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</si>
  <si>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</si>
  <si>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</si>
  <si>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</si>
  <si>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</si>
  <si>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</si>
  <si>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</si>
  <si>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</si>
  <si>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</si>
  <si>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</si>
  <si>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</si>
  <si>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</si>
  <si>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</si>
  <si>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</si>
  <si>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</si>
  <si>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</si>
  <si>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</si>
  <si>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</si>
  <si>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</si>
  <si>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</si>
  <si>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</si>
  <si>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</si>
  <si>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</si>
  <si>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</si>
  <si>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</si>
  <si>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</si>
  <si>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</si>
  <si>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</si>
  <si>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</si>
  <si>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</si>
  <si>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</si>
  <si>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</si>
  <si>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</si>
  <si>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</si>
  <si>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</si>
  <si>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</si>
  <si>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</si>
  <si>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</si>
  <si>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</si>
  <si>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</si>
  <si>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</si>
  <si>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</si>
  <si>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</si>
  <si>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</si>
  <si>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</si>
  <si>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</si>
  <si>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</si>
  <si>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</si>
  <si>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</si>
  <si>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</si>
  <si>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</si>
  <si>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</si>
  <si>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</si>
  <si>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</si>
  <si>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</si>
  <si>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</si>
  <si>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</si>
  <si>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</si>
  <si>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</si>
  <si>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</si>
  <si>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</si>
  <si>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</si>
  <si>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</si>
  <si>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</si>
  <si>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</si>
  <si>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</si>
  <si>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</si>
  <si>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</si>
  <si>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</si>
  <si>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</si>
  <si>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</si>
  <si>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</si>
  <si>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</si>
  <si>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</si>
  <si>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</si>
  <si>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</si>
  <si>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</si>
  <si>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</si>
  <si>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</si>
  <si>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</si>
  <si>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</si>
  <si>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</si>
  <si>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</si>
  <si>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</si>
  <si>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</si>
  <si>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</si>
  <si>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</si>
  <si>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</si>
  <si>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</si>
  <si>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</si>
  <si>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</si>
  <si>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</si>
  <si>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</si>
  <si>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</si>
  <si>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</si>
  <si>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</si>
  <si>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</si>
  <si>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</si>
  <si>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</si>
  <si>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</si>
  <si>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</si>
  <si>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</si>
  <si>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</si>
  <si>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</si>
  <si>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</si>
  <si>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</si>
  <si>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</si>
  <si>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</si>
  <si>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</si>
  <si>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</si>
  <si>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</si>
  <si>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</si>
  <si>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</si>
  <si>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</si>
  <si>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</si>
  <si>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</si>
  <si>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</si>
  <si>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</si>
  <si>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</si>
  <si>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</si>
  <si>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</si>
  <si>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</si>
  <si>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</si>
  <si>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</si>
  <si>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</si>
  <si>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</si>
  <si>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</si>
  <si>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</si>
  <si>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</si>
  <si>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</si>
  <si>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</si>
  <si>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</si>
  <si>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</si>
  <si>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</si>
  <si>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</si>
  <si>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</si>
  <si>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</si>
  <si>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</si>
  <si>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</si>
  <si>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</si>
  <si>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</si>
  <si>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</si>
  <si>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</si>
  <si>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</si>
  <si>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</si>
  <si>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</si>
  <si>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</si>
  <si>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</si>
  <si>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</si>
  <si>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</si>
  <si>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</si>
  <si>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</si>
  <si>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</si>
  <si>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</si>
  <si>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</si>
  <si>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</si>
  <si>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</si>
  <si>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</si>
  <si>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</si>
  <si>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</si>
  <si>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</si>
  <si>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</si>
  <si>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</si>
  <si>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</si>
  <si>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</si>
  <si>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</si>
  <si>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</si>
  <si>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</si>
  <si>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</si>
  <si>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</si>
  <si>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</si>
  <si>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</si>
  <si>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</si>
  <si>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</si>
  <si>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</si>
  <si>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</si>
  <si>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</si>
  <si>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</si>
  <si>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</si>
  <si>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</si>
  <si>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</si>
  <si>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</si>
  <si>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</si>
  <si>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</si>
  <si>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</si>
  <si>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</si>
  <si>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</si>
  <si>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</si>
  <si>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</si>
  <si>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</si>
  <si>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</si>
  <si>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</si>
  <si>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</si>
  <si>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</si>
  <si>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</si>
  <si>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</si>
  <si>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</si>
  <si>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</si>
  <si>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</si>
  <si>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</si>
  <si>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</si>
  <si>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</si>
  <si>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</si>
  <si>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</si>
  <si>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</si>
  <si>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</si>
  <si>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</si>
  <si>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</si>
  <si>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</si>
  <si>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</si>
  <si>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</si>
  <si>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</si>
  <si>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</si>
  <si>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</si>
  <si>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</si>
  <si>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</si>
  <si>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</si>
  <si>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</si>
  <si>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</si>
  <si>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</si>
  <si>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</si>
  <si>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</si>
  <si>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</si>
  <si>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</si>
  <si>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</si>
  <si>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</si>
  <si>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</si>
  <si>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</si>
  <si>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</si>
  <si>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</si>
  <si>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</si>
  <si>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</si>
  <si>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</si>
  <si>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</si>
  <si>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</si>
  <si>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</si>
  <si>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</si>
  <si>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</si>
  <si>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</si>
  <si>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</si>
  <si>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</si>
  <si>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</si>
  <si>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</si>
  <si>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</si>
  <si>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</si>
  <si>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</si>
  <si>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</si>
  <si>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</si>
  <si>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</si>
  <si>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</si>
  <si>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</si>
  <si>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</si>
  <si>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</si>
  <si>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</si>
  <si>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</si>
  <si>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</si>
  <si>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</si>
  <si>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</si>
  <si>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</si>
  <si>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</si>
  <si>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</si>
  <si>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</si>
  <si>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</si>
  <si>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</si>
  <si>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</si>
  <si>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</si>
  <si>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</si>
  <si>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</si>
  <si>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</si>
  <si>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</si>
  <si>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</si>
  <si>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</si>
  <si>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</si>
  <si>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</si>
  <si>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</si>
  <si>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</si>
  <si>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</si>
  <si>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</si>
  <si>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</si>
  <si>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</si>
  <si>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</si>
  <si>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</si>
  <si>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</si>
  <si>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</si>
  <si>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</si>
  <si>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</si>
  <si>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</si>
  <si>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</si>
  <si>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</si>
  <si>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</si>
  <si>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</si>
  <si>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</si>
  <si>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</si>
  <si>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</si>
  <si>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</si>
  <si>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</si>
  <si>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</si>
  <si>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</si>
  <si>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</si>
  <si>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</si>
  <si>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</si>
  <si>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</si>
  <si>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</si>
  <si>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</si>
  <si>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</si>
  <si>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</si>
  <si>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</si>
  <si>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</si>
  <si>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</si>
  <si>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</si>
  <si>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</si>
  <si>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</si>
  <si>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</si>
  <si>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</si>
  <si>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</si>
  <si>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</si>
  <si>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</si>
  <si>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</si>
  <si>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</si>
  <si>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</si>
  <si>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</si>
  <si>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</si>
  <si>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</si>
  <si>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</si>
  <si>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</si>
  <si>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</si>
  <si>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</si>
  <si>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</si>
  <si>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</si>
  <si>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</si>
  <si>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</si>
  <si>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</si>
  <si>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</si>
  <si>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</si>
  <si>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</si>
  <si>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</si>
  <si>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</si>
  <si>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</si>
  <si>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</si>
  <si>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</si>
  <si>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</si>
  <si>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</si>
  <si>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</si>
  <si>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</si>
  <si>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</si>
  <si>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</si>
  <si>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</si>
  <si>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</si>
  <si>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</si>
  <si>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</si>
  <si>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</si>
  <si>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</si>
  <si>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</si>
  <si>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</si>
  <si>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</si>
  <si>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</si>
  <si>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</si>
  <si>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</si>
  <si>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</si>
  <si>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</si>
  <si>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</si>
  <si>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</si>
  <si>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</si>
  <si>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</si>
  <si>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</si>
  <si>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</si>
  <si>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</si>
  <si>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</si>
  <si>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</si>
  <si>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</si>
  <si>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</si>
  <si>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</si>
  <si>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</si>
  <si>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</si>
  <si>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</si>
  <si>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</si>
  <si>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</si>
  <si>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</si>
  <si>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</si>
  <si>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</si>
  <si>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</si>
  <si>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</si>
  <si>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</si>
  <si>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</si>
  <si>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</si>
  <si>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</si>
  <si>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</si>
  <si>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</si>
  <si>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</si>
  <si>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</si>
  <si>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</si>
  <si>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</si>
  <si>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</si>
  <si>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</si>
  <si>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</si>
  <si>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</si>
  <si>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</si>
  <si>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</si>
  <si>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</si>
  <si>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</si>
  <si>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</si>
  <si>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</si>
  <si>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</si>
  <si>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</si>
  <si>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</si>
  <si>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</si>
  <si>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</si>
  <si>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</si>
  <si>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</si>
  <si>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</si>
  <si>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</si>
  <si>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</si>
  <si>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</si>
  <si>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</si>
  <si>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</si>
  <si>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</si>
  <si>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</si>
  <si>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</si>
  <si>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</si>
  <si>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</si>
  <si>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</si>
  <si>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</si>
  <si>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</si>
  <si>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</si>
  <si>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</si>
  <si>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</si>
  <si>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</si>
  <si>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</si>
  <si>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</si>
  <si>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</si>
  <si>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</si>
  <si>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</si>
  <si>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</si>
  <si>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</si>
  <si>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</si>
  <si>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</si>
  <si>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</si>
  <si>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</si>
  <si>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</si>
  <si>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</si>
  <si>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</si>
  <si>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</si>
  <si>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</si>
  <si>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</si>
  <si>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</si>
  <si>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</si>
  <si>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</si>
  <si>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</si>
  <si>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</si>
  <si>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</si>
  <si>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</si>
  <si>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</si>
  <si>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</si>
  <si>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</si>
  <si>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</si>
  <si>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</si>
  <si>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</si>
  <si>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</si>
  <si>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</si>
  <si>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</si>
  <si>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</si>
  <si>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</si>
  <si>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</si>
  <si>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</si>
  <si>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</si>
  <si>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</si>
  <si>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</si>
  <si>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</si>
  <si>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</si>
  <si>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</si>
  <si>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</si>
  <si>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</si>
  <si>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</si>
  <si>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</si>
  <si>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</si>
  <si>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</si>
  <si>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</si>
  <si>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</si>
  <si>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</si>
  <si>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</si>
  <si>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</si>
  <si>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</si>
  <si>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</si>
  <si>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</si>
  <si>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</si>
  <si>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</si>
  <si>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</si>
  <si>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</si>
  <si>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</si>
  <si>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</si>
  <si>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</si>
  <si>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</si>
  <si>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</si>
  <si>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</si>
  <si>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</si>
  <si>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</si>
  <si>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</si>
  <si>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</si>
  <si>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</si>
  <si>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</si>
  <si>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</si>
  <si>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</si>
  <si>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</si>
  <si>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</si>
  <si>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</si>
  <si>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</si>
  <si>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</si>
  <si>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</si>
  <si>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</si>
  <si>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</si>
  <si>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</si>
  <si>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</si>
  <si>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</si>
  <si>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</si>
  <si>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</si>
  <si>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</si>
  <si>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</si>
  <si>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</si>
  <si>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</si>
  <si>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</si>
  <si>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</si>
  <si>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</si>
  <si>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</si>
  <si>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</si>
  <si>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</si>
  <si>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</si>
  <si>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</si>
  <si>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</si>
  <si>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</si>
  <si>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</si>
  <si>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</si>
  <si>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</si>
  <si>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</si>
  <si>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</si>
  <si>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</si>
  <si>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</si>
  <si>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</si>
  <si>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</si>
  <si>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</si>
  <si>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</si>
  <si>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</si>
  <si>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</si>
  <si>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</si>
  <si>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</si>
  <si>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</si>
  <si>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</si>
  <si>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</si>
  <si>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</si>
  <si>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</si>
  <si>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</si>
  <si>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</si>
  <si>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</si>
  <si>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</si>
  <si>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</si>
  <si>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</si>
  <si>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</si>
  <si>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</si>
  <si>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</si>
  <si>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</si>
  <si>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</si>
  <si>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</si>
  <si>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</si>
  <si>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</si>
  <si>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</si>
  <si>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</si>
  <si>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</si>
  <si>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</si>
  <si>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</si>
  <si>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</si>
  <si>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</si>
  <si>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</si>
  <si>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</si>
  <si>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</si>
  <si>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</si>
  <si>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</si>
  <si>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</si>
  <si>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</si>
  <si>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</si>
  <si>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</si>
  <si>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</si>
  <si>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</si>
  <si>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</si>
  <si>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</si>
  <si>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</si>
  <si>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</si>
  <si>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</si>
  <si>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</si>
  <si>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</si>
  <si>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</si>
  <si>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</si>
  <si>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</si>
  <si>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</si>
  <si>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</si>
  <si>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</si>
  <si>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</si>
  <si>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</si>
  <si>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</si>
  <si>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</si>
  <si>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</si>
  <si>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</si>
  <si>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</si>
  <si>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</si>
  <si>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</si>
  <si>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</si>
  <si>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</si>
  <si>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</si>
  <si>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</si>
  <si>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</si>
  <si>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</si>
  <si>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</si>
  <si>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</si>
  <si>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</si>
  <si>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</si>
  <si>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</si>
  <si>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</si>
  <si>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</si>
  <si>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</si>
  <si>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</si>
  <si>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</si>
  <si>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</si>
  <si>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</si>
  <si>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</si>
  <si>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</si>
  <si>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</si>
  <si>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</si>
  <si>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</si>
  <si>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</si>
  <si>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</si>
  <si>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</si>
  <si>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</si>
  <si>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</si>
  <si>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</si>
  <si>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</si>
  <si>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</si>
  <si>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</si>
  <si>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</si>
  <si>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</si>
  <si>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</si>
  <si>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</si>
  <si>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</si>
  <si>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</si>
  <si>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</si>
  <si>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</si>
  <si>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</si>
  <si>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</si>
  <si>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</si>
  <si>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</si>
  <si>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</si>
  <si>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</si>
  <si>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</si>
  <si>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</si>
  <si>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</si>
  <si>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</si>
  <si>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</si>
  <si>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</si>
  <si>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</si>
  <si>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</si>
  <si>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</si>
  <si>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</si>
  <si>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</si>
  <si>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</si>
  <si>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</si>
  <si>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</si>
  <si>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</si>
  <si>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</si>
  <si>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</si>
  <si>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</si>
  <si>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</si>
  <si>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</si>
  <si>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</si>
  <si>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</si>
  <si>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</si>
  <si>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</si>
  <si>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</si>
  <si>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</si>
  <si>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</si>
  <si>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</si>
  <si>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</si>
  <si>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</si>
  <si>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</si>
  <si>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</si>
  <si>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</si>
  <si>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</si>
  <si>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</si>
  <si>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</si>
  <si>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</si>
  <si>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</si>
  <si>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</si>
  <si>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</si>
  <si>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</si>
  <si>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</si>
  <si>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</si>
  <si>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</si>
  <si>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</si>
  <si>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</si>
  <si>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</si>
  <si>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</si>
  <si>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</si>
  <si>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</si>
  <si>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</si>
  <si>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</si>
  <si>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</si>
  <si>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</si>
  <si>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</si>
  <si>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</si>
  <si>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</si>
  <si>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</si>
  <si>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</si>
  <si>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</si>
  <si>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</si>
  <si>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</si>
  <si>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</si>
  <si>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</si>
  <si>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</si>
  <si>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</si>
  <si>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</si>
  <si>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</si>
  <si>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</si>
  <si>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</si>
  <si>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</si>
  <si>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</si>
  <si>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</si>
  <si>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</si>
  <si>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</si>
  <si>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</si>
  <si>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</si>
  <si>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</si>
  <si>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</si>
  <si>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</si>
  <si>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</si>
  <si>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</si>
  <si>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</si>
  <si>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</si>
  <si>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</si>
  <si>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</si>
  <si>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</si>
  <si>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</si>
  <si>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</si>
  <si>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</si>
  <si>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</si>
  <si>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</si>
  <si>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</si>
  <si>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</si>
  <si>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</si>
  <si>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</si>
  <si>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</si>
  <si>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</si>
  <si>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</si>
  <si>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</si>
  <si>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</si>
  <si>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</si>
  <si>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</si>
  <si>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</si>
  <si>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</si>
  <si>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</si>
  <si>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</si>
  <si>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</si>
  <si>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</si>
  <si>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</si>
  <si>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</si>
  <si>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</si>
  <si>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</si>
  <si>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</si>
  <si>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</si>
  <si>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</si>
  <si>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</si>
  <si>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</si>
  <si>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</si>
  <si>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</si>
  <si>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</si>
  <si>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</si>
  <si>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</si>
  <si>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</si>
  <si>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</si>
  <si>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</si>
  <si>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</si>
  <si>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</si>
  <si>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</si>
  <si>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</si>
  <si>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</si>
  <si>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</si>
  <si>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</si>
  <si>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</si>
  <si>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</si>
  <si>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</si>
  <si>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</si>
  <si>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</si>
  <si>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</si>
  <si>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</si>
  <si>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</si>
  <si>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</si>
  <si>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</si>
  <si>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</si>
  <si>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</si>
  <si>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</si>
  <si>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</si>
  <si>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</si>
  <si>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</si>
  <si>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</si>
  <si>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</si>
  <si>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</si>
  <si>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</si>
  <si>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</si>
  <si>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</si>
  <si>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</si>
  <si>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</si>
  <si>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</si>
  <si>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</si>
  <si>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</si>
  <si>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</si>
  <si>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</si>
  <si>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</si>
  <si>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</si>
  <si>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</si>
  <si>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</si>
  <si>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</si>
  <si>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</si>
  <si>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</si>
  <si>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</si>
  <si>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</si>
  <si>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</si>
  <si>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</si>
  <si>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</si>
  <si>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</si>
  <si>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</si>
  <si>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</si>
  <si>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</si>
  <si>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</si>
  <si>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</si>
  <si>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</si>
  <si>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</si>
  <si>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</si>
  <si>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</si>
  <si>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</si>
  <si>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</si>
  <si>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</si>
  <si>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</si>
  <si>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</si>
  <si>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</si>
  <si>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</si>
  <si>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</si>
  <si>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</si>
  <si>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</si>
  <si>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</si>
  <si>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</si>
  <si>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</si>
  <si>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</si>
  <si>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</si>
  <si>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</si>
  <si>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</si>
  <si>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</si>
  <si>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</si>
  <si>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</si>
  <si>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</si>
  <si>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</si>
  <si>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</si>
  <si>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</si>
  <si>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</si>
  <si>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</si>
  <si>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</si>
  <si>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</si>
  <si>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</si>
  <si>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</si>
  <si>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</si>
  <si>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</si>
  <si>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</si>
  <si>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</si>
  <si>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</si>
  <si>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</si>
  <si>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</si>
  <si>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</si>
  <si>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</si>
  <si>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</si>
  <si>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</si>
  <si>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</si>
  <si>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</si>
  <si>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</si>
  <si>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</si>
  <si>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</si>
  <si>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</si>
  <si>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</si>
  <si>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</si>
  <si>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</si>
  <si>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</si>
  <si>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</si>
  <si>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</si>
  <si>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</si>
  <si>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</si>
  <si>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</si>
  <si>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</si>
  <si>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</si>
  <si>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</si>
  <si>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</si>
  <si>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</si>
  <si>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</si>
  <si>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</si>
  <si>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</si>
  <si>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</si>
  <si>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</si>
  <si>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</si>
  <si>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</si>
  <si>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</si>
  <si>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</si>
  <si>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</si>
  <si>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</si>
  <si>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</si>
  <si>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</si>
  <si>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</si>
  <si>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</si>
  <si>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</si>
  <si>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</si>
  <si>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</si>
  <si>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</si>
  <si>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</si>
  <si>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</si>
  <si>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</si>
  <si>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</si>
  <si>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</si>
  <si>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</si>
  <si>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</si>
  <si>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</si>
  <si>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</si>
  <si>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</si>
  <si>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</si>
  <si>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</si>
  <si>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</si>
  <si>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</si>
  <si>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</si>
  <si>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</si>
  <si>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</si>
  <si>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</si>
  <si>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</si>
  <si>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</si>
  <si>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</si>
  <si>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</si>
  <si>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</si>
  <si>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</si>
  <si>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</si>
  <si>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</si>
  <si>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</si>
  <si>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</si>
  <si>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</si>
  <si>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</si>
  <si>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</si>
  <si>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</si>
  <si>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</si>
  <si>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</si>
  <si>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</si>
  <si>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</si>
  <si>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</si>
  <si>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</si>
  <si>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</si>
  <si>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</si>
  <si>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</si>
  <si>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</si>
  <si>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</si>
  <si>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</si>
  <si>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</si>
  <si>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</si>
  <si>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</si>
  <si>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</si>
  <si>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</si>
  <si>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</si>
  <si>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</si>
  <si>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</si>
  <si>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</si>
  <si>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</si>
  <si>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</si>
  <si>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</si>
  <si>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</si>
  <si>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</si>
  <si>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</si>
  <si>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</si>
  <si>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</si>
  <si>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</si>
  <si>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</si>
  <si>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</si>
  <si>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</si>
  <si>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</si>
  <si>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</si>
  <si>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</si>
  <si>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</si>
  <si>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</si>
  <si>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</si>
  <si>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</si>
  <si>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</si>
  <si>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</si>
  <si>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</si>
  <si>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</si>
  <si>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</si>
  <si>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</si>
  <si>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</si>
  <si>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</si>
  <si>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</si>
  <si>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</si>
  <si>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</si>
  <si>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</si>
  <si>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</si>
  <si>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</si>
  <si>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</si>
  <si>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</si>
  <si>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</si>
  <si>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</si>
  <si>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</si>
  <si>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</si>
  <si>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</si>
  <si>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</si>
  <si>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</si>
  <si>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</si>
  <si>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</si>
  <si>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</si>
  <si>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</si>
  <si>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</si>
  <si>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</si>
  <si>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</si>
  <si>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</si>
  <si>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</si>
  <si>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</si>
  <si>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</si>
  <si>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</si>
  <si>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</si>
  <si>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</si>
  <si>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</si>
  <si>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</si>
  <si>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</si>
  <si>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</si>
  <si>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</si>
  <si>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</si>
  <si>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</si>
  <si>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</si>
  <si>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</si>
  <si>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</si>
  <si>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</si>
  <si>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</si>
  <si>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</si>
  <si>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</si>
  <si>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</si>
  <si>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</si>
  <si>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</si>
  <si>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</si>
  <si>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</si>
  <si>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</si>
  <si>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</si>
  <si>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</si>
  <si>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</si>
  <si>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</si>
  <si>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</si>
  <si>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</si>
  <si>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</si>
  <si>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</si>
  <si>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</si>
  <si>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</si>
  <si>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</si>
  <si>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</si>
  <si>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</si>
  <si>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</si>
  <si>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</si>
  <si>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</si>
  <si>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</si>
  <si>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</si>
  <si>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</si>
  <si>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</si>
  <si>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</si>
  <si>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</si>
  <si>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Column Labels</t>
  </si>
  <si>
    <t>Count of outcome</t>
  </si>
  <si>
    <t>(All)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</si>
  <si>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</si>
  <si>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</si>
  <si>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</si>
  <si>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</si>
  <si>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</si>
  <si>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</si>
  <si>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</si>
  <si>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</si>
  <si>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</si>
  <si>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</si>
  <si>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</si>
  <si>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</si>
  <si>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</si>
  <si>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</si>
  <si>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</si>
  <si>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</si>
  <si>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</si>
  <si>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</si>
  <si>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</si>
  <si>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</si>
  <si>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</si>
  <si>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Canceled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</si>
  <si>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</si>
  <si>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</si>
  <si>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</si>
  <si>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</si>
  <si>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</si>
  <si>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</si>
  <si>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</si>
  <si>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</si>
  <si>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</si>
  <si>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</si>
  <si>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</si>
  <si>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</si>
  <si>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</si>
  <si>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Summary Stat Successful</t>
  </si>
  <si>
    <t>Mean</t>
  </si>
  <si>
    <t xml:space="preserve">Median </t>
  </si>
  <si>
    <t>Min</t>
  </si>
  <si>
    <t>Max</t>
  </si>
  <si>
    <t>Variance</t>
  </si>
  <si>
    <t>Summary Stat Failed</t>
  </si>
  <si>
    <t>STDEV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</si>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</sst>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10" xfId="0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[Kevin's CrowdfundingBook.xlsx]Parent Category!PivotTable4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Category'!$B$3:$B$12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6-DE43-BF16-3E58839C6AC6}"/>
            </c:ext>
          </c:extLst>
        </c:ser>
        <c:ser>
          <c:idx val="1"/>
          <c:order val="1"/>
          <c:tx>
            <c:strRef>
              <c:f>'Parent Category'!$C$1:$C$2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Category'!$C$3:$C$12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6-DE43-BF16-3E58839C6AC6}"/>
            </c:ext>
          </c:extLst>
        </c:ser>
        <c:ser>
          <c:idx val="2"/>
          <c:order val="2"/>
          <c:tx>
            <c:strRef>
              <c:f>'Parent Category'!$D$1:$D$2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Category'!$D$3:$D$12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6-DE43-BF16-3E58839C6AC6}"/>
            </c:ext>
          </c:extLst>
        </c:ser>
        <c:ser>
          <c:idx val="3"/>
          <c:order val="3"/>
          <c:tx>
            <c:strRef>
              <c:f>'Parent Category'!$E$1:$E$2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Category'!$A$3:$A$12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Category'!$E$3:$E$12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6-DE43-BF16-3E58839C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855081792"/>
        <c:axId val="1212188336"/>
      </c:barChart>
      <c:catAx>
        <c:axId val="8550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88336"/>
        <c:crosses val="autoZero"/>
        <c:auto val="1"/>
        <c:lblAlgn val="ctr"/>
        <c:lblOffset val="100"/>
        <c:noMultiLvlLbl val="0"/>
      </c:catAx>
      <c:valAx>
        <c:axId val="1212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[Kevin's CrowdfundingBook.xlsx]Sub-Category!PivotTable6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1-A54E-BDEE-F31C00B141D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1-A54E-BDEE-F31C00B141D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71-A54E-BDEE-F31C00B141D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71-A54E-BDEE-F31C00B14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0797424"/>
        <c:axId val="910799072"/>
      </c:barChart>
      <c:catAx>
        <c:axId val="91079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9072"/>
        <c:crosses val="autoZero"/>
        <c:auto val="1"/>
        <c:lblAlgn val="ctr"/>
        <c:lblOffset val="100"/>
        <c:noMultiLvlLbl val="0"/>
      </c:catAx>
      <c:valAx>
        <c:axId val="910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[Kevin's CrowdfundingBook.xlsx]Date Created!PivotTable9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9947-AD6C-30C7EDB9D15D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8-9947-AD6C-30C7EDB9D15D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A8-9947-AD6C-30C7EDB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69040"/>
        <c:axId val="906470720"/>
      </c:lineChart>
      <c:catAx>
        <c:axId val="906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70720"/>
        <c:crosses val="autoZero"/>
        <c:auto val="1"/>
        <c:lblAlgn val="ctr"/>
        <c:lblOffset val="100"/>
        <c:noMultiLvlLbl val="0"/>
      </c:catAx>
      <c:valAx>
        <c:axId val="9064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634A-9613-3621EA9C8085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634A-9613-3621EA9C8085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D-634A-9613-3621EA9C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12992"/>
        <c:axId val="922922384"/>
      </c:lineChart>
      <c:catAx>
        <c:axId val="9062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22384"/>
        <c:crosses val="autoZero"/>
        <c:auto val="1"/>
        <c:lblAlgn val="ctr"/>
        <c:lblOffset val="100"/>
        <c:noMultiLvlLbl val="0"/>
      </c:catAx>
      <c:valAx>
        <c:axId val="922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0</xdr:rowOff>
    </xdr:from>
    <xdr:to>
      <xdr:col>14</xdr:col>
      <xdr:colOff>558800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44A5-9CCC-D35D-E4A8-64C3B0BD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177800</xdr:rowOff>
    </xdr:from>
    <xdr:to>
      <xdr:col>16</xdr:col>
      <xdr:colOff>520700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6E9FB-D082-CCF6-487E-BCDF5880A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0</xdr:row>
      <xdr:rowOff>127000</xdr:rowOff>
    </xdr:from>
    <xdr:to>
      <xdr:col>11</xdr:col>
      <xdr:colOff>647700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85C99-6109-D2F2-2D8C-A70E9F85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88900</xdr:rowOff>
    </xdr:from>
    <xdr:to>
      <xdr:col>7</xdr:col>
      <xdr:colOff>1346200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1F7C5-6190-5174-A5EC-5E2F09EE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0.337350462964" createdVersion="8" refreshedVersion="8" minRefreshableVersion="3" recordCount="1000" xr:uid="{A16682EC-B7B7-7040-AD75-847CB84E27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E2EE7-291A-A844-8718-386F50FE9B5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B0F58-D25D-DD40-BC1D-0D3A68B7256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AF643-3720-0F4C-943F-4341E2ED3C0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N2" sqref="N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7.1640625" bestFit="1" customWidth="1"/>
    <col min="5" max="5" width="7.6640625" bestFit="1" customWidth="1"/>
    <col min="6" max="6" width="13.83203125" bestFit="1" customWidth="1"/>
    <col min="7" max="7" width="9.5" bestFit="1" customWidth="1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3" width="11.1640625" bestFit="1" customWidth="1"/>
    <col min="14" max="14" width="21.83203125" bestFit="1" customWidth="1"/>
    <col min="15" max="15" width="21.83203125" customWidth="1"/>
    <col min="16" max="16" width="9.33203125" bestFit="1" customWidth="1"/>
    <col min="17" max="17" width="8.33203125" bestFit="1" customWidth="1"/>
    <col min="18" max="18" width="28" bestFit="1" customWidth="1"/>
    <col min="19" max="19" width="14.8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35" priority="3" operator="containsText" text="Canceled">
      <formula>NOT(ISERROR(SEARCH("Canceled",G1)))</formula>
    </cfRule>
    <cfRule type="containsText" dxfId="34" priority="4" operator="containsText" text="Live">
      <formula>NOT(ISERROR(SEARCH("Live",G1)))</formula>
    </cfRule>
    <cfRule type="containsText" dxfId="33" priority="5" operator="containsText" text="Successful">
      <formula>NOT(ISERROR(SEARCH("Successful",G1)))</formula>
    </cfRule>
    <cfRule type="containsText" dxfId="32" priority="6" operator="containsText" text="succesful">
      <formula>NOT(ISERROR(SEARCH("succesful",G1)))</formula>
    </cfRule>
    <cfRule type="containsText" dxfId="31" priority="7" operator="containsText" text="Succesful">
      <formula>NOT(ISERROR(SEARCH("Succesful",G1)))</formula>
    </cfRule>
    <cfRule type="containsText" dxfId="30" priority="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0DBB-C340-274A-BFE2-B3FA313E0864}">
  <dimension ref="A1:F12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2069</v>
      </c>
      <c r="B1" s="5" t="s">
        <v>2068</v>
      </c>
    </row>
    <row r="2" spans="1:6" x14ac:dyDescent="0.2">
      <c r="A2" s="5" t="s">
        <v>2066</v>
      </c>
      <c r="B2" t="s">
        <v>74</v>
      </c>
      <c r="C2" t="s">
        <v>14</v>
      </c>
      <c r="D2" t="s">
        <v>47</v>
      </c>
      <c r="E2" t="s">
        <v>20</v>
      </c>
      <c r="F2" t="s">
        <v>2067</v>
      </c>
    </row>
    <row r="3" spans="1:6" x14ac:dyDescent="0.2">
      <c r="A3" s="6" t="s">
        <v>2039</v>
      </c>
      <c r="B3" s="7">
        <v>11</v>
      </c>
      <c r="C3" s="7">
        <v>60</v>
      </c>
      <c r="D3" s="7">
        <v>5</v>
      </c>
      <c r="E3" s="7">
        <v>102</v>
      </c>
      <c r="F3" s="7">
        <v>178</v>
      </c>
    </row>
    <row r="4" spans="1:6" x14ac:dyDescent="0.2">
      <c r="A4" s="6" t="s">
        <v>2031</v>
      </c>
      <c r="B4" s="7">
        <v>4</v>
      </c>
      <c r="C4" s="7">
        <v>20</v>
      </c>
      <c r="D4" s="7"/>
      <c r="E4" s="7">
        <v>22</v>
      </c>
      <c r="F4" s="7">
        <v>46</v>
      </c>
    </row>
    <row r="5" spans="1:6" x14ac:dyDescent="0.2">
      <c r="A5" s="6" t="s">
        <v>2048</v>
      </c>
      <c r="B5" s="7">
        <v>1</v>
      </c>
      <c r="C5" s="7">
        <v>23</v>
      </c>
      <c r="D5" s="7">
        <v>3</v>
      </c>
      <c r="E5" s="7">
        <v>21</v>
      </c>
      <c r="F5" s="7">
        <v>48</v>
      </c>
    </row>
    <row r="6" spans="1:6" x14ac:dyDescent="0.2">
      <c r="A6" s="6" t="s">
        <v>2062</v>
      </c>
      <c r="B6" s="7"/>
      <c r="C6" s="7"/>
      <c r="D6" s="7"/>
      <c r="E6" s="7">
        <v>4</v>
      </c>
      <c r="F6" s="7">
        <v>4</v>
      </c>
    </row>
    <row r="7" spans="1:6" x14ac:dyDescent="0.2">
      <c r="A7" s="6" t="s">
        <v>2033</v>
      </c>
      <c r="B7" s="7">
        <v>10</v>
      </c>
      <c r="C7" s="7">
        <v>66</v>
      </c>
      <c r="D7" s="7"/>
      <c r="E7" s="7">
        <v>99</v>
      </c>
      <c r="F7" s="7">
        <v>175</v>
      </c>
    </row>
    <row r="8" spans="1:6" x14ac:dyDescent="0.2">
      <c r="A8" s="6" t="s">
        <v>2052</v>
      </c>
      <c r="B8" s="7">
        <v>4</v>
      </c>
      <c r="C8" s="7">
        <v>11</v>
      </c>
      <c r="D8" s="7">
        <v>1</v>
      </c>
      <c r="E8" s="7">
        <v>26</v>
      </c>
      <c r="F8" s="7">
        <v>42</v>
      </c>
    </row>
    <row r="9" spans="1:6" x14ac:dyDescent="0.2">
      <c r="A9" s="6" t="s">
        <v>2045</v>
      </c>
      <c r="B9" s="7">
        <v>2</v>
      </c>
      <c r="C9" s="7">
        <v>24</v>
      </c>
      <c r="D9" s="7">
        <v>1</v>
      </c>
      <c r="E9" s="7">
        <v>40</v>
      </c>
      <c r="F9" s="7">
        <v>67</v>
      </c>
    </row>
    <row r="10" spans="1:6" x14ac:dyDescent="0.2">
      <c r="A10" s="6" t="s">
        <v>2035</v>
      </c>
      <c r="B10" s="7">
        <v>2</v>
      </c>
      <c r="C10" s="7">
        <v>28</v>
      </c>
      <c r="D10" s="7">
        <v>2</v>
      </c>
      <c r="E10" s="7">
        <v>64</v>
      </c>
      <c r="F10" s="7">
        <v>96</v>
      </c>
    </row>
    <row r="11" spans="1:6" x14ac:dyDescent="0.2">
      <c r="A11" s="6" t="s">
        <v>2037</v>
      </c>
      <c r="B11" s="7">
        <v>23</v>
      </c>
      <c r="C11" s="7">
        <v>132</v>
      </c>
      <c r="D11" s="7">
        <v>2</v>
      </c>
      <c r="E11" s="7">
        <v>187</v>
      </c>
      <c r="F11" s="7">
        <v>344</v>
      </c>
    </row>
    <row r="12" spans="1:6" x14ac:dyDescent="0.2">
      <c r="A12" s="6" t="s">
        <v>2067</v>
      </c>
      <c r="B12" s="7">
        <v>57</v>
      </c>
      <c r="C12" s="7">
        <v>364</v>
      </c>
      <c r="D12" s="7">
        <v>14</v>
      </c>
      <c r="E12" s="7">
        <v>565</v>
      </c>
      <c r="F12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5176-571B-534E-BBE6-FE6B311FA4D3}">
  <dimension ref="A1:F30"/>
  <sheetViews>
    <sheetView topLeftCell="A3"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2064</v>
      </c>
      <c r="B2" t="s">
        <v>2070</v>
      </c>
    </row>
    <row r="4" spans="1:6" x14ac:dyDescent="0.2">
      <c r="A4" s="5" t="s">
        <v>2069</v>
      </c>
      <c r="B4" s="5" t="s">
        <v>2068</v>
      </c>
    </row>
    <row r="5" spans="1:6" x14ac:dyDescent="0.2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2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6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6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6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6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6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6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6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6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6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6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6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6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6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6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6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6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6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2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4178-6081-2C44-A061-B1A8464DCC68}">
  <dimension ref="A1:E18"/>
  <sheetViews>
    <sheetView tabSelected="1" workbookViewId="0">
      <selection activeCell="C8" sqref="C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5" t="s">
        <v>2064</v>
      </c>
      <c r="B1" t="s">
        <v>2070</v>
      </c>
    </row>
    <row r="2" spans="1:5" x14ac:dyDescent="0.2">
      <c r="A2" s="5" t="s">
        <v>2085</v>
      </c>
      <c r="B2" t="s">
        <v>2070</v>
      </c>
    </row>
    <row r="4" spans="1:5" x14ac:dyDescent="0.2">
      <c r="A4" s="5" t="s">
        <v>2069</v>
      </c>
      <c r="B4" s="5" t="s">
        <v>2068</v>
      </c>
    </row>
    <row r="5" spans="1:5" x14ac:dyDescent="0.2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9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9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9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9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9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9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9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9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9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9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9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9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A6A6-CABD-0343-9E32-5F90E0988B49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83203125" bestFit="1" customWidth="1"/>
    <col min="4" max="4" width="15.6640625" bestFit="1" customWidth="1"/>
    <col min="5" max="5" width="12.33203125" bestFit="1" customWidth="1"/>
    <col min="6" max="6" width="19.33203125" bestFit="1" customWidth="1"/>
    <col min="7" max="7" width="17.5" bestFit="1" customWidth="1"/>
    <col min="8" max="8" width="18.33203125" bestFit="1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2093</v>
      </c>
      <c r="H1" s="1" t="s">
        <v>2092</v>
      </c>
    </row>
    <row r="2" spans="1:8" x14ac:dyDescent="0.2">
      <c r="A2" t="s">
        <v>2094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SUM(B2,C2,D2)</f>
        <v>51</v>
      </c>
      <c r="F2" s="10">
        <f>(B2/$E2)</f>
        <v>0.58823529411764708</v>
      </c>
      <c r="G2" s="10">
        <f t="shared" ref="G2:H13" si="0">(C2/$E2)</f>
        <v>0.39215686274509803</v>
      </c>
      <c r="H2" s="10">
        <f t="shared" si="0"/>
        <v>1.9607843137254902E-2</v>
      </c>
    </row>
    <row r="3" spans="1:8" x14ac:dyDescent="0.2">
      <c r="A3" t="s">
        <v>2095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1">SUM(B3,C3,D3)</f>
        <v>231</v>
      </c>
      <c r="F3" s="10">
        <f t="shared" ref="F3:F13" si="2">(B3/$E3)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2">
      <c r="A4" t="s">
        <v>2096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2">
      <c r="A5" t="s">
        <v>2097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2">
      <c r="A6" t="s">
        <v>2098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2">
      <c r="A7" t="s">
        <v>2099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2">
      <c r="A8" t="s">
        <v>2100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2">
      <c r="A9" t="s">
        <v>2101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2">
      <c r="A10" t="s">
        <v>2102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2">
      <c r="A11" t="s">
        <v>2103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2">
      <c r="A12" t="s">
        <v>2104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2">
      <c r="A13" t="s">
        <v>2105</v>
      </c>
      <c r="B13">
        <f>COUNTIFS(Crowdfunding!$D:$D,"&gt;50000",Crowdfunding!$G:$G,"=successful")</f>
        <v>114</v>
      </c>
      <c r="C13">
        <f>COUNTIFS(Crowdfunding!$D:$D,"&gt;50000",Crowdfunding!$G:$G,"=failed")</f>
        <v>163</v>
      </c>
      <c r="D13">
        <f>COUNTIFS(Crowdfunding!$D:$D,"&gt;50000",Crowdfunding!$G:$G,"=canceled")</f>
        <v>28</v>
      </c>
      <c r="E13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0A84-2786-1F45-9C9E-6FB580FE845E}">
  <sheetPr filterMode="1"/>
  <dimension ref="A1:H1001"/>
  <sheetViews>
    <sheetView workbookViewId="0">
      <selection activeCell="E17" sqref="E17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6640625" bestFit="1" customWidth="1"/>
    <col min="5" max="5" width="13.1640625" bestFit="1" customWidth="1"/>
    <col min="7" max="7" width="8.6640625" bestFit="1" customWidth="1"/>
    <col min="8" max="8" width="13.33203125" bestFit="1" customWidth="1"/>
  </cols>
  <sheetData>
    <row r="1" spans="1:8" x14ac:dyDescent="0.2">
      <c r="A1" s="1" t="s">
        <v>4</v>
      </c>
      <c r="B1" s="1" t="s">
        <v>5</v>
      </c>
      <c r="D1" s="1"/>
      <c r="E1" s="1"/>
      <c r="G1" s="1"/>
      <c r="H1" s="1"/>
    </row>
    <row r="2" spans="1:8" x14ac:dyDescent="0.2">
      <c r="A2" t="s">
        <v>14</v>
      </c>
      <c r="B2">
        <v>0</v>
      </c>
    </row>
    <row r="3" spans="1:8" hidden="1" x14ac:dyDescent="0.2">
      <c r="A3" t="s">
        <v>20</v>
      </c>
      <c r="B3">
        <v>158</v>
      </c>
      <c r="D3" t="s">
        <v>20</v>
      </c>
      <c r="E3">
        <v>158</v>
      </c>
      <c r="G3" t="s">
        <v>14</v>
      </c>
      <c r="H3">
        <v>24</v>
      </c>
    </row>
    <row r="4" spans="1:8" hidden="1" x14ac:dyDescent="0.2">
      <c r="A4" t="s">
        <v>20</v>
      </c>
      <c r="B4">
        <v>1425</v>
      </c>
      <c r="D4" t="s">
        <v>20</v>
      </c>
      <c r="E4">
        <v>1425</v>
      </c>
      <c r="G4" t="s">
        <v>14</v>
      </c>
      <c r="H4">
        <v>53</v>
      </c>
    </row>
    <row r="5" spans="1:8" x14ac:dyDescent="0.2">
      <c r="A5" t="s">
        <v>14</v>
      </c>
      <c r="B5">
        <v>24</v>
      </c>
    </row>
    <row r="6" spans="1:8" x14ac:dyDescent="0.2">
      <c r="A6" t="s">
        <v>14</v>
      </c>
      <c r="B6">
        <v>53</v>
      </c>
    </row>
    <row r="7" spans="1:8" hidden="1" x14ac:dyDescent="0.2">
      <c r="A7" t="s">
        <v>20</v>
      </c>
      <c r="B7">
        <v>174</v>
      </c>
      <c r="D7" t="s">
        <v>20</v>
      </c>
      <c r="E7">
        <v>220</v>
      </c>
      <c r="G7" t="s">
        <v>14</v>
      </c>
      <c r="H7">
        <v>27</v>
      </c>
    </row>
    <row r="8" spans="1:8" x14ac:dyDescent="0.2">
      <c r="A8" t="s">
        <v>14</v>
      </c>
      <c r="B8">
        <v>18</v>
      </c>
    </row>
    <row r="9" spans="1:8" hidden="1" x14ac:dyDescent="0.2">
      <c r="A9" t="s">
        <v>20</v>
      </c>
      <c r="B9">
        <v>227</v>
      </c>
      <c r="D9" t="s">
        <v>20</v>
      </c>
      <c r="E9">
        <v>100</v>
      </c>
      <c r="G9" t="s">
        <v>14</v>
      </c>
      <c r="H9">
        <v>200</v>
      </c>
    </row>
    <row r="10" spans="1:8" hidden="1" x14ac:dyDescent="0.2">
      <c r="A10" t="s">
        <v>47</v>
      </c>
      <c r="B10">
        <v>708</v>
      </c>
      <c r="D10" t="s">
        <v>20</v>
      </c>
      <c r="E10">
        <v>1249</v>
      </c>
      <c r="G10" t="s">
        <v>14</v>
      </c>
      <c r="H10">
        <v>452</v>
      </c>
    </row>
    <row r="11" spans="1:8" x14ac:dyDescent="0.2">
      <c r="A11" t="s">
        <v>14</v>
      </c>
      <c r="B11">
        <v>44</v>
      </c>
    </row>
    <row r="12" spans="1:8" hidden="1" x14ac:dyDescent="0.2">
      <c r="A12" t="s">
        <v>20</v>
      </c>
      <c r="B12">
        <v>220</v>
      </c>
      <c r="D12" t="s">
        <v>20</v>
      </c>
      <c r="E12">
        <v>890</v>
      </c>
      <c r="G12" t="s">
        <v>14</v>
      </c>
      <c r="H12">
        <v>558</v>
      </c>
    </row>
    <row r="13" spans="1:8" x14ac:dyDescent="0.2">
      <c r="A13" t="s">
        <v>14</v>
      </c>
      <c r="B13">
        <v>27</v>
      </c>
    </row>
    <row r="14" spans="1:8" x14ac:dyDescent="0.2">
      <c r="A14" t="s">
        <v>14</v>
      </c>
      <c r="B14">
        <v>55</v>
      </c>
    </row>
    <row r="15" spans="1:8" hidden="1" x14ac:dyDescent="0.2">
      <c r="A15" t="s">
        <v>20</v>
      </c>
      <c r="B15">
        <v>98</v>
      </c>
      <c r="D15" t="s">
        <v>20</v>
      </c>
      <c r="E15">
        <v>163</v>
      </c>
      <c r="G15" t="s">
        <v>14</v>
      </c>
      <c r="H15">
        <v>88</v>
      </c>
    </row>
    <row r="16" spans="1:8" x14ac:dyDescent="0.2">
      <c r="A16" t="s">
        <v>14</v>
      </c>
      <c r="B16">
        <v>200</v>
      </c>
    </row>
    <row r="17" spans="1:8" x14ac:dyDescent="0.2">
      <c r="A17" t="s">
        <v>14</v>
      </c>
      <c r="B17">
        <v>452</v>
      </c>
    </row>
    <row r="18" spans="1:8" hidden="1" x14ac:dyDescent="0.2">
      <c r="A18" t="s">
        <v>20</v>
      </c>
      <c r="B18">
        <v>100</v>
      </c>
      <c r="D18" t="s">
        <v>20</v>
      </c>
      <c r="E18">
        <v>129</v>
      </c>
      <c r="G18" t="s">
        <v>14</v>
      </c>
      <c r="H18">
        <v>1467</v>
      </c>
    </row>
    <row r="19" spans="1:8" hidden="1" x14ac:dyDescent="0.2">
      <c r="A19" t="s">
        <v>20</v>
      </c>
      <c r="B19">
        <v>1249</v>
      </c>
      <c r="D19" t="s">
        <v>20</v>
      </c>
      <c r="E19">
        <v>226</v>
      </c>
      <c r="G19" t="s">
        <v>14</v>
      </c>
      <c r="H19">
        <v>75</v>
      </c>
    </row>
    <row r="20" spans="1:8" hidden="1" x14ac:dyDescent="0.2">
      <c r="A20" t="s">
        <v>74</v>
      </c>
      <c r="B20">
        <v>135</v>
      </c>
      <c r="D20" t="s">
        <v>20</v>
      </c>
      <c r="E20">
        <v>5419</v>
      </c>
      <c r="G20" t="s">
        <v>14</v>
      </c>
      <c r="H20">
        <v>120</v>
      </c>
    </row>
    <row r="21" spans="1:8" x14ac:dyDescent="0.2">
      <c r="A21" t="s">
        <v>14</v>
      </c>
      <c r="B21">
        <v>674</v>
      </c>
    </row>
    <row r="22" spans="1:8" hidden="1" x14ac:dyDescent="0.2">
      <c r="A22" t="s">
        <v>20</v>
      </c>
      <c r="B22">
        <v>1396</v>
      </c>
      <c r="D22" t="s">
        <v>20</v>
      </c>
      <c r="E22">
        <v>1965</v>
      </c>
      <c r="G22" t="s">
        <v>14</v>
      </c>
      <c r="H22">
        <v>5</v>
      </c>
    </row>
    <row r="23" spans="1:8" x14ac:dyDescent="0.2">
      <c r="A23" t="s">
        <v>14</v>
      </c>
      <c r="B23">
        <v>558</v>
      </c>
    </row>
    <row r="24" spans="1:8" hidden="1" x14ac:dyDescent="0.2">
      <c r="A24" t="s">
        <v>20</v>
      </c>
      <c r="B24">
        <v>890</v>
      </c>
      <c r="D24" t="s">
        <v>20</v>
      </c>
      <c r="E24">
        <v>107</v>
      </c>
      <c r="G24" t="s">
        <v>14</v>
      </c>
      <c r="H24">
        <v>12</v>
      </c>
    </row>
    <row r="25" spans="1:8" hidden="1" x14ac:dyDescent="0.2">
      <c r="A25" t="s">
        <v>20</v>
      </c>
      <c r="B25">
        <v>142</v>
      </c>
      <c r="D25" t="s">
        <v>20</v>
      </c>
      <c r="E25">
        <v>134</v>
      </c>
      <c r="G25" t="s">
        <v>14</v>
      </c>
      <c r="H25">
        <v>1684</v>
      </c>
    </row>
    <row r="26" spans="1:8" hidden="1" x14ac:dyDescent="0.2">
      <c r="A26" t="s">
        <v>20</v>
      </c>
      <c r="B26">
        <v>2673</v>
      </c>
      <c r="D26" t="s">
        <v>20</v>
      </c>
      <c r="E26">
        <v>198</v>
      </c>
      <c r="G26" t="s">
        <v>14</v>
      </c>
      <c r="H26">
        <v>56</v>
      </c>
    </row>
    <row r="27" spans="1:8" hidden="1" x14ac:dyDescent="0.2">
      <c r="A27" t="s">
        <v>20</v>
      </c>
      <c r="B27">
        <v>163</v>
      </c>
      <c r="D27" t="s">
        <v>20</v>
      </c>
      <c r="E27">
        <v>111</v>
      </c>
      <c r="G27" t="s">
        <v>14</v>
      </c>
      <c r="H27">
        <v>838</v>
      </c>
    </row>
    <row r="28" spans="1:8" hidden="1" x14ac:dyDescent="0.2">
      <c r="A28" t="s">
        <v>74</v>
      </c>
      <c r="B28">
        <v>1480</v>
      </c>
      <c r="D28" t="s">
        <v>20</v>
      </c>
      <c r="E28">
        <v>222</v>
      </c>
      <c r="G28" t="s">
        <v>14</v>
      </c>
      <c r="H28">
        <v>1000</v>
      </c>
    </row>
    <row r="29" spans="1:8" x14ac:dyDescent="0.2">
      <c r="A29" t="s">
        <v>14</v>
      </c>
      <c r="B29">
        <v>15</v>
      </c>
    </row>
    <row r="30" spans="1:8" hidden="1" x14ac:dyDescent="0.2">
      <c r="A30" t="s">
        <v>20</v>
      </c>
      <c r="B30">
        <v>2220</v>
      </c>
      <c r="D30" t="s">
        <v>20</v>
      </c>
      <c r="E30">
        <v>98</v>
      </c>
      <c r="G30" t="s">
        <v>14</v>
      </c>
      <c r="H30">
        <v>106</v>
      </c>
    </row>
    <row r="31" spans="1:8" hidden="1" x14ac:dyDescent="0.2">
      <c r="A31" t="s">
        <v>20</v>
      </c>
      <c r="B31">
        <v>1606</v>
      </c>
      <c r="D31" t="s">
        <v>20</v>
      </c>
      <c r="E31">
        <v>92</v>
      </c>
      <c r="G31" t="s">
        <v>14</v>
      </c>
      <c r="H31">
        <v>679</v>
      </c>
    </row>
    <row r="32" spans="1:8" hidden="1" x14ac:dyDescent="0.2">
      <c r="A32" t="s">
        <v>20</v>
      </c>
      <c r="B32">
        <v>129</v>
      </c>
      <c r="D32" t="s">
        <v>20</v>
      </c>
      <c r="E32">
        <v>149</v>
      </c>
      <c r="G32" t="s">
        <v>14</v>
      </c>
      <c r="H32">
        <v>1220</v>
      </c>
    </row>
    <row r="33" spans="1:8" hidden="1" x14ac:dyDescent="0.2">
      <c r="A33" t="s">
        <v>20</v>
      </c>
      <c r="B33">
        <v>226</v>
      </c>
      <c r="D33" t="s">
        <v>20</v>
      </c>
      <c r="E33">
        <v>2431</v>
      </c>
      <c r="G33" t="s">
        <v>14</v>
      </c>
      <c r="H33">
        <v>1</v>
      </c>
    </row>
    <row r="34" spans="1:8" x14ac:dyDescent="0.2">
      <c r="A34" t="s">
        <v>14</v>
      </c>
      <c r="B34">
        <v>2307</v>
      </c>
    </row>
    <row r="35" spans="1:8" hidden="1" x14ac:dyDescent="0.2">
      <c r="A35" t="s">
        <v>20</v>
      </c>
      <c r="B35">
        <v>5419</v>
      </c>
      <c r="D35" t="s">
        <v>20</v>
      </c>
      <c r="E35">
        <v>209</v>
      </c>
      <c r="G35" t="s">
        <v>14</v>
      </c>
      <c r="H35">
        <v>60</v>
      </c>
    </row>
    <row r="36" spans="1:8" hidden="1" x14ac:dyDescent="0.2">
      <c r="A36" t="s">
        <v>20</v>
      </c>
      <c r="B36">
        <v>165</v>
      </c>
      <c r="D36" t="s">
        <v>20</v>
      </c>
      <c r="E36">
        <v>131</v>
      </c>
      <c r="G36" t="s">
        <v>14</v>
      </c>
      <c r="H36">
        <v>296</v>
      </c>
    </row>
    <row r="37" spans="1:8" hidden="1" x14ac:dyDescent="0.2">
      <c r="A37" t="s">
        <v>20</v>
      </c>
      <c r="B37">
        <v>1965</v>
      </c>
      <c r="D37" t="s">
        <v>20</v>
      </c>
      <c r="E37">
        <v>164</v>
      </c>
      <c r="G37" t="s">
        <v>14</v>
      </c>
      <c r="H37">
        <v>3304</v>
      </c>
    </row>
    <row r="38" spans="1:8" hidden="1" x14ac:dyDescent="0.2">
      <c r="A38" t="s">
        <v>20</v>
      </c>
      <c r="B38">
        <v>16</v>
      </c>
      <c r="D38" t="s">
        <v>20</v>
      </c>
      <c r="E38">
        <v>201</v>
      </c>
      <c r="G38" t="s">
        <v>14</v>
      </c>
      <c r="H38">
        <v>73</v>
      </c>
    </row>
    <row r="39" spans="1:8" hidden="1" x14ac:dyDescent="0.2">
      <c r="A39" t="s">
        <v>20</v>
      </c>
      <c r="B39">
        <v>107</v>
      </c>
      <c r="D39" t="s">
        <v>20</v>
      </c>
      <c r="E39">
        <v>211</v>
      </c>
      <c r="G39" t="s">
        <v>14</v>
      </c>
      <c r="H39">
        <v>3387</v>
      </c>
    </row>
    <row r="40" spans="1:8" hidden="1" x14ac:dyDescent="0.2">
      <c r="A40" t="s">
        <v>20</v>
      </c>
      <c r="B40">
        <v>134</v>
      </c>
      <c r="D40" t="s">
        <v>20</v>
      </c>
      <c r="E40">
        <v>128</v>
      </c>
      <c r="G40" t="s">
        <v>14</v>
      </c>
      <c r="H40">
        <v>662</v>
      </c>
    </row>
    <row r="41" spans="1:8" x14ac:dyDescent="0.2">
      <c r="A41" t="s">
        <v>14</v>
      </c>
      <c r="B41">
        <v>88</v>
      </c>
    </row>
    <row r="42" spans="1:8" hidden="1" x14ac:dyDescent="0.2">
      <c r="A42" t="s">
        <v>20</v>
      </c>
      <c r="B42">
        <v>198</v>
      </c>
      <c r="D42" t="s">
        <v>20</v>
      </c>
      <c r="E42">
        <v>249</v>
      </c>
      <c r="G42" t="s">
        <v>14</v>
      </c>
      <c r="H42">
        <v>672</v>
      </c>
    </row>
    <row r="43" spans="1:8" hidden="1" x14ac:dyDescent="0.2">
      <c r="A43" t="s">
        <v>20</v>
      </c>
      <c r="B43">
        <v>111</v>
      </c>
      <c r="D43" t="s">
        <v>20</v>
      </c>
      <c r="E43">
        <v>236</v>
      </c>
      <c r="G43" t="s">
        <v>14</v>
      </c>
      <c r="H43">
        <v>940</v>
      </c>
    </row>
    <row r="44" spans="1:8" hidden="1" x14ac:dyDescent="0.2">
      <c r="A44" t="s">
        <v>20</v>
      </c>
      <c r="B44">
        <v>222</v>
      </c>
      <c r="D44" t="s">
        <v>20</v>
      </c>
      <c r="E44">
        <v>4065</v>
      </c>
      <c r="G44" t="s">
        <v>14</v>
      </c>
      <c r="H44">
        <v>117</v>
      </c>
    </row>
    <row r="45" spans="1:8" hidden="1" x14ac:dyDescent="0.2">
      <c r="A45" t="s">
        <v>20</v>
      </c>
      <c r="B45">
        <v>6212</v>
      </c>
      <c r="D45" t="s">
        <v>20</v>
      </c>
      <c r="E45">
        <v>246</v>
      </c>
      <c r="G45" t="s">
        <v>14</v>
      </c>
      <c r="H45">
        <v>115</v>
      </c>
    </row>
    <row r="46" spans="1:8" hidden="1" x14ac:dyDescent="0.2">
      <c r="A46" t="s">
        <v>20</v>
      </c>
      <c r="B46">
        <v>98</v>
      </c>
      <c r="D46" t="s">
        <v>20</v>
      </c>
      <c r="E46">
        <v>2475</v>
      </c>
      <c r="G46" t="s">
        <v>14</v>
      </c>
      <c r="H46">
        <v>326</v>
      </c>
    </row>
    <row r="47" spans="1:8" x14ac:dyDescent="0.2">
      <c r="A47" t="s">
        <v>14</v>
      </c>
      <c r="B47">
        <v>48</v>
      </c>
    </row>
    <row r="48" spans="1:8" hidden="1" x14ac:dyDescent="0.2">
      <c r="A48" t="s">
        <v>20</v>
      </c>
      <c r="B48">
        <v>92</v>
      </c>
      <c r="D48" t="s">
        <v>20</v>
      </c>
      <c r="E48">
        <v>54</v>
      </c>
      <c r="G48" t="s">
        <v>14</v>
      </c>
      <c r="H48">
        <v>1467</v>
      </c>
    </row>
    <row r="49" spans="1:8" hidden="1" x14ac:dyDescent="0.2">
      <c r="A49" t="s">
        <v>20</v>
      </c>
      <c r="B49">
        <v>149</v>
      </c>
      <c r="D49" t="s">
        <v>20</v>
      </c>
      <c r="E49">
        <v>88</v>
      </c>
      <c r="G49" t="s">
        <v>14</v>
      </c>
      <c r="H49">
        <v>5681</v>
      </c>
    </row>
    <row r="50" spans="1:8" hidden="1" x14ac:dyDescent="0.2">
      <c r="A50" t="s">
        <v>20</v>
      </c>
      <c r="B50">
        <v>2431</v>
      </c>
      <c r="D50" t="s">
        <v>20</v>
      </c>
      <c r="E50">
        <v>85</v>
      </c>
      <c r="G50" t="s">
        <v>14</v>
      </c>
      <c r="H50">
        <v>1059</v>
      </c>
    </row>
    <row r="51" spans="1:8" hidden="1" x14ac:dyDescent="0.2">
      <c r="A51" t="s">
        <v>20</v>
      </c>
      <c r="B51">
        <v>303</v>
      </c>
      <c r="D51" t="s">
        <v>20</v>
      </c>
      <c r="E51">
        <v>170</v>
      </c>
      <c r="G51" t="s">
        <v>14</v>
      </c>
      <c r="H51">
        <v>1194</v>
      </c>
    </row>
    <row r="52" spans="1:8" x14ac:dyDescent="0.2">
      <c r="A52" t="s">
        <v>14</v>
      </c>
      <c r="B52">
        <v>1</v>
      </c>
    </row>
    <row r="53" spans="1:8" x14ac:dyDescent="0.2">
      <c r="A53" t="s">
        <v>14</v>
      </c>
      <c r="B53">
        <v>1467</v>
      </c>
    </row>
    <row r="54" spans="1:8" x14ac:dyDescent="0.2">
      <c r="A54" t="s">
        <v>14</v>
      </c>
      <c r="B54">
        <v>75</v>
      </c>
    </row>
    <row r="55" spans="1:8" hidden="1" x14ac:dyDescent="0.2">
      <c r="A55" t="s">
        <v>20</v>
      </c>
      <c r="B55">
        <v>209</v>
      </c>
      <c r="D55" t="s">
        <v>20</v>
      </c>
      <c r="E55">
        <v>180</v>
      </c>
      <c r="G55" t="s">
        <v>14</v>
      </c>
      <c r="H55">
        <v>67</v>
      </c>
    </row>
    <row r="56" spans="1:8" x14ac:dyDescent="0.2">
      <c r="A56" t="s">
        <v>14</v>
      </c>
      <c r="B56">
        <v>120</v>
      </c>
    </row>
    <row r="57" spans="1:8" hidden="1" x14ac:dyDescent="0.2">
      <c r="A57" t="s">
        <v>20</v>
      </c>
      <c r="B57">
        <v>131</v>
      </c>
      <c r="D57" t="s">
        <v>20</v>
      </c>
      <c r="E57">
        <v>71</v>
      </c>
      <c r="G57" t="s">
        <v>14</v>
      </c>
      <c r="H57">
        <v>26</v>
      </c>
    </row>
    <row r="58" spans="1:8" hidden="1" x14ac:dyDescent="0.2">
      <c r="A58" t="s">
        <v>20</v>
      </c>
      <c r="B58">
        <v>164</v>
      </c>
      <c r="D58" t="s">
        <v>20</v>
      </c>
      <c r="E58">
        <v>203</v>
      </c>
      <c r="G58" t="s">
        <v>14</v>
      </c>
      <c r="H58">
        <v>1130</v>
      </c>
    </row>
    <row r="59" spans="1:8" hidden="1" x14ac:dyDescent="0.2">
      <c r="A59" t="s">
        <v>20</v>
      </c>
      <c r="B59">
        <v>201</v>
      </c>
      <c r="D59" t="s">
        <v>20</v>
      </c>
      <c r="E59">
        <v>113</v>
      </c>
      <c r="G59" t="s">
        <v>14</v>
      </c>
      <c r="H59">
        <v>782</v>
      </c>
    </row>
    <row r="60" spans="1:8" hidden="1" x14ac:dyDescent="0.2">
      <c r="A60" t="s">
        <v>20</v>
      </c>
      <c r="B60">
        <v>211</v>
      </c>
      <c r="D60" t="s">
        <v>20</v>
      </c>
      <c r="E60">
        <v>96</v>
      </c>
      <c r="G60" t="s">
        <v>14</v>
      </c>
      <c r="H60">
        <v>210</v>
      </c>
    </row>
    <row r="61" spans="1:8" hidden="1" x14ac:dyDescent="0.2">
      <c r="A61" t="s">
        <v>20</v>
      </c>
      <c r="B61">
        <v>128</v>
      </c>
      <c r="D61" t="s">
        <v>20</v>
      </c>
      <c r="E61">
        <v>498</v>
      </c>
      <c r="G61" t="s">
        <v>14</v>
      </c>
      <c r="H61">
        <v>136</v>
      </c>
    </row>
    <row r="62" spans="1:8" hidden="1" x14ac:dyDescent="0.2">
      <c r="A62" t="s">
        <v>20</v>
      </c>
      <c r="B62">
        <v>1600</v>
      </c>
      <c r="D62" t="s">
        <v>20</v>
      </c>
      <c r="E62">
        <v>180</v>
      </c>
      <c r="G62" t="s">
        <v>14</v>
      </c>
      <c r="H62">
        <v>86</v>
      </c>
    </row>
    <row r="63" spans="1:8" x14ac:dyDescent="0.2">
      <c r="A63" t="s">
        <v>14</v>
      </c>
      <c r="B63">
        <v>2253</v>
      </c>
    </row>
    <row r="64" spans="1:8" hidden="1" x14ac:dyDescent="0.2">
      <c r="A64" t="s">
        <v>20</v>
      </c>
      <c r="B64">
        <v>249</v>
      </c>
      <c r="D64" t="s">
        <v>20</v>
      </c>
      <c r="E64">
        <v>2331</v>
      </c>
      <c r="G64" t="s">
        <v>14</v>
      </c>
      <c r="H64">
        <v>886</v>
      </c>
    </row>
    <row r="65" spans="1:8" x14ac:dyDescent="0.2">
      <c r="A65" t="s">
        <v>14</v>
      </c>
      <c r="B65">
        <v>5</v>
      </c>
    </row>
    <row r="66" spans="1:8" x14ac:dyDescent="0.2">
      <c r="A66" t="s">
        <v>14</v>
      </c>
      <c r="B66">
        <v>38</v>
      </c>
    </row>
    <row r="67" spans="1:8" hidden="1" x14ac:dyDescent="0.2">
      <c r="A67" t="s">
        <v>20</v>
      </c>
      <c r="B67">
        <v>236</v>
      </c>
      <c r="D67" t="s">
        <v>20</v>
      </c>
      <c r="E67">
        <v>164</v>
      </c>
      <c r="G67" t="s">
        <v>14</v>
      </c>
      <c r="H67">
        <v>86</v>
      </c>
    </row>
    <row r="68" spans="1:8" x14ac:dyDescent="0.2">
      <c r="A68" t="s">
        <v>14</v>
      </c>
      <c r="B68">
        <v>12</v>
      </c>
    </row>
    <row r="69" spans="1:8" hidden="1" x14ac:dyDescent="0.2">
      <c r="A69" t="s">
        <v>20</v>
      </c>
      <c r="B69">
        <v>4065</v>
      </c>
      <c r="D69" t="s">
        <v>20</v>
      </c>
      <c r="E69">
        <v>1917</v>
      </c>
      <c r="G69" t="s">
        <v>14</v>
      </c>
      <c r="H69">
        <v>65</v>
      </c>
    </row>
    <row r="70" spans="1:8" hidden="1" x14ac:dyDescent="0.2">
      <c r="A70" t="s">
        <v>20</v>
      </c>
      <c r="B70">
        <v>246</v>
      </c>
      <c r="D70" t="s">
        <v>20</v>
      </c>
      <c r="E70">
        <v>95</v>
      </c>
      <c r="G70" t="s">
        <v>14</v>
      </c>
      <c r="H70">
        <v>100</v>
      </c>
    </row>
    <row r="71" spans="1:8" hidden="1" x14ac:dyDescent="0.2">
      <c r="A71" t="s">
        <v>74</v>
      </c>
      <c r="B71">
        <v>17</v>
      </c>
      <c r="D71" t="s">
        <v>20</v>
      </c>
      <c r="E71">
        <v>147</v>
      </c>
      <c r="G71" t="s">
        <v>14</v>
      </c>
      <c r="H71">
        <v>168</v>
      </c>
    </row>
    <row r="72" spans="1:8" hidden="1" x14ac:dyDescent="0.2">
      <c r="A72" t="s">
        <v>20</v>
      </c>
      <c r="B72">
        <v>2475</v>
      </c>
      <c r="D72" t="s">
        <v>20</v>
      </c>
      <c r="E72">
        <v>86</v>
      </c>
      <c r="G72" t="s">
        <v>14</v>
      </c>
      <c r="H72">
        <v>13</v>
      </c>
    </row>
    <row r="73" spans="1:8" hidden="1" x14ac:dyDescent="0.2">
      <c r="A73" t="s">
        <v>20</v>
      </c>
      <c r="B73">
        <v>76</v>
      </c>
      <c r="D73" t="s">
        <v>20</v>
      </c>
      <c r="E73">
        <v>83</v>
      </c>
      <c r="G73" t="s">
        <v>14</v>
      </c>
      <c r="H73">
        <v>1</v>
      </c>
    </row>
    <row r="74" spans="1:8" hidden="1" x14ac:dyDescent="0.2">
      <c r="A74" t="s">
        <v>20</v>
      </c>
      <c r="B74">
        <v>54</v>
      </c>
      <c r="D74" t="s">
        <v>20</v>
      </c>
      <c r="E74">
        <v>676</v>
      </c>
      <c r="G74" t="s">
        <v>14</v>
      </c>
      <c r="H74">
        <v>40</v>
      </c>
    </row>
    <row r="75" spans="1:8" hidden="1" x14ac:dyDescent="0.2">
      <c r="A75" t="s">
        <v>20</v>
      </c>
      <c r="B75">
        <v>88</v>
      </c>
      <c r="D75" t="s">
        <v>20</v>
      </c>
      <c r="E75">
        <v>361</v>
      </c>
      <c r="G75" t="s">
        <v>14</v>
      </c>
      <c r="H75">
        <v>226</v>
      </c>
    </row>
    <row r="76" spans="1:8" hidden="1" x14ac:dyDescent="0.2">
      <c r="A76" t="s">
        <v>20</v>
      </c>
      <c r="B76">
        <v>85</v>
      </c>
      <c r="D76" t="s">
        <v>20</v>
      </c>
      <c r="E76">
        <v>131</v>
      </c>
      <c r="G76" t="s">
        <v>14</v>
      </c>
      <c r="H76">
        <v>1625</v>
      </c>
    </row>
    <row r="77" spans="1:8" hidden="1" x14ac:dyDescent="0.2">
      <c r="A77" t="s">
        <v>20</v>
      </c>
      <c r="B77">
        <v>170</v>
      </c>
      <c r="D77" t="s">
        <v>20</v>
      </c>
      <c r="E77">
        <v>126</v>
      </c>
      <c r="G77" t="s">
        <v>14</v>
      </c>
      <c r="H77">
        <v>143</v>
      </c>
    </row>
    <row r="78" spans="1:8" x14ac:dyDescent="0.2">
      <c r="A78" t="s">
        <v>14</v>
      </c>
      <c r="B78">
        <v>1684</v>
      </c>
    </row>
    <row r="79" spans="1:8" x14ac:dyDescent="0.2">
      <c r="A79" t="s">
        <v>14</v>
      </c>
      <c r="B79">
        <v>56</v>
      </c>
    </row>
    <row r="80" spans="1:8" hidden="1" x14ac:dyDescent="0.2">
      <c r="A80" t="s">
        <v>20</v>
      </c>
      <c r="B80">
        <v>330</v>
      </c>
      <c r="D80" t="s">
        <v>20</v>
      </c>
      <c r="E80">
        <v>154</v>
      </c>
      <c r="G80" t="s">
        <v>14</v>
      </c>
      <c r="H80">
        <v>2179</v>
      </c>
    </row>
    <row r="81" spans="1:8" x14ac:dyDescent="0.2">
      <c r="A81" t="s">
        <v>14</v>
      </c>
      <c r="B81">
        <v>838</v>
      </c>
    </row>
    <row r="82" spans="1:8" hidden="1" x14ac:dyDescent="0.2">
      <c r="A82" t="s">
        <v>20</v>
      </c>
      <c r="B82">
        <v>127</v>
      </c>
      <c r="D82" t="s">
        <v>20</v>
      </c>
      <c r="E82">
        <v>903</v>
      </c>
      <c r="G82" t="s">
        <v>14</v>
      </c>
      <c r="H82">
        <v>92</v>
      </c>
    </row>
    <row r="83" spans="1:8" hidden="1" x14ac:dyDescent="0.2">
      <c r="A83" t="s">
        <v>20</v>
      </c>
      <c r="B83">
        <v>411</v>
      </c>
      <c r="D83" t="s">
        <v>20</v>
      </c>
      <c r="E83">
        <v>94</v>
      </c>
      <c r="G83" t="s">
        <v>14</v>
      </c>
      <c r="H83">
        <v>57</v>
      </c>
    </row>
    <row r="84" spans="1:8" hidden="1" x14ac:dyDescent="0.2">
      <c r="A84" t="s">
        <v>20</v>
      </c>
      <c r="B84">
        <v>180</v>
      </c>
      <c r="D84" t="s">
        <v>20</v>
      </c>
      <c r="E84">
        <v>180</v>
      </c>
      <c r="G84" t="s">
        <v>14</v>
      </c>
      <c r="H84">
        <v>41</v>
      </c>
    </row>
    <row r="85" spans="1:8" x14ac:dyDescent="0.2">
      <c r="A85" t="s">
        <v>14</v>
      </c>
      <c r="B85">
        <v>1000</v>
      </c>
    </row>
    <row r="86" spans="1:8" hidden="1" x14ac:dyDescent="0.2">
      <c r="A86" t="s">
        <v>20</v>
      </c>
      <c r="B86">
        <v>374</v>
      </c>
      <c r="D86" t="s">
        <v>20</v>
      </c>
      <c r="E86">
        <v>2443</v>
      </c>
      <c r="G86" t="s">
        <v>14</v>
      </c>
      <c r="H86">
        <v>101</v>
      </c>
    </row>
    <row r="87" spans="1:8" hidden="1" x14ac:dyDescent="0.2">
      <c r="A87" t="s">
        <v>20</v>
      </c>
      <c r="B87">
        <v>71</v>
      </c>
      <c r="D87" t="s">
        <v>20</v>
      </c>
      <c r="E87">
        <v>89</v>
      </c>
      <c r="G87" t="s">
        <v>14</v>
      </c>
      <c r="H87">
        <v>1335</v>
      </c>
    </row>
    <row r="88" spans="1:8" hidden="1" x14ac:dyDescent="0.2">
      <c r="A88" t="s">
        <v>20</v>
      </c>
      <c r="B88">
        <v>203</v>
      </c>
      <c r="D88" t="s">
        <v>20</v>
      </c>
      <c r="E88">
        <v>159</v>
      </c>
      <c r="G88" t="s">
        <v>14</v>
      </c>
      <c r="H88">
        <v>15</v>
      </c>
    </row>
    <row r="89" spans="1:8" x14ac:dyDescent="0.2">
      <c r="A89" t="s">
        <v>14</v>
      </c>
      <c r="B89">
        <v>1482</v>
      </c>
    </row>
    <row r="90" spans="1:8" hidden="1" x14ac:dyDescent="0.2">
      <c r="A90" t="s">
        <v>20</v>
      </c>
      <c r="B90">
        <v>113</v>
      </c>
      <c r="D90" t="s">
        <v>20</v>
      </c>
      <c r="E90">
        <v>186</v>
      </c>
      <c r="G90" t="s">
        <v>14</v>
      </c>
      <c r="H90">
        <v>3182</v>
      </c>
    </row>
    <row r="91" spans="1:8" hidden="1" x14ac:dyDescent="0.2">
      <c r="A91" t="s">
        <v>20</v>
      </c>
      <c r="B91">
        <v>96</v>
      </c>
      <c r="D91" t="s">
        <v>20</v>
      </c>
      <c r="E91">
        <v>1071</v>
      </c>
      <c r="G91" t="s">
        <v>14</v>
      </c>
      <c r="H91">
        <v>15</v>
      </c>
    </row>
    <row r="92" spans="1:8" x14ac:dyDescent="0.2">
      <c r="A92" t="s">
        <v>14</v>
      </c>
      <c r="B92">
        <v>106</v>
      </c>
    </row>
    <row r="93" spans="1:8" x14ac:dyDescent="0.2">
      <c r="A93" t="s">
        <v>14</v>
      </c>
      <c r="B93">
        <v>679</v>
      </c>
    </row>
    <row r="94" spans="1:8" hidden="1" x14ac:dyDescent="0.2">
      <c r="A94" t="s">
        <v>20</v>
      </c>
      <c r="B94">
        <v>498</v>
      </c>
      <c r="D94" t="s">
        <v>20</v>
      </c>
      <c r="E94">
        <v>135</v>
      </c>
      <c r="G94" t="s">
        <v>14</v>
      </c>
      <c r="H94">
        <v>29</v>
      </c>
    </row>
    <row r="95" spans="1:8" hidden="1" x14ac:dyDescent="0.2">
      <c r="A95" t="s">
        <v>74</v>
      </c>
      <c r="B95">
        <v>610</v>
      </c>
      <c r="D95" t="s">
        <v>20</v>
      </c>
      <c r="E95">
        <v>768</v>
      </c>
      <c r="G95" t="s">
        <v>14</v>
      </c>
      <c r="H95">
        <v>132</v>
      </c>
    </row>
    <row r="96" spans="1:8" hidden="1" x14ac:dyDescent="0.2">
      <c r="A96" t="s">
        <v>20</v>
      </c>
      <c r="B96">
        <v>180</v>
      </c>
      <c r="D96" t="s">
        <v>20</v>
      </c>
      <c r="E96">
        <v>199</v>
      </c>
      <c r="G96" t="s">
        <v>14</v>
      </c>
      <c r="H96">
        <v>137</v>
      </c>
    </row>
    <row r="97" spans="1:8" hidden="1" x14ac:dyDescent="0.2">
      <c r="A97" t="s">
        <v>20</v>
      </c>
      <c r="B97">
        <v>27</v>
      </c>
      <c r="D97" t="s">
        <v>20</v>
      </c>
      <c r="E97">
        <v>107</v>
      </c>
      <c r="G97" t="s">
        <v>14</v>
      </c>
      <c r="H97">
        <v>908</v>
      </c>
    </row>
    <row r="98" spans="1:8" hidden="1" x14ac:dyDescent="0.2">
      <c r="A98" t="s">
        <v>20</v>
      </c>
      <c r="B98">
        <v>2331</v>
      </c>
      <c r="D98" t="s">
        <v>20</v>
      </c>
      <c r="E98">
        <v>195</v>
      </c>
      <c r="G98" t="s">
        <v>14</v>
      </c>
      <c r="H98">
        <v>10</v>
      </c>
    </row>
    <row r="99" spans="1:8" hidden="1" x14ac:dyDescent="0.2">
      <c r="A99" t="s">
        <v>20</v>
      </c>
      <c r="B99">
        <v>113</v>
      </c>
      <c r="D99" t="s">
        <v>20</v>
      </c>
      <c r="E99">
        <v>3376</v>
      </c>
      <c r="G99" t="s">
        <v>14</v>
      </c>
      <c r="H99">
        <v>1910</v>
      </c>
    </row>
    <row r="100" spans="1:8" x14ac:dyDescent="0.2">
      <c r="A100" t="s">
        <v>14</v>
      </c>
      <c r="B100">
        <v>1220</v>
      </c>
    </row>
    <row r="101" spans="1:8" hidden="1" x14ac:dyDescent="0.2">
      <c r="A101" t="s">
        <v>20</v>
      </c>
      <c r="B101">
        <v>164</v>
      </c>
      <c r="D101" t="s">
        <v>20</v>
      </c>
      <c r="E101">
        <v>1821</v>
      </c>
      <c r="G101" t="s">
        <v>14</v>
      </c>
      <c r="H101">
        <v>104</v>
      </c>
    </row>
    <row r="102" spans="1:8" x14ac:dyDescent="0.2">
      <c r="A102" t="s">
        <v>14</v>
      </c>
      <c r="B102">
        <v>1</v>
      </c>
    </row>
    <row r="103" spans="1:8" hidden="1" x14ac:dyDescent="0.2">
      <c r="A103" t="s">
        <v>20</v>
      </c>
      <c r="B103">
        <v>164</v>
      </c>
      <c r="D103" t="s">
        <v>20</v>
      </c>
      <c r="E103">
        <v>157</v>
      </c>
      <c r="G103" t="s">
        <v>14</v>
      </c>
      <c r="H103">
        <v>1</v>
      </c>
    </row>
    <row r="104" spans="1:8" hidden="1" x14ac:dyDescent="0.2">
      <c r="A104" t="s">
        <v>20</v>
      </c>
      <c r="B104">
        <v>336</v>
      </c>
      <c r="D104" t="s">
        <v>20</v>
      </c>
      <c r="E104">
        <v>246</v>
      </c>
      <c r="G104" t="s">
        <v>14</v>
      </c>
      <c r="H104">
        <v>245</v>
      </c>
    </row>
    <row r="105" spans="1:8" x14ac:dyDescent="0.2">
      <c r="A105" t="s">
        <v>14</v>
      </c>
      <c r="B105">
        <v>37</v>
      </c>
    </row>
    <row r="106" spans="1:8" hidden="1" x14ac:dyDescent="0.2">
      <c r="A106" t="s">
        <v>20</v>
      </c>
      <c r="B106">
        <v>1917</v>
      </c>
      <c r="D106" t="s">
        <v>20</v>
      </c>
      <c r="E106">
        <v>2506</v>
      </c>
      <c r="G106" t="s">
        <v>14</v>
      </c>
      <c r="H106">
        <v>7</v>
      </c>
    </row>
    <row r="107" spans="1:8" hidden="1" x14ac:dyDescent="0.2">
      <c r="A107" t="s">
        <v>20</v>
      </c>
      <c r="B107">
        <v>95</v>
      </c>
      <c r="D107" t="s">
        <v>20</v>
      </c>
      <c r="E107">
        <v>244</v>
      </c>
      <c r="G107" t="s">
        <v>14</v>
      </c>
      <c r="H107">
        <v>803</v>
      </c>
    </row>
    <row r="108" spans="1:8" hidden="1" x14ac:dyDescent="0.2">
      <c r="A108" t="s">
        <v>20</v>
      </c>
      <c r="B108">
        <v>147</v>
      </c>
      <c r="D108" t="s">
        <v>20</v>
      </c>
      <c r="E108">
        <v>146</v>
      </c>
      <c r="G108" t="s">
        <v>14</v>
      </c>
      <c r="H108">
        <v>16</v>
      </c>
    </row>
    <row r="109" spans="1:8" hidden="1" x14ac:dyDescent="0.2">
      <c r="A109" t="s">
        <v>20</v>
      </c>
      <c r="B109">
        <v>86</v>
      </c>
      <c r="D109" t="s">
        <v>20</v>
      </c>
      <c r="E109">
        <v>1267</v>
      </c>
      <c r="G109" t="s">
        <v>14</v>
      </c>
      <c r="H109">
        <v>31</v>
      </c>
    </row>
    <row r="110" spans="1:8" hidden="1" x14ac:dyDescent="0.2">
      <c r="A110" t="s">
        <v>20</v>
      </c>
      <c r="B110">
        <v>83</v>
      </c>
      <c r="D110" t="s">
        <v>20</v>
      </c>
      <c r="E110">
        <v>1561</v>
      </c>
      <c r="G110" t="s">
        <v>14</v>
      </c>
      <c r="H110">
        <v>108</v>
      </c>
    </row>
    <row r="111" spans="1:8" x14ac:dyDescent="0.2">
      <c r="A111" t="s">
        <v>14</v>
      </c>
      <c r="B111">
        <v>60</v>
      </c>
    </row>
    <row r="112" spans="1:8" x14ac:dyDescent="0.2">
      <c r="A112" t="s">
        <v>14</v>
      </c>
      <c r="B112">
        <v>296</v>
      </c>
    </row>
    <row r="113" spans="1:8" hidden="1" x14ac:dyDescent="0.2">
      <c r="A113" t="s">
        <v>20</v>
      </c>
      <c r="B113">
        <v>676</v>
      </c>
      <c r="D113" t="s">
        <v>20</v>
      </c>
      <c r="E113">
        <v>3537</v>
      </c>
      <c r="G113" t="s">
        <v>14</v>
      </c>
      <c r="H113">
        <v>80</v>
      </c>
    </row>
    <row r="114" spans="1:8" hidden="1" x14ac:dyDescent="0.2">
      <c r="A114" t="s">
        <v>20</v>
      </c>
      <c r="B114">
        <v>361</v>
      </c>
      <c r="D114" t="s">
        <v>20</v>
      </c>
      <c r="E114">
        <v>2107</v>
      </c>
      <c r="G114" t="s">
        <v>14</v>
      </c>
      <c r="H114">
        <v>2468</v>
      </c>
    </row>
    <row r="115" spans="1:8" hidden="1" x14ac:dyDescent="0.2">
      <c r="A115" t="s">
        <v>20</v>
      </c>
      <c r="B115">
        <v>131</v>
      </c>
      <c r="D115" t="s">
        <v>20</v>
      </c>
      <c r="E115">
        <v>3318</v>
      </c>
      <c r="G115" t="s">
        <v>14</v>
      </c>
      <c r="H115">
        <v>26</v>
      </c>
    </row>
    <row r="116" spans="1:8" hidden="1" x14ac:dyDescent="0.2">
      <c r="A116" t="s">
        <v>20</v>
      </c>
      <c r="B116">
        <v>126</v>
      </c>
      <c r="D116" t="s">
        <v>20</v>
      </c>
      <c r="E116">
        <v>340</v>
      </c>
      <c r="G116" t="s">
        <v>14</v>
      </c>
      <c r="H116">
        <v>73</v>
      </c>
    </row>
    <row r="117" spans="1:8" x14ac:dyDescent="0.2">
      <c r="A117" t="s">
        <v>14</v>
      </c>
      <c r="B117">
        <v>3304</v>
      </c>
    </row>
    <row r="118" spans="1:8" x14ac:dyDescent="0.2">
      <c r="A118" t="s">
        <v>14</v>
      </c>
      <c r="B118">
        <v>73</v>
      </c>
    </row>
    <row r="119" spans="1:8" hidden="1" x14ac:dyDescent="0.2">
      <c r="A119" t="s">
        <v>20</v>
      </c>
      <c r="B119">
        <v>275</v>
      </c>
      <c r="D119" t="s">
        <v>20</v>
      </c>
      <c r="E119">
        <v>524</v>
      </c>
      <c r="G119" t="s">
        <v>14</v>
      </c>
      <c r="H119">
        <v>1072</v>
      </c>
    </row>
    <row r="120" spans="1:8" hidden="1" x14ac:dyDescent="0.2">
      <c r="A120" t="s">
        <v>20</v>
      </c>
      <c r="B120">
        <v>67</v>
      </c>
      <c r="D120" t="s">
        <v>20</v>
      </c>
      <c r="E120">
        <v>1989</v>
      </c>
      <c r="G120" t="s">
        <v>14</v>
      </c>
      <c r="H120">
        <v>393</v>
      </c>
    </row>
    <row r="121" spans="1:8" hidden="1" x14ac:dyDescent="0.2">
      <c r="A121" t="s">
        <v>20</v>
      </c>
      <c r="B121">
        <v>154</v>
      </c>
      <c r="D121" t="s">
        <v>20</v>
      </c>
      <c r="E121">
        <v>157</v>
      </c>
      <c r="G121" t="s">
        <v>14</v>
      </c>
      <c r="H121">
        <v>1257</v>
      </c>
    </row>
    <row r="122" spans="1:8" hidden="1" x14ac:dyDescent="0.2">
      <c r="A122" t="s">
        <v>20</v>
      </c>
      <c r="B122">
        <v>1782</v>
      </c>
      <c r="D122" t="s">
        <v>20</v>
      </c>
      <c r="E122">
        <v>4498</v>
      </c>
      <c r="G122" t="s">
        <v>14</v>
      </c>
      <c r="H122">
        <v>328</v>
      </c>
    </row>
    <row r="123" spans="1:8" hidden="1" x14ac:dyDescent="0.2">
      <c r="A123" t="s">
        <v>20</v>
      </c>
      <c r="B123">
        <v>903</v>
      </c>
      <c r="D123" t="s">
        <v>20</v>
      </c>
      <c r="E123">
        <v>80</v>
      </c>
      <c r="G123" t="s">
        <v>14</v>
      </c>
      <c r="H123">
        <v>147</v>
      </c>
    </row>
    <row r="124" spans="1:8" x14ac:dyDescent="0.2">
      <c r="A124" t="s">
        <v>14</v>
      </c>
      <c r="B124">
        <v>3387</v>
      </c>
    </row>
    <row r="125" spans="1:8" x14ac:dyDescent="0.2">
      <c r="A125" t="s">
        <v>14</v>
      </c>
      <c r="B125">
        <v>662</v>
      </c>
    </row>
    <row r="126" spans="1:8" hidden="1" x14ac:dyDescent="0.2">
      <c r="A126" t="s">
        <v>20</v>
      </c>
      <c r="B126">
        <v>94</v>
      </c>
      <c r="D126" t="s">
        <v>20</v>
      </c>
      <c r="E126">
        <v>168</v>
      </c>
      <c r="G126" t="s">
        <v>14</v>
      </c>
      <c r="H126">
        <v>25</v>
      </c>
    </row>
    <row r="127" spans="1:8" hidden="1" x14ac:dyDescent="0.2">
      <c r="A127" t="s">
        <v>20</v>
      </c>
      <c r="B127">
        <v>180</v>
      </c>
      <c r="D127" t="s">
        <v>20</v>
      </c>
      <c r="E127">
        <v>4289</v>
      </c>
      <c r="G127" t="s">
        <v>14</v>
      </c>
      <c r="H127">
        <v>3483</v>
      </c>
    </row>
    <row r="128" spans="1:8" x14ac:dyDescent="0.2">
      <c r="A128" t="s">
        <v>14</v>
      </c>
      <c r="B128">
        <v>774</v>
      </c>
    </row>
    <row r="129" spans="1:8" x14ac:dyDescent="0.2">
      <c r="A129" t="s">
        <v>14</v>
      </c>
      <c r="B129">
        <v>672</v>
      </c>
    </row>
    <row r="130" spans="1:8" hidden="1" x14ac:dyDescent="0.2">
      <c r="A130" t="s">
        <v>74</v>
      </c>
      <c r="B130">
        <v>532</v>
      </c>
      <c r="D130" t="s">
        <v>20</v>
      </c>
      <c r="E130">
        <v>397</v>
      </c>
      <c r="G130" t="s">
        <v>14</v>
      </c>
      <c r="H130">
        <v>33</v>
      </c>
    </row>
    <row r="131" spans="1:8" hidden="1" x14ac:dyDescent="0.2">
      <c r="A131" t="s">
        <v>74</v>
      </c>
      <c r="B131">
        <v>55</v>
      </c>
      <c r="D131" t="s">
        <v>20</v>
      </c>
      <c r="E131">
        <v>1539</v>
      </c>
      <c r="G131" t="s">
        <v>14</v>
      </c>
      <c r="H131">
        <v>40</v>
      </c>
    </row>
    <row r="132" spans="1:8" hidden="1" x14ac:dyDescent="0.2">
      <c r="A132" t="s">
        <v>20</v>
      </c>
      <c r="B132">
        <v>533</v>
      </c>
      <c r="D132" t="s">
        <v>20</v>
      </c>
      <c r="E132">
        <v>138</v>
      </c>
      <c r="G132" t="s">
        <v>14</v>
      </c>
      <c r="H132">
        <v>23</v>
      </c>
    </row>
    <row r="133" spans="1:8" hidden="1" x14ac:dyDescent="0.2">
      <c r="A133" t="s">
        <v>20</v>
      </c>
      <c r="B133">
        <v>2443</v>
      </c>
      <c r="D133" t="s">
        <v>20</v>
      </c>
      <c r="E133">
        <v>3594</v>
      </c>
      <c r="G133" t="s">
        <v>14</v>
      </c>
      <c r="H133">
        <v>75</v>
      </c>
    </row>
    <row r="134" spans="1:8" hidden="1" x14ac:dyDescent="0.2">
      <c r="A134" t="s">
        <v>20</v>
      </c>
      <c r="B134">
        <v>89</v>
      </c>
      <c r="D134" t="s">
        <v>20</v>
      </c>
      <c r="E134">
        <v>5880</v>
      </c>
      <c r="G134" t="s">
        <v>14</v>
      </c>
      <c r="H134">
        <v>2176</v>
      </c>
    </row>
    <row r="135" spans="1:8" hidden="1" x14ac:dyDescent="0.2">
      <c r="A135" t="s">
        <v>20</v>
      </c>
      <c r="B135">
        <v>159</v>
      </c>
      <c r="D135" t="s">
        <v>20</v>
      </c>
      <c r="E135">
        <v>112</v>
      </c>
      <c r="G135" t="s">
        <v>14</v>
      </c>
      <c r="H135">
        <v>441</v>
      </c>
    </row>
    <row r="136" spans="1:8" x14ac:dyDescent="0.2">
      <c r="A136" t="s">
        <v>14</v>
      </c>
      <c r="B136">
        <v>940</v>
      </c>
    </row>
    <row r="137" spans="1:8" x14ac:dyDescent="0.2">
      <c r="A137" t="s">
        <v>14</v>
      </c>
      <c r="B137">
        <v>117</v>
      </c>
    </row>
    <row r="138" spans="1:8" hidden="1" x14ac:dyDescent="0.2">
      <c r="A138" t="s">
        <v>74</v>
      </c>
      <c r="B138">
        <v>58</v>
      </c>
      <c r="D138" t="s">
        <v>20</v>
      </c>
      <c r="E138">
        <v>2551</v>
      </c>
      <c r="G138" t="s">
        <v>14</v>
      </c>
      <c r="H138">
        <v>355</v>
      </c>
    </row>
    <row r="139" spans="1:8" hidden="1" x14ac:dyDescent="0.2">
      <c r="A139" t="s">
        <v>20</v>
      </c>
      <c r="B139">
        <v>50</v>
      </c>
      <c r="D139" t="s">
        <v>20</v>
      </c>
      <c r="E139">
        <v>101</v>
      </c>
      <c r="G139" t="s">
        <v>14</v>
      </c>
      <c r="H139">
        <v>44</v>
      </c>
    </row>
    <row r="140" spans="1:8" x14ac:dyDescent="0.2">
      <c r="A140" t="s">
        <v>14</v>
      </c>
      <c r="B140">
        <v>115</v>
      </c>
    </row>
    <row r="141" spans="1:8" x14ac:dyDescent="0.2">
      <c r="A141" t="s">
        <v>14</v>
      </c>
      <c r="B141">
        <v>326</v>
      </c>
    </row>
    <row r="142" spans="1:8" hidden="1" x14ac:dyDescent="0.2">
      <c r="A142" t="s">
        <v>20</v>
      </c>
      <c r="B142">
        <v>186</v>
      </c>
      <c r="D142" t="s">
        <v>20</v>
      </c>
      <c r="E142">
        <v>149</v>
      </c>
      <c r="G142" t="s">
        <v>14</v>
      </c>
      <c r="H142">
        <v>424</v>
      </c>
    </row>
    <row r="143" spans="1:8" hidden="1" x14ac:dyDescent="0.2">
      <c r="A143" t="s">
        <v>20</v>
      </c>
      <c r="B143">
        <v>1071</v>
      </c>
      <c r="D143" t="s">
        <v>20</v>
      </c>
      <c r="E143">
        <v>329</v>
      </c>
      <c r="G143" t="s">
        <v>14</v>
      </c>
      <c r="H143">
        <v>151</v>
      </c>
    </row>
    <row r="144" spans="1:8" hidden="1" x14ac:dyDescent="0.2">
      <c r="A144" t="s">
        <v>20</v>
      </c>
      <c r="B144">
        <v>117</v>
      </c>
      <c r="D144" t="s">
        <v>20</v>
      </c>
      <c r="E144">
        <v>97</v>
      </c>
      <c r="G144" t="s">
        <v>14</v>
      </c>
      <c r="H144">
        <v>1608</v>
      </c>
    </row>
    <row r="145" spans="1:8" hidden="1" x14ac:dyDescent="0.2">
      <c r="A145" t="s">
        <v>20</v>
      </c>
      <c r="B145">
        <v>70</v>
      </c>
      <c r="D145" t="s">
        <v>20</v>
      </c>
      <c r="E145">
        <v>1784</v>
      </c>
      <c r="G145" t="s">
        <v>14</v>
      </c>
      <c r="H145">
        <v>941</v>
      </c>
    </row>
    <row r="146" spans="1:8" hidden="1" x14ac:dyDescent="0.2">
      <c r="A146" t="s">
        <v>20</v>
      </c>
      <c r="B146">
        <v>135</v>
      </c>
      <c r="D146" t="s">
        <v>20</v>
      </c>
      <c r="E146">
        <v>1684</v>
      </c>
      <c r="G146" t="s">
        <v>14</v>
      </c>
      <c r="H146">
        <v>1</v>
      </c>
    </row>
    <row r="147" spans="1:8" hidden="1" x14ac:dyDescent="0.2">
      <c r="A147" t="s">
        <v>20</v>
      </c>
      <c r="B147">
        <v>768</v>
      </c>
      <c r="D147" t="s">
        <v>20</v>
      </c>
      <c r="E147">
        <v>250</v>
      </c>
      <c r="G147" t="s">
        <v>14</v>
      </c>
      <c r="H147">
        <v>40</v>
      </c>
    </row>
    <row r="148" spans="1:8" hidden="1" x14ac:dyDescent="0.2">
      <c r="A148" t="s">
        <v>74</v>
      </c>
      <c r="B148">
        <v>51</v>
      </c>
      <c r="D148" t="s">
        <v>20</v>
      </c>
      <c r="E148">
        <v>238</v>
      </c>
      <c r="G148" t="s">
        <v>14</v>
      </c>
      <c r="H148">
        <v>3015</v>
      </c>
    </row>
    <row r="149" spans="1:8" hidden="1" x14ac:dyDescent="0.2">
      <c r="A149" t="s">
        <v>20</v>
      </c>
      <c r="B149">
        <v>199</v>
      </c>
      <c r="D149" t="s">
        <v>20</v>
      </c>
      <c r="E149">
        <v>53</v>
      </c>
      <c r="G149" t="s">
        <v>14</v>
      </c>
      <c r="H149">
        <v>435</v>
      </c>
    </row>
    <row r="150" spans="1:8" hidden="1" x14ac:dyDescent="0.2">
      <c r="A150" t="s">
        <v>20</v>
      </c>
      <c r="B150">
        <v>107</v>
      </c>
      <c r="D150" t="s">
        <v>20</v>
      </c>
      <c r="E150">
        <v>214</v>
      </c>
      <c r="G150" t="s">
        <v>14</v>
      </c>
      <c r="H150">
        <v>714</v>
      </c>
    </row>
    <row r="151" spans="1:8" hidden="1" x14ac:dyDescent="0.2">
      <c r="A151" t="s">
        <v>20</v>
      </c>
      <c r="B151">
        <v>195</v>
      </c>
      <c r="D151" t="s">
        <v>20</v>
      </c>
      <c r="E151">
        <v>222</v>
      </c>
      <c r="G151" t="s">
        <v>14</v>
      </c>
      <c r="H151">
        <v>5497</v>
      </c>
    </row>
    <row r="152" spans="1:8" x14ac:dyDescent="0.2">
      <c r="A152" t="s">
        <v>14</v>
      </c>
      <c r="B152">
        <v>1</v>
      </c>
    </row>
    <row r="153" spans="1:8" x14ac:dyDescent="0.2">
      <c r="A153" t="s">
        <v>14</v>
      </c>
      <c r="B153">
        <v>1467</v>
      </c>
    </row>
    <row r="154" spans="1:8" hidden="1" x14ac:dyDescent="0.2">
      <c r="A154" t="s">
        <v>20</v>
      </c>
      <c r="B154">
        <v>3376</v>
      </c>
      <c r="D154" t="s">
        <v>20</v>
      </c>
      <c r="E154">
        <v>6465</v>
      </c>
      <c r="G154" t="s">
        <v>14</v>
      </c>
      <c r="H154">
        <v>15</v>
      </c>
    </row>
    <row r="155" spans="1:8" x14ac:dyDescent="0.2">
      <c r="A155" t="s">
        <v>14</v>
      </c>
      <c r="B155">
        <v>5681</v>
      </c>
    </row>
    <row r="156" spans="1:8" x14ac:dyDescent="0.2">
      <c r="A156" t="s">
        <v>14</v>
      </c>
      <c r="B156">
        <v>1059</v>
      </c>
    </row>
    <row r="157" spans="1:8" x14ac:dyDescent="0.2">
      <c r="A157" t="s">
        <v>14</v>
      </c>
      <c r="B157">
        <v>1194</v>
      </c>
    </row>
    <row r="158" spans="1:8" hidden="1" x14ac:dyDescent="0.2">
      <c r="A158" t="s">
        <v>74</v>
      </c>
      <c r="B158">
        <v>379</v>
      </c>
      <c r="D158" t="s">
        <v>20</v>
      </c>
      <c r="E158">
        <v>92</v>
      </c>
      <c r="G158" t="s">
        <v>14</v>
      </c>
      <c r="H158">
        <v>83</v>
      </c>
    </row>
    <row r="159" spans="1:8" x14ac:dyDescent="0.2">
      <c r="A159" t="s">
        <v>14</v>
      </c>
      <c r="B159">
        <v>30</v>
      </c>
    </row>
    <row r="160" spans="1:8" hidden="1" x14ac:dyDescent="0.2">
      <c r="A160" t="s">
        <v>20</v>
      </c>
      <c r="B160">
        <v>41</v>
      </c>
      <c r="D160" t="s">
        <v>20</v>
      </c>
      <c r="E160">
        <v>138</v>
      </c>
      <c r="G160" t="s">
        <v>14</v>
      </c>
      <c r="H160">
        <v>84</v>
      </c>
    </row>
    <row r="161" spans="1:8" hidden="1" x14ac:dyDescent="0.2">
      <c r="A161" t="s">
        <v>20</v>
      </c>
      <c r="B161">
        <v>1821</v>
      </c>
      <c r="D161" t="s">
        <v>20</v>
      </c>
      <c r="E161">
        <v>261</v>
      </c>
      <c r="G161" t="s">
        <v>14</v>
      </c>
      <c r="H161">
        <v>91</v>
      </c>
    </row>
    <row r="162" spans="1:8" hidden="1" x14ac:dyDescent="0.2">
      <c r="A162" t="s">
        <v>20</v>
      </c>
      <c r="B162">
        <v>164</v>
      </c>
      <c r="D162" t="s">
        <v>20</v>
      </c>
      <c r="E162">
        <v>107</v>
      </c>
      <c r="G162" t="s">
        <v>14</v>
      </c>
      <c r="H162">
        <v>792</v>
      </c>
    </row>
    <row r="163" spans="1:8" x14ac:dyDescent="0.2">
      <c r="A163" t="s">
        <v>14</v>
      </c>
      <c r="B163">
        <v>75</v>
      </c>
    </row>
    <row r="164" spans="1:8" hidden="1" x14ac:dyDescent="0.2">
      <c r="A164" t="s">
        <v>20</v>
      </c>
      <c r="B164">
        <v>157</v>
      </c>
      <c r="D164" t="s">
        <v>20</v>
      </c>
      <c r="E164">
        <v>5512</v>
      </c>
      <c r="G164" t="s">
        <v>14</v>
      </c>
      <c r="H164">
        <v>186</v>
      </c>
    </row>
    <row r="165" spans="1:8" hidden="1" x14ac:dyDescent="0.2">
      <c r="A165" t="s">
        <v>20</v>
      </c>
      <c r="B165">
        <v>246</v>
      </c>
      <c r="D165" t="s">
        <v>20</v>
      </c>
      <c r="E165">
        <v>86</v>
      </c>
      <c r="G165" t="s">
        <v>14</v>
      </c>
      <c r="H165">
        <v>605</v>
      </c>
    </row>
    <row r="166" spans="1:8" hidden="1" x14ac:dyDescent="0.2">
      <c r="A166" t="s">
        <v>20</v>
      </c>
      <c r="B166">
        <v>1396</v>
      </c>
      <c r="D166" t="s">
        <v>20</v>
      </c>
      <c r="E166">
        <v>2768</v>
      </c>
      <c r="G166" t="s">
        <v>14</v>
      </c>
      <c r="H166">
        <v>1</v>
      </c>
    </row>
    <row r="167" spans="1:8" hidden="1" x14ac:dyDescent="0.2">
      <c r="A167" t="s">
        <v>20</v>
      </c>
      <c r="B167">
        <v>2506</v>
      </c>
      <c r="D167" t="s">
        <v>20</v>
      </c>
      <c r="E167">
        <v>48</v>
      </c>
      <c r="G167" t="s">
        <v>14</v>
      </c>
      <c r="H167">
        <v>31</v>
      </c>
    </row>
    <row r="168" spans="1:8" hidden="1" x14ac:dyDescent="0.2">
      <c r="A168" t="s">
        <v>20</v>
      </c>
      <c r="B168">
        <v>244</v>
      </c>
      <c r="D168" t="s">
        <v>20</v>
      </c>
      <c r="E168">
        <v>87</v>
      </c>
      <c r="G168" t="s">
        <v>14</v>
      </c>
      <c r="H168">
        <v>1181</v>
      </c>
    </row>
    <row r="169" spans="1:8" hidden="1" x14ac:dyDescent="0.2">
      <c r="A169" t="s">
        <v>20</v>
      </c>
      <c r="B169">
        <v>146</v>
      </c>
      <c r="D169" t="s">
        <v>20</v>
      </c>
      <c r="E169">
        <v>1894</v>
      </c>
      <c r="G169" t="s">
        <v>14</v>
      </c>
      <c r="H169">
        <v>39</v>
      </c>
    </row>
    <row r="170" spans="1:8" x14ac:dyDescent="0.2">
      <c r="A170" t="s">
        <v>14</v>
      </c>
      <c r="B170">
        <v>955</v>
      </c>
    </row>
    <row r="171" spans="1:8" hidden="1" x14ac:dyDescent="0.2">
      <c r="A171" t="s">
        <v>20</v>
      </c>
      <c r="B171">
        <v>1267</v>
      </c>
      <c r="D171" t="s">
        <v>20</v>
      </c>
      <c r="E171">
        <v>116</v>
      </c>
      <c r="G171" t="s">
        <v>14</v>
      </c>
      <c r="H171">
        <v>105</v>
      </c>
    </row>
    <row r="172" spans="1:8" x14ac:dyDescent="0.2">
      <c r="A172" t="s">
        <v>14</v>
      </c>
      <c r="B172">
        <v>67</v>
      </c>
    </row>
    <row r="173" spans="1:8" x14ac:dyDescent="0.2">
      <c r="A173" t="s">
        <v>14</v>
      </c>
      <c r="B173">
        <v>5</v>
      </c>
    </row>
    <row r="174" spans="1:8" x14ac:dyDescent="0.2">
      <c r="A174" t="s">
        <v>14</v>
      </c>
      <c r="B174">
        <v>26</v>
      </c>
    </row>
    <row r="175" spans="1:8" hidden="1" x14ac:dyDescent="0.2">
      <c r="A175" t="s">
        <v>20</v>
      </c>
      <c r="B175">
        <v>1561</v>
      </c>
      <c r="D175" t="s">
        <v>20</v>
      </c>
      <c r="E175">
        <v>393</v>
      </c>
      <c r="G175" t="s">
        <v>14</v>
      </c>
      <c r="H175">
        <v>1120</v>
      </c>
    </row>
    <row r="176" spans="1:8" hidden="1" x14ac:dyDescent="0.2">
      <c r="A176" t="s">
        <v>20</v>
      </c>
      <c r="B176">
        <v>48</v>
      </c>
      <c r="D176" t="s">
        <v>20</v>
      </c>
      <c r="E176">
        <v>133</v>
      </c>
      <c r="G176" t="s">
        <v>14</v>
      </c>
      <c r="H176">
        <v>113</v>
      </c>
    </row>
    <row r="177" spans="1:8" x14ac:dyDescent="0.2">
      <c r="A177" t="s">
        <v>14</v>
      </c>
      <c r="B177">
        <v>1130</v>
      </c>
    </row>
    <row r="178" spans="1:8" x14ac:dyDescent="0.2">
      <c r="A178" t="s">
        <v>14</v>
      </c>
      <c r="B178">
        <v>782</v>
      </c>
    </row>
    <row r="179" spans="1:8" hidden="1" x14ac:dyDescent="0.2">
      <c r="A179" t="s">
        <v>20</v>
      </c>
      <c r="B179">
        <v>2739</v>
      </c>
      <c r="D179" t="s">
        <v>20</v>
      </c>
      <c r="E179">
        <v>337</v>
      </c>
      <c r="G179" t="s">
        <v>14</v>
      </c>
      <c r="H179">
        <v>554</v>
      </c>
    </row>
    <row r="180" spans="1:8" x14ac:dyDescent="0.2">
      <c r="A180" t="s">
        <v>14</v>
      </c>
      <c r="B180">
        <v>210</v>
      </c>
    </row>
    <row r="181" spans="1:8" hidden="1" x14ac:dyDescent="0.2">
      <c r="A181" t="s">
        <v>20</v>
      </c>
      <c r="B181">
        <v>3537</v>
      </c>
      <c r="D181" t="s">
        <v>20</v>
      </c>
      <c r="E181">
        <v>183</v>
      </c>
      <c r="G181" t="s">
        <v>14</v>
      </c>
      <c r="H181">
        <v>21</v>
      </c>
    </row>
    <row r="182" spans="1:8" hidden="1" x14ac:dyDescent="0.2">
      <c r="A182" t="s">
        <v>20</v>
      </c>
      <c r="B182">
        <v>2107</v>
      </c>
      <c r="D182" t="s">
        <v>20</v>
      </c>
      <c r="E182">
        <v>72</v>
      </c>
      <c r="G182" t="s">
        <v>14</v>
      </c>
      <c r="H182">
        <v>54</v>
      </c>
    </row>
    <row r="183" spans="1:8" x14ac:dyDescent="0.2">
      <c r="A183" t="s">
        <v>14</v>
      </c>
      <c r="B183">
        <v>136</v>
      </c>
    </row>
    <row r="184" spans="1:8" hidden="1" x14ac:dyDescent="0.2">
      <c r="A184" t="s">
        <v>20</v>
      </c>
      <c r="B184">
        <v>3318</v>
      </c>
      <c r="D184" t="s">
        <v>20</v>
      </c>
      <c r="E184">
        <v>142</v>
      </c>
      <c r="G184" t="s">
        <v>14</v>
      </c>
      <c r="H184">
        <v>579</v>
      </c>
    </row>
    <row r="185" spans="1:8" x14ac:dyDescent="0.2">
      <c r="A185" t="s">
        <v>14</v>
      </c>
      <c r="B185">
        <v>86</v>
      </c>
    </row>
    <row r="186" spans="1:8" hidden="1" x14ac:dyDescent="0.2">
      <c r="A186" t="s">
        <v>20</v>
      </c>
      <c r="B186">
        <v>340</v>
      </c>
      <c r="D186" t="s">
        <v>20</v>
      </c>
      <c r="E186">
        <v>659</v>
      </c>
      <c r="G186" t="s">
        <v>14</v>
      </c>
      <c r="H186">
        <v>0</v>
      </c>
    </row>
    <row r="187" spans="1:8" x14ac:dyDescent="0.2">
      <c r="A187" t="s">
        <v>14</v>
      </c>
      <c r="B187">
        <v>19</v>
      </c>
    </row>
    <row r="188" spans="1:8" x14ac:dyDescent="0.2">
      <c r="A188" t="s">
        <v>14</v>
      </c>
      <c r="B188">
        <v>886</v>
      </c>
    </row>
    <row r="189" spans="1:8" hidden="1" x14ac:dyDescent="0.2">
      <c r="A189" t="s">
        <v>20</v>
      </c>
      <c r="B189">
        <v>1442</v>
      </c>
      <c r="D189" t="s">
        <v>20</v>
      </c>
      <c r="E189">
        <v>223</v>
      </c>
      <c r="G189" t="s">
        <v>14</v>
      </c>
      <c r="H189">
        <v>347</v>
      </c>
    </row>
    <row r="190" spans="1:8" x14ac:dyDescent="0.2">
      <c r="A190" t="s">
        <v>14</v>
      </c>
      <c r="B190">
        <v>35</v>
      </c>
    </row>
    <row r="191" spans="1:8" hidden="1" x14ac:dyDescent="0.2">
      <c r="A191" t="s">
        <v>74</v>
      </c>
      <c r="B191">
        <v>441</v>
      </c>
      <c r="D191" t="s">
        <v>20</v>
      </c>
      <c r="E191">
        <v>5168</v>
      </c>
      <c r="G191" t="s">
        <v>14</v>
      </c>
      <c r="H191">
        <v>1258</v>
      </c>
    </row>
    <row r="192" spans="1:8" x14ac:dyDescent="0.2">
      <c r="A192" t="s">
        <v>14</v>
      </c>
      <c r="B192">
        <v>24</v>
      </c>
    </row>
    <row r="193" spans="1:8" x14ac:dyDescent="0.2">
      <c r="A193" t="s">
        <v>14</v>
      </c>
      <c r="B193">
        <v>86</v>
      </c>
    </row>
    <row r="194" spans="1:8" x14ac:dyDescent="0.2">
      <c r="A194" t="s">
        <v>14</v>
      </c>
      <c r="B194">
        <v>243</v>
      </c>
    </row>
    <row r="195" spans="1:8" x14ac:dyDescent="0.2">
      <c r="A195" t="s">
        <v>14</v>
      </c>
      <c r="B195">
        <v>65</v>
      </c>
    </row>
    <row r="196" spans="1:8" hidden="1" x14ac:dyDescent="0.2">
      <c r="A196" t="s">
        <v>20</v>
      </c>
      <c r="B196">
        <v>126</v>
      </c>
      <c r="D196" t="s">
        <v>20</v>
      </c>
      <c r="E196">
        <v>470</v>
      </c>
      <c r="G196" t="s">
        <v>14</v>
      </c>
      <c r="H196">
        <v>191</v>
      </c>
    </row>
    <row r="197" spans="1:8" hidden="1" x14ac:dyDescent="0.2">
      <c r="A197" t="s">
        <v>20</v>
      </c>
      <c r="B197">
        <v>524</v>
      </c>
      <c r="D197" t="s">
        <v>20</v>
      </c>
      <c r="E197">
        <v>253</v>
      </c>
      <c r="G197" t="s">
        <v>14</v>
      </c>
      <c r="H197">
        <v>1979</v>
      </c>
    </row>
    <row r="198" spans="1:8" x14ac:dyDescent="0.2">
      <c r="A198" t="s">
        <v>14</v>
      </c>
      <c r="B198">
        <v>100</v>
      </c>
    </row>
    <row r="199" spans="1:8" hidden="1" x14ac:dyDescent="0.2">
      <c r="A199" t="s">
        <v>20</v>
      </c>
      <c r="B199">
        <v>1989</v>
      </c>
      <c r="D199" t="s">
        <v>20</v>
      </c>
      <c r="E199">
        <v>2283</v>
      </c>
      <c r="G199" t="s">
        <v>14</v>
      </c>
      <c r="H199">
        <v>6080</v>
      </c>
    </row>
    <row r="200" spans="1:8" x14ac:dyDescent="0.2">
      <c r="A200" t="s">
        <v>14</v>
      </c>
      <c r="B200">
        <v>168</v>
      </c>
    </row>
    <row r="201" spans="1:8" x14ac:dyDescent="0.2">
      <c r="A201" t="s">
        <v>14</v>
      </c>
      <c r="B201">
        <v>13</v>
      </c>
    </row>
    <row r="202" spans="1:8" x14ac:dyDescent="0.2">
      <c r="A202" t="s">
        <v>14</v>
      </c>
      <c r="B202">
        <v>1</v>
      </c>
    </row>
    <row r="203" spans="1:8" hidden="1" x14ac:dyDescent="0.2">
      <c r="A203" t="s">
        <v>20</v>
      </c>
      <c r="B203">
        <v>157</v>
      </c>
      <c r="D203" t="s">
        <v>20</v>
      </c>
      <c r="E203">
        <v>2013</v>
      </c>
      <c r="G203" t="s">
        <v>14</v>
      </c>
      <c r="H203">
        <v>243</v>
      </c>
    </row>
    <row r="204" spans="1:8" hidden="1" x14ac:dyDescent="0.2">
      <c r="A204" t="s">
        <v>74</v>
      </c>
      <c r="B204">
        <v>82</v>
      </c>
      <c r="D204" t="s">
        <v>20</v>
      </c>
      <c r="E204">
        <v>1703</v>
      </c>
      <c r="G204" t="s">
        <v>14</v>
      </c>
      <c r="H204">
        <v>1296</v>
      </c>
    </row>
    <row r="205" spans="1:8" hidden="1" x14ac:dyDescent="0.2">
      <c r="A205" t="s">
        <v>20</v>
      </c>
      <c r="B205">
        <v>4498</v>
      </c>
      <c r="D205" t="s">
        <v>20</v>
      </c>
      <c r="E205">
        <v>80</v>
      </c>
      <c r="G205" t="s">
        <v>14</v>
      </c>
      <c r="H205">
        <v>77</v>
      </c>
    </row>
    <row r="206" spans="1:8" x14ac:dyDescent="0.2">
      <c r="A206" t="s">
        <v>14</v>
      </c>
      <c r="B206">
        <v>40</v>
      </c>
    </row>
    <row r="207" spans="1:8" hidden="1" x14ac:dyDescent="0.2">
      <c r="A207" t="s">
        <v>20</v>
      </c>
      <c r="B207">
        <v>80</v>
      </c>
      <c r="D207" t="s">
        <v>20</v>
      </c>
      <c r="E207">
        <v>187</v>
      </c>
      <c r="G207" t="s">
        <v>14</v>
      </c>
      <c r="H207">
        <v>49</v>
      </c>
    </row>
    <row r="208" spans="1:8" hidden="1" x14ac:dyDescent="0.2">
      <c r="A208" t="s">
        <v>74</v>
      </c>
      <c r="B208">
        <v>57</v>
      </c>
      <c r="D208" t="s">
        <v>20</v>
      </c>
      <c r="E208">
        <v>2875</v>
      </c>
      <c r="G208" t="s">
        <v>14</v>
      </c>
      <c r="H208">
        <v>180</v>
      </c>
    </row>
    <row r="209" spans="1:8" hidden="1" x14ac:dyDescent="0.2">
      <c r="A209" t="s">
        <v>20</v>
      </c>
      <c r="B209">
        <v>43</v>
      </c>
      <c r="D209" t="s">
        <v>20</v>
      </c>
      <c r="E209">
        <v>88</v>
      </c>
      <c r="G209" t="s">
        <v>14</v>
      </c>
      <c r="H209">
        <v>2690</v>
      </c>
    </row>
    <row r="210" spans="1:8" hidden="1" x14ac:dyDescent="0.2">
      <c r="A210" t="s">
        <v>20</v>
      </c>
      <c r="B210">
        <v>2053</v>
      </c>
      <c r="D210" t="s">
        <v>20</v>
      </c>
      <c r="E210">
        <v>191</v>
      </c>
      <c r="G210" t="s">
        <v>14</v>
      </c>
      <c r="H210">
        <v>2779</v>
      </c>
    </row>
    <row r="211" spans="1:8" hidden="1" x14ac:dyDescent="0.2">
      <c r="A211" t="s">
        <v>47</v>
      </c>
      <c r="B211">
        <v>808</v>
      </c>
      <c r="D211" t="s">
        <v>20</v>
      </c>
      <c r="E211">
        <v>139</v>
      </c>
      <c r="G211" t="s">
        <v>14</v>
      </c>
      <c r="H211">
        <v>92</v>
      </c>
    </row>
    <row r="212" spans="1:8" x14ac:dyDescent="0.2">
      <c r="A212" t="s">
        <v>14</v>
      </c>
      <c r="B212">
        <v>226</v>
      </c>
    </row>
    <row r="213" spans="1:8" x14ac:dyDescent="0.2">
      <c r="A213" t="s">
        <v>14</v>
      </c>
      <c r="B213">
        <v>1625</v>
      </c>
    </row>
    <row r="214" spans="1:8" hidden="1" x14ac:dyDescent="0.2">
      <c r="A214" t="s">
        <v>20</v>
      </c>
      <c r="B214">
        <v>168</v>
      </c>
      <c r="D214" t="s">
        <v>20</v>
      </c>
      <c r="E214">
        <v>101</v>
      </c>
      <c r="G214" t="s">
        <v>14</v>
      </c>
      <c r="H214">
        <v>1790</v>
      </c>
    </row>
    <row r="215" spans="1:8" hidden="1" x14ac:dyDescent="0.2">
      <c r="A215" t="s">
        <v>20</v>
      </c>
      <c r="B215">
        <v>4289</v>
      </c>
      <c r="D215" t="s">
        <v>20</v>
      </c>
      <c r="E215">
        <v>206</v>
      </c>
      <c r="G215" t="s">
        <v>14</v>
      </c>
      <c r="H215">
        <v>37</v>
      </c>
    </row>
    <row r="216" spans="1:8" hidden="1" x14ac:dyDescent="0.2">
      <c r="A216" t="s">
        <v>20</v>
      </c>
      <c r="B216">
        <v>165</v>
      </c>
      <c r="D216" t="s">
        <v>20</v>
      </c>
      <c r="E216">
        <v>154</v>
      </c>
      <c r="G216" t="s">
        <v>14</v>
      </c>
      <c r="H216">
        <v>35</v>
      </c>
    </row>
    <row r="217" spans="1:8" x14ac:dyDescent="0.2">
      <c r="A217" t="s">
        <v>14</v>
      </c>
      <c r="B217">
        <v>143</v>
      </c>
    </row>
    <row r="218" spans="1:8" hidden="1" x14ac:dyDescent="0.2">
      <c r="A218" t="s">
        <v>20</v>
      </c>
      <c r="B218">
        <v>1815</v>
      </c>
      <c r="D218" t="s">
        <v>20</v>
      </c>
      <c r="E218">
        <v>169</v>
      </c>
      <c r="G218" t="s">
        <v>14</v>
      </c>
      <c r="H218">
        <v>64</v>
      </c>
    </row>
    <row r="219" spans="1:8" x14ac:dyDescent="0.2">
      <c r="A219" t="s">
        <v>14</v>
      </c>
      <c r="B219">
        <v>934</v>
      </c>
    </row>
    <row r="220" spans="1:8" hidden="1" x14ac:dyDescent="0.2">
      <c r="A220" t="s">
        <v>20</v>
      </c>
      <c r="B220">
        <v>397</v>
      </c>
      <c r="D220" t="s">
        <v>20</v>
      </c>
      <c r="E220">
        <v>131</v>
      </c>
      <c r="G220" t="s">
        <v>14</v>
      </c>
      <c r="H220">
        <v>71</v>
      </c>
    </row>
    <row r="221" spans="1:8" hidden="1" x14ac:dyDescent="0.2">
      <c r="A221" t="s">
        <v>20</v>
      </c>
      <c r="B221">
        <v>1539</v>
      </c>
      <c r="D221" t="s">
        <v>20</v>
      </c>
      <c r="E221">
        <v>84</v>
      </c>
      <c r="G221" t="s">
        <v>14</v>
      </c>
      <c r="H221">
        <v>42</v>
      </c>
    </row>
    <row r="222" spans="1:8" x14ac:dyDescent="0.2">
      <c r="A222" t="s">
        <v>14</v>
      </c>
      <c r="B222">
        <v>17</v>
      </c>
    </row>
    <row r="223" spans="1:8" x14ac:dyDescent="0.2">
      <c r="A223" t="s">
        <v>14</v>
      </c>
      <c r="B223">
        <v>2179</v>
      </c>
    </row>
    <row r="224" spans="1:8" hidden="1" x14ac:dyDescent="0.2">
      <c r="A224" t="s">
        <v>20</v>
      </c>
      <c r="B224">
        <v>138</v>
      </c>
      <c r="D224" t="s">
        <v>20</v>
      </c>
      <c r="E224">
        <v>4799</v>
      </c>
      <c r="G224" t="s">
        <v>14</v>
      </c>
      <c r="H224">
        <v>102</v>
      </c>
    </row>
    <row r="225" spans="1:8" x14ac:dyDescent="0.2">
      <c r="A225" t="s">
        <v>14</v>
      </c>
      <c r="B225">
        <v>931</v>
      </c>
    </row>
    <row r="226" spans="1:8" hidden="1" x14ac:dyDescent="0.2">
      <c r="A226" t="s">
        <v>20</v>
      </c>
      <c r="B226">
        <v>3594</v>
      </c>
      <c r="D226" t="s">
        <v>20</v>
      </c>
      <c r="E226">
        <v>1152</v>
      </c>
      <c r="G226" t="s">
        <v>14</v>
      </c>
      <c r="H226">
        <v>253</v>
      </c>
    </row>
    <row r="227" spans="1:8" hidden="1" x14ac:dyDescent="0.2">
      <c r="A227" t="s">
        <v>20</v>
      </c>
      <c r="B227">
        <v>5880</v>
      </c>
      <c r="D227" t="s">
        <v>20</v>
      </c>
      <c r="E227">
        <v>50</v>
      </c>
      <c r="G227" t="s">
        <v>14</v>
      </c>
      <c r="H227">
        <v>157</v>
      </c>
    </row>
    <row r="228" spans="1:8" hidden="1" x14ac:dyDescent="0.2">
      <c r="A228" t="s">
        <v>20</v>
      </c>
      <c r="B228">
        <v>112</v>
      </c>
      <c r="D228" t="s">
        <v>20</v>
      </c>
      <c r="E228">
        <v>3059</v>
      </c>
      <c r="G228" t="s">
        <v>14</v>
      </c>
      <c r="H228">
        <v>183</v>
      </c>
    </row>
    <row r="229" spans="1:8" hidden="1" x14ac:dyDescent="0.2">
      <c r="A229" t="s">
        <v>20</v>
      </c>
      <c r="B229">
        <v>943</v>
      </c>
      <c r="D229" t="s">
        <v>20</v>
      </c>
      <c r="E229">
        <v>34</v>
      </c>
      <c r="G229" t="s">
        <v>14</v>
      </c>
      <c r="H229">
        <v>82</v>
      </c>
    </row>
    <row r="230" spans="1:8" hidden="1" x14ac:dyDescent="0.2">
      <c r="A230" t="s">
        <v>20</v>
      </c>
      <c r="B230">
        <v>2468</v>
      </c>
      <c r="D230" t="s">
        <v>20</v>
      </c>
      <c r="E230">
        <v>220</v>
      </c>
      <c r="G230" t="s">
        <v>14</v>
      </c>
      <c r="H230">
        <v>1</v>
      </c>
    </row>
    <row r="231" spans="1:8" hidden="1" x14ac:dyDescent="0.2">
      <c r="A231" t="s">
        <v>20</v>
      </c>
      <c r="B231">
        <v>2551</v>
      </c>
      <c r="D231" t="s">
        <v>20</v>
      </c>
      <c r="E231">
        <v>1604</v>
      </c>
      <c r="G231" t="s">
        <v>14</v>
      </c>
      <c r="H231">
        <v>1198</v>
      </c>
    </row>
    <row r="232" spans="1:8" hidden="1" x14ac:dyDescent="0.2">
      <c r="A232" t="s">
        <v>20</v>
      </c>
      <c r="B232">
        <v>101</v>
      </c>
      <c r="D232" t="s">
        <v>20</v>
      </c>
      <c r="E232">
        <v>454</v>
      </c>
      <c r="G232" t="s">
        <v>14</v>
      </c>
      <c r="H232">
        <v>648</v>
      </c>
    </row>
    <row r="233" spans="1:8" hidden="1" x14ac:dyDescent="0.2">
      <c r="A233" t="s">
        <v>74</v>
      </c>
      <c r="B233">
        <v>67</v>
      </c>
      <c r="D233" t="s">
        <v>20</v>
      </c>
      <c r="E233">
        <v>123</v>
      </c>
      <c r="G233" t="s">
        <v>14</v>
      </c>
      <c r="H233">
        <v>64</v>
      </c>
    </row>
    <row r="234" spans="1:8" hidden="1" x14ac:dyDescent="0.2">
      <c r="A234" t="s">
        <v>20</v>
      </c>
      <c r="B234">
        <v>92</v>
      </c>
      <c r="D234" t="s">
        <v>20</v>
      </c>
      <c r="E234">
        <v>299</v>
      </c>
      <c r="G234" t="s">
        <v>14</v>
      </c>
      <c r="H234">
        <v>62</v>
      </c>
    </row>
    <row r="235" spans="1:8" hidden="1" x14ac:dyDescent="0.2">
      <c r="A235" t="s">
        <v>20</v>
      </c>
      <c r="B235">
        <v>62</v>
      </c>
      <c r="D235" t="s">
        <v>20</v>
      </c>
      <c r="E235">
        <v>2237</v>
      </c>
      <c r="G235" t="s">
        <v>14</v>
      </c>
      <c r="H235">
        <v>750</v>
      </c>
    </row>
    <row r="236" spans="1:8" hidden="1" x14ac:dyDescent="0.2">
      <c r="A236" t="s">
        <v>20</v>
      </c>
      <c r="B236">
        <v>149</v>
      </c>
      <c r="D236" t="s">
        <v>20</v>
      </c>
      <c r="E236">
        <v>645</v>
      </c>
      <c r="G236" t="s">
        <v>14</v>
      </c>
      <c r="H236">
        <v>105</v>
      </c>
    </row>
    <row r="237" spans="1:8" x14ac:dyDescent="0.2">
      <c r="A237" t="s">
        <v>14</v>
      </c>
      <c r="B237">
        <v>92</v>
      </c>
    </row>
    <row r="238" spans="1:8" x14ac:dyDescent="0.2">
      <c r="A238" t="s">
        <v>14</v>
      </c>
      <c r="B238">
        <v>57</v>
      </c>
    </row>
    <row r="239" spans="1:8" hidden="1" x14ac:dyDescent="0.2">
      <c r="A239" t="s">
        <v>20</v>
      </c>
      <c r="B239">
        <v>329</v>
      </c>
      <c r="D239" t="s">
        <v>20</v>
      </c>
      <c r="E239">
        <v>82</v>
      </c>
      <c r="G239" t="s">
        <v>14</v>
      </c>
      <c r="H239">
        <v>94</v>
      </c>
    </row>
    <row r="240" spans="1:8" hidden="1" x14ac:dyDescent="0.2">
      <c r="A240" t="s">
        <v>20</v>
      </c>
      <c r="B240">
        <v>97</v>
      </c>
      <c r="D240" t="s">
        <v>20</v>
      </c>
      <c r="E240">
        <v>134</v>
      </c>
      <c r="G240" t="s">
        <v>14</v>
      </c>
      <c r="H240">
        <v>257</v>
      </c>
    </row>
    <row r="241" spans="1:8" x14ac:dyDescent="0.2">
      <c r="A241" t="s">
        <v>14</v>
      </c>
      <c r="B241">
        <v>41</v>
      </c>
    </row>
    <row r="242" spans="1:8" hidden="1" x14ac:dyDescent="0.2">
      <c r="A242" t="s">
        <v>20</v>
      </c>
      <c r="B242">
        <v>1784</v>
      </c>
      <c r="D242" t="s">
        <v>20</v>
      </c>
      <c r="E242">
        <v>94</v>
      </c>
      <c r="G242" t="s">
        <v>14</v>
      </c>
      <c r="H242">
        <v>4697</v>
      </c>
    </row>
    <row r="243" spans="1:8" hidden="1" x14ac:dyDescent="0.2">
      <c r="A243" t="s">
        <v>20</v>
      </c>
      <c r="B243">
        <v>1684</v>
      </c>
      <c r="D243" t="s">
        <v>20</v>
      </c>
      <c r="E243">
        <v>205</v>
      </c>
      <c r="G243" t="s">
        <v>14</v>
      </c>
      <c r="H243">
        <v>2915</v>
      </c>
    </row>
    <row r="244" spans="1:8" hidden="1" x14ac:dyDescent="0.2">
      <c r="A244" t="s">
        <v>20</v>
      </c>
      <c r="B244">
        <v>250</v>
      </c>
      <c r="D244" t="s">
        <v>20</v>
      </c>
      <c r="E244">
        <v>92</v>
      </c>
      <c r="G244" t="s">
        <v>14</v>
      </c>
      <c r="H244">
        <v>18</v>
      </c>
    </row>
    <row r="245" spans="1:8" hidden="1" x14ac:dyDescent="0.2">
      <c r="A245" t="s">
        <v>20</v>
      </c>
      <c r="B245">
        <v>238</v>
      </c>
      <c r="D245" t="s">
        <v>20</v>
      </c>
      <c r="E245">
        <v>219</v>
      </c>
      <c r="G245" t="s">
        <v>14</v>
      </c>
      <c r="H245">
        <v>602</v>
      </c>
    </row>
    <row r="246" spans="1:8" hidden="1" x14ac:dyDescent="0.2">
      <c r="A246" t="s">
        <v>20</v>
      </c>
      <c r="B246">
        <v>53</v>
      </c>
      <c r="D246" t="s">
        <v>20</v>
      </c>
      <c r="E246">
        <v>2526</v>
      </c>
      <c r="G246" t="s">
        <v>14</v>
      </c>
      <c r="H246">
        <v>1</v>
      </c>
    </row>
    <row r="247" spans="1:8" hidden="1" x14ac:dyDescent="0.2">
      <c r="A247" t="s">
        <v>20</v>
      </c>
      <c r="B247">
        <v>214</v>
      </c>
      <c r="D247" t="s">
        <v>20</v>
      </c>
      <c r="E247">
        <v>94</v>
      </c>
      <c r="G247" t="s">
        <v>14</v>
      </c>
      <c r="H247">
        <v>3868</v>
      </c>
    </row>
    <row r="248" spans="1:8" hidden="1" x14ac:dyDescent="0.2">
      <c r="A248" t="s">
        <v>20</v>
      </c>
      <c r="B248">
        <v>222</v>
      </c>
      <c r="D248" t="s">
        <v>20</v>
      </c>
      <c r="E248">
        <v>1713</v>
      </c>
      <c r="G248" t="s">
        <v>14</v>
      </c>
      <c r="H248">
        <v>504</v>
      </c>
    </row>
    <row r="249" spans="1:8" hidden="1" x14ac:dyDescent="0.2">
      <c r="A249" t="s">
        <v>20</v>
      </c>
      <c r="B249">
        <v>1884</v>
      </c>
      <c r="D249" t="s">
        <v>20</v>
      </c>
      <c r="E249">
        <v>249</v>
      </c>
      <c r="G249" t="s">
        <v>14</v>
      </c>
      <c r="H249">
        <v>14</v>
      </c>
    </row>
    <row r="250" spans="1:8" hidden="1" x14ac:dyDescent="0.2">
      <c r="A250" t="s">
        <v>20</v>
      </c>
      <c r="B250">
        <v>218</v>
      </c>
      <c r="D250" t="s">
        <v>20</v>
      </c>
      <c r="E250">
        <v>192</v>
      </c>
      <c r="G250" t="s">
        <v>14</v>
      </c>
      <c r="H250">
        <v>750</v>
      </c>
    </row>
    <row r="251" spans="1:8" hidden="1" x14ac:dyDescent="0.2">
      <c r="A251" t="s">
        <v>20</v>
      </c>
      <c r="B251">
        <v>6465</v>
      </c>
      <c r="D251" t="s">
        <v>20</v>
      </c>
      <c r="E251">
        <v>247</v>
      </c>
      <c r="G251" t="s">
        <v>14</v>
      </c>
      <c r="H251">
        <v>77</v>
      </c>
    </row>
    <row r="252" spans="1:8" x14ac:dyDescent="0.2">
      <c r="A252" t="s">
        <v>14</v>
      </c>
      <c r="B252">
        <v>1</v>
      </c>
    </row>
    <row r="253" spans="1:8" x14ac:dyDescent="0.2">
      <c r="A253" t="s">
        <v>14</v>
      </c>
      <c r="B253">
        <v>101</v>
      </c>
    </row>
    <row r="254" spans="1:8" hidden="1" x14ac:dyDescent="0.2">
      <c r="A254" t="s">
        <v>20</v>
      </c>
      <c r="B254">
        <v>59</v>
      </c>
      <c r="D254" t="s">
        <v>20</v>
      </c>
      <c r="E254">
        <v>143</v>
      </c>
      <c r="G254" t="s">
        <v>14</v>
      </c>
      <c r="H254">
        <v>87</v>
      </c>
    </row>
    <row r="255" spans="1:8" x14ac:dyDescent="0.2">
      <c r="A255" t="s">
        <v>14</v>
      </c>
      <c r="B255">
        <v>1335</v>
      </c>
    </row>
    <row r="256" spans="1:8" hidden="1" x14ac:dyDescent="0.2">
      <c r="A256" t="s">
        <v>20</v>
      </c>
      <c r="B256">
        <v>88</v>
      </c>
      <c r="D256" t="s">
        <v>20</v>
      </c>
      <c r="E256">
        <v>170</v>
      </c>
      <c r="G256" t="s">
        <v>14</v>
      </c>
      <c r="H256">
        <v>76</v>
      </c>
    </row>
    <row r="257" spans="1:8" hidden="1" x14ac:dyDescent="0.2">
      <c r="A257" t="s">
        <v>20</v>
      </c>
      <c r="B257">
        <v>1697</v>
      </c>
      <c r="D257" t="s">
        <v>20</v>
      </c>
      <c r="E257">
        <v>86</v>
      </c>
      <c r="G257" t="s">
        <v>14</v>
      </c>
      <c r="H257">
        <v>4428</v>
      </c>
    </row>
    <row r="258" spans="1:8" x14ac:dyDescent="0.2">
      <c r="A258" t="s">
        <v>14</v>
      </c>
      <c r="B258">
        <v>15</v>
      </c>
    </row>
    <row r="259" spans="1:8" hidden="1" x14ac:dyDescent="0.2">
      <c r="A259" t="s">
        <v>20</v>
      </c>
      <c r="B259">
        <v>92</v>
      </c>
      <c r="D259" t="s">
        <v>20</v>
      </c>
      <c r="E259">
        <v>3727</v>
      </c>
      <c r="G259" t="s">
        <v>14</v>
      </c>
      <c r="H259">
        <v>111</v>
      </c>
    </row>
    <row r="260" spans="1:8" hidden="1" x14ac:dyDescent="0.2">
      <c r="A260" t="s">
        <v>20</v>
      </c>
      <c r="B260">
        <v>186</v>
      </c>
      <c r="D260" t="s">
        <v>20</v>
      </c>
      <c r="E260">
        <v>1605</v>
      </c>
      <c r="G260" t="s">
        <v>14</v>
      </c>
      <c r="H260">
        <v>2955</v>
      </c>
    </row>
    <row r="261" spans="1:8" hidden="1" x14ac:dyDescent="0.2">
      <c r="A261" t="s">
        <v>20</v>
      </c>
      <c r="B261">
        <v>138</v>
      </c>
      <c r="D261" t="s">
        <v>20</v>
      </c>
      <c r="E261">
        <v>2120</v>
      </c>
      <c r="G261" t="s">
        <v>14</v>
      </c>
      <c r="H261">
        <v>1657</v>
      </c>
    </row>
    <row r="262" spans="1:8" hidden="1" x14ac:dyDescent="0.2">
      <c r="A262" t="s">
        <v>20</v>
      </c>
      <c r="B262">
        <v>261</v>
      </c>
      <c r="D262" t="s">
        <v>20</v>
      </c>
      <c r="E262">
        <v>50</v>
      </c>
      <c r="G262" t="s">
        <v>14</v>
      </c>
      <c r="H262">
        <v>926</v>
      </c>
    </row>
    <row r="263" spans="1:8" x14ac:dyDescent="0.2">
      <c r="A263" t="s">
        <v>14</v>
      </c>
      <c r="B263">
        <v>454</v>
      </c>
    </row>
    <row r="264" spans="1:8" hidden="1" x14ac:dyDescent="0.2">
      <c r="A264" t="s">
        <v>20</v>
      </c>
      <c r="B264">
        <v>107</v>
      </c>
      <c r="D264" t="s">
        <v>20</v>
      </c>
      <c r="E264">
        <v>2105</v>
      </c>
      <c r="G264" t="s">
        <v>14</v>
      </c>
      <c r="H264">
        <v>1748</v>
      </c>
    </row>
    <row r="265" spans="1:8" hidden="1" x14ac:dyDescent="0.2">
      <c r="A265" t="s">
        <v>20</v>
      </c>
      <c r="B265">
        <v>199</v>
      </c>
      <c r="D265" t="s">
        <v>20</v>
      </c>
      <c r="E265">
        <v>2436</v>
      </c>
      <c r="G265" t="s">
        <v>14</v>
      </c>
      <c r="H265">
        <v>79</v>
      </c>
    </row>
    <row r="266" spans="1:8" hidden="1" x14ac:dyDescent="0.2">
      <c r="A266" t="s">
        <v>20</v>
      </c>
      <c r="B266">
        <v>5512</v>
      </c>
      <c r="D266" t="s">
        <v>20</v>
      </c>
      <c r="E266">
        <v>80</v>
      </c>
      <c r="G266" t="s">
        <v>14</v>
      </c>
      <c r="H266">
        <v>889</v>
      </c>
    </row>
    <row r="267" spans="1:8" hidden="1" x14ac:dyDescent="0.2">
      <c r="A267" t="s">
        <v>20</v>
      </c>
      <c r="B267">
        <v>86</v>
      </c>
      <c r="D267" t="s">
        <v>20</v>
      </c>
      <c r="E267">
        <v>42</v>
      </c>
      <c r="G267" t="s">
        <v>14</v>
      </c>
      <c r="H267">
        <v>56</v>
      </c>
    </row>
    <row r="268" spans="1:8" x14ac:dyDescent="0.2">
      <c r="A268" t="s">
        <v>14</v>
      </c>
      <c r="B268">
        <v>3182</v>
      </c>
    </row>
    <row r="269" spans="1:8" hidden="1" x14ac:dyDescent="0.2">
      <c r="A269" t="s">
        <v>20</v>
      </c>
      <c r="B269">
        <v>2768</v>
      </c>
      <c r="D269" t="s">
        <v>20</v>
      </c>
      <c r="E269">
        <v>159</v>
      </c>
      <c r="G269" t="s">
        <v>14</v>
      </c>
      <c r="H269">
        <v>83</v>
      </c>
    </row>
    <row r="270" spans="1:8" hidden="1" x14ac:dyDescent="0.2">
      <c r="A270" t="s">
        <v>20</v>
      </c>
      <c r="B270">
        <v>48</v>
      </c>
      <c r="D270" t="s">
        <v>20</v>
      </c>
      <c r="E270">
        <v>381</v>
      </c>
      <c r="G270" t="s">
        <v>14</v>
      </c>
      <c r="H270">
        <v>2025</v>
      </c>
    </row>
    <row r="271" spans="1:8" hidden="1" x14ac:dyDescent="0.2">
      <c r="A271" t="s">
        <v>20</v>
      </c>
      <c r="B271">
        <v>87</v>
      </c>
      <c r="D271" t="s">
        <v>20</v>
      </c>
      <c r="E271">
        <v>194</v>
      </c>
      <c r="G271" t="s">
        <v>14</v>
      </c>
      <c r="H271">
        <v>14</v>
      </c>
    </row>
    <row r="272" spans="1:8" hidden="1" x14ac:dyDescent="0.2">
      <c r="A272" t="s">
        <v>74</v>
      </c>
      <c r="B272">
        <v>1890</v>
      </c>
      <c r="D272" t="s">
        <v>20</v>
      </c>
      <c r="E272">
        <v>106</v>
      </c>
      <c r="G272" t="s">
        <v>14</v>
      </c>
      <c r="H272">
        <v>656</v>
      </c>
    </row>
    <row r="273" spans="1:8" hidden="1" x14ac:dyDescent="0.2">
      <c r="A273" t="s">
        <v>47</v>
      </c>
      <c r="B273">
        <v>61</v>
      </c>
      <c r="D273" t="s">
        <v>20</v>
      </c>
      <c r="E273">
        <v>142</v>
      </c>
      <c r="G273" t="s">
        <v>14</v>
      </c>
      <c r="H273">
        <v>1596</v>
      </c>
    </row>
    <row r="274" spans="1:8" hidden="1" x14ac:dyDescent="0.2">
      <c r="A274" t="s">
        <v>20</v>
      </c>
      <c r="B274">
        <v>1894</v>
      </c>
      <c r="D274" t="s">
        <v>20</v>
      </c>
      <c r="E274">
        <v>211</v>
      </c>
      <c r="G274" t="s">
        <v>14</v>
      </c>
      <c r="H274">
        <v>10</v>
      </c>
    </row>
    <row r="275" spans="1:8" hidden="1" x14ac:dyDescent="0.2">
      <c r="A275" t="s">
        <v>20</v>
      </c>
      <c r="B275">
        <v>282</v>
      </c>
      <c r="D275" t="s">
        <v>20</v>
      </c>
      <c r="E275">
        <v>2756</v>
      </c>
      <c r="G275" t="s">
        <v>14</v>
      </c>
      <c r="H275">
        <v>1121</v>
      </c>
    </row>
    <row r="276" spans="1:8" x14ac:dyDescent="0.2">
      <c r="A276" t="s">
        <v>14</v>
      </c>
      <c r="B276">
        <v>15</v>
      </c>
    </row>
    <row r="277" spans="1:8" hidden="1" x14ac:dyDescent="0.2">
      <c r="A277" t="s">
        <v>20</v>
      </c>
      <c r="B277">
        <v>116</v>
      </c>
      <c r="D277" t="s">
        <v>20</v>
      </c>
      <c r="E277">
        <v>87</v>
      </c>
      <c r="G277" t="s">
        <v>14</v>
      </c>
      <c r="H277">
        <v>191</v>
      </c>
    </row>
    <row r="278" spans="1:8" x14ac:dyDescent="0.2">
      <c r="A278" t="s">
        <v>14</v>
      </c>
      <c r="B278">
        <v>133</v>
      </c>
    </row>
    <row r="279" spans="1:8" hidden="1" x14ac:dyDescent="0.2">
      <c r="A279" t="s">
        <v>20</v>
      </c>
      <c r="B279">
        <v>83</v>
      </c>
      <c r="D279" t="s">
        <v>20</v>
      </c>
      <c r="E279">
        <v>2346</v>
      </c>
      <c r="G279" t="s">
        <v>14</v>
      </c>
      <c r="H279">
        <v>17</v>
      </c>
    </row>
    <row r="280" spans="1:8" hidden="1" x14ac:dyDescent="0.2">
      <c r="A280" t="s">
        <v>20</v>
      </c>
      <c r="B280">
        <v>91</v>
      </c>
      <c r="D280" t="s">
        <v>20</v>
      </c>
      <c r="E280">
        <v>115</v>
      </c>
      <c r="G280" t="s">
        <v>14</v>
      </c>
      <c r="H280">
        <v>34</v>
      </c>
    </row>
    <row r="281" spans="1:8" hidden="1" x14ac:dyDescent="0.2">
      <c r="A281" t="s">
        <v>20</v>
      </c>
      <c r="B281">
        <v>546</v>
      </c>
      <c r="D281" t="s">
        <v>20</v>
      </c>
      <c r="E281">
        <v>85</v>
      </c>
      <c r="G281" t="s">
        <v>14</v>
      </c>
      <c r="H281">
        <v>1</v>
      </c>
    </row>
    <row r="282" spans="1:8" hidden="1" x14ac:dyDescent="0.2">
      <c r="A282" t="s">
        <v>20</v>
      </c>
      <c r="B282">
        <v>393</v>
      </c>
      <c r="D282" t="s">
        <v>20</v>
      </c>
      <c r="E282">
        <v>144</v>
      </c>
      <c r="G282" t="s">
        <v>14</v>
      </c>
      <c r="H282">
        <v>1274</v>
      </c>
    </row>
    <row r="283" spans="1:8" x14ac:dyDescent="0.2">
      <c r="A283" t="s">
        <v>14</v>
      </c>
      <c r="B283">
        <v>2062</v>
      </c>
    </row>
    <row r="284" spans="1:8" hidden="1" x14ac:dyDescent="0.2">
      <c r="A284" t="s">
        <v>20</v>
      </c>
      <c r="B284">
        <v>133</v>
      </c>
      <c r="D284" t="s">
        <v>20</v>
      </c>
      <c r="E284">
        <v>64</v>
      </c>
      <c r="G284" t="s">
        <v>14</v>
      </c>
      <c r="H284">
        <v>248</v>
      </c>
    </row>
    <row r="285" spans="1:8" x14ac:dyDescent="0.2">
      <c r="A285" t="s">
        <v>14</v>
      </c>
      <c r="B285">
        <v>29</v>
      </c>
    </row>
    <row r="286" spans="1:8" x14ac:dyDescent="0.2">
      <c r="A286" t="s">
        <v>14</v>
      </c>
      <c r="B286">
        <v>132</v>
      </c>
    </row>
    <row r="287" spans="1:8" hidden="1" x14ac:dyDescent="0.2">
      <c r="A287" t="s">
        <v>20</v>
      </c>
      <c r="B287">
        <v>254</v>
      </c>
      <c r="D287" t="s">
        <v>20</v>
      </c>
      <c r="E287">
        <v>186</v>
      </c>
      <c r="G287" t="s">
        <v>14</v>
      </c>
      <c r="H287">
        <v>10</v>
      </c>
    </row>
    <row r="288" spans="1:8" hidden="1" x14ac:dyDescent="0.2">
      <c r="A288" t="s">
        <v>74</v>
      </c>
      <c r="B288">
        <v>184</v>
      </c>
      <c r="D288" t="s">
        <v>20</v>
      </c>
      <c r="E288">
        <v>460</v>
      </c>
      <c r="G288" t="s">
        <v>14</v>
      </c>
      <c r="H288">
        <v>2201</v>
      </c>
    </row>
    <row r="289" spans="1:8" hidden="1" x14ac:dyDescent="0.2">
      <c r="A289" t="s">
        <v>20</v>
      </c>
      <c r="B289">
        <v>176</v>
      </c>
      <c r="D289" t="s">
        <v>20</v>
      </c>
      <c r="E289">
        <v>2528</v>
      </c>
      <c r="G289" t="s">
        <v>14</v>
      </c>
      <c r="H289">
        <v>676</v>
      </c>
    </row>
    <row r="290" spans="1:8" x14ac:dyDescent="0.2">
      <c r="A290" t="s">
        <v>14</v>
      </c>
      <c r="B290">
        <v>137</v>
      </c>
    </row>
    <row r="291" spans="1:8" hidden="1" x14ac:dyDescent="0.2">
      <c r="A291" t="s">
        <v>20</v>
      </c>
      <c r="B291">
        <v>337</v>
      </c>
      <c r="D291" t="s">
        <v>20</v>
      </c>
      <c r="E291">
        <v>131</v>
      </c>
      <c r="G291" t="s">
        <v>14</v>
      </c>
      <c r="H291">
        <v>859</v>
      </c>
    </row>
    <row r="292" spans="1:8" x14ac:dyDescent="0.2">
      <c r="A292" t="s">
        <v>14</v>
      </c>
      <c r="B292">
        <v>908</v>
      </c>
    </row>
    <row r="293" spans="1:8" hidden="1" x14ac:dyDescent="0.2">
      <c r="A293" t="s">
        <v>20</v>
      </c>
      <c r="B293">
        <v>107</v>
      </c>
      <c r="D293" t="s">
        <v>20</v>
      </c>
      <c r="E293">
        <v>78</v>
      </c>
      <c r="G293" t="s">
        <v>14</v>
      </c>
      <c r="H293">
        <v>6</v>
      </c>
    </row>
    <row r="294" spans="1:8" x14ac:dyDescent="0.2">
      <c r="A294" t="s">
        <v>14</v>
      </c>
      <c r="B294">
        <v>10</v>
      </c>
    </row>
    <row r="295" spans="1:8" hidden="1" x14ac:dyDescent="0.2">
      <c r="A295" t="s">
        <v>74</v>
      </c>
      <c r="B295">
        <v>32</v>
      </c>
      <c r="D295" t="s">
        <v>20</v>
      </c>
      <c r="E295">
        <v>32</v>
      </c>
      <c r="G295" t="s">
        <v>14</v>
      </c>
      <c r="H295">
        <v>31</v>
      </c>
    </row>
    <row r="296" spans="1:8" hidden="1" x14ac:dyDescent="0.2">
      <c r="A296" t="s">
        <v>20</v>
      </c>
      <c r="B296">
        <v>183</v>
      </c>
      <c r="D296" t="s">
        <v>20</v>
      </c>
      <c r="E296">
        <v>369</v>
      </c>
      <c r="G296" t="s">
        <v>14</v>
      </c>
      <c r="H296">
        <v>78</v>
      </c>
    </row>
    <row r="297" spans="1:8" x14ac:dyDescent="0.2">
      <c r="A297" t="s">
        <v>14</v>
      </c>
      <c r="B297">
        <v>1910</v>
      </c>
    </row>
    <row r="298" spans="1:8" x14ac:dyDescent="0.2">
      <c r="A298" t="s">
        <v>14</v>
      </c>
      <c r="B298">
        <v>38</v>
      </c>
    </row>
    <row r="299" spans="1:8" x14ac:dyDescent="0.2">
      <c r="A299" t="s">
        <v>14</v>
      </c>
      <c r="B299">
        <v>104</v>
      </c>
    </row>
    <row r="300" spans="1:8" hidden="1" x14ac:dyDescent="0.2">
      <c r="A300" t="s">
        <v>20</v>
      </c>
      <c r="B300">
        <v>72</v>
      </c>
      <c r="D300" t="s">
        <v>20</v>
      </c>
      <c r="E300">
        <v>2218</v>
      </c>
      <c r="G300" t="s">
        <v>14</v>
      </c>
      <c r="H300">
        <v>19</v>
      </c>
    </row>
    <row r="301" spans="1:8" x14ac:dyDescent="0.2">
      <c r="A301" t="s">
        <v>14</v>
      </c>
      <c r="B301">
        <v>49</v>
      </c>
    </row>
    <row r="302" spans="1:8" x14ac:dyDescent="0.2">
      <c r="A302" t="s">
        <v>14</v>
      </c>
      <c r="B302">
        <v>1</v>
      </c>
    </row>
    <row r="303" spans="1:8" hidden="1" x14ac:dyDescent="0.2">
      <c r="A303" t="s">
        <v>20</v>
      </c>
      <c r="B303">
        <v>295</v>
      </c>
      <c r="D303" t="s">
        <v>20</v>
      </c>
      <c r="E303">
        <v>1052</v>
      </c>
      <c r="G303" t="s">
        <v>14</v>
      </c>
      <c r="H303">
        <v>36</v>
      </c>
    </row>
    <row r="304" spans="1:8" x14ac:dyDescent="0.2">
      <c r="A304" t="s">
        <v>14</v>
      </c>
      <c r="B304">
        <v>245</v>
      </c>
    </row>
    <row r="305" spans="1:8" x14ac:dyDescent="0.2">
      <c r="A305" t="s">
        <v>14</v>
      </c>
      <c r="B305">
        <v>32</v>
      </c>
    </row>
    <row r="306" spans="1:8" hidden="1" x14ac:dyDescent="0.2">
      <c r="A306" t="s">
        <v>20</v>
      </c>
      <c r="B306">
        <v>142</v>
      </c>
      <c r="D306" t="s">
        <v>20</v>
      </c>
      <c r="E306">
        <v>88</v>
      </c>
      <c r="G306" t="s">
        <v>14</v>
      </c>
      <c r="H306">
        <v>154</v>
      </c>
    </row>
    <row r="307" spans="1:8" hidden="1" x14ac:dyDescent="0.2">
      <c r="A307" t="s">
        <v>20</v>
      </c>
      <c r="B307">
        <v>85</v>
      </c>
      <c r="D307" t="s">
        <v>20</v>
      </c>
      <c r="E307">
        <v>156</v>
      </c>
      <c r="G307" t="s">
        <v>14</v>
      </c>
      <c r="H307">
        <v>22</v>
      </c>
    </row>
    <row r="308" spans="1:8" x14ac:dyDescent="0.2">
      <c r="A308" t="s">
        <v>14</v>
      </c>
      <c r="B308">
        <v>7</v>
      </c>
    </row>
    <row r="309" spans="1:8" hidden="1" x14ac:dyDescent="0.2">
      <c r="A309" t="s">
        <v>20</v>
      </c>
      <c r="B309">
        <v>659</v>
      </c>
      <c r="D309" t="s">
        <v>20</v>
      </c>
      <c r="E309">
        <v>762</v>
      </c>
      <c r="G309" t="s">
        <v>14</v>
      </c>
      <c r="H309">
        <v>94</v>
      </c>
    </row>
    <row r="310" spans="1:8" x14ac:dyDescent="0.2">
      <c r="A310" t="s">
        <v>14</v>
      </c>
      <c r="B310">
        <v>803</v>
      </c>
    </row>
    <row r="311" spans="1:8" hidden="1" x14ac:dyDescent="0.2">
      <c r="A311" t="s">
        <v>74</v>
      </c>
      <c r="B311">
        <v>75</v>
      </c>
      <c r="D311" t="s">
        <v>20</v>
      </c>
      <c r="E311">
        <v>135</v>
      </c>
      <c r="G311" t="s">
        <v>14</v>
      </c>
      <c r="H311">
        <v>1</v>
      </c>
    </row>
    <row r="312" spans="1:8" x14ac:dyDescent="0.2">
      <c r="A312" t="s">
        <v>14</v>
      </c>
      <c r="B312">
        <v>16</v>
      </c>
    </row>
    <row r="313" spans="1:8" hidden="1" x14ac:dyDescent="0.2">
      <c r="A313" t="s">
        <v>20</v>
      </c>
      <c r="B313">
        <v>121</v>
      </c>
      <c r="D313" t="s">
        <v>20</v>
      </c>
      <c r="E313">
        <v>221</v>
      </c>
      <c r="G313" t="s">
        <v>14</v>
      </c>
      <c r="H313">
        <v>35</v>
      </c>
    </row>
    <row r="314" spans="1:8" hidden="1" x14ac:dyDescent="0.2">
      <c r="A314" t="s">
        <v>20</v>
      </c>
      <c r="B314">
        <v>3742</v>
      </c>
      <c r="D314" t="s">
        <v>20</v>
      </c>
      <c r="E314">
        <v>126</v>
      </c>
      <c r="G314" t="s">
        <v>14</v>
      </c>
      <c r="H314">
        <v>63</v>
      </c>
    </row>
    <row r="315" spans="1:8" hidden="1" x14ac:dyDescent="0.2">
      <c r="A315" t="s">
        <v>20</v>
      </c>
      <c r="B315">
        <v>223</v>
      </c>
      <c r="D315" t="s">
        <v>20</v>
      </c>
      <c r="E315">
        <v>1022</v>
      </c>
      <c r="G315" t="s">
        <v>14</v>
      </c>
      <c r="H315">
        <v>526</v>
      </c>
    </row>
    <row r="316" spans="1:8" hidden="1" x14ac:dyDescent="0.2">
      <c r="A316" t="s">
        <v>20</v>
      </c>
      <c r="B316">
        <v>133</v>
      </c>
      <c r="D316" t="s">
        <v>20</v>
      </c>
      <c r="E316">
        <v>3177</v>
      </c>
      <c r="G316" t="s">
        <v>14</v>
      </c>
      <c r="H316">
        <v>121</v>
      </c>
    </row>
    <row r="317" spans="1:8" x14ac:dyDescent="0.2">
      <c r="A317" t="s">
        <v>14</v>
      </c>
      <c r="B317">
        <v>31</v>
      </c>
    </row>
    <row r="318" spans="1:8" x14ac:dyDescent="0.2">
      <c r="A318" t="s">
        <v>14</v>
      </c>
      <c r="B318">
        <v>108</v>
      </c>
    </row>
    <row r="319" spans="1:8" x14ac:dyDescent="0.2">
      <c r="A319" t="s">
        <v>14</v>
      </c>
      <c r="B319">
        <v>30</v>
      </c>
    </row>
    <row r="320" spans="1:8" x14ac:dyDescent="0.2">
      <c r="A320" t="s">
        <v>14</v>
      </c>
      <c r="B320">
        <v>17</v>
      </c>
    </row>
    <row r="321" spans="1:8" hidden="1" x14ac:dyDescent="0.2">
      <c r="A321" t="s">
        <v>74</v>
      </c>
      <c r="B321">
        <v>64</v>
      </c>
      <c r="D321" t="s">
        <v>20</v>
      </c>
      <c r="E321">
        <v>5180</v>
      </c>
      <c r="G321" t="s">
        <v>14</v>
      </c>
      <c r="H321">
        <v>452</v>
      </c>
    </row>
    <row r="322" spans="1:8" x14ac:dyDescent="0.2">
      <c r="A322" t="s">
        <v>14</v>
      </c>
      <c r="B322">
        <v>80</v>
      </c>
    </row>
    <row r="323" spans="1:8" x14ac:dyDescent="0.2">
      <c r="A323" t="s">
        <v>14</v>
      </c>
      <c r="B323">
        <v>2468</v>
      </c>
    </row>
    <row r="324" spans="1:8" hidden="1" x14ac:dyDescent="0.2">
      <c r="A324" t="s">
        <v>20</v>
      </c>
      <c r="B324">
        <v>5168</v>
      </c>
      <c r="D324" t="s">
        <v>20</v>
      </c>
      <c r="E324">
        <v>300</v>
      </c>
      <c r="G324" t="s">
        <v>14</v>
      </c>
      <c r="H324">
        <v>31</v>
      </c>
    </row>
    <row r="325" spans="1:8" x14ac:dyDescent="0.2">
      <c r="A325" t="s">
        <v>14</v>
      </c>
      <c r="B325">
        <v>26</v>
      </c>
    </row>
    <row r="326" spans="1:8" hidden="1" x14ac:dyDescent="0.2">
      <c r="A326" t="s">
        <v>20</v>
      </c>
      <c r="B326">
        <v>307</v>
      </c>
      <c r="D326" t="s">
        <v>20</v>
      </c>
      <c r="E326">
        <v>87</v>
      </c>
      <c r="G326" t="s">
        <v>14</v>
      </c>
      <c r="H326">
        <v>27</v>
      </c>
    </row>
    <row r="327" spans="1:8" x14ac:dyDescent="0.2">
      <c r="A327" t="s">
        <v>14</v>
      </c>
      <c r="B327">
        <v>73</v>
      </c>
    </row>
    <row r="328" spans="1:8" x14ac:dyDescent="0.2">
      <c r="A328" t="s">
        <v>14</v>
      </c>
      <c r="B328">
        <v>128</v>
      </c>
    </row>
    <row r="329" spans="1:8" x14ac:dyDescent="0.2">
      <c r="A329" t="s">
        <v>14</v>
      </c>
      <c r="B329">
        <v>33</v>
      </c>
    </row>
    <row r="330" spans="1:8" hidden="1" x14ac:dyDescent="0.2">
      <c r="A330" t="s">
        <v>20</v>
      </c>
      <c r="B330">
        <v>2441</v>
      </c>
      <c r="D330" t="s">
        <v>20</v>
      </c>
      <c r="E330">
        <v>136</v>
      </c>
      <c r="G330" t="s">
        <v>14</v>
      </c>
      <c r="H330">
        <v>41</v>
      </c>
    </row>
    <row r="331" spans="1:8" hidden="1" x14ac:dyDescent="0.2">
      <c r="A331" t="s">
        <v>47</v>
      </c>
      <c r="B331">
        <v>211</v>
      </c>
      <c r="D331" t="s">
        <v>20</v>
      </c>
      <c r="E331">
        <v>130</v>
      </c>
      <c r="G331" t="s">
        <v>14</v>
      </c>
      <c r="H331">
        <v>523</v>
      </c>
    </row>
    <row r="332" spans="1:8" hidden="1" x14ac:dyDescent="0.2">
      <c r="A332" t="s">
        <v>20</v>
      </c>
      <c r="B332">
        <v>1385</v>
      </c>
      <c r="D332" t="s">
        <v>20</v>
      </c>
      <c r="E332">
        <v>102</v>
      </c>
      <c r="G332" t="s">
        <v>14</v>
      </c>
      <c r="H332">
        <v>141</v>
      </c>
    </row>
    <row r="333" spans="1:8" hidden="1" x14ac:dyDescent="0.2">
      <c r="A333" t="s">
        <v>20</v>
      </c>
      <c r="B333">
        <v>190</v>
      </c>
      <c r="D333" t="s">
        <v>20</v>
      </c>
      <c r="E333">
        <v>4006</v>
      </c>
      <c r="G333" t="s">
        <v>14</v>
      </c>
      <c r="H333">
        <v>52</v>
      </c>
    </row>
    <row r="334" spans="1:8" hidden="1" x14ac:dyDescent="0.2">
      <c r="A334" t="s">
        <v>20</v>
      </c>
      <c r="B334">
        <v>470</v>
      </c>
      <c r="D334" t="s">
        <v>20</v>
      </c>
      <c r="E334">
        <v>1629</v>
      </c>
      <c r="G334" t="s">
        <v>14</v>
      </c>
      <c r="H334">
        <v>225</v>
      </c>
    </row>
    <row r="335" spans="1:8" hidden="1" x14ac:dyDescent="0.2">
      <c r="A335" t="s">
        <v>20</v>
      </c>
      <c r="B335">
        <v>253</v>
      </c>
      <c r="D335" t="s">
        <v>20</v>
      </c>
      <c r="E335">
        <v>2188</v>
      </c>
      <c r="G335" t="s">
        <v>14</v>
      </c>
      <c r="H335">
        <v>38</v>
      </c>
    </row>
    <row r="336" spans="1:8" hidden="1" x14ac:dyDescent="0.2">
      <c r="A336" t="s">
        <v>20</v>
      </c>
      <c r="B336">
        <v>1113</v>
      </c>
      <c r="D336" t="s">
        <v>20</v>
      </c>
      <c r="E336">
        <v>2409</v>
      </c>
      <c r="G336" t="s">
        <v>14</v>
      </c>
      <c r="H336">
        <v>15</v>
      </c>
    </row>
    <row r="337" spans="1:8" hidden="1" x14ac:dyDescent="0.2">
      <c r="A337" t="s">
        <v>20</v>
      </c>
      <c r="B337">
        <v>2283</v>
      </c>
      <c r="D337" t="s">
        <v>20</v>
      </c>
      <c r="E337">
        <v>194</v>
      </c>
      <c r="G337" t="s">
        <v>14</v>
      </c>
      <c r="H337">
        <v>37</v>
      </c>
    </row>
    <row r="338" spans="1:8" x14ac:dyDescent="0.2">
      <c r="A338" t="s">
        <v>14</v>
      </c>
      <c r="B338">
        <v>1072</v>
      </c>
    </row>
    <row r="339" spans="1:8" hidden="1" x14ac:dyDescent="0.2">
      <c r="A339" t="s">
        <v>20</v>
      </c>
      <c r="B339">
        <v>1095</v>
      </c>
      <c r="D339" t="s">
        <v>20</v>
      </c>
      <c r="E339">
        <v>102</v>
      </c>
      <c r="G339" t="s">
        <v>14</v>
      </c>
      <c r="H339">
        <v>21</v>
      </c>
    </row>
    <row r="340" spans="1:8" hidden="1" x14ac:dyDescent="0.2">
      <c r="A340" t="s">
        <v>20</v>
      </c>
      <c r="B340">
        <v>1690</v>
      </c>
      <c r="D340" t="s">
        <v>20</v>
      </c>
      <c r="E340">
        <v>2857</v>
      </c>
      <c r="G340" t="s">
        <v>14</v>
      </c>
      <c r="H340">
        <v>67</v>
      </c>
    </row>
    <row r="341" spans="1:8" hidden="1" x14ac:dyDescent="0.2">
      <c r="A341" t="s">
        <v>74</v>
      </c>
      <c r="B341">
        <v>1297</v>
      </c>
      <c r="D341" t="s">
        <v>20</v>
      </c>
      <c r="E341">
        <v>107</v>
      </c>
      <c r="G341" t="s">
        <v>14</v>
      </c>
      <c r="H341">
        <v>78</v>
      </c>
    </row>
    <row r="342" spans="1:8" x14ac:dyDescent="0.2">
      <c r="A342" t="s">
        <v>14</v>
      </c>
      <c r="B342">
        <v>393</v>
      </c>
    </row>
    <row r="343" spans="1:8" x14ac:dyDescent="0.2">
      <c r="A343" t="s">
        <v>14</v>
      </c>
      <c r="B343">
        <v>1257</v>
      </c>
    </row>
    <row r="344" spans="1:8" x14ac:dyDescent="0.2">
      <c r="A344" t="s">
        <v>14</v>
      </c>
      <c r="B344">
        <v>328</v>
      </c>
    </row>
    <row r="345" spans="1:8" x14ac:dyDescent="0.2">
      <c r="A345" t="s">
        <v>14</v>
      </c>
      <c r="B345">
        <v>147</v>
      </c>
    </row>
    <row r="346" spans="1:8" x14ac:dyDescent="0.2">
      <c r="A346" t="s">
        <v>14</v>
      </c>
      <c r="B346">
        <v>830</v>
      </c>
    </row>
    <row r="347" spans="1:8" x14ac:dyDescent="0.2">
      <c r="A347" t="s">
        <v>14</v>
      </c>
      <c r="B347">
        <v>331</v>
      </c>
    </row>
    <row r="348" spans="1:8" x14ac:dyDescent="0.2">
      <c r="A348" t="s">
        <v>14</v>
      </c>
      <c r="B348">
        <v>25</v>
      </c>
    </row>
    <row r="349" spans="1:8" hidden="1" x14ac:dyDescent="0.2">
      <c r="A349" t="s">
        <v>20</v>
      </c>
      <c r="B349">
        <v>191</v>
      </c>
      <c r="D349" t="s">
        <v>20</v>
      </c>
      <c r="E349">
        <v>723</v>
      </c>
      <c r="G349" t="s">
        <v>14</v>
      </c>
      <c r="H349">
        <v>830</v>
      </c>
    </row>
    <row r="350" spans="1:8" x14ac:dyDescent="0.2">
      <c r="A350" t="s">
        <v>14</v>
      </c>
      <c r="B350">
        <v>3483</v>
      </c>
    </row>
    <row r="351" spans="1:8" x14ac:dyDescent="0.2">
      <c r="A351" t="s">
        <v>14</v>
      </c>
      <c r="B351">
        <v>923</v>
      </c>
    </row>
    <row r="352" spans="1:8" x14ac:dyDescent="0.2">
      <c r="A352" t="s">
        <v>14</v>
      </c>
      <c r="B352">
        <v>1</v>
      </c>
    </row>
    <row r="353" spans="1:8" hidden="1" x14ac:dyDescent="0.2">
      <c r="A353" t="s">
        <v>20</v>
      </c>
      <c r="B353">
        <v>2013</v>
      </c>
      <c r="D353" t="s">
        <v>20</v>
      </c>
      <c r="E353">
        <v>128</v>
      </c>
      <c r="G353" t="s">
        <v>14</v>
      </c>
      <c r="H353">
        <v>594</v>
      </c>
    </row>
    <row r="354" spans="1:8" x14ac:dyDescent="0.2">
      <c r="A354" t="s">
        <v>14</v>
      </c>
      <c r="B354">
        <v>33</v>
      </c>
    </row>
    <row r="355" spans="1:8" hidden="1" x14ac:dyDescent="0.2">
      <c r="A355" t="s">
        <v>20</v>
      </c>
      <c r="B355">
        <v>1703</v>
      </c>
      <c r="D355" t="s">
        <v>20</v>
      </c>
      <c r="E355">
        <v>2693</v>
      </c>
      <c r="G355" t="s">
        <v>14</v>
      </c>
      <c r="H355">
        <v>252</v>
      </c>
    </row>
    <row r="356" spans="1:8" hidden="1" x14ac:dyDescent="0.2">
      <c r="A356" t="s">
        <v>20</v>
      </c>
      <c r="B356">
        <v>80</v>
      </c>
      <c r="D356" t="s">
        <v>20</v>
      </c>
      <c r="E356">
        <v>432</v>
      </c>
      <c r="G356" t="s">
        <v>14</v>
      </c>
      <c r="H356">
        <v>67</v>
      </c>
    </row>
    <row r="357" spans="1:8" hidden="1" x14ac:dyDescent="0.2">
      <c r="A357" t="s">
        <v>47</v>
      </c>
      <c r="B357">
        <v>86</v>
      </c>
      <c r="D357" t="s">
        <v>20</v>
      </c>
      <c r="E357">
        <v>189</v>
      </c>
      <c r="G357" t="s">
        <v>14</v>
      </c>
      <c r="H357">
        <v>742</v>
      </c>
    </row>
    <row r="358" spans="1:8" x14ac:dyDescent="0.2">
      <c r="A358" t="s">
        <v>14</v>
      </c>
      <c r="B358">
        <v>40</v>
      </c>
    </row>
    <row r="359" spans="1:8" hidden="1" x14ac:dyDescent="0.2">
      <c r="A359" t="s">
        <v>20</v>
      </c>
      <c r="B359">
        <v>41</v>
      </c>
      <c r="D359" t="s">
        <v>20</v>
      </c>
      <c r="E359">
        <v>96</v>
      </c>
      <c r="G359" t="s">
        <v>14</v>
      </c>
      <c r="H359">
        <v>4405</v>
      </c>
    </row>
    <row r="360" spans="1:8" x14ac:dyDescent="0.2">
      <c r="A360" t="s">
        <v>14</v>
      </c>
      <c r="B360">
        <v>23</v>
      </c>
    </row>
    <row r="361" spans="1:8" hidden="1" x14ac:dyDescent="0.2">
      <c r="A361" t="s">
        <v>20</v>
      </c>
      <c r="B361">
        <v>187</v>
      </c>
      <c r="D361" t="s">
        <v>20</v>
      </c>
      <c r="E361">
        <v>2266</v>
      </c>
      <c r="G361" t="s">
        <v>14</v>
      </c>
      <c r="H361">
        <v>64</v>
      </c>
    </row>
    <row r="362" spans="1:8" hidden="1" x14ac:dyDescent="0.2">
      <c r="A362" t="s">
        <v>20</v>
      </c>
      <c r="B362">
        <v>2875</v>
      </c>
      <c r="D362" t="s">
        <v>20</v>
      </c>
      <c r="E362">
        <v>194</v>
      </c>
      <c r="G362" t="s">
        <v>14</v>
      </c>
      <c r="H362">
        <v>64</v>
      </c>
    </row>
    <row r="363" spans="1:8" hidden="1" x14ac:dyDescent="0.2">
      <c r="A363" t="s">
        <v>20</v>
      </c>
      <c r="B363">
        <v>88</v>
      </c>
      <c r="D363" t="s">
        <v>20</v>
      </c>
      <c r="E363">
        <v>129</v>
      </c>
      <c r="G363" t="s">
        <v>14</v>
      </c>
      <c r="H363">
        <v>842</v>
      </c>
    </row>
    <row r="364" spans="1:8" hidden="1" x14ac:dyDescent="0.2">
      <c r="A364" t="s">
        <v>20</v>
      </c>
      <c r="B364">
        <v>191</v>
      </c>
      <c r="D364" t="s">
        <v>20</v>
      </c>
      <c r="E364">
        <v>375</v>
      </c>
      <c r="G364" t="s">
        <v>14</v>
      </c>
      <c r="H364">
        <v>112</v>
      </c>
    </row>
    <row r="365" spans="1:8" hidden="1" x14ac:dyDescent="0.2">
      <c r="A365" t="s">
        <v>20</v>
      </c>
      <c r="B365">
        <v>139</v>
      </c>
      <c r="D365" t="s">
        <v>20</v>
      </c>
      <c r="E365">
        <v>409</v>
      </c>
      <c r="G365" t="s">
        <v>14</v>
      </c>
      <c r="H365">
        <v>374</v>
      </c>
    </row>
    <row r="366" spans="1:8" hidden="1" x14ac:dyDescent="0.2">
      <c r="A366" t="s">
        <v>20</v>
      </c>
      <c r="B366">
        <v>186</v>
      </c>
      <c r="D366" t="s">
        <v>20</v>
      </c>
      <c r="E366">
        <v>234</v>
      </c>
    </row>
    <row r="367" spans="1:8" hidden="1" x14ac:dyDescent="0.2">
      <c r="A367" t="s">
        <v>20</v>
      </c>
      <c r="B367">
        <v>112</v>
      </c>
      <c r="D367" t="s">
        <v>20</v>
      </c>
      <c r="E367">
        <v>3016</v>
      </c>
    </row>
    <row r="368" spans="1:8" hidden="1" x14ac:dyDescent="0.2">
      <c r="A368" t="s">
        <v>20</v>
      </c>
      <c r="B368">
        <v>101</v>
      </c>
      <c r="D368" t="s">
        <v>20</v>
      </c>
      <c r="E368">
        <v>264</v>
      </c>
    </row>
    <row r="369" spans="1:5" x14ac:dyDescent="0.2">
      <c r="A369" t="s">
        <v>14</v>
      </c>
      <c r="B369">
        <v>75</v>
      </c>
    </row>
    <row r="370" spans="1:5" hidden="1" x14ac:dyDescent="0.2">
      <c r="A370" t="s">
        <v>20</v>
      </c>
      <c r="B370">
        <v>206</v>
      </c>
      <c r="D370" t="s">
        <v>20</v>
      </c>
      <c r="E370">
        <v>419</v>
      </c>
    </row>
    <row r="371" spans="1:5" hidden="1" x14ac:dyDescent="0.2">
      <c r="A371" t="s">
        <v>20</v>
      </c>
      <c r="B371">
        <v>154</v>
      </c>
      <c r="D371" t="s">
        <v>20</v>
      </c>
      <c r="E371">
        <v>1621</v>
      </c>
    </row>
    <row r="372" spans="1:5" hidden="1" x14ac:dyDescent="0.2">
      <c r="A372" t="s">
        <v>20</v>
      </c>
      <c r="B372">
        <v>5966</v>
      </c>
      <c r="D372" t="s">
        <v>20</v>
      </c>
      <c r="E372">
        <v>1101</v>
      </c>
    </row>
    <row r="373" spans="1:5" x14ac:dyDescent="0.2">
      <c r="A373" t="s">
        <v>14</v>
      </c>
      <c r="B373">
        <v>2176</v>
      </c>
    </row>
    <row r="374" spans="1:5" hidden="1" x14ac:dyDescent="0.2">
      <c r="A374" t="s">
        <v>20</v>
      </c>
      <c r="B374">
        <v>169</v>
      </c>
      <c r="D374" t="s">
        <v>20</v>
      </c>
      <c r="E374">
        <v>331</v>
      </c>
    </row>
    <row r="375" spans="1:5" hidden="1" x14ac:dyDescent="0.2">
      <c r="A375" t="s">
        <v>20</v>
      </c>
      <c r="B375">
        <v>2106</v>
      </c>
      <c r="D375" t="s">
        <v>20</v>
      </c>
      <c r="E375">
        <v>1170</v>
      </c>
    </row>
    <row r="376" spans="1:5" x14ac:dyDescent="0.2">
      <c r="A376" t="s">
        <v>14</v>
      </c>
      <c r="B376">
        <v>441</v>
      </c>
    </row>
    <row r="377" spans="1:5" x14ac:dyDescent="0.2">
      <c r="A377" t="s">
        <v>14</v>
      </c>
      <c r="B377">
        <v>25</v>
      </c>
    </row>
    <row r="378" spans="1:5" hidden="1" x14ac:dyDescent="0.2">
      <c r="A378" t="s">
        <v>20</v>
      </c>
      <c r="B378">
        <v>131</v>
      </c>
      <c r="D378" t="s">
        <v>20</v>
      </c>
      <c r="E378">
        <v>147</v>
      </c>
    </row>
    <row r="379" spans="1:5" x14ac:dyDescent="0.2">
      <c r="A379" t="s">
        <v>14</v>
      </c>
      <c r="B379">
        <v>127</v>
      </c>
    </row>
    <row r="380" spans="1:5" x14ac:dyDescent="0.2">
      <c r="A380" t="s">
        <v>14</v>
      </c>
      <c r="B380">
        <v>355</v>
      </c>
    </row>
    <row r="381" spans="1:5" x14ac:dyDescent="0.2">
      <c r="A381" t="s">
        <v>14</v>
      </c>
      <c r="B381">
        <v>44</v>
      </c>
    </row>
    <row r="382" spans="1:5" hidden="1" x14ac:dyDescent="0.2">
      <c r="A382" t="s">
        <v>20</v>
      </c>
      <c r="B382">
        <v>84</v>
      </c>
      <c r="D382" t="s">
        <v>20</v>
      </c>
      <c r="E382">
        <v>175</v>
      </c>
    </row>
    <row r="383" spans="1:5" hidden="1" x14ac:dyDescent="0.2">
      <c r="A383" t="s">
        <v>20</v>
      </c>
      <c r="B383">
        <v>155</v>
      </c>
      <c r="D383" t="s">
        <v>20</v>
      </c>
      <c r="E383">
        <v>69</v>
      </c>
    </row>
    <row r="384" spans="1:5" x14ac:dyDescent="0.2">
      <c r="A384" t="s">
        <v>14</v>
      </c>
      <c r="B384">
        <v>67</v>
      </c>
    </row>
    <row r="385" spans="1:5" hidden="1" x14ac:dyDescent="0.2">
      <c r="A385" t="s">
        <v>20</v>
      </c>
      <c r="B385">
        <v>189</v>
      </c>
      <c r="D385" t="s">
        <v>20</v>
      </c>
      <c r="E385">
        <v>237</v>
      </c>
    </row>
    <row r="386" spans="1:5" hidden="1" x14ac:dyDescent="0.2">
      <c r="A386" t="s">
        <v>20</v>
      </c>
      <c r="B386">
        <v>4799</v>
      </c>
      <c r="D386" t="s">
        <v>20</v>
      </c>
      <c r="E386">
        <v>196</v>
      </c>
    </row>
    <row r="387" spans="1:5" hidden="1" x14ac:dyDescent="0.2">
      <c r="A387" t="s">
        <v>20</v>
      </c>
      <c r="B387">
        <v>1137</v>
      </c>
      <c r="D387" t="s">
        <v>20</v>
      </c>
      <c r="E387">
        <v>7295</v>
      </c>
    </row>
    <row r="388" spans="1:5" x14ac:dyDescent="0.2">
      <c r="A388" t="s">
        <v>14</v>
      </c>
      <c r="B388">
        <v>1068</v>
      </c>
    </row>
    <row r="389" spans="1:5" x14ac:dyDescent="0.2">
      <c r="A389" t="s">
        <v>14</v>
      </c>
      <c r="B389">
        <v>424</v>
      </c>
    </row>
    <row r="390" spans="1:5" hidden="1" x14ac:dyDescent="0.2">
      <c r="A390" t="s">
        <v>74</v>
      </c>
      <c r="B390">
        <v>145</v>
      </c>
      <c r="D390" t="s">
        <v>20</v>
      </c>
      <c r="E390">
        <v>2038</v>
      </c>
    </row>
    <row r="391" spans="1:5" hidden="1" x14ac:dyDescent="0.2">
      <c r="A391" t="s">
        <v>20</v>
      </c>
      <c r="B391">
        <v>1152</v>
      </c>
      <c r="D391" t="s">
        <v>20</v>
      </c>
      <c r="E391">
        <v>116</v>
      </c>
    </row>
    <row r="392" spans="1:5" hidden="1" x14ac:dyDescent="0.2">
      <c r="A392" t="s">
        <v>20</v>
      </c>
      <c r="B392">
        <v>50</v>
      </c>
      <c r="D392" t="s">
        <v>20</v>
      </c>
      <c r="E392">
        <v>1345</v>
      </c>
    </row>
    <row r="393" spans="1:5" x14ac:dyDescent="0.2">
      <c r="A393" t="s">
        <v>14</v>
      </c>
      <c r="B393">
        <v>151</v>
      </c>
    </row>
    <row r="394" spans="1:5" x14ac:dyDescent="0.2">
      <c r="A394" t="s">
        <v>14</v>
      </c>
      <c r="B394">
        <v>1608</v>
      </c>
    </row>
    <row r="395" spans="1:5" hidden="1" x14ac:dyDescent="0.2">
      <c r="A395" t="s">
        <v>20</v>
      </c>
      <c r="B395">
        <v>3059</v>
      </c>
      <c r="D395" t="s">
        <v>20</v>
      </c>
      <c r="E395">
        <v>186</v>
      </c>
    </row>
    <row r="396" spans="1:5" hidden="1" x14ac:dyDescent="0.2">
      <c r="A396" t="s">
        <v>20</v>
      </c>
      <c r="B396">
        <v>34</v>
      </c>
      <c r="D396" t="s">
        <v>20</v>
      </c>
      <c r="E396">
        <v>125</v>
      </c>
    </row>
    <row r="397" spans="1:5" hidden="1" x14ac:dyDescent="0.2">
      <c r="A397" t="s">
        <v>20</v>
      </c>
      <c r="B397">
        <v>220</v>
      </c>
      <c r="D397" t="s">
        <v>20</v>
      </c>
      <c r="E397">
        <v>202</v>
      </c>
    </row>
    <row r="398" spans="1:5" hidden="1" x14ac:dyDescent="0.2">
      <c r="A398" t="s">
        <v>20</v>
      </c>
      <c r="B398">
        <v>1604</v>
      </c>
      <c r="D398" t="s">
        <v>20</v>
      </c>
      <c r="E398">
        <v>103</v>
      </c>
    </row>
    <row r="399" spans="1:5" hidden="1" x14ac:dyDescent="0.2">
      <c r="A399" t="s">
        <v>20</v>
      </c>
      <c r="B399">
        <v>454</v>
      </c>
      <c r="D399" t="s">
        <v>20</v>
      </c>
      <c r="E399">
        <v>1785</v>
      </c>
    </row>
    <row r="400" spans="1:5" hidden="1" x14ac:dyDescent="0.2">
      <c r="A400" t="s">
        <v>20</v>
      </c>
      <c r="B400">
        <v>123</v>
      </c>
      <c r="D400" t="s">
        <v>20</v>
      </c>
      <c r="E400">
        <v>157</v>
      </c>
    </row>
    <row r="401" spans="1:5" x14ac:dyDescent="0.2">
      <c r="A401" t="s">
        <v>14</v>
      </c>
      <c r="B401">
        <v>941</v>
      </c>
    </row>
    <row r="402" spans="1:5" x14ac:dyDescent="0.2">
      <c r="A402" t="s">
        <v>14</v>
      </c>
      <c r="B402">
        <v>1</v>
      </c>
    </row>
    <row r="403" spans="1:5" hidden="1" x14ac:dyDescent="0.2">
      <c r="A403" t="s">
        <v>20</v>
      </c>
      <c r="B403">
        <v>299</v>
      </c>
      <c r="D403" t="s">
        <v>20</v>
      </c>
      <c r="E403">
        <v>123</v>
      </c>
    </row>
    <row r="404" spans="1:5" x14ac:dyDescent="0.2">
      <c r="A404" t="s">
        <v>14</v>
      </c>
      <c r="B404">
        <v>40</v>
      </c>
    </row>
    <row r="405" spans="1:5" x14ac:dyDescent="0.2">
      <c r="A405" t="s">
        <v>14</v>
      </c>
      <c r="B405">
        <v>3015</v>
      </c>
    </row>
    <row r="406" spans="1:5" hidden="1" x14ac:dyDescent="0.2">
      <c r="A406" t="s">
        <v>20</v>
      </c>
      <c r="B406">
        <v>2237</v>
      </c>
      <c r="D406" t="s">
        <v>20</v>
      </c>
      <c r="E406">
        <v>121</v>
      </c>
    </row>
    <row r="407" spans="1:5" x14ac:dyDescent="0.2">
      <c r="A407" t="s">
        <v>14</v>
      </c>
      <c r="B407">
        <v>435</v>
      </c>
    </row>
    <row r="408" spans="1:5" hidden="1" x14ac:dyDescent="0.2">
      <c r="A408" t="s">
        <v>20</v>
      </c>
      <c r="B408">
        <v>645</v>
      </c>
      <c r="D408" t="s">
        <v>20</v>
      </c>
      <c r="E408">
        <v>122</v>
      </c>
    </row>
    <row r="409" spans="1:5" hidden="1" x14ac:dyDescent="0.2">
      <c r="A409" t="s">
        <v>20</v>
      </c>
      <c r="B409">
        <v>484</v>
      </c>
      <c r="D409" t="s">
        <v>20</v>
      </c>
      <c r="E409">
        <v>1071</v>
      </c>
    </row>
    <row r="410" spans="1:5" hidden="1" x14ac:dyDescent="0.2">
      <c r="A410" t="s">
        <v>20</v>
      </c>
      <c r="B410">
        <v>154</v>
      </c>
      <c r="D410" t="s">
        <v>20</v>
      </c>
      <c r="E410">
        <v>980</v>
      </c>
    </row>
    <row r="411" spans="1:5" x14ac:dyDescent="0.2">
      <c r="A411" t="s">
        <v>14</v>
      </c>
      <c r="B411">
        <v>714</v>
      </c>
    </row>
    <row r="412" spans="1:5" hidden="1" x14ac:dyDescent="0.2">
      <c r="A412" t="s">
        <v>47</v>
      </c>
      <c r="B412">
        <v>1111</v>
      </c>
      <c r="D412" t="s">
        <v>20</v>
      </c>
      <c r="E412">
        <v>1991</v>
      </c>
    </row>
    <row r="413" spans="1:5" hidden="1" x14ac:dyDescent="0.2">
      <c r="A413" t="s">
        <v>20</v>
      </c>
      <c r="B413">
        <v>82</v>
      </c>
      <c r="D413" t="s">
        <v>20</v>
      </c>
      <c r="E413">
        <v>180</v>
      </c>
    </row>
    <row r="414" spans="1:5" hidden="1" x14ac:dyDescent="0.2">
      <c r="A414" t="s">
        <v>20</v>
      </c>
      <c r="B414">
        <v>134</v>
      </c>
      <c r="D414" t="s">
        <v>20</v>
      </c>
      <c r="E414">
        <v>130</v>
      </c>
    </row>
    <row r="415" spans="1:5" hidden="1" x14ac:dyDescent="0.2">
      <c r="A415" t="s">
        <v>47</v>
      </c>
      <c r="B415">
        <v>1089</v>
      </c>
      <c r="D415" t="s">
        <v>20</v>
      </c>
      <c r="E415">
        <v>122</v>
      </c>
    </row>
    <row r="416" spans="1:5" x14ac:dyDescent="0.2">
      <c r="A416" t="s">
        <v>14</v>
      </c>
      <c r="B416">
        <v>5497</v>
      </c>
    </row>
    <row r="417" spans="1:5" x14ac:dyDescent="0.2">
      <c r="A417" t="s">
        <v>14</v>
      </c>
      <c r="B417">
        <v>418</v>
      </c>
    </row>
    <row r="418" spans="1:5" x14ac:dyDescent="0.2">
      <c r="A418" t="s">
        <v>14</v>
      </c>
      <c r="B418">
        <v>1439</v>
      </c>
    </row>
    <row r="419" spans="1:5" x14ac:dyDescent="0.2">
      <c r="A419" t="s">
        <v>14</v>
      </c>
      <c r="B419">
        <v>15</v>
      </c>
    </row>
    <row r="420" spans="1:5" x14ac:dyDescent="0.2">
      <c r="A420" t="s">
        <v>14</v>
      </c>
      <c r="B420">
        <v>1999</v>
      </c>
    </row>
    <row r="421" spans="1:5" hidden="1" x14ac:dyDescent="0.2">
      <c r="A421" t="s">
        <v>20</v>
      </c>
      <c r="B421">
        <v>5203</v>
      </c>
      <c r="D421" t="s">
        <v>20</v>
      </c>
      <c r="E421">
        <v>137</v>
      </c>
    </row>
    <row r="422" spans="1:5" hidden="1" x14ac:dyDescent="0.2">
      <c r="A422" t="s">
        <v>20</v>
      </c>
      <c r="B422">
        <v>94</v>
      </c>
      <c r="D422" t="s">
        <v>20</v>
      </c>
      <c r="E422">
        <v>3205</v>
      </c>
    </row>
    <row r="423" spans="1:5" x14ac:dyDescent="0.2">
      <c r="A423" t="s">
        <v>14</v>
      </c>
      <c r="B423">
        <v>118</v>
      </c>
    </row>
    <row r="424" spans="1:5" hidden="1" x14ac:dyDescent="0.2">
      <c r="A424" t="s">
        <v>20</v>
      </c>
      <c r="B424">
        <v>205</v>
      </c>
      <c r="D424" t="s">
        <v>20</v>
      </c>
      <c r="E424">
        <v>148</v>
      </c>
    </row>
    <row r="425" spans="1:5" x14ac:dyDescent="0.2">
      <c r="A425" t="s">
        <v>14</v>
      </c>
      <c r="B425">
        <v>162</v>
      </c>
    </row>
    <row r="426" spans="1:5" x14ac:dyDescent="0.2">
      <c r="A426" t="s">
        <v>14</v>
      </c>
      <c r="B426">
        <v>83</v>
      </c>
    </row>
    <row r="427" spans="1:5" hidden="1" x14ac:dyDescent="0.2">
      <c r="A427" t="s">
        <v>20</v>
      </c>
      <c r="B427">
        <v>92</v>
      </c>
      <c r="D427" t="s">
        <v>20</v>
      </c>
      <c r="E427">
        <v>166</v>
      </c>
    </row>
    <row r="428" spans="1:5" hidden="1" x14ac:dyDescent="0.2">
      <c r="A428" t="s">
        <v>20</v>
      </c>
      <c r="B428">
        <v>219</v>
      </c>
      <c r="D428" t="s">
        <v>20</v>
      </c>
      <c r="E428">
        <v>100</v>
      </c>
    </row>
    <row r="429" spans="1:5" hidden="1" x14ac:dyDescent="0.2">
      <c r="A429" t="s">
        <v>20</v>
      </c>
      <c r="B429">
        <v>2526</v>
      </c>
      <c r="D429" t="s">
        <v>20</v>
      </c>
      <c r="E429">
        <v>235</v>
      </c>
    </row>
    <row r="430" spans="1:5" x14ac:dyDescent="0.2">
      <c r="A430" t="s">
        <v>14</v>
      </c>
      <c r="B430">
        <v>747</v>
      </c>
    </row>
    <row r="431" spans="1:5" hidden="1" x14ac:dyDescent="0.2">
      <c r="A431" t="s">
        <v>74</v>
      </c>
      <c r="B431">
        <v>2138</v>
      </c>
      <c r="D431" t="s">
        <v>20</v>
      </c>
      <c r="E431">
        <v>198</v>
      </c>
    </row>
    <row r="432" spans="1:5" x14ac:dyDescent="0.2">
      <c r="A432" t="s">
        <v>14</v>
      </c>
      <c r="B432">
        <v>84</v>
      </c>
    </row>
    <row r="433" spans="1:5" hidden="1" x14ac:dyDescent="0.2">
      <c r="A433" t="s">
        <v>20</v>
      </c>
      <c r="B433">
        <v>94</v>
      </c>
      <c r="D433" t="s">
        <v>20</v>
      </c>
      <c r="E433">
        <v>216</v>
      </c>
    </row>
    <row r="434" spans="1:5" x14ac:dyDescent="0.2">
      <c r="A434" t="s">
        <v>14</v>
      </c>
      <c r="B434">
        <v>91</v>
      </c>
    </row>
    <row r="435" spans="1:5" x14ac:dyDescent="0.2">
      <c r="A435" t="s">
        <v>14</v>
      </c>
      <c r="B435">
        <v>792</v>
      </c>
    </row>
    <row r="436" spans="1:5" hidden="1" x14ac:dyDescent="0.2">
      <c r="A436" t="s">
        <v>74</v>
      </c>
      <c r="B436">
        <v>10</v>
      </c>
      <c r="D436" t="s">
        <v>20</v>
      </c>
      <c r="E436">
        <v>78</v>
      </c>
    </row>
    <row r="437" spans="1:5" hidden="1" x14ac:dyDescent="0.2">
      <c r="A437" t="s">
        <v>20</v>
      </c>
      <c r="B437">
        <v>1713</v>
      </c>
      <c r="D437" t="s">
        <v>20</v>
      </c>
      <c r="E437">
        <v>174</v>
      </c>
    </row>
    <row r="438" spans="1:5" hidden="1" x14ac:dyDescent="0.2">
      <c r="A438" t="s">
        <v>20</v>
      </c>
      <c r="B438">
        <v>249</v>
      </c>
      <c r="D438" t="s">
        <v>20</v>
      </c>
      <c r="E438">
        <v>164</v>
      </c>
    </row>
    <row r="439" spans="1:5" hidden="1" x14ac:dyDescent="0.2">
      <c r="A439" t="s">
        <v>20</v>
      </c>
      <c r="B439">
        <v>192</v>
      </c>
      <c r="D439" t="s">
        <v>20</v>
      </c>
      <c r="E439">
        <v>161</v>
      </c>
    </row>
    <row r="440" spans="1:5" hidden="1" x14ac:dyDescent="0.2">
      <c r="A440" t="s">
        <v>20</v>
      </c>
      <c r="B440">
        <v>247</v>
      </c>
      <c r="D440" t="s">
        <v>20</v>
      </c>
      <c r="E440">
        <v>138</v>
      </c>
    </row>
    <row r="441" spans="1:5" hidden="1" x14ac:dyDescent="0.2">
      <c r="A441" t="s">
        <v>20</v>
      </c>
      <c r="B441">
        <v>2293</v>
      </c>
      <c r="D441" t="s">
        <v>20</v>
      </c>
      <c r="E441">
        <v>3308</v>
      </c>
    </row>
    <row r="442" spans="1:5" hidden="1" x14ac:dyDescent="0.2">
      <c r="A442" t="s">
        <v>20</v>
      </c>
      <c r="B442">
        <v>3131</v>
      </c>
      <c r="D442" t="s">
        <v>20</v>
      </c>
      <c r="E442">
        <v>127</v>
      </c>
    </row>
    <row r="443" spans="1:5" x14ac:dyDescent="0.2">
      <c r="A443" t="s">
        <v>14</v>
      </c>
      <c r="B443">
        <v>32</v>
      </c>
    </row>
    <row r="444" spans="1:5" hidden="1" x14ac:dyDescent="0.2">
      <c r="A444" t="s">
        <v>20</v>
      </c>
      <c r="B444">
        <v>143</v>
      </c>
      <c r="D444" t="s">
        <v>20</v>
      </c>
      <c r="E444">
        <v>181</v>
      </c>
    </row>
    <row r="445" spans="1:5" hidden="1" x14ac:dyDescent="0.2">
      <c r="A445" t="s">
        <v>74</v>
      </c>
      <c r="B445">
        <v>90</v>
      </c>
      <c r="D445" t="s">
        <v>20</v>
      </c>
      <c r="E445">
        <v>110</v>
      </c>
    </row>
    <row r="446" spans="1:5" hidden="1" x14ac:dyDescent="0.2">
      <c r="A446" t="s">
        <v>20</v>
      </c>
      <c r="B446">
        <v>296</v>
      </c>
      <c r="D446" t="s">
        <v>20</v>
      </c>
      <c r="E446">
        <v>185</v>
      </c>
    </row>
    <row r="447" spans="1:5" hidden="1" x14ac:dyDescent="0.2">
      <c r="A447" t="s">
        <v>20</v>
      </c>
      <c r="B447">
        <v>170</v>
      </c>
      <c r="D447" t="s">
        <v>20</v>
      </c>
      <c r="E447">
        <v>121</v>
      </c>
    </row>
    <row r="448" spans="1:5" x14ac:dyDescent="0.2">
      <c r="A448" t="s">
        <v>14</v>
      </c>
      <c r="B448">
        <v>186</v>
      </c>
    </row>
    <row r="449" spans="1:5" hidden="1" x14ac:dyDescent="0.2">
      <c r="A449" t="s">
        <v>74</v>
      </c>
      <c r="B449">
        <v>439</v>
      </c>
      <c r="D449" t="s">
        <v>20</v>
      </c>
      <c r="E449">
        <v>142</v>
      </c>
    </row>
    <row r="450" spans="1:5" x14ac:dyDescent="0.2">
      <c r="A450" t="s">
        <v>14</v>
      </c>
      <c r="B450">
        <v>605</v>
      </c>
    </row>
    <row r="451" spans="1:5" hidden="1" x14ac:dyDescent="0.2">
      <c r="A451" t="s">
        <v>20</v>
      </c>
      <c r="B451">
        <v>86</v>
      </c>
      <c r="D451" t="s">
        <v>20</v>
      </c>
      <c r="E451">
        <v>218</v>
      </c>
    </row>
    <row r="452" spans="1:5" x14ac:dyDescent="0.2">
      <c r="A452" t="s">
        <v>14</v>
      </c>
      <c r="B452">
        <v>1</v>
      </c>
    </row>
    <row r="453" spans="1:5" hidden="1" x14ac:dyDescent="0.2">
      <c r="A453" t="s">
        <v>20</v>
      </c>
      <c r="B453">
        <v>6286</v>
      </c>
      <c r="D453" t="s">
        <v>20</v>
      </c>
      <c r="E453">
        <v>43</v>
      </c>
    </row>
    <row r="454" spans="1:5" x14ac:dyDescent="0.2">
      <c r="A454" t="s">
        <v>14</v>
      </c>
      <c r="B454">
        <v>31</v>
      </c>
    </row>
    <row r="455" spans="1:5" x14ac:dyDescent="0.2">
      <c r="A455" t="s">
        <v>14</v>
      </c>
      <c r="B455">
        <v>1181</v>
      </c>
    </row>
    <row r="456" spans="1:5" x14ac:dyDescent="0.2">
      <c r="A456" t="s">
        <v>14</v>
      </c>
      <c r="B456">
        <v>39</v>
      </c>
    </row>
    <row r="457" spans="1:5" hidden="1" x14ac:dyDescent="0.2">
      <c r="A457" t="s">
        <v>20</v>
      </c>
      <c r="B457">
        <v>3727</v>
      </c>
      <c r="D457" t="s">
        <v>20</v>
      </c>
      <c r="E457">
        <v>183</v>
      </c>
    </row>
    <row r="458" spans="1:5" hidden="1" x14ac:dyDescent="0.2">
      <c r="A458" t="s">
        <v>20</v>
      </c>
      <c r="B458">
        <v>1605</v>
      </c>
      <c r="D458" t="s">
        <v>20</v>
      </c>
      <c r="E458">
        <v>133</v>
      </c>
    </row>
    <row r="459" spans="1:5" x14ac:dyDescent="0.2">
      <c r="A459" t="s">
        <v>14</v>
      </c>
      <c r="B459">
        <v>46</v>
      </c>
    </row>
    <row r="460" spans="1:5" hidden="1" x14ac:dyDescent="0.2">
      <c r="A460" t="s">
        <v>20</v>
      </c>
      <c r="B460">
        <v>2120</v>
      </c>
      <c r="D460" t="s">
        <v>20</v>
      </c>
      <c r="E460">
        <v>69</v>
      </c>
    </row>
    <row r="461" spans="1:5" x14ac:dyDescent="0.2">
      <c r="A461" t="s">
        <v>14</v>
      </c>
      <c r="B461">
        <v>105</v>
      </c>
    </row>
    <row r="462" spans="1:5" hidden="1" x14ac:dyDescent="0.2">
      <c r="A462" t="s">
        <v>20</v>
      </c>
      <c r="B462">
        <v>50</v>
      </c>
      <c r="D462" t="s">
        <v>20</v>
      </c>
      <c r="E462">
        <v>210</v>
      </c>
    </row>
    <row r="463" spans="1:5" hidden="1" x14ac:dyDescent="0.2">
      <c r="A463" t="s">
        <v>20</v>
      </c>
      <c r="B463">
        <v>2080</v>
      </c>
      <c r="D463" t="s">
        <v>20</v>
      </c>
      <c r="E463">
        <v>2100</v>
      </c>
    </row>
    <row r="464" spans="1:5" x14ac:dyDescent="0.2">
      <c r="A464" t="s">
        <v>14</v>
      </c>
      <c r="B464">
        <v>535</v>
      </c>
    </row>
    <row r="465" spans="1:5" hidden="1" x14ac:dyDescent="0.2">
      <c r="A465" t="s">
        <v>20</v>
      </c>
      <c r="B465">
        <v>2105</v>
      </c>
      <c r="D465" t="s">
        <v>20</v>
      </c>
      <c r="E465">
        <v>1280</v>
      </c>
    </row>
    <row r="466" spans="1:5" hidden="1" x14ac:dyDescent="0.2">
      <c r="A466" t="s">
        <v>20</v>
      </c>
      <c r="B466">
        <v>2436</v>
      </c>
      <c r="D466" t="s">
        <v>20</v>
      </c>
      <c r="E466">
        <v>157</v>
      </c>
    </row>
    <row r="467" spans="1:5" hidden="1" x14ac:dyDescent="0.2">
      <c r="A467" t="s">
        <v>20</v>
      </c>
      <c r="B467">
        <v>80</v>
      </c>
      <c r="D467" t="s">
        <v>20</v>
      </c>
      <c r="E467">
        <v>194</v>
      </c>
    </row>
    <row r="468" spans="1:5" hidden="1" x14ac:dyDescent="0.2">
      <c r="A468" t="s">
        <v>20</v>
      </c>
      <c r="B468">
        <v>42</v>
      </c>
      <c r="D468" t="s">
        <v>20</v>
      </c>
      <c r="E468">
        <v>82</v>
      </c>
    </row>
    <row r="469" spans="1:5" hidden="1" x14ac:dyDescent="0.2">
      <c r="A469" t="s">
        <v>20</v>
      </c>
      <c r="B469">
        <v>139</v>
      </c>
      <c r="D469" t="s">
        <v>20</v>
      </c>
      <c r="E469">
        <v>4233</v>
      </c>
    </row>
    <row r="470" spans="1:5" x14ac:dyDescent="0.2">
      <c r="A470" t="s">
        <v>14</v>
      </c>
      <c r="B470">
        <v>16</v>
      </c>
    </row>
    <row r="471" spans="1:5" hidden="1" x14ac:dyDescent="0.2">
      <c r="A471" t="s">
        <v>20</v>
      </c>
      <c r="B471">
        <v>159</v>
      </c>
      <c r="D471" t="s">
        <v>20</v>
      </c>
      <c r="E471">
        <v>165</v>
      </c>
    </row>
    <row r="472" spans="1:5" hidden="1" x14ac:dyDescent="0.2">
      <c r="A472" t="s">
        <v>20</v>
      </c>
      <c r="B472">
        <v>381</v>
      </c>
      <c r="D472" t="s">
        <v>20</v>
      </c>
      <c r="E472">
        <v>119</v>
      </c>
    </row>
    <row r="473" spans="1:5" hidden="1" x14ac:dyDescent="0.2">
      <c r="A473" t="s">
        <v>20</v>
      </c>
      <c r="B473">
        <v>194</v>
      </c>
      <c r="D473" t="s">
        <v>20</v>
      </c>
      <c r="E473">
        <v>1797</v>
      </c>
    </row>
    <row r="474" spans="1:5" x14ac:dyDescent="0.2">
      <c r="A474" t="s">
        <v>14</v>
      </c>
      <c r="B474">
        <v>575</v>
      </c>
    </row>
    <row r="475" spans="1:5" hidden="1" x14ac:dyDescent="0.2">
      <c r="A475" t="s">
        <v>20</v>
      </c>
      <c r="B475">
        <v>106</v>
      </c>
      <c r="D475" t="s">
        <v>20</v>
      </c>
      <c r="E475">
        <v>157</v>
      </c>
    </row>
    <row r="476" spans="1:5" hidden="1" x14ac:dyDescent="0.2">
      <c r="A476" t="s">
        <v>20</v>
      </c>
      <c r="B476">
        <v>142</v>
      </c>
      <c r="D476" t="s">
        <v>20</v>
      </c>
      <c r="E476">
        <v>3533</v>
      </c>
    </row>
    <row r="477" spans="1:5" hidden="1" x14ac:dyDescent="0.2">
      <c r="A477" t="s">
        <v>20</v>
      </c>
      <c r="B477">
        <v>211</v>
      </c>
      <c r="D477" t="s">
        <v>20</v>
      </c>
      <c r="E477">
        <v>155</v>
      </c>
    </row>
    <row r="478" spans="1:5" x14ac:dyDescent="0.2">
      <c r="A478" t="s">
        <v>14</v>
      </c>
      <c r="B478">
        <v>1120</v>
      </c>
    </row>
    <row r="479" spans="1:5" x14ac:dyDescent="0.2">
      <c r="A479" t="s">
        <v>14</v>
      </c>
      <c r="B479">
        <v>113</v>
      </c>
    </row>
    <row r="480" spans="1:5" hidden="1" x14ac:dyDescent="0.2">
      <c r="A480" t="s">
        <v>20</v>
      </c>
      <c r="B480">
        <v>2756</v>
      </c>
      <c r="D480" t="s">
        <v>20</v>
      </c>
      <c r="E480">
        <v>48</v>
      </c>
    </row>
    <row r="481" spans="1:5" hidden="1" x14ac:dyDescent="0.2">
      <c r="A481" t="s">
        <v>20</v>
      </c>
      <c r="B481">
        <v>173</v>
      </c>
      <c r="D481" t="s">
        <v>20</v>
      </c>
      <c r="E481">
        <v>110</v>
      </c>
    </row>
    <row r="482" spans="1:5" hidden="1" x14ac:dyDescent="0.2">
      <c r="A482" t="s">
        <v>20</v>
      </c>
      <c r="B482">
        <v>87</v>
      </c>
      <c r="D482" t="s">
        <v>20</v>
      </c>
      <c r="E482">
        <v>172</v>
      </c>
    </row>
    <row r="483" spans="1:5" x14ac:dyDescent="0.2">
      <c r="A483" t="s">
        <v>14</v>
      </c>
      <c r="B483">
        <v>1538</v>
      </c>
    </row>
    <row r="484" spans="1:5" x14ac:dyDescent="0.2">
      <c r="A484" t="s">
        <v>14</v>
      </c>
      <c r="B484">
        <v>9</v>
      </c>
    </row>
    <row r="485" spans="1:5" x14ac:dyDescent="0.2">
      <c r="A485" t="s">
        <v>14</v>
      </c>
      <c r="B485">
        <v>554</v>
      </c>
    </row>
    <row r="486" spans="1:5" hidden="1" x14ac:dyDescent="0.2">
      <c r="A486" t="s">
        <v>20</v>
      </c>
      <c r="B486">
        <v>1572</v>
      </c>
      <c r="D486" t="s">
        <v>20</v>
      </c>
      <c r="E486">
        <v>2662</v>
      </c>
    </row>
    <row r="487" spans="1:5" x14ac:dyDescent="0.2">
      <c r="A487" t="s">
        <v>14</v>
      </c>
      <c r="B487">
        <v>648</v>
      </c>
    </row>
    <row r="488" spans="1:5" x14ac:dyDescent="0.2">
      <c r="A488" t="s">
        <v>14</v>
      </c>
      <c r="B488">
        <v>21</v>
      </c>
    </row>
    <row r="489" spans="1:5" hidden="1" x14ac:dyDescent="0.2">
      <c r="A489" t="s">
        <v>20</v>
      </c>
      <c r="B489">
        <v>2346</v>
      </c>
      <c r="D489" t="s">
        <v>20</v>
      </c>
      <c r="E489">
        <v>225</v>
      </c>
    </row>
    <row r="490" spans="1:5" hidden="1" x14ac:dyDescent="0.2">
      <c r="A490" t="s">
        <v>20</v>
      </c>
      <c r="B490">
        <v>115</v>
      </c>
      <c r="D490" t="s">
        <v>20</v>
      </c>
      <c r="E490">
        <v>65</v>
      </c>
    </row>
    <row r="491" spans="1:5" hidden="1" x14ac:dyDescent="0.2">
      <c r="A491" t="s">
        <v>20</v>
      </c>
      <c r="B491">
        <v>85</v>
      </c>
      <c r="D491" t="s">
        <v>20</v>
      </c>
      <c r="E491">
        <v>163</v>
      </c>
    </row>
    <row r="492" spans="1:5" hidden="1" x14ac:dyDescent="0.2">
      <c r="A492" t="s">
        <v>20</v>
      </c>
      <c r="B492">
        <v>144</v>
      </c>
      <c r="D492" t="s">
        <v>20</v>
      </c>
      <c r="E492">
        <v>85</v>
      </c>
    </row>
    <row r="493" spans="1:5" hidden="1" x14ac:dyDescent="0.2">
      <c r="A493" t="s">
        <v>20</v>
      </c>
      <c r="B493">
        <v>2443</v>
      </c>
      <c r="D493" t="s">
        <v>20</v>
      </c>
      <c r="E493">
        <v>217</v>
      </c>
    </row>
    <row r="494" spans="1:5" hidden="1" x14ac:dyDescent="0.2">
      <c r="A494" t="s">
        <v>74</v>
      </c>
      <c r="B494">
        <v>595</v>
      </c>
      <c r="D494" t="s">
        <v>20</v>
      </c>
      <c r="E494">
        <v>150</v>
      </c>
    </row>
    <row r="495" spans="1:5" hidden="1" x14ac:dyDescent="0.2">
      <c r="A495" t="s">
        <v>20</v>
      </c>
      <c r="B495">
        <v>64</v>
      </c>
      <c r="D495" t="s">
        <v>20</v>
      </c>
      <c r="E495">
        <v>3272</v>
      </c>
    </row>
    <row r="496" spans="1:5" hidden="1" x14ac:dyDescent="0.2">
      <c r="A496" t="s">
        <v>20</v>
      </c>
      <c r="B496">
        <v>268</v>
      </c>
      <c r="D496" t="s">
        <v>20</v>
      </c>
      <c r="E496">
        <v>300</v>
      </c>
    </row>
    <row r="497" spans="1:5" hidden="1" x14ac:dyDescent="0.2">
      <c r="A497" t="s">
        <v>20</v>
      </c>
      <c r="B497">
        <v>195</v>
      </c>
      <c r="D497" t="s">
        <v>20</v>
      </c>
      <c r="E497">
        <v>126</v>
      </c>
    </row>
    <row r="498" spans="1:5" x14ac:dyDescent="0.2">
      <c r="A498" t="s">
        <v>14</v>
      </c>
      <c r="B498">
        <v>54</v>
      </c>
    </row>
    <row r="499" spans="1:5" x14ac:dyDescent="0.2">
      <c r="A499" t="s">
        <v>14</v>
      </c>
      <c r="B499">
        <v>120</v>
      </c>
    </row>
    <row r="500" spans="1:5" x14ac:dyDescent="0.2">
      <c r="A500" t="s">
        <v>14</v>
      </c>
      <c r="B500">
        <v>579</v>
      </c>
    </row>
    <row r="501" spans="1:5" x14ac:dyDescent="0.2">
      <c r="A501" t="s">
        <v>14</v>
      </c>
      <c r="B501">
        <v>2072</v>
      </c>
    </row>
    <row r="502" spans="1:5" x14ac:dyDescent="0.2">
      <c r="A502" t="s">
        <v>14</v>
      </c>
      <c r="B502">
        <v>0</v>
      </c>
    </row>
    <row r="503" spans="1:5" x14ac:dyDescent="0.2">
      <c r="A503" t="s">
        <v>14</v>
      </c>
      <c r="B503">
        <v>1796</v>
      </c>
    </row>
    <row r="504" spans="1:5" hidden="1" x14ac:dyDescent="0.2">
      <c r="A504" t="s">
        <v>20</v>
      </c>
      <c r="B504">
        <v>186</v>
      </c>
      <c r="D504" t="s">
        <v>20</v>
      </c>
      <c r="E504">
        <v>80</v>
      </c>
    </row>
    <row r="505" spans="1:5" hidden="1" x14ac:dyDescent="0.2">
      <c r="A505" t="s">
        <v>20</v>
      </c>
      <c r="B505">
        <v>460</v>
      </c>
      <c r="D505" t="s">
        <v>20</v>
      </c>
      <c r="E505">
        <v>193</v>
      </c>
    </row>
    <row r="506" spans="1:5" x14ac:dyDescent="0.2">
      <c r="A506" t="s">
        <v>14</v>
      </c>
      <c r="B506">
        <v>62</v>
      </c>
    </row>
    <row r="507" spans="1:5" x14ac:dyDescent="0.2">
      <c r="A507" t="s">
        <v>14</v>
      </c>
      <c r="B507">
        <v>347</v>
      </c>
    </row>
    <row r="508" spans="1:5" hidden="1" x14ac:dyDescent="0.2">
      <c r="A508" t="s">
        <v>20</v>
      </c>
      <c r="B508">
        <v>2528</v>
      </c>
      <c r="D508" t="s">
        <v>20</v>
      </c>
      <c r="E508">
        <v>122</v>
      </c>
    </row>
    <row r="509" spans="1:5" x14ac:dyDescent="0.2">
      <c r="A509" t="s">
        <v>14</v>
      </c>
      <c r="B509">
        <v>19</v>
      </c>
    </row>
    <row r="510" spans="1:5" hidden="1" x14ac:dyDescent="0.2">
      <c r="A510" t="s">
        <v>20</v>
      </c>
      <c r="B510">
        <v>3657</v>
      </c>
      <c r="D510" t="s">
        <v>20</v>
      </c>
      <c r="E510">
        <v>165</v>
      </c>
    </row>
    <row r="511" spans="1:5" x14ac:dyDescent="0.2">
      <c r="A511" t="s">
        <v>14</v>
      </c>
      <c r="B511">
        <v>1258</v>
      </c>
    </row>
    <row r="512" spans="1:5" hidden="1" x14ac:dyDescent="0.2">
      <c r="A512" t="s">
        <v>20</v>
      </c>
      <c r="B512">
        <v>131</v>
      </c>
      <c r="D512" t="s">
        <v>20</v>
      </c>
      <c r="E512">
        <v>199</v>
      </c>
    </row>
    <row r="513" spans="1:5" x14ac:dyDescent="0.2">
      <c r="A513" t="s">
        <v>14</v>
      </c>
      <c r="B513">
        <v>362</v>
      </c>
    </row>
    <row r="514" spans="1:5" hidden="1" x14ac:dyDescent="0.2">
      <c r="A514" t="s">
        <v>20</v>
      </c>
      <c r="B514">
        <v>239</v>
      </c>
      <c r="D514" t="s">
        <v>20</v>
      </c>
      <c r="E514">
        <v>1460</v>
      </c>
    </row>
    <row r="515" spans="1:5" hidden="1" x14ac:dyDescent="0.2">
      <c r="A515" t="s">
        <v>74</v>
      </c>
      <c r="B515">
        <v>35</v>
      </c>
      <c r="D515" t="s">
        <v>20</v>
      </c>
      <c r="E515">
        <v>123</v>
      </c>
    </row>
    <row r="516" spans="1:5" hidden="1" x14ac:dyDescent="0.2">
      <c r="A516" t="s">
        <v>74</v>
      </c>
      <c r="B516">
        <v>528</v>
      </c>
      <c r="D516" t="s">
        <v>20</v>
      </c>
      <c r="E516">
        <v>159</v>
      </c>
    </row>
    <row r="517" spans="1:5" x14ac:dyDescent="0.2">
      <c r="A517" t="s">
        <v>14</v>
      </c>
      <c r="B517">
        <v>133</v>
      </c>
    </row>
    <row r="518" spans="1:5" x14ac:dyDescent="0.2">
      <c r="A518" t="s">
        <v>14</v>
      </c>
      <c r="B518">
        <v>846</v>
      </c>
    </row>
    <row r="519" spans="1:5" hidden="1" x14ac:dyDescent="0.2">
      <c r="A519" t="s">
        <v>20</v>
      </c>
      <c r="B519">
        <v>78</v>
      </c>
      <c r="D519" t="s">
        <v>20</v>
      </c>
      <c r="E519">
        <v>191</v>
      </c>
    </row>
    <row r="520" spans="1:5" x14ac:dyDescent="0.2">
      <c r="A520" t="s">
        <v>14</v>
      </c>
      <c r="B520">
        <v>10</v>
      </c>
    </row>
    <row r="521" spans="1:5" hidden="1" x14ac:dyDescent="0.2">
      <c r="A521" t="s">
        <v>20</v>
      </c>
      <c r="B521">
        <v>1773</v>
      </c>
      <c r="D521" t="s">
        <v>20</v>
      </c>
      <c r="E521">
        <v>80</v>
      </c>
    </row>
    <row r="522" spans="1:5" hidden="1" x14ac:dyDescent="0.2">
      <c r="A522" t="s">
        <v>20</v>
      </c>
      <c r="B522">
        <v>32</v>
      </c>
      <c r="D522" t="s">
        <v>20</v>
      </c>
      <c r="E522">
        <v>462</v>
      </c>
    </row>
    <row r="523" spans="1:5" hidden="1" x14ac:dyDescent="0.2">
      <c r="A523" t="s">
        <v>20</v>
      </c>
      <c r="B523">
        <v>369</v>
      </c>
      <c r="D523" t="s">
        <v>20</v>
      </c>
      <c r="E523">
        <v>179</v>
      </c>
    </row>
    <row r="524" spans="1:5" x14ac:dyDescent="0.2">
      <c r="A524" t="s">
        <v>14</v>
      </c>
      <c r="B524">
        <v>191</v>
      </c>
    </row>
    <row r="525" spans="1:5" hidden="1" x14ac:dyDescent="0.2">
      <c r="A525" t="s">
        <v>20</v>
      </c>
      <c r="B525">
        <v>89</v>
      </c>
      <c r="D525" t="s">
        <v>20</v>
      </c>
      <c r="E525">
        <v>156</v>
      </c>
    </row>
    <row r="526" spans="1:5" x14ac:dyDescent="0.2">
      <c r="A526" t="s">
        <v>14</v>
      </c>
      <c r="B526">
        <v>1979</v>
      </c>
    </row>
    <row r="527" spans="1:5" x14ac:dyDescent="0.2">
      <c r="A527" t="s">
        <v>14</v>
      </c>
      <c r="B527">
        <v>63</v>
      </c>
    </row>
    <row r="528" spans="1:5" hidden="1" x14ac:dyDescent="0.2">
      <c r="A528" t="s">
        <v>20</v>
      </c>
      <c r="B528">
        <v>147</v>
      </c>
      <c r="D528" t="s">
        <v>20</v>
      </c>
      <c r="E528">
        <v>40</v>
      </c>
    </row>
    <row r="529" spans="1:5" x14ac:dyDescent="0.2">
      <c r="A529" t="s">
        <v>14</v>
      </c>
      <c r="B529">
        <v>6080</v>
      </c>
    </row>
    <row r="530" spans="1:5" x14ac:dyDescent="0.2">
      <c r="A530" t="s">
        <v>14</v>
      </c>
      <c r="B530">
        <v>80</v>
      </c>
    </row>
    <row r="531" spans="1:5" x14ac:dyDescent="0.2">
      <c r="A531" t="s">
        <v>14</v>
      </c>
      <c r="B531">
        <v>9</v>
      </c>
    </row>
    <row r="532" spans="1:5" x14ac:dyDescent="0.2">
      <c r="A532" t="s">
        <v>14</v>
      </c>
      <c r="B532">
        <v>1784</v>
      </c>
    </row>
    <row r="533" spans="1:5" hidden="1" x14ac:dyDescent="0.2">
      <c r="A533" t="s">
        <v>47</v>
      </c>
      <c r="B533">
        <v>3640</v>
      </c>
      <c r="D533" t="s">
        <v>20</v>
      </c>
      <c r="E533">
        <v>85</v>
      </c>
    </row>
    <row r="534" spans="1:5" hidden="1" x14ac:dyDescent="0.2">
      <c r="A534" t="s">
        <v>20</v>
      </c>
      <c r="B534">
        <v>126</v>
      </c>
      <c r="D534" t="s">
        <v>20</v>
      </c>
      <c r="E534">
        <v>144</v>
      </c>
    </row>
    <row r="535" spans="1:5" hidden="1" x14ac:dyDescent="0.2">
      <c r="A535" t="s">
        <v>20</v>
      </c>
      <c r="B535">
        <v>2218</v>
      </c>
      <c r="D535" t="s">
        <v>20</v>
      </c>
      <c r="E535">
        <v>1902</v>
      </c>
    </row>
    <row r="536" spans="1:5" x14ac:dyDescent="0.2">
      <c r="A536" t="s">
        <v>14</v>
      </c>
      <c r="B536">
        <v>243</v>
      </c>
    </row>
    <row r="537" spans="1:5" hidden="1" x14ac:dyDescent="0.2">
      <c r="A537" t="s">
        <v>20</v>
      </c>
      <c r="B537">
        <v>202</v>
      </c>
      <c r="D537" t="s">
        <v>20</v>
      </c>
      <c r="E537">
        <v>132</v>
      </c>
    </row>
    <row r="538" spans="1:5" hidden="1" x14ac:dyDescent="0.2">
      <c r="A538" t="s">
        <v>20</v>
      </c>
      <c r="B538">
        <v>140</v>
      </c>
      <c r="D538" t="s">
        <v>20</v>
      </c>
      <c r="E538">
        <v>96</v>
      </c>
    </row>
    <row r="539" spans="1:5" hidden="1" x14ac:dyDescent="0.2">
      <c r="A539" t="s">
        <v>20</v>
      </c>
      <c r="B539">
        <v>1052</v>
      </c>
      <c r="D539" t="s">
        <v>20</v>
      </c>
      <c r="E539">
        <v>114</v>
      </c>
    </row>
    <row r="540" spans="1:5" x14ac:dyDescent="0.2">
      <c r="A540" t="s">
        <v>14</v>
      </c>
      <c r="B540">
        <v>1296</v>
      </c>
    </row>
    <row r="541" spans="1:5" x14ac:dyDescent="0.2">
      <c r="A541" t="s">
        <v>14</v>
      </c>
      <c r="B541">
        <v>77</v>
      </c>
    </row>
    <row r="542" spans="1:5" hidden="1" x14ac:dyDescent="0.2">
      <c r="A542" t="s">
        <v>20</v>
      </c>
      <c r="B542">
        <v>247</v>
      </c>
      <c r="D542" t="s">
        <v>20</v>
      </c>
      <c r="E542">
        <v>1548</v>
      </c>
    </row>
    <row r="543" spans="1:5" x14ac:dyDescent="0.2">
      <c r="A543" t="s">
        <v>14</v>
      </c>
      <c r="B543">
        <v>395</v>
      </c>
    </row>
    <row r="544" spans="1:5" x14ac:dyDescent="0.2">
      <c r="A544" t="s">
        <v>14</v>
      </c>
      <c r="B544">
        <v>49</v>
      </c>
    </row>
    <row r="545" spans="1:5" x14ac:dyDescent="0.2">
      <c r="A545" t="s">
        <v>14</v>
      </c>
      <c r="B545">
        <v>180</v>
      </c>
    </row>
    <row r="546" spans="1:5" hidden="1" x14ac:dyDescent="0.2">
      <c r="A546" t="s">
        <v>20</v>
      </c>
      <c r="B546">
        <v>84</v>
      </c>
      <c r="D546" t="s">
        <v>20</v>
      </c>
      <c r="E546">
        <v>155</v>
      </c>
    </row>
    <row r="547" spans="1:5" x14ac:dyDescent="0.2">
      <c r="A547" t="s">
        <v>14</v>
      </c>
      <c r="B547">
        <v>2690</v>
      </c>
    </row>
    <row r="548" spans="1:5" hidden="1" x14ac:dyDescent="0.2">
      <c r="A548" t="s">
        <v>20</v>
      </c>
      <c r="B548">
        <v>88</v>
      </c>
      <c r="D548" t="s">
        <v>20</v>
      </c>
      <c r="E548">
        <v>155</v>
      </c>
    </row>
    <row r="549" spans="1:5" hidden="1" x14ac:dyDescent="0.2">
      <c r="A549" t="s">
        <v>20</v>
      </c>
      <c r="B549">
        <v>156</v>
      </c>
      <c r="D549" t="s">
        <v>20</v>
      </c>
      <c r="E549">
        <v>207</v>
      </c>
    </row>
    <row r="550" spans="1:5" hidden="1" x14ac:dyDescent="0.2">
      <c r="A550" t="s">
        <v>20</v>
      </c>
      <c r="B550">
        <v>2985</v>
      </c>
      <c r="D550" t="s">
        <v>20</v>
      </c>
      <c r="E550">
        <v>245</v>
      </c>
    </row>
    <row r="551" spans="1:5" hidden="1" x14ac:dyDescent="0.2">
      <c r="A551" t="s">
        <v>20</v>
      </c>
      <c r="B551">
        <v>762</v>
      </c>
      <c r="D551" t="s">
        <v>20</v>
      </c>
      <c r="E551">
        <v>1573</v>
      </c>
    </row>
    <row r="552" spans="1:5" hidden="1" x14ac:dyDescent="0.2">
      <c r="A552" t="s">
        <v>74</v>
      </c>
      <c r="B552">
        <v>1</v>
      </c>
      <c r="D552" t="s">
        <v>20</v>
      </c>
      <c r="E552">
        <v>114</v>
      </c>
    </row>
    <row r="553" spans="1:5" x14ac:dyDescent="0.2">
      <c r="A553" t="s">
        <v>14</v>
      </c>
      <c r="B553">
        <v>2779</v>
      </c>
    </row>
    <row r="554" spans="1:5" x14ac:dyDescent="0.2">
      <c r="A554" t="s">
        <v>14</v>
      </c>
      <c r="B554">
        <v>92</v>
      </c>
    </row>
    <row r="555" spans="1:5" x14ac:dyDescent="0.2">
      <c r="A555" t="s">
        <v>14</v>
      </c>
      <c r="B555">
        <v>1028</v>
      </c>
    </row>
    <row r="556" spans="1:5" hidden="1" x14ac:dyDescent="0.2">
      <c r="A556" t="s">
        <v>20</v>
      </c>
      <c r="B556">
        <v>554</v>
      </c>
      <c r="D556" t="s">
        <v>20</v>
      </c>
      <c r="E556">
        <v>135</v>
      </c>
    </row>
    <row r="557" spans="1:5" hidden="1" x14ac:dyDescent="0.2">
      <c r="A557" t="s">
        <v>20</v>
      </c>
      <c r="B557">
        <v>135</v>
      </c>
      <c r="D557" t="s">
        <v>20</v>
      </c>
      <c r="E557">
        <v>140</v>
      </c>
    </row>
    <row r="558" spans="1:5" hidden="1" x14ac:dyDescent="0.2">
      <c r="A558" t="s">
        <v>20</v>
      </c>
      <c r="B558">
        <v>122</v>
      </c>
      <c r="D558" t="s">
        <v>20</v>
      </c>
      <c r="E558">
        <v>92</v>
      </c>
    </row>
    <row r="559" spans="1:5" hidden="1" x14ac:dyDescent="0.2">
      <c r="A559" t="s">
        <v>20</v>
      </c>
      <c r="B559">
        <v>221</v>
      </c>
      <c r="D559" t="s">
        <v>20</v>
      </c>
      <c r="E559">
        <v>1015</v>
      </c>
    </row>
    <row r="560" spans="1:5" hidden="1" x14ac:dyDescent="0.2">
      <c r="A560" t="s">
        <v>20</v>
      </c>
      <c r="B560">
        <v>126</v>
      </c>
      <c r="D560" t="s">
        <v>20</v>
      </c>
      <c r="E560">
        <v>323</v>
      </c>
    </row>
    <row r="561" spans="1:5" hidden="1" x14ac:dyDescent="0.2">
      <c r="A561" t="s">
        <v>20</v>
      </c>
      <c r="B561">
        <v>1022</v>
      </c>
      <c r="D561" t="s">
        <v>20</v>
      </c>
      <c r="E561">
        <v>2326</v>
      </c>
    </row>
    <row r="562" spans="1:5" hidden="1" x14ac:dyDescent="0.2">
      <c r="A562" t="s">
        <v>20</v>
      </c>
      <c r="B562">
        <v>3177</v>
      </c>
      <c r="D562" t="s">
        <v>20</v>
      </c>
      <c r="E562">
        <v>381</v>
      </c>
    </row>
    <row r="563" spans="1:5" hidden="1" x14ac:dyDescent="0.2">
      <c r="A563" t="s">
        <v>20</v>
      </c>
      <c r="B563">
        <v>198</v>
      </c>
      <c r="D563" t="s">
        <v>20</v>
      </c>
      <c r="E563">
        <v>480</v>
      </c>
    </row>
    <row r="564" spans="1:5" x14ac:dyDescent="0.2">
      <c r="A564" t="s">
        <v>14</v>
      </c>
      <c r="B564">
        <v>26</v>
      </c>
    </row>
    <row r="565" spans="1:5" hidden="1" x14ac:dyDescent="0.2">
      <c r="A565" t="s">
        <v>20</v>
      </c>
      <c r="B565">
        <v>85</v>
      </c>
      <c r="D565" t="s">
        <v>20</v>
      </c>
      <c r="E565">
        <v>241</v>
      </c>
    </row>
    <row r="566" spans="1:5" x14ac:dyDescent="0.2">
      <c r="A566" t="s">
        <v>14</v>
      </c>
      <c r="B566">
        <v>1790</v>
      </c>
    </row>
    <row r="567" spans="1:5" hidden="1" x14ac:dyDescent="0.2">
      <c r="A567" t="s">
        <v>20</v>
      </c>
      <c r="B567">
        <v>3596</v>
      </c>
      <c r="D567" t="s">
        <v>20</v>
      </c>
      <c r="E567">
        <v>2043</v>
      </c>
    </row>
    <row r="568" spans="1:5" x14ac:dyDescent="0.2">
      <c r="A568" t="s">
        <v>14</v>
      </c>
      <c r="B568">
        <v>37</v>
      </c>
    </row>
    <row r="569" spans="1:5" hidden="1" x14ac:dyDescent="0.2">
      <c r="A569" t="s">
        <v>20</v>
      </c>
      <c r="B569">
        <v>244</v>
      </c>
    </row>
    <row r="570" spans="1:5" hidden="1" x14ac:dyDescent="0.2">
      <c r="A570" t="s">
        <v>20</v>
      </c>
      <c r="B570">
        <v>5180</v>
      </c>
    </row>
    <row r="571" spans="1:5" hidden="1" x14ac:dyDescent="0.2">
      <c r="A571" t="s">
        <v>20</v>
      </c>
      <c r="B571">
        <v>589</v>
      </c>
    </row>
    <row r="572" spans="1:5" hidden="1" x14ac:dyDescent="0.2">
      <c r="A572" t="s">
        <v>20</v>
      </c>
      <c r="B572">
        <v>2725</v>
      </c>
    </row>
    <row r="573" spans="1:5" x14ac:dyDescent="0.2">
      <c r="A573" t="s">
        <v>14</v>
      </c>
      <c r="B573">
        <v>35</v>
      </c>
    </row>
    <row r="574" spans="1:5" hidden="1" x14ac:dyDescent="0.2">
      <c r="A574" t="s">
        <v>74</v>
      </c>
      <c r="B574">
        <v>94</v>
      </c>
    </row>
    <row r="575" spans="1:5" hidden="1" x14ac:dyDescent="0.2">
      <c r="A575" t="s">
        <v>20</v>
      </c>
      <c r="B575">
        <v>300</v>
      </c>
    </row>
    <row r="576" spans="1:5" hidden="1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hidden="1" x14ac:dyDescent="0.2">
      <c r="A581" t="s">
        <v>20</v>
      </c>
      <c r="B581">
        <v>87</v>
      </c>
    </row>
    <row r="582" spans="1:2" hidden="1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hidden="1" x14ac:dyDescent="0.2">
      <c r="A585" t="s">
        <v>20</v>
      </c>
      <c r="B585">
        <v>909</v>
      </c>
    </row>
    <row r="586" spans="1:2" hidden="1" x14ac:dyDescent="0.2">
      <c r="A586" t="s">
        <v>20</v>
      </c>
      <c r="B586">
        <v>1613</v>
      </c>
    </row>
    <row r="587" spans="1:2" hidden="1" x14ac:dyDescent="0.2">
      <c r="A587" t="s">
        <v>20</v>
      </c>
      <c r="B587">
        <v>136</v>
      </c>
    </row>
    <row r="588" spans="1:2" hidden="1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hidden="1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hidden="1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hidden="1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hidden="1" x14ac:dyDescent="0.2">
      <c r="A599" t="s">
        <v>20</v>
      </c>
      <c r="B599">
        <v>2188</v>
      </c>
    </row>
    <row r="600" spans="1:2" hidden="1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hidden="1" x14ac:dyDescent="0.2">
      <c r="A603" t="s">
        <v>20</v>
      </c>
      <c r="B603">
        <v>194</v>
      </c>
    </row>
    <row r="604" spans="1:2" hidden="1" x14ac:dyDescent="0.2">
      <c r="A604" t="s">
        <v>20</v>
      </c>
      <c r="B604">
        <v>1140</v>
      </c>
    </row>
    <row r="605" spans="1:2" hidden="1" x14ac:dyDescent="0.2">
      <c r="A605" t="s">
        <v>20</v>
      </c>
      <c r="B605">
        <v>102</v>
      </c>
    </row>
    <row r="606" spans="1:2" hidden="1" x14ac:dyDescent="0.2">
      <c r="A606" t="s">
        <v>20</v>
      </c>
      <c r="B606">
        <v>2857</v>
      </c>
    </row>
    <row r="607" spans="1:2" hidden="1" x14ac:dyDescent="0.2">
      <c r="A607" t="s">
        <v>20</v>
      </c>
      <c r="B607">
        <v>107</v>
      </c>
    </row>
    <row r="608" spans="1:2" hidden="1" x14ac:dyDescent="0.2">
      <c r="A608" t="s">
        <v>20</v>
      </c>
      <c r="B608">
        <v>160</v>
      </c>
    </row>
    <row r="609" spans="1:2" hidden="1" x14ac:dyDescent="0.2">
      <c r="A609" t="s">
        <v>20</v>
      </c>
      <c r="B609">
        <v>2230</v>
      </c>
    </row>
    <row r="610" spans="1:2" hidden="1" x14ac:dyDescent="0.2">
      <c r="A610" t="s">
        <v>20</v>
      </c>
      <c r="B610">
        <v>316</v>
      </c>
    </row>
    <row r="611" spans="1:2" hidden="1" x14ac:dyDescent="0.2">
      <c r="A611" t="s">
        <v>20</v>
      </c>
      <c r="B611">
        <v>117</v>
      </c>
    </row>
    <row r="612" spans="1:2" hidden="1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hidden="1" x14ac:dyDescent="0.2">
      <c r="A614" t="s">
        <v>20</v>
      </c>
      <c r="B614">
        <v>192</v>
      </c>
    </row>
    <row r="615" spans="1:2" hidden="1" x14ac:dyDescent="0.2">
      <c r="A615" t="s">
        <v>20</v>
      </c>
      <c r="B615">
        <v>26</v>
      </c>
    </row>
    <row r="616" spans="1:2" hidden="1" x14ac:dyDescent="0.2">
      <c r="A616" t="s">
        <v>20</v>
      </c>
      <c r="B616">
        <v>723</v>
      </c>
    </row>
    <row r="617" spans="1:2" hidden="1" x14ac:dyDescent="0.2">
      <c r="A617" t="s">
        <v>20</v>
      </c>
      <c r="B617">
        <v>170</v>
      </c>
    </row>
    <row r="618" spans="1:2" hidden="1" x14ac:dyDescent="0.2">
      <c r="A618" t="s">
        <v>20</v>
      </c>
      <c r="B618">
        <v>238</v>
      </c>
    </row>
    <row r="619" spans="1:2" hidden="1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hidden="1" x14ac:dyDescent="0.2">
      <c r="A622" t="s">
        <v>20</v>
      </c>
      <c r="B622">
        <v>128</v>
      </c>
    </row>
    <row r="623" spans="1:2" hidden="1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hidden="1" x14ac:dyDescent="0.2">
      <c r="A625" t="s">
        <v>20</v>
      </c>
      <c r="B625">
        <v>2693</v>
      </c>
    </row>
    <row r="626" spans="1:2" hidden="1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hidden="1" x14ac:dyDescent="0.2">
      <c r="A628" t="s">
        <v>20</v>
      </c>
      <c r="B628">
        <v>189</v>
      </c>
    </row>
    <row r="629" spans="1:2" hidden="1" x14ac:dyDescent="0.2">
      <c r="A629" t="s">
        <v>20</v>
      </c>
      <c r="B629">
        <v>154</v>
      </c>
    </row>
    <row r="630" spans="1:2" hidden="1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hidden="1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hidden="1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hidden="1" x14ac:dyDescent="0.2">
      <c r="A643" t="s">
        <v>20</v>
      </c>
      <c r="B643">
        <v>194</v>
      </c>
    </row>
    <row r="644" spans="1:2" hidden="1" x14ac:dyDescent="0.2">
      <c r="A644" t="s">
        <v>20</v>
      </c>
      <c r="B644">
        <v>129</v>
      </c>
    </row>
    <row r="645" spans="1:2" hidden="1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hidden="1" x14ac:dyDescent="0.2">
      <c r="A654" t="s">
        <v>20</v>
      </c>
      <c r="B654">
        <v>409</v>
      </c>
    </row>
    <row r="655" spans="1:2" hidden="1" x14ac:dyDescent="0.2">
      <c r="A655" t="s">
        <v>20</v>
      </c>
      <c r="B655">
        <v>234</v>
      </c>
    </row>
    <row r="656" spans="1:2" hidden="1" x14ac:dyDescent="0.2">
      <c r="A656" t="s">
        <v>20</v>
      </c>
      <c r="B656">
        <v>3016</v>
      </c>
    </row>
    <row r="657" spans="1:2" hidden="1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hidden="1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hidden="1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hidden="1" x14ac:dyDescent="0.2">
      <c r="A671" t="s">
        <v>20</v>
      </c>
      <c r="B671">
        <v>1621</v>
      </c>
    </row>
    <row r="672" spans="1:2" hidden="1" x14ac:dyDescent="0.2">
      <c r="A672" t="s">
        <v>20</v>
      </c>
      <c r="B672">
        <v>1101</v>
      </c>
    </row>
    <row r="673" spans="1:2" hidden="1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hidden="1" x14ac:dyDescent="0.2">
      <c r="A677" t="s">
        <v>20</v>
      </c>
      <c r="B677">
        <v>331</v>
      </c>
    </row>
    <row r="678" spans="1:2" hidden="1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hidden="1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hidden="1" x14ac:dyDescent="0.2">
      <c r="A684" t="s">
        <v>20</v>
      </c>
      <c r="B684">
        <v>103</v>
      </c>
    </row>
    <row r="685" spans="1:2" hidden="1" x14ac:dyDescent="0.2">
      <c r="A685" t="s">
        <v>20</v>
      </c>
      <c r="B685">
        <v>147</v>
      </c>
    </row>
    <row r="686" spans="1:2" hidden="1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hidden="1" x14ac:dyDescent="0.2">
      <c r="A688" t="s">
        <v>20</v>
      </c>
      <c r="B688">
        <v>134</v>
      </c>
    </row>
    <row r="689" spans="1:2" hidden="1" x14ac:dyDescent="0.2">
      <c r="A689" t="s">
        <v>20</v>
      </c>
      <c r="B689">
        <v>269</v>
      </c>
    </row>
    <row r="690" spans="1:2" hidden="1" x14ac:dyDescent="0.2">
      <c r="A690" t="s">
        <v>20</v>
      </c>
      <c r="B690">
        <v>175</v>
      </c>
    </row>
    <row r="691" spans="1:2" hidden="1" x14ac:dyDescent="0.2">
      <c r="A691" t="s">
        <v>20</v>
      </c>
      <c r="B691">
        <v>69</v>
      </c>
    </row>
    <row r="692" spans="1:2" hidden="1" x14ac:dyDescent="0.2">
      <c r="A692" t="s">
        <v>20</v>
      </c>
      <c r="B692">
        <v>190</v>
      </c>
    </row>
    <row r="693" spans="1:2" hidden="1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hidden="1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hidden="1" x14ac:dyDescent="0.2">
      <c r="A699" t="s">
        <v>20</v>
      </c>
      <c r="B699">
        <v>7295</v>
      </c>
    </row>
    <row r="700" spans="1:2" hidden="1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hidden="1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hidden="1" x14ac:dyDescent="0.2">
      <c r="A705" t="s">
        <v>20</v>
      </c>
      <c r="B705">
        <v>2038</v>
      </c>
    </row>
    <row r="706" spans="1:2" hidden="1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hidden="1" x14ac:dyDescent="0.2">
      <c r="A708" t="s">
        <v>20</v>
      </c>
      <c r="B708">
        <v>1345</v>
      </c>
    </row>
    <row r="709" spans="1:2" hidden="1" x14ac:dyDescent="0.2">
      <c r="A709" t="s">
        <v>20</v>
      </c>
      <c r="B709">
        <v>168</v>
      </c>
    </row>
    <row r="710" spans="1:2" hidden="1" x14ac:dyDescent="0.2">
      <c r="A710" t="s">
        <v>20</v>
      </c>
      <c r="B710">
        <v>137</v>
      </c>
    </row>
    <row r="711" spans="1:2" hidden="1" x14ac:dyDescent="0.2">
      <c r="A711" t="s">
        <v>20</v>
      </c>
      <c r="B711">
        <v>186</v>
      </c>
    </row>
    <row r="712" spans="1:2" hidden="1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hidden="1" x14ac:dyDescent="0.2">
      <c r="A714" t="s">
        <v>20</v>
      </c>
      <c r="B714">
        <v>202</v>
      </c>
    </row>
    <row r="715" spans="1:2" hidden="1" x14ac:dyDescent="0.2">
      <c r="A715" t="s">
        <v>20</v>
      </c>
      <c r="B715">
        <v>103</v>
      </c>
    </row>
    <row r="716" spans="1:2" hidden="1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hidden="1" x14ac:dyDescent="0.2">
      <c r="A718" t="s">
        <v>20</v>
      </c>
      <c r="B718">
        <v>157</v>
      </c>
    </row>
    <row r="719" spans="1:2" hidden="1" x14ac:dyDescent="0.2">
      <c r="A719" t="s">
        <v>20</v>
      </c>
      <c r="B719">
        <v>555</v>
      </c>
    </row>
    <row r="720" spans="1:2" hidden="1" x14ac:dyDescent="0.2">
      <c r="A720" t="s">
        <v>20</v>
      </c>
      <c r="B720">
        <v>297</v>
      </c>
    </row>
    <row r="721" spans="1:2" hidden="1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hidden="1" x14ac:dyDescent="0.2">
      <c r="A724" t="s">
        <v>20</v>
      </c>
      <c r="B724">
        <v>3036</v>
      </c>
    </row>
    <row r="725" spans="1:2" hidden="1" x14ac:dyDescent="0.2">
      <c r="A725" t="s">
        <v>20</v>
      </c>
      <c r="B725">
        <v>144</v>
      </c>
    </row>
    <row r="726" spans="1:2" hidden="1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hidden="1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hidden="1" x14ac:dyDescent="0.2">
      <c r="A731" t="s">
        <v>20</v>
      </c>
      <c r="B731">
        <v>122</v>
      </c>
    </row>
    <row r="732" spans="1:2" hidden="1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hidden="1" x14ac:dyDescent="0.2">
      <c r="A735" t="s">
        <v>20</v>
      </c>
      <c r="B735">
        <v>980</v>
      </c>
    </row>
    <row r="736" spans="1:2" hidden="1" x14ac:dyDescent="0.2">
      <c r="A736" t="s">
        <v>20</v>
      </c>
      <c r="B736">
        <v>536</v>
      </c>
    </row>
    <row r="737" spans="1:2" hidden="1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hidden="1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hidden="1" x14ac:dyDescent="0.2">
      <c r="A743" t="s">
        <v>20</v>
      </c>
      <c r="B743">
        <v>130</v>
      </c>
    </row>
    <row r="744" spans="1:2" hidden="1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hidden="1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hidden="1" x14ac:dyDescent="0.2">
      <c r="A748" t="s">
        <v>20</v>
      </c>
      <c r="B748">
        <v>3388</v>
      </c>
    </row>
    <row r="749" spans="1:2" hidden="1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hidden="1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hidden="1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hidden="1" x14ac:dyDescent="0.2">
      <c r="A755" t="s">
        <v>20</v>
      </c>
      <c r="B755">
        <v>137</v>
      </c>
    </row>
    <row r="756" spans="1:2" hidden="1" x14ac:dyDescent="0.2">
      <c r="A756" t="s">
        <v>20</v>
      </c>
      <c r="B756">
        <v>3205</v>
      </c>
    </row>
    <row r="757" spans="1:2" hidden="1" x14ac:dyDescent="0.2">
      <c r="A757" t="s">
        <v>20</v>
      </c>
      <c r="B757">
        <v>288</v>
      </c>
    </row>
    <row r="758" spans="1:2" hidden="1" x14ac:dyDescent="0.2">
      <c r="A758" t="s">
        <v>20</v>
      </c>
      <c r="B758">
        <v>148</v>
      </c>
    </row>
    <row r="759" spans="1:2" hidden="1" x14ac:dyDescent="0.2">
      <c r="A759" t="s">
        <v>20</v>
      </c>
      <c r="B759">
        <v>114</v>
      </c>
    </row>
    <row r="760" spans="1:2" hidden="1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hidden="1" x14ac:dyDescent="0.2">
      <c r="A763" t="s">
        <v>20</v>
      </c>
      <c r="B763">
        <v>166</v>
      </c>
    </row>
    <row r="764" spans="1:2" hidden="1" x14ac:dyDescent="0.2">
      <c r="A764" t="s">
        <v>20</v>
      </c>
      <c r="B764">
        <v>100</v>
      </c>
    </row>
    <row r="765" spans="1:2" hidden="1" x14ac:dyDescent="0.2">
      <c r="A765" t="s">
        <v>20</v>
      </c>
      <c r="B765">
        <v>235</v>
      </c>
    </row>
    <row r="766" spans="1:2" hidden="1" x14ac:dyDescent="0.2">
      <c r="A766" t="s">
        <v>20</v>
      </c>
      <c r="B766">
        <v>148</v>
      </c>
    </row>
    <row r="767" spans="1:2" hidden="1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hidden="1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hidden="1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hidden="1" x14ac:dyDescent="0.2">
      <c r="A774" t="s">
        <v>20</v>
      </c>
      <c r="B774">
        <v>5139</v>
      </c>
    </row>
    <row r="775" spans="1:2" hidden="1" x14ac:dyDescent="0.2">
      <c r="A775" t="s">
        <v>20</v>
      </c>
      <c r="B775">
        <v>2353</v>
      </c>
    </row>
    <row r="776" spans="1:2" hidden="1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hidden="1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hidden="1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hidden="1" x14ac:dyDescent="0.2">
      <c r="A784" t="s">
        <v>20</v>
      </c>
      <c r="B784">
        <v>161</v>
      </c>
    </row>
    <row r="785" spans="1:2" hidden="1" x14ac:dyDescent="0.2">
      <c r="A785" t="s">
        <v>20</v>
      </c>
      <c r="B785">
        <v>138</v>
      </c>
    </row>
    <row r="786" spans="1:2" hidden="1" x14ac:dyDescent="0.2">
      <c r="A786" t="s">
        <v>20</v>
      </c>
      <c r="B786">
        <v>3308</v>
      </c>
    </row>
    <row r="787" spans="1:2" hidden="1" x14ac:dyDescent="0.2">
      <c r="A787" t="s">
        <v>20</v>
      </c>
      <c r="B787">
        <v>127</v>
      </c>
    </row>
    <row r="788" spans="1:2" hidden="1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hidden="1" x14ac:dyDescent="0.2">
      <c r="A795" t="s">
        <v>20</v>
      </c>
      <c r="B795">
        <v>181</v>
      </c>
    </row>
    <row r="796" spans="1:2" hidden="1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hidden="1" x14ac:dyDescent="0.2">
      <c r="A799" t="s">
        <v>20</v>
      </c>
      <c r="B799">
        <v>185</v>
      </c>
    </row>
    <row r="800" spans="1:2" hidden="1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hidden="1" x14ac:dyDescent="0.2">
      <c r="A803" t="s">
        <v>20</v>
      </c>
      <c r="B803">
        <v>106</v>
      </c>
    </row>
    <row r="804" spans="1:2" hidden="1" x14ac:dyDescent="0.2">
      <c r="A804" t="s">
        <v>20</v>
      </c>
      <c r="B804">
        <v>142</v>
      </c>
    </row>
    <row r="805" spans="1:2" hidden="1" x14ac:dyDescent="0.2">
      <c r="A805" t="s">
        <v>20</v>
      </c>
      <c r="B805">
        <v>233</v>
      </c>
    </row>
    <row r="806" spans="1:2" hidden="1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hidden="1" x14ac:dyDescent="0.2">
      <c r="A808" t="s">
        <v>20</v>
      </c>
      <c r="B808">
        <v>76</v>
      </c>
    </row>
    <row r="809" spans="1:2" hidden="1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hidden="1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hidden="1" x14ac:dyDescent="0.2">
      <c r="A814" t="s">
        <v>20</v>
      </c>
      <c r="B814">
        <v>2805</v>
      </c>
    </row>
    <row r="815" spans="1:2" hidden="1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hidden="1" x14ac:dyDescent="0.2">
      <c r="A817" t="s">
        <v>20</v>
      </c>
      <c r="B817">
        <v>183</v>
      </c>
    </row>
    <row r="818" spans="1:2" hidden="1" x14ac:dyDescent="0.2">
      <c r="A818" t="s">
        <v>20</v>
      </c>
      <c r="B818">
        <v>133</v>
      </c>
    </row>
    <row r="819" spans="1:2" hidden="1" x14ac:dyDescent="0.2">
      <c r="A819" t="s">
        <v>20</v>
      </c>
      <c r="B819">
        <v>2489</v>
      </c>
    </row>
    <row r="820" spans="1:2" hidden="1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hidden="1" x14ac:dyDescent="0.2">
      <c r="A822" t="s">
        <v>20</v>
      </c>
      <c r="B822">
        <v>279</v>
      </c>
    </row>
    <row r="823" spans="1:2" hidden="1" x14ac:dyDescent="0.2">
      <c r="A823" t="s">
        <v>20</v>
      </c>
      <c r="B823">
        <v>210</v>
      </c>
    </row>
    <row r="824" spans="1:2" hidden="1" x14ac:dyDescent="0.2">
      <c r="A824" t="s">
        <v>20</v>
      </c>
      <c r="B824">
        <v>2100</v>
      </c>
    </row>
    <row r="825" spans="1:2" hidden="1" x14ac:dyDescent="0.2">
      <c r="A825" t="s">
        <v>20</v>
      </c>
      <c r="B825">
        <v>252</v>
      </c>
    </row>
    <row r="826" spans="1:2" hidden="1" x14ac:dyDescent="0.2">
      <c r="A826" t="s">
        <v>20</v>
      </c>
      <c r="B826">
        <v>1280</v>
      </c>
    </row>
    <row r="827" spans="1:2" hidden="1" x14ac:dyDescent="0.2">
      <c r="A827" t="s">
        <v>20</v>
      </c>
      <c r="B827">
        <v>157</v>
      </c>
    </row>
    <row r="828" spans="1:2" hidden="1" x14ac:dyDescent="0.2">
      <c r="A828" t="s">
        <v>20</v>
      </c>
      <c r="B828">
        <v>194</v>
      </c>
    </row>
    <row r="829" spans="1:2" hidden="1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hidden="1" x14ac:dyDescent="0.2">
      <c r="A833" t="s">
        <v>20</v>
      </c>
      <c r="B833">
        <v>4233</v>
      </c>
    </row>
    <row r="834" spans="1:2" hidden="1" x14ac:dyDescent="0.2">
      <c r="A834" t="s">
        <v>20</v>
      </c>
      <c r="B834">
        <v>1297</v>
      </c>
    </row>
    <row r="835" spans="1:2" hidden="1" x14ac:dyDescent="0.2">
      <c r="A835" t="s">
        <v>20</v>
      </c>
      <c r="B835">
        <v>165</v>
      </c>
    </row>
    <row r="836" spans="1:2" hidden="1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hidden="1" x14ac:dyDescent="0.2">
      <c r="A839" t="s">
        <v>20</v>
      </c>
      <c r="B839">
        <v>1797</v>
      </c>
    </row>
    <row r="840" spans="1:2" hidden="1" x14ac:dyDescent="0.2">
      <c r="A840" t="s">
        <v>20</v>
      </c>
      <c r="B840">
        <v>261</v>
      </c>
    </row>
    <row r="841" spans="1:2" hidden="1" x14ac:dyDescent="0.2">
      <c r="A841" t="s">
        <v>20</v>
      </c>
      <c r="B841">
        <v>157</v>
      </c>
    </row>
    <row r="842" spans="1:2" hidden="1" x14ac:dyDescent="0.2">
      <c r="A842" t="s">
        <v>20</v>
      </c>
      <c r="B842">
        <v>3533</v>
      </c>
    </row>
    <row r="843" spans="1:2" hidden="1" x14ac:dyDescent="0.2">
      <c r="A843" t="s">
        <v>20</v>
      </c>
      <c r="B843">
        <v>155</v>
      </c>
    </row>
    <row r="844" spans="1:2" hidden="1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hidden="1" x14ac:dyDescent="0.2">
      <c r="A847" t="s">
        <v>20</v>
      </c>
      <c r="B847">
        <v>1354</v>
      </c>
    </row>
    <row r="848" spans="1:2" hidden="1" x14ac:dyDescent="0.2">
      <c r="A848" t="s">
        <v>20</v>
      </c>
      <c r="B848">
        <v>48</v>
      </c>
    </row>
    <row r="849" spans="1:2" hidden="1" x14ac:dyDescent="0.2">
      <c r="A849" t="s">
        <v>20</v>
      </c>
      <c r="B849">
        <v>110</v>
      </c>
    </row>
    <row r="850" spans="1:2" hidden="1" x14ac:dyDescent="0.2">
      <c r="A850" t="s">
        <v>20</v>
      </c>
      <c r="B850">
        <v>172</v>
      </c>
    </row>
    <row r="851" spans="1:2" hidden="1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hidden="1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hidden="1" x14ac:dyDescent="0.2">
      <c r="A855" t="s">
        <v>20</v>
      </c>
      <c r="B855">
        <v>1467</v>
      </c>
    </row>
    <row r="856" spans="1:2" hidden="1" x14ac:dyDescent="0.2">
      <c r="A856" t="s">
        <v>20</v>
      </c>
      <c r="B856">
        <v>2662</v>
      </c>
    </row>
    <row r="857" spans="1:2" hidden="1" x14ac:dyDescent="0.2">
      <c r="A857" t="s">
        <v>20</v>
      </c>
      <c r="B857">
        <v>452</v>
      </c>
    </row>
    <row r="858" spans="1:2" hidden="1" x14ac:dyDescent="0.2">
      <c r="A858" t="s">
        <v>20</v>
      </c>
      <c r="B858">
        <v>158</v>
      </c>
    </row>
    <row r="859" spans="1:2" hidden="1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hidden="1" x14ac:dyDescent="0.2">
      <c r="A862" t="s">
        <v>20</v>
      </c>
      <c r="B862">
        <v>65</v>
      </c>
    </row>
    <row r="863" spans="1:2" hidden="1" x14ac:dyDescent="0.2">
      <c r="A863" t="s">
        <v>20</v>
      </c>
      <c r="B863">
        <v>163</v>
      </c>
    </row>
    <row r="864" spans="1:2" hidden="1" x14ac:dyDescent="0.2">
      <c r="A864" t="s">
        <v>20</v>
      </c>
      <c r="B864">
        <v>85</v>
      </c>
    </row>
    <row r="865" spans="1:2" hidden="1" x14ac:dyDescent="0.2">
      <c r="A865" t="s">
        <v>20</v>
      </c>
      <c r="B865">
        <v>217</v>
      </c>
    </row>
    <row r="866" spans="1:2" hidden="1" x14ac:dyDescent="0.2">
      <c r="A866" t="s">
        <v>20</v>
      </c>
      <c r="B866">
        <v>150</v>
      </c>
    </row>
    <row r="867" spans="1:2" hidden="1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hidden="1" x14ac:dyDescent="0.2">
      <c r="A869" t="s">
        <v>20</v>
      </c>
      <c r="B869">
        <v>300</v>
      </c>
    </row>
    <row r="870" spans="1:2" hidden="1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hidden="1" x14ac:dyDescent="0.2">
      <c r="A873" t="s">
        <v>20</v>
      </c>
      <c r="B873">
        <v>2320</v>
      </c>
    </row>
    <row r="874" spans="1:2" hidden="1" x14ac:dyDescent="0.2">
      <c r="A874" t="s">
        <v>20</v>
      </c>
      <c r="B874">
        <v>81</v>
      </c>
    </row>
    <row r="875" spans="1:2" hidden="1" x14ac:dyDescent="0.2">
      <c r="A875" t="s">
        <v>20</v>
      </c>
      <c r="B875">
        <v>1887</v>
      </c>
    </row>
    <row r="876" spans="1:2" hidden="1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hidden="1" x14ac:dyDescent="0.2">
      <c r="A881" t="s">
        <v>20</v>
      </c>
      <c r="B881">
        <v>53</v>
      </c>
    </row>
    <row r="882" spans="1:2" hidden="1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hidden="1" x14ac:dyDescent="0.2">
      <c r="A884" t="s">
        <v>20</v>
      </c>
      <c r="B884">
        <v>80</v>
      </c>
    </row>
    <row r="885" spans="1:2" hidden="1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hidden="1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hidden="1" x14ac:dyDescent="0.2">
      <c r="A890" t="s">
        <v>20</v>
      </c>
      <c r="B890">
        <v>290</v>
      </c>
    </row>
    <row r="891" spans="1:2" hidden="1" x14ac:dyDescent="0.2">
      <c r="A891" t="s">
        <v>20</v>
      </c>
      <c r="B891">
        <v>122</v>
      </c>
    </row>
    <row r="892" spans="1:2" hidden="1" x14ac:dyDescent="0.2">
      <c r="A892" t="s">
        <v>20</v>
      </c>
      <c r="B892">
        <v>1470</v>
      </c>
    </row>
    <row r="893" spans="1:2" hidden="1" x14ac:dyDescent="0.2">
      <c r="A893" t="s">
        <v>20</v>
      </c>
      <c r="B893">
        <v>165</v>
      </c>
    </row>
    <row r="894" spans="1:2" hidden="1" x14ac:dyDescent="0.2">
      <c r="A894" t="s">
        <v>20</v>
      </c>
      <c r="B894">
        <v>182</v>
      </c>
    </row>
    <row r="895" spans="1:2" hidden="1" x14ac:dyDescent="0.2">
      <c r="A895" t="s">
        <v>20</v>
      </c>
      <c r="B895">
        <v>199</v>
      </c>
    </row>
    <row r="896" spans="1:2" hidden="1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hidden="1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hidden="1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hidden="1" x14ac:dyDescent="0.2">
      <c r="A903" t="s">
        <v>20</v>
      </c>
      <c r="B903">
        <v>159</v>
      </c>
    </row>
    <row r="904" spans="1:2" hidden="1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hidden="1" x14ac:dyDescent="0.2">
      <c r="A907" t="s">
        <v>20</v>
      </c>
      <c r="B907">
        <v>236</v>
      </c>
    </row>
    <row r="908" spans="1:2" hidden="1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hidden="1" x14ac:dyDescent="0.2">
      <c r="A910" t="s">
        <v>20</v>
      </c>
      <c r="B910">
        <v>3934</v>
      </c>
    </row>
    <row r="911" spans="1:2" hidden="1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hidden="1" x14ac:dyDescent="0.2">
      <c r="A913" t="s">
        <v>20</v>
      </c>
      <c r="B913">
        <v>462</v>
      </c>
    </row>
    <row r="914" spans="1:2" hidden="1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hidden="1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hidden="1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hidden="1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hidden="1" x14ac:dyDescent="0.2">
      <c r="A924" t="s">
        <v>20</v>
      </c>
      <c r="B924">
        <v>2261</v>
      </c>
    </row>
    <row r="925" spans="1:2" hidden="1" x14ac:dyDescent="0.2">
      <c r="A925" t="s">
        <v>20</v>
      </c>
      <c r="B925">
        <v>40</v>
      </c>
    </row>
    <row r="926" spans="1:2" hidden="1" x14ac:dyDescent="0.2">
      <c r="A926" t="s">
        <v>20</v>
      </c>
      <c r="B926">
        <v>2289</v>
      </c>
    </row>
    <row r="927" spans="1:2" hidden="1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hidden="1" x14ac:dyDescent="0.2">
      <c r="A930" t="s">
        <v>20</v>
      </c>
      <c r="B930">
        <v>3777</v>
      </c>
    </row>
    <row r="931" spans="1:2" hidden="1" x14ac:dyDescent="0.2">
      <c r="A931" t="s">
        <v>20</v>
      </c>
      <c r="B931">
        <v>184</v>
      </c>
    </row>
    <row r="932" spans="1:2" hidden="1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hidden="1" x14ac:dyDescent="0.2">
      <c r="A934" t="s">
        <v>20</v>
      </c>
      <c r="B934">
        <v>144</v>
      </c>
    </row>
    <row r="935" spans="1:2" hidden="1" x14ac:dyDescent="0.2">
      <c r="A935" t="s">
        <v>20</v>
      </c>
      <c r="B935">
        <v>1902</v>
      </c>
    </row>
    <row r="936" spans="1:2" hidden="1" x14ac:dyDescent="0.2">
      <c r="A936" t="s">
        <v>20</v>
      </c>
      <c r="B936">
        <v>105</v>
      </c>
    </row>
    <row r="937" spans="1:2" hidden="1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hidden="1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hidden="1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hidden="1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hidden="1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hidden="1" x14ac:dyDescent="0.2">
      <c r="A956" t="s">
        <v>20</v>
      </c>
      <c r="B956">
        <v>1548</v>
      </c>
    </row>
    <row r="957" spans="1:2" hidden="1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hidden="1" x14ac:dyDescent="0.2">
      <c r="A959" t="s">
        <v>20</v>
      </c>
      <c r="B959">
        <v>131</v>
      </c>
    </row>
    <row r="960" spans="1:2" hidden="1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hidden="1" x14ac:dyDescent="0.2">
      <c r="A963" t="s">
        <v>20</v>
      </c>
      <c r="B963">
        <v>155</v>
      </c>
    </row>
    <row r="964" spans="1:2" hidden="1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hidden="1" x14ac:dyDescent="0.2">
      <c r="A966" t="s">
        <v>20</v>
      </c>
      <c r="B966">
        <v>155</v>
      </c>
    </row>
    <row r="967" spans="1:2" hidden="1" x14ac:dyDescent="0.2">
      <c r="A967" t="s">
        <v>20</v>
      </c>
      <c r="B967">
        <v>207</v>
      </c>
    </row>
    <row r="968" spans="1:2" hidden="1" x14ac:dyDescent="0.2">
      <c r="A968" t="s">
        <v>20</v>
      </c>
      <c r="B968">
        <v>245</v>
      </c>
    </row>
    <row r="969" spans="1:2" hidden="1" x14ac:dyDescent="0.2">
      <c r="A969" t="s">
        <v>20</v>
      </c>
      <c r="B969">
        <v>1573</v>
      </c>
    </row>
    <row r="970" spans="1:2" hidden="1" x14ac:dyDescent="0.2">
      <c r="A970" t="s">
        <v>20</v>
      </c>
      <c r="B970">
        <v>114</v>
      </c>
    </row>
    <row r="971" spans="1:2" hidden="1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hidden="1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hidden="1" x14ac:dyDescent="0.2">
      <c r="A976" t="s">
        <v>20</v>
      </c>
      <c r="B976">
        <v>32</v>
      </c>
    </row>
    <row r="977" spans="1:2" hidden="1" x14ac:dyDescent="0.2">
      <c r="A977" t="s">
        <v>20</v>
      </c>
      <c r="B977">
        <v>135</v>
      </c>
    </row>
    <row r="978" spans="1:2" hidden="1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hidden="1" x14ac:dyDescent="0.2">
      <c r="A980" t="s">
        <v>20</v>
      </c>
      <c r="B980">
        <v>92</v>
      </c>
    </row>
    <row r="981" spans="1:2" hidden="1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hidden="1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hidden="1" x14ac:dyDescent="0.2">
      <c r="A985" t="s">
        <v>20</v>
      </c>
      <c r="B985">
        <v>2326</v>
      </c>
    </row>
    <row r="986" spans="1:2" hidden="1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hidden="1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hidden="1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hidden="1" x14ac:dyDescent="0.2">
      <c r="A993" t="s">
        <v>20</v>
      </c>
      <c r="B993">
        <v>241</v>
      </c>
    </row>
    <row r="994" spans="1:2" hidden="1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hidden="1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2:B1001" xr:uid="{BB150A84-2786-1F45-9C9E-6FB580FE845E}">
    <filterColumn colId="0">
      <filters>
        <filter val="failed"/>
      </filters>
    </filterColumn>
  </autoFilter>
  <conditionalFormatting sqref="A1:A1048576">
    <cfRule type="containsText" dxfId="29" priority="13" operator="containsText" text="Canceled">
      <formula>NOT(ISERROR(SEARCH("Canceled",A1)))</formula>
    </cfRule>
    <cfRule type="containsText" dxfId="28" priority="14" operator="containsText" text="Live">
      <formula>NOT(ISERROR(SEARCH("Live",A1)))</formula>
    </cfRule>
    <cfRule type="containsText" dxfId="27" priority="15" operator="containsText" text="Successful">
      <formula>NOT(ISERROR(SEARCH("Successful",A1)))</formula>
    </cfRule>
    <cfRule type="containsText" dxfId="26" priority="16" operator="containsText" text="succesful">
      <formula>NOT(ISERROR(SEARCH("succesful",A1)))</formula>
    </cfRule>
    <cfRule type="containsText" dxfId="25" priority="17" operator="containsText" text="Succesful">
      <formula>NOT(ISERROR(SEARCH("Succesful",A1)))</formula>
    </cfRule>
    <cfRule type="containsText" dxfId="24" priority="18" operator="containsText" text="Failed">
      <formula>NOT(ISERROR(SEARCH("Failed",A1)))</formula>
    </cfRule>
  </conditionalFormatting>
  <conditionalFormatting sqref="G1:G1047940">
    <cfRule type="containsText" dxfId="23" priority="7" operator="containsText" text="Canceled">
      <formula>NOT(ISERROR(SEARCH("Canceled",G1)))</formula>
    </cfRule>
    <cfRule type="containsText" dxfId="22" priority="8" operator="containsText" text="Live">
      <formula>NOT(ISERROR(SEARCH("Live",G1)))</formula>
    </cfRule>
    <cfRule type="containsText" dxfId="21" priority="9" operator="containsText" text="Successful">
      <formula>NOT(ISERROR(SEARCH("Successful",G1)))</formula>
    </cfRule>
    <cfRule type="containsText" dxfId="20" priority="10" operator="containsText" text="succesful">
      <formula>NOT(ISERROR(SEARCH("succesful",G1)))</formula>
    </cfRule>
    <cfRule type="containsText" dxfId="19" priority="11" operator="containsText" text="Succesful">
      <formula>NOT(ISERROR(SEARCH("Succesful",G1)))</formula>
    </cfRule>
    <cfRule type="containsText" dxfId="18" priority="12" operator="containsText" text="Failed">
      <formula>NOT(ISERROR(SEARCH("Failed",G1)))</formula>
    </cfRule>
  </conditionalFormatting>
  <conditionalFormatting sqref="D1:D1048142">
    <cfRule type="containsText" dxfId="17" priority="1" operator="containsText" text="Canceled">
      <formula>NOT(ISERROR(SEARCH("Canceled",D1)))</formula>
    </cfRule>
    <cfRule type="containsText" dxfId="16" priority="2" operator="containsText" text="Live">
      <formula>NOT(ISERROR(SEARCH("Live",D1)))</formula>
    </cfRule>
    <cfRule type="containsText" dxfId="15" priority="3" operator="containsText" text="Successful">
      <formula>NOT(ISERROR(SEARCH("Successful",D1)))</formula>
    </cfRule>
    <cfRule type="containsText" dxfId="14" priority="4" operator="containsText" text="succesful">
      <formula>NOT(ISERROR(SEARCH("succesful",D1)))</formula>
    </cfRule>
    <cfRule type="containsText" dxfId="13" priority="5" operator="containsText" text="Succesful">
      <formula>NOT(ISERROR(SEARCH("Succesful",D1)))</formula>
    </cfRule>
    <cfRule type="containsText" dxfId="12" priority="6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E14-A3C4-2B4C-9970-067B937D4448}">
  <dimension ref="A1:K566"/>
  <sheetViews>
    <sheetView workbookViewId="0">
      <selection activeCell="K7" sqref="K7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2" t="s">
        <v>2106</v>
      </c>
      <c r="H1" s="12"/>
      <c r="J1" s="12" t="s">
        <v>2112</v>
      </c>
      <c r="K1" s="12"/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ROUND(AVERAGE($B$2:$B$566),2)</f>
        <v>851.15</v>
      </c>
      <c r="J2" t="s">
        <v>2107</v>
      </c>
      <c r="K2">
        <f>ROUND(AVERAGE($E$2:$E$365),2)</f>
        <v>585.62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ROUND(MEDIAN($B$2:$B$566),2)</f>
        <v>201</v>
      </c>
      <c r="J3" t="s">
        <v>2108</v>
      </c>
      <c r="K3">
        <f>ROUND(MEDIAN($E$2:$E$365),0)</f>
        <v>115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ROUND(MIN($B$2:$B$566),0)</f>
        <v>16</v>
      </c>
      <c r="J4" t="s">
        <v>2109</v>
      </c>
      <c r="K4">
        <f>ROUND(MIN($E$2:$E$365),0)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ROUND(MAX($B$2:$B$566),0)</f>
        <v>7295</v>
      </c>
      <c r="J5" t="s">
        <v>2110</v>
      </c>
      <c r="K5">
        <f>ROUND(MAX($E$2:$E$365),0)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2114</v>
      </c>
      <c r="H6">
        <f>H5-H4</f>
        <v>7279</v>
      </c>
      <c r="J6" t="s">
        <v>2114</v>
      </c>
      <c r="K6">
        <f>K5-K4</f>
        <v>6080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ROUND(_xlfn.VAR.S($B$2:$B$566),2)</f>
        <v>1606216.59</v>
      </c>
      <c r="J7" t="s">
        <v>2111</v>
      </c>
      <c r="K7">
        <f>ROUND(_xlfn.VAR.S($E$2:$E$365),2)</f>
        <v>924113.45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1" t="s">
        <v>2113</v>
      </c>
      <c r="H8" s="11">
        <f>ROUND(_xlfn.STDEV.S($B$2:$B$566),2)</f>
        <v>1267.3699999999999</v>
      </c>
      <c r="J8" s="11" t="s">
        <v>2113</v>
      </c>
      <c r="K8" s="11">
        <f>ROUND(_xlfn.STDEV.S($E$2:$E$365),2)</f>
        <v>961.31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A1:A1048141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succesful">
      <formula>NOT(ISERROR(SEARCH("succesful",A1)))</formula>
    </cfRule>
    <cfRule type="containsText" dxfId="7" priority="17" operator="containsText" text="Succesful">
      <formula>NOT(ISERROR(SEARCH("Succesful",A1)))</formula>
    </cfRule>
    <cfRule type="containsText" dxfId="6" priority="18" operator="containsText" text="Failed">
      <formula>NOT(ISERROR(SEARCH("Failed",A1)))</formula>
    </cfRule>
  </conditionalFormatting>
  <conditionalFormatting sqref="D1:D1047940">
    <cfRule type="containsText" dxfId="5" priority="1" operator="containsText" text="Canceled">
      <formula>NOT(ISERROR(SEARCH("Canceled",D1)))</formula>
    </cfRule>
    <cfRule type="containsText" dxfId="4" priority="2" operator="containsText" text="Live">
      <formula>NOT(ISERROR(SEARCH("Live",D1)))</formula>
    </cfRule>
    <cfRule type="containsText" dxfId="3" priority="3" operator="containsText" text="Successful">
      <formula>NOT(ISERROR(SEARCH("Successful",D1)))</formula>
    </cfRule>
    <cfRule type="containsText" dxfId="2" priority="4" operator="containsText" text="succesful">
      <formula>NOT(ISERROR(SEARCH("succesful",D1)))</formula>
    </cfRule>
    <cfRule type="containsText" dxfId="1" priority="5" operator="containsText" text="Succesful">
      <formula>NOT(ISERROR(SEARCH("Succesful",D1)))</formula>
    </cfRule>
    <cfRule type="containsText" dxfId="0" priority="6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Category</vt:lpstr>
      <vt:lpstr>Sub-Category</vt:lpstr>
      <vt:lpstr>Date Created</vt:lpstr>
      <vt:lpstr>Bonus</vt:lpstr>
      <vt:lpstr>Bonus Stats Analysis</vt:lpstr>
      <vt:lpstr>Bonus Stats Analysis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2022-08-30T15:42:42Z</dcterms:modified>
</cp:coreProperties>
</file>