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1420" windowHeight="8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53" i="1" l="1"/>
  <c r="V153" i="1" l="1"/>
  <c r="S15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I4" i="1"/>
  <c r="I5" i="1"/>
  <c r="I6" i="1"/>
  <c r="I7" i="1"/>
  <c r="I8" i="1"/>
  <c r="I9" i="1"/>
  <c r="I10" i="1"/>
  <c r="I11" i="1"/>
  <c r="I12" i="1" s="1"/>
  <c r="I13" i="1" s="1"/>
  <c r="I14" i="1" s="1"/>
  <c r="I15" i="1" s="1"/>
  <c r="I16" i="1" s="1"/>
  <c r="I17" i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3" i="1"/>
  <c r="H119" i="1" l="1"/>
  <c r="H121" i="1" s="1"/>
  <c r="H123" i="1" s="1"/>
  <c r="H125" i="1" s="1"/>
  <c r="H127" i="1" s="1"/>
  <c r="H129" i="1" s="1"/>
  <c r="H131" i="1" s="1"/>
  <c r="H133" i="1" s="1"/>
  <c r="H135" i="1" s="1"/>
  <c r="H137" i="1" s="1"/>
  <c r="G119" i="1"/>
  <c r="G121" i="1" s="1"/>
  <c r="G123" i="1" s="1"/>
  <c r="G125" i="1" s="1"/>
  <c r="G127" i="1" s="1"/>
  <c r="G129" i="1" s="1"/>
  <c r="G131" i="1" s="1"/>
  <c r="G133" i="1" s="1"/>
  <c r="G135" i="1" s="1"/>
  <c r="G137" i="1" s="1"/>
  <c r="H118" i="1"/>
  <c r="H120" i="1" s="1"/>
  <c r="H122" i="1" s="1"/>
  <c r="H124" i="1" s="1"/>
  <c r="H126" i="1" s="1"/>
  <c r="H128" i="1" s="1"/>
  <c r="H130" i="1" s="1"/>
  <c r="H132" i="1" s="1"/>
  <c r="H134" i="1" s="1"/>
  <c r="H136" i="1" s="1"/>
  <c r="G118" i="1"/>
  <c r="G120" i="1" s="1"/>
  <c r="G122" i="1" s="1"/>
  <c r="G124" i="1" s="1"/>
  <c r="G126" i="1" s="1"/>
  <c r="G128" i="1" s="1"/>
  <c r="G130" i="1" s="1"/>
  <c r="G132" i="1" s="1"/>
  <c r="G134" i="1" s="1"/>
  <c r="G136" i="1" s="1"/>
  <c r="H91" i="1"/>
  <c r="H93" i="1" s="1"/>
  <c r="H95" i="1" s="1"/>
  <c r="H97" i="1" s="1"/>
  <c r="H99" i="1" s="1"/>
  <c r="G91" i="1"/>
  <c r="G93" i="1" s="1"/>
  <c r="G95" i="1" s="1"/>
  <c r="G97" i="1" s="1"/>
  <c r="G99" i="1" s="1"/>
  <c r="H90" i="1"/>
  <c r="H92" i="1" s="1"/>
  <c r="H94" i="1" s="1"/>
  <c r="H96" i="1" s="1"/>
  <c r="H98" i="1" s="1"/>
  <c r="H100" i="1" s="1"/>
  <c r="G90" i="1"/>
  <c r="G92" i="1" s="1"/>
  <c r="G94" i="1" s="1"/>
  <c r="G96" i="1" s="1"/>
  <c r="G98" i="1" s="1"/>
  <c r="G100" i="1" s="1"/>
  <c r="H43" i="1"/>
  <c r="H45" i="1" s="1"/>
  <c r="H47" i="1" s="1"/>
  <c r="H49" i="1" s="1"/>
  <c r="H51" i="1" s="1"/>
  <c r="H42" i="1"/>
  <c r="H44" i="1" s="1"/>
  <c r="H46" i="1" s="1"/>
  <c r="H48" i="1" s="1"/>
  <c r="H50" i="1" s="1"/>
  <c r="H52" i="1" s="1"/>
  <c r="G42" i="1"/>
  <c r="G44" i="1" s="1"/>
  <c r="G46" i="1" s="1"/>
  <c r="G48" i="1" s="1"/>
  <c r="G50" i="1" s="1"/>
  <c r="G52" i="1" s="1"/>
  <c r="G43" i="1"/>
  <c r="G45" i="1" s="1"/>
  <c r="G47" i="1" s="1"/>
  <c r="G49" i="1" s="1"/>
  <c r="G51" i="1" s="1"/>
  <c r="H4" i="1"/>
  <c r="H5" i="1"/>
  <c r="H7" i="1" s="1"/>
  <c r="H9" i="1" s="1"/>
  <c r="H11" i="1" s="1"/>
  <c r="H13" i="1" s="1"/>
  <c r="H15" i="1" s="1"/>
  <c r="H17" i="1" s="1"/>
  <c r="H19" i="1" s="1"/>
  <c r="H21" i="1" s="1"/>
  <c r="H23" i="1" s="1"/>
  <c r="G2" i="1"/>
  <c r="G4" i="1" s="1"/>
  <c r="H6" i="1" l="1"/>
  <c r="H8" i="1" s="1"/>
  <c r="H10" i="1" s="1"/>
  <c r="H12" i="1" s="1"/>
  <c r="H14" i="1" s="1"/>
  <c r="H16" i="1" s="1"/>
  <c r="H18" i="1" s="1"/>
  <c r="H20" i="1" s="1"/>
  <c r="H22" i="1" s="1"/>
  <c r="H24" i="1" s="1"/>
  <c r="G6" i="1"/>
  <c r="S3" i="1"/>
  <c r="V3" i="1" s="1"/>
  <c r="V4" i="1"/>
  <c r="L4" i="1"/>
  <c r="L3" i="1"/>
  <c r="G5" i="1"/>
  <c r="L2" i="1"/>
  <c r="G8" i="1" l="1"/>
  <c r="G10" i="1" s="1"/>
  <c r="G12" i="1" s="1"/>
  <c r="L6" i="1"/>
  <c r="V5" i="1"/>
  <c r="L5" i="1"/>
  <c r="G7" i="1"/>
  <c r="V6" i="1" l="1"/>
  <c r="G14" i="1"/>
  <c r="G9" i="1"/>
  <c r="V7" i="1" l="1"/>
  <c r="G11" i="1"/>
  <c r="G16" i="1"/>
  <c r="V8" i="1" l="1"/>
  <c r="L7" i="1"/>
  <c r="G18" i="1"/>
  <c r="G13" i="1"/>
  <c r="V9" i="1" l="1"/>
  <c r="L8" i="1"/>
  <c r="G15" i="1"/>
  <c r="G20" i="1"/>
  <c r="V10" i="1" l="1"/>
  <c r="L9" i="1"/>
  <c r="G22" i="1"/>
  <c r="G17" i="1"/>
  <c r="V11" i="1" l="1"/>
  <c r="L10" i="1"/>
  <c r="G19" i="1"/>
  <c r="G24" i="1"/>
  <c r="V12" i="1" l="1"/>
  <c r="L11" i="1"/>
  <c r="G21" i="1"/>
  <c r="V13" i="1" l="1"/>
  <c r="L12" i="1"/>
  <c r="G23" i="1"/>
  <c r="V14" i="1" l="1"/>
  <c r="L13" i="1"/>
  <c r="V15" i="1" l="1"/>
  <c r="L14" i="1"/>
  <c r="V16" i="1" l="1"/>
  <c r="L15" i="1"/>
  <c r="V17" i="1" l="1"/>
  <c r="L16" i="1"/>
  <c r="V18" i="1" l="1"/>
  <c r="L17" i="1"/>
  <c r="V19" i="1" l="1"/>
  <c r="L18" i="1"/>
  <c r="V20" i="1" l="1"/>
  <c r="L19" i="1"/>
  <c r="V21" i="1" l="1"/>
  <c r="L20" i="1"/>
  <c r="V22" i="1" l="1"/>
  <c r="L21" i="1"/>
  <c r="V23" i="1" l="1"/>
  <c r="L22" i="1"/>
  <c r="V24" i="1" l="1"/>
  <c r="L23" i="1"/>
  <c r="V25" i="1" l="1"/>
  <c r="L24" i="1"/>
  <c r="V26" i="1" l="1"/>
  <c r="L25" i="1"/>
  <c r="V27" i="1" l="1"/>
  <c r="L26" i="1"/>
  <c r="V28" i="1" l="1"/>
  <c r="L27" i="1"/>
  <c r="V29" i="1" l="1"/>
  <c r="L28" i="1"/>
  <c r="V30" i="1" l="1"/>
  <c r="L29" i="1"/>
  <c r="V31" i="1" l="1"/>
  <c r="L30" i="1"/>
  <c r="V32" i="1" l="1"/>
  <c r="L31" i="1"/>
  <c r="V33" i="1" l="1"/>
  <c r="L32" i="1"/>
  <c r="V34" i="1" l="1"/>
  <c r="L33" i="1"/>
  <c r="V35" i="1" l="1"/>
  <c r="L34" i="1"/>
  <c r="V36" i="1" l="1"/>
  <c r="L35" i="1"/>
  <c r="V37" i="1" l="1"/>
  <c r="L36" i="1"/>
  <c r="V38" i="1" l="1"/>
  <c r="L37" i="1"/>
  <c r="V39" i="1" l="1"/>
  <c r="L38" i="1"/>
  <c r="V40" i="1" l="1"/>
  <c r="L39" i="1"/>
  <c r="V41" i="1" l="1"/>
  <c r="L40" i="1"/>
  <c r="V42" i="1" l="1"/>
  <c r="L41" i="1"/>
  <c r="V43" i="1" l="1"/>
  <c r="L42" i="1"/>
  <c r="V44" i="1" l="1"/>
  <c r="L43" i="1"/>
  <c r="V45" i="1" l="1"/>
  <c r="L44" i="1"/>
  <c r="V46" i="1" l="1"/>
  <c r="L45" i="1"/>
  <c r="V47" i="1" l="1"/>
  <c r="L46" i="1"/>
  <c r="V48" i="1" l="1"/>
  <c r="L47" i="1"/>
  <c r="V49" i="1" l="1"/>
  <c r="L48" i="1"/>
  <c r="V50" i="1" l="1"/>
  <c r="L49" i="1"/>
  <c r="L52" i="1" l="1"/>
  <c r="V51" i="1"/>
  <c r="L50" i="1"/>
  <c r="V52" i="1" l="1"/>
  <c r="L51" i="1"/>
  <c r="V53" i="1" l="1"/>
  <c r="V54" i="1" l="1"/>
  <c r="L53" i="1"/>
  <c r="V55" i="1" l="1"/>
  <c r="L54" i="1"/>
  <c r="V56" i="1" l="1"/>
  <c r="L55" i="1"/>
  <c r="V57" i="1" l="1"/>
  <c r="L56" i="1"/>
  <c r="V58" i="1" l="1"/>
  <c r="L57" i="1"/>
  <c r="V59" i="1" l="1"/>
  <c r="L58" i="1"/>
  <c r="V60" i="1" l="1"/>
  <c r="L59" i="1"/>
  <c r="V61" i="1" l="1"/>
  <c r="L60" i="1"/>
  <c r="V62" i="1" l="1"/>
  <c r="L61" i="1"/>
  <c r="V63" i="1" l="1"/>
  <c r="L62" i="1"/>
  <c r="V64" i="1" l="1"/>
  <c r="L63" i="1"/>
  <c r="V65" i="1" l="1"/>
  <c r="L64" i="1"/>
  <c r="V66" i="1" l="1"/>
  <c r="L65" i="1"/>
  <c r="V67" i="1" l="1"/>
  <c r="L66" i="1"/>
  <c r="V68" i="1" l="1"/>
  <c r="L67" i="1"/>
  <c r="V69" i="1" l="1"/>
  <c r="L68" i="1"/>
  <c r="V70" i="1" l="1"/>
  <c r="L69" i="1"/>
  <c r="V71" i="1" l="1"/>
  <c r="L70" i="1"/>
  <c r="V72" i="1" l="1"/>
  <c r="L71" i="1"/>
  <c r="V73" i="1" l="1"/>
  <c r="L72" i="1"/>
  <c r="V74" i="1" l="1"/>
  <c r="L73" i="1"/>
  <c r="V75" i="1" l="1"/>
  <c r="L74" i="1"/>
  <c r="V76" i="1" l="1"/>
  <c r="L75" i="1"/>
  <c r="V77" i="1" l="1"/>
  <c r="L76" i="1"/>
  <c r="V78" i="1" l="1"/>
  <c r="L77" i="1"/>
  <c r="V79" i="1" l="1"/>
  <c r="L78" i="1"/>
  <c r="V80" i="1" l="1"/>
  <c r="L79" i="1"/>
  <c r="V81" i="1" l="1"/>
  <c r="L80" i="1"/>
  <c r="V82" i="1" l="1"/>
  <c r="L81" i="1"/>
  <c r="V83" i="1" l="1"/>
  <c r="L82" i="1"/>
  <c r="V84" i="1" l="1"/>
  <c r="L83" i="1"/>
  <c r="V85" i="1" l="1"/>
  <c r="L84" i="1"/>
  <c r="V86" i="1" l="1"/>
  <c r="L85" i="1"/>
  <c r="V87" i="1" l="1"/>
  <c r="L86" i="1"/>
  <c r="V88" i="1" l="1"/>
  <c r="L87" i="1"/>
  <c r="V89" i="1" l="1"/>
  <c r="L88" i="1"/>
  <c r="V90" i="1" l="1"/>
  <c r="L89" i="1"/>
  <c r="V91" i="1" l="1"/>
  <c r="L90" i="1"/>
  <c r="V92" i="1" l="1"/>
  <c r="L91" i="1"/>
  <c r="V93" i="1" l="1"/>
  <c r="L92" i="1"/>
  <c r="V94" i="1" l="1"/>
  <c r="L93" i="1"/>
  <c r="V95" i="1" l="1"/>
  <c r="L94" i="1"/>
  <c r="V96" i="1" l="1"/>
  <c r="L95" i="1"/>
  <c r="V97" i="1" l="1"/>
  <c r="L96" i="1"/>
  <c r="V98" i="1" l="1"/>
  <c r="L97" i="1"/>
  <c r="V99" i="1" l="1"/>
  <c r="L98" i="1"/>
  <c r="V100" i="1" l="1"/>
  <c r="L99" i="1"/>
  <c r="V101" i="1" l="1"/>
  <c r="L100" i="1"/>
  <c r="V102" i="1" l="1"/>
  <c r="L101" i="1"/>
  <c r="V103" i="1" l="1"/>
  <c r="L102" i="1"/>
  <c r="V104" i="1" l="1"/>
  <c r="L103" i="1"/>
  <c r="V105" i="1" l="1"/>
  <c r="L104" i="1"/>
  <c r="V106" i="1" l="1"/>
  <c r="L105" i="1"/>
  <c r="V107" i="1" l="1"/>
  <c r="L106" i="1"/>
  <c r="V108" i="1" l="1"/>
  <c r="L107" i="1"/>
  <c r="V109" i="1" l="1"/>
  <c r="L108" i="1"/>
  <c r="V110" i="1" l="1"/>
  <c r="L109" i="1"/>
  <c r="V111" i="1" l="1"/>
  <c r="L110" i="1"/>
  <c r="V112" i="1" l="1"/>
  <c r="L111" i="1"/>
  <c r="V113" i="1" l="1"/>
  <c r="L112" i="1"/>
  <c r="L115" i="1" l="1"/>
  <c r="V114" i="1"/>
  <c r="L113" i="1"/>
  <c r="V115" i="1" l="1"/>
  <c r="L114" i="1"/>
  <c r="V116" i="1" l="1"/>
  <c r="V117" i="1" l="1"/>
  <c r="L116" i="1"/>
  <c r="V118" i="1" l="1"/>
  <c r="L117" i="1"/>
  <c r="V119" i="1" l="1"/>
  <c r="L118" i="1"/>
  <c r="V120" i="1" l="1"/>
  <c r="L119" i="1"/>
  <c r="V121" i="1" l="1"/>
  <c r="L120" i="1"/>
  <c r="V122" i="1" l="1"/>
  <c r="L121" i="1"/>
  <c r="V123" i="1" l="1"/>
  <c r="L122" i="1"/>
  <c r="V124" i="1" l="1"/>
  <c r="L123" i="1"/>
  <c r="V125" i="1" l="1"/>
  <c r="L124" i="1"/>
  <c r="V126" i="1" l="1"/>
  <c r="L125" i="1"/>
  <c r="V127" i="1" l="1"/>
  <c r="L126" i="1"/>
  <c r="V128" i="1" l="1"/>
  <c r="L127" i="1"/>
  <c r="V129" i="1" l="1"/>
  <c r="L128" i="1"/>
  <c r="V130" i="1" l="1"/>
  <c r="L129" i="1"/>
  <c r="V131" i="1" l="1"/>
  <c r="L130" i="1"/>
  <c r="V132" i="1" l="1"/>
  <c r="L131" i="1"/>
  <c r="V133" i="1" l="1"/>
  <c r="L132" i="1"/>
  <c r="V134" i="1" l="1"/>
  <c r="L133" i="1"/>
  <c r="V135" i="1" l="1"/>
  <c r="L134" i="1"/>
  <c r="V136" i="1" l="1"/>
  <c r="L135" i="1"/>
  <c r="V137" i="1" l="1"/>
  <c r="L136" i="1"/>
  <c r="V138" i="1" l="1"/>
  <c r="L137" i="1"/>
  <c r="V139" i="1" l="1"/>
  <c r="L138" i="1"/>
  <c r="V140" i="1" l="1"/>
  <c r="L139" i="1"/>
  <c r="V141" i="1" l="1"/>
  <c r="L140" i="1"/>
  <c r="V142" i="1" l="1"/>
  <c r="L141" i="1"/>
  <c r="V143" i="1" l="1"/>
  <c r="L142" i="1"/>
  <c r="V144" i="1" l="1"/>
  <c r="L143" i="1"/>
  <c r="V145" i="1" l="1"/>
  <c r="L144" i="1"/>
  <c r="V146" i="1" l="1"/>
  <c r="L145" i="1"/>
  <c r="V147" i="1" l="1"/>
  <c r="L146" i="1"/>
  <c r="V148" i="1" l="1"/>
  <c r="L147" i="1"/>
  <c r="V149" i="1" l="1"/>
  <c r="L148" i="1"/>
  <c r="V150" i="1" l="1"/>
  <c r="L149" i="1"/>
  <c r="V151" i="1" l="1"/>
  <c r="L150" i="1"/>
  <c r="V152" i="1" l="1"/>
  <c r="L151" i="1"/>
  <c r="L152" i="1" l="1"/>
</calcChain>
</file>

<file path=xl/sharedStrings.xml><?xml version="1.0" encoding="utf-8"?>
<sst xmlns="http://schemas.openxmlformats.org/spreadsheetml/2006/main" count="1858" uniqueCount="59">
  <si>
    <t xml:space="preserve">].INST_PAD_DVDD </t>
  </si>
  <si>
    <t xml:space="preserve">placeInstance </t>
  </si>
  <si>
    <t xml:space="preserve"> 0.0 </t>
  </si>
  <si>
    <t>R0</t>
  </si>
  <si>
    <t xml:space="preserve">].INST_PAD_DVSS </t>
  </si>
  <si>
    <t>FLAVOR1</t>
  </si>
  <si>
    <t>FLAVOR2</t>
  </si>
  <si>
    <t>FLAVOR3</t>
  </si>
  <si>
    <t>FLAVOR4</t>
  </si>
  <si>
    <t>PWR</t>
  </si>
  <si>
    <t>I/O+PWR</t>
  </si>
  <si>
    <t xml:space="preserve">PAD_READ_PMOS_NOSF </t>
  </si>
  <si>
    <t xml:space="preserve">PAD_FREEZE_PMOS_NOSF </t>
  </si>
  <si>
    <t xml:space="preserve">PAD_TOKEN_PMOS_NOSF </t>
  </si>
  <si>
    <t xml:space="preserve">PAD_OUT_PMOS_NOSF </t>
  </si>
  <si>
    <t xml:space="preserve">PAD_nTOKEN_PMOS_NOSF </t>
  </si>
  <si>
    <t xml:space="preserve">PAD_nOUT_PMOS_NOSF </t>
  </si>
  <si>
    <t>GLOBAL I/O + PWR</t>
  </si>
  <si>
    <t xml:space="preserve">PAD_HIT_OR0 </t>
  </si>
  <si>
    <t xml:space="preserve">PAD_nHIT_OR0 </t>
  </si>
  <si>
    <t xml:space="preserve">PAD_HIT_OR2 </t>
  </si>
  <si>
    <t xml:space="preserve">PAD_nHIT_OR2 </t>
  </si>
  <si>
    <t xml:space="preserve">PAD_HIT_OR1 </t>
  </si>
  <si>
    <t xml:space="preserve">PAD_nHIT_OR1 </t>
  </si>
  <si>
    <t xml:space="preserve">PAD_HIT_OR3 </t>
  </si>
  <si>
    <t xml:space="preserve">PAD_nHIT_OR3 </t>
  </si>
  <si>
    <t xml:space="preserve">PAD_READ_PMOS </t>
  </si>
  <si>
    <t xml:space="preserve">PAD_FREEZE_PMOS </t>
  </si>
  <si>
    <t xml:space="preserve">PAD_TOKEN_PMOS </t>
  </si>
  <si>
    <t xml:space="preserve">PAD_OUT_PMOS </t>
  </si>
  <si>
    <t xml:space="preserve">PAD_nTOKEN_PMOS </t>
  </si>
  <si>
    <t xml:space="preserve">PAD_nOUT_PMOS </t>
  </si>
  <si>
    <t xml:space="preserve">PAD_DEF_CONF </t>
  </si>
  <si>
    <t xml:space="preserve">PAD_CLK_CONF </t>
  </si>
  <si>
    <t xml:space="preserve">PAD_LD_CONF </t>
  </si>
  <si>
    <t xml:space="preserve">PAD_SI_CONF </t>
  </si>
  <si>
    <t xml:space="preserve">PAD_SO_CONF </t>
  </si>
  <si>
    <t xml:space="preserve">PAD_RST_N </t>
  </si>
  <si>
    <t xml:space="preserve">PAD_CLK_BX </t>
  </si>
  <si>
    <t xml:space="preserve">PAD_CLK_OUT </t>
  </si>
  <si>
    <t xml:space="preserve">PAD_RESET_BCID </t>
  </si>
  <si>
    <t xml:space="preserve">PAD_PULSE </t>
  </si>
  <si>
    <t xml:space="preserve">PAD_READ_COMP </t>
  </si>
  <si>
    <t xml:space="preserve">PAD_FREEZE_COMP </t>
  </si>
  <si>
    <t xml:space="preserve">PAD_TOKEN_COMP </t>
  </si>
  <si>
    <t xml:space="preserve">PAD_OUT_COMP </t>
  </si>
  <si>
    <t xml:space="preserve">PAD_nTOKEN_COMP </t>
  </si>
  <si>
    <t xml:space="preserve">PAD_nOUT_COMP </t>
  </si>
  <si>
    <t xml:space="preserve">PAD_READ_HV </t>
  </si>
  <si>
    <t xml:space="preserve">PAD_FREEZE_HV </t>
  </si>
  <si>
    <t xml:space="preserve">PAD_TOKEN_HV </t>
  </si>
  <si>
    <t xml:space="preserve">PAD_OUT_HV </t>
  </si>
  <si>
    <t xml:space="preserve">PAD_nTOKEN_HV </t>
  </si>
  <si>
    <t xml:space="preserve">PAD_nOUT_HV </t>
  </si>
  <si>
    <t>DECOUPLING_FILLER</t>
  </si>
  <si>
    <t>FILLER[</t>
  </si>
  <si>
    <t xml:space="preserve">].INST_decoupling_cap_filler </t>
  </si>
  <si>
    <t>DIGITAL_P[</t>
  </si>
  <si>
    <t>DIGITAL_G[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</si>
</sst>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0" borderId="0" xfId="0" applyFill="1"/>
    <xf numFmtId="49" fontId="0" fillId="0" borderId="0" xfId="0" applyNumberFormat="1" applyFill="1"/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tabSelected="1" topLeftCell="C128" workbookViewId="0">
      <selection activeCell="L152" sqref="L2:L152"/>
    </sheetView>
  </sheetViews>
  <sheetFormatPr defaultRowHeight="15" x14ac:dyDescent="0.25"/>
  <cols>
    <col min="1" max="1" width="11.375" customWidth="1"/>
    <col min="2" max="2" width="15.625" customWidth="1"/>
    <col min="3" max="4" width="9.625" customWidth="1"/>
    <col min="5" max="5" width="14" customWidth="1"/>
    <col min="6" max="6" width="23.875" customWidth="1"/>
    <col min="7" max="7" width="7.625" customWidth="1"/>
    <col min="8" max="8" width="17.625" customWidth="1"/>
    <col min="9" max="9" width="24" customWidth="1"/>
    <col min="10" max="10" width="7.375" customWidth="1"/>
    <col min="12" max="12" width="56.875" customWidth="1"/>
    <col min="13" max="13" width="21" customWidth="1"/>
    <col min="14" max="14" width="6.75" customWidth="1"/>
    <col min="15" max="15" width="11.75" customWidth="1"/>
    <col min="16" max="16" width="7.5" customWidth="1"/>
    <col min="17" max="17" width="4.25" customWidth="1"/>
    <col min="18" max="18" width="23.125" customWidth="1"/>
    <col min="20" max="20" width="6" customWidth="1"/>
    <col min="21" max="21" width="5.375" customWidth="1"/>
    <col min="22" max="22" width="53.75" customWidth="1"/>
  </cols>
  <sheetData>
    <row r="1" spans="1:22" x14ac:dyDescent="0.25">
      <c r="A1" s="8"/>
      <c r="B1" s="8"/>
      <c r="C1" s="10"/>
      <c r="D1" s="10"/>
      <c r="E1" s="8"/>
      <c r="F1" s="8"/>
      <c r="G1" s="8"/>
      <c r="H1" s="8"/>
      <c r="I1" s="8"/>
      <c r="J1" s="9"/>
      <c r="K1" s="8"/>
      <c r="L1" s="8"/>
    </row>
    <row r="2" spans="1:22" x14ac:dyDescent="0.25">
      <c r="A2" s="4" t="s">
        <v>5</v>
      </c>
      <c r="B2" t="s">
        <v>9</v>
      </c>
      <c r="C2" s="1">
        <v>1</v>
      </c>
      <c r="D2" s="1">
        <v>1</v>
      </c>
      <c r="E2" t="s">
        <v>1</v>
      </c>
      <c r="F2" t="s">
        <v>57</v>
      </c>
      <c r="G2">
        <f>G1</f>
        <v>0</v>
      </c>
      <c r="H2" t="s">
        <v>0</v>
      </c>
      <c r="I2">
        <v>31.9</v>
      </c>
      <c r="J2" s="2" t="s">
        <v>2</v>
      </c>
      <c r="K2" t="s">
        <v>3</v>
      </c>
      <c r="L2" t="str">
        <f t="shared" ref="L2:L50" si="0">CONCATENATE(E2,F2,G2,H2,I2,J2,K2)</f>
        <v>placeInstance DIGITAL_P[0].INST_PAD_DVDD 31.9 0.0 R0</v>
      </c>
      <c r="M2" s="8"/>
      <c r="N2" s="8"/>
      <c r="O2" s="8"/>
      <c r="P2" s="8"/>
      <c r="Q2" s="8"/>
      <c r="R2" s="8"/>
      <c r="S2" s="8"/>
      <c r="T2" s="9"/>
      <c r="U2" s="8"/>
      <c r="V2" s="8"/>
    </row>
    <row r="3" spans="1:22" x14ac:dyDescent="0.25">
      <c r="A3" s="4" t="s">
        <v>5</v>
      </c>
      <c r="B3" t="s">
        <v>9</v>
      </c>
      <c r="C3" s="1">
        <v>2</v>
      </c>
      <c r="D3" s="1">
        <v>2</v>
      </c>
      <c r="E3" t="s">
        <v>1</v>
      </c>
      <c r="F3" t="s">
        <v>58</v>
      </c>
      <c r="G3">
        <v>0</v>
      </c>
      <c r="H3" t="s">
        <v>4</v>
      </c>
      <c r="I3">
        <f t="shared" ref="I3:I66" si="1">I2+120</f>
        <v>151.9</v>
      </c>
      <c r="J3" s="2" t="s">
        <v>2</v>
      </c>
      <c r="K3" t="s">
        <v>3</v>
      </c>
      <c r="L3" t="str">
        <f t="shared" si="0"/>
        <v>placeInstance DIGITAL_G[0].INST_PAD_DVSS 151.9 0.0 R0</v>
      </c>
      <c r="M3" s="7" t="s">
        <v>54</v>
      </c>
      <c r="N3">
        <v>1</v>
      </c>
      <c r="O3" t="s">
        <v>1</v>
      </c>
      <c r="P3" t="s">
        <v>55</v>
      </c>
      <c r="Q3">
        <v>0</v>
      </c>
      <c r="R3" t="s">
        <v>56</v>
      </c>
      <c r="S3">
        <f t="shared" ref="S3:S66" si="2">I2+100</f>
        <v>131.9</v>
      </c>
      <c r="T3" s="2" t="s">
        <v>2</v>
      </c>
      <c r="U3" t="s">
        <v>3</v>
      </c>
      <c r="V3" t="str">
        <f t="shared" ref="V3:V34" si="3">CONCATENATE(O3,P3,Q3,R3,S3,T3,U3)</f>
        <v>placeInstance FILLER[0].INST_decoupling_cap_filler 131.9 0.0 R0</v>
      </c>
    </row>
    <row r="4" spans="1:22" x14ac:dyDescent="0.25">
      <c r="A4" s="4" t="s">
        <v>5</v>
      </c>
      <c r="B4" t="s">
        <v>9</v>
      </c>
      <c r="C4" s="1">
        <v>3</v>
      </c>
      <c r="D4" s="1">
        <v>3</v>
      </c>
      <c r="E4" t="s">
        <v>1</v>
      </c>
      <c r="F4" t="s">
        <v>57</v>
      </c>
      <c r="G4">
        <f>G2+1</f>
        <v>1</v>
      </c>
      <c r="H4" t="str">
        <f>H2</f>
        <v xml:space="preserve">].INST_PAD_DVDD </v>
      </c>
      <c r="I4">
        <f t="shared" si="1"/>
        <v>271.89999999999998</v>
      </c>
      <c r="J4" s="2" t="s">
        <v>2</v>
      </c>
      <c r="K4" t="s">
        <v>3</v>
      </c>
      <c r="L4" t="str">
        <f t="shared" si="0"/>
        <v>placeInstance DIGITAL_P[1].INST_PAD_DVDD 271.9 0.0 R0</v>
      </c>
      <c r="M4" s="7" t="s">
        <v>54</v>
      </c>
      <c r="N4">
        <v>2</v>
      </c>
      <c r="O4" t="s">
        <v>1</v>
      </c>
      <c r="P4" t="s">
        <v>55</v>
      </c>
      <c r="Q4">
        <v>1</v>
      </c>
      <c r="R4" t="s">
        <v>56</v>
      </c>
      <c r="S4">
        <f t="shared" si="2"/>
        <v>251.9</v>
      </c>
      <c r="T4" s="2" t="s">
        <v>2</v>
      </c>
      <c r="U4" t="s">
        <v>3</v>
      </c>
      <c r="V4" t="str">
        <f t="shared" si="3"/>
        <v>placeInstance FILLER[1].INST_decoupling_cap_filler 251.9 0.0 R0</v>
      </c>
    </row>
    <row r="5" spans="1:22" x14ac:dyDescent="0.25">
      <c r="A5" s="4" t="s">
        <v>5</v>
      </c>
      <c r="B5" t="s">
        <v>9</v>
      </c>
      <c r="C5" s="1">
        <v>4</v>
      </c>
      <c r="D5" s="1">
        <v>4</v>
      </c>
      <c r="E5" t="s">
        <v>1</v>
      </c>
      <c r="F5" t="s">
        <v>58</v>
      </c>
      <c r="G5">
        <f t="shared" ref="G5:G24" si="4">G3+1</f>
        <v>1</v>
      </c>
      <c r="H5" t="str">
        <f t="shared" ref="H5:H24" si="5">H3</f>
        <v xml:space="preserve">].INST_PAD_DVSS </v>
      </c>
      <c r="I5">
        <f t="shared" si="1"/>
        <v>391.9</v>
      </c>
      <c r="J5" s="2" t="s">
        <v>2</v>
      </c>
      <c r="K5" t="s">
        <v>3</v>
      </c>
      <c r="L5" t="str">
        <f t="shared" si="0"/>
        <v>placeInstance DIGITAL_G[1].INST_PAD_DVSS 391.9 0.0 R0</v>
      </c>
      <c r="M5" s="7" t="s">
        <v>54</v>
      </c>
      <c r="N5">
        <v>3</v>
      </c>
      <c r="O5" t="s">
        <v>1</v>
      </c>
      <c r="P5" t="s">
        <v>55</v>
      </c>
      <c r="Q5">
        <v>2</v>
      </c>
      <c r="R5" t="s">
        <v>56</v>
      </c>
      <c r="S5">
        <f t="shared" si="2"/>
        <v>371.9</v>
      </c>
      <c r="T5" s="2" t="s">
        <v>2</v>
      </c>
      <c r="U5" t="s">
        <v>3</v>
      </c>
      <c r="V5" t="str">
        <f t="shared" si="3"/>
        <v>placeInstance FILLER[2].INST_decoupling_cap_filler 371.9 0.0 R0</v>
      </c>
    </row>
    <row r="6" spans="1:22" x14ac:dyDescent="0.25">
      <c r="A6" s="4" t="s">
        <v>5</v>
      </c>
      <c r="B6" t="s">
        <v>9</v>
      </c>
      <c r="C6" s="1">
        <v>5</v>
      </c>
      <c r="D6" s="1">
        <v>5</v>
      </c>
      <c r="E6" t="s">
        <v>1</v>
      </c>
      <c r="F6" t="s">
        <v>57</v>
      </c>
      <c r="G6">
        <f t="shared" si="4"/>
        <v>2</v>
      </c>
      <c r="H6" t="str">
        <f t="shared" si="5"/>
        <v xml:space="preserve">].INST_PAD_DVDD </v>
      </c>
      <c r="I6">
        <f t="shared" si="1"/>
        <v>511.9</v>
      </c>
      <c r="J6" s="2" t="s">
        <v>2</v>
      </c>
      <c r="K6" t="s">
        <v>3</v>
      </c>
      <c r="L6" t="str">
        <f t="shared" si="0"/>
        <v>placeInstance DIGITAL_P[2].INST_PAD_DVDD 511.9 0.0 R0</v>
      </c>
      <c r="M6" s="7" t="s">
        <v>54</v>
      </c>
      <c r="N6">
        <v>4</v>
      </c>
      <c r="O6" t="s">
        <v>1</v>
      </c>
      <c r="P6" t="s">
        <v>55</v>
      </c>
      <c r="Q6">
        <v>3</v>
      </c>
      <c r="R6" t="s">
        <v>56</v>
      </c>
      <c r="S6">
        <f t="shared" si="2"/>
        <v>491.9</v>
      </c>
      <c r="T6" s="2" t="s">
        <v>2</v>
      </c>
      <c r="U6" t="s">
        <v>3</v>
      </c>
      <c r="V6" t="str">
        <f t="shared" si="3"/>
        <v>placeInstance FILLER[3].INST_decoupling_cap_filler 491.9 0.0 R0</v>
      </c>
    </row>
    <row r="7" spans="1:22" x14ac:dyDescent="0.25">
      <c r="A7" s="4" t="s">
        <v>5</v>
      </c>
      <c r="B7" t="s">
        <v>9</v>
      </c>
      <c r="C7" s="1">
        <v>6</v>
      </c>
      <c r="D7" s="1">
        <v>6</v>
      </c>
      <c r="E7" t="s">
        <v>1</v>
      </c>
      <c r="F7" t="s">
        <v>58</v>
      </c>
      <c r="G7">
        <f t="shared" si="4"/>
        <v>2</v>
      </c>
      <c r="H7" t="str">
        <f t="shared" si="5"/>
        <v xml:space="preserve">].INST_PAD_DVSS </v>
      </c>
      <c r="I7">
        <f t="shared" si="1"/>
        <v>631.9</v>
      </c>
      <c r="J7" s="2" t="s">
        <v>2</v>
      </c>
      <c r="K7" t="s">
        <v>3</v>
      </c>
      <c r="L7" t="str">
        <f t="shared" si="0"/>
        <v>placeInstance DIGITAL_G[2].INST_PAD_DVSS 631.9 0.0 R0</v>
      </c>
      <c r="M7" s="7" t="s">
        <v>54</v>
      </c>
      <c r="N7">
        <v>5</v>
      </c>
      <c r="O7" t="s">
        <v>1</v>
      </c>
      <c r="P7" t="s">
        <v>55</v>
      </c>
      <c r="Q7">
        <v>4</v>
      </c>
      <c r="R7" t="s">
        <v>56</v>
      </c>
      <c r="S7">
        <f t="shared" si="2"/>
        <v>611.9</v>
      </c>
      <c r="T7" s="2" t="s">
        <v>2</v>
      </c>
      <c r="U7" t="s">
        <v>3</v>
      </c>
      <c r="V7" t="str">
        <f t="shared" si="3"/>
        <v>placeInstance FILLER[4].INST_decoupling_cap_filler 611.9 0.0 R0</v>
      </c>
    </row>
    <row r="8" spans="1:22" x14ac:dyDescent="0.25">
      <c r="A8" s="4" t="s">
        <v>5</v>
      </c>
      <c r="B8" t="s">
        <v>9</v>
      </c>
      <c r="C8" s="1">
        <v>7</v>
      </c>
      <c r="D8" s="1">
        <v>7</v>
      </c>
      <c r="E8" t="s">
        <v>1</v>
      </c>
      <c r="F8" t="s">
        <v>57</v>
      </c>
      <c r="G8">
        <f t="shared" si="4"/>
        <v>3</v>
      </c>
      <c r="H8" t="str">
        <f t="shared" si="5"/>
        <v xml:space="preserve">].INST_PAD_DVDD </v>
      </c>
      <c r="I8">
        <f t="shared" si="1"/>
        <v>751.9</v>
      </c>
      <c r="J8" s="2" t="s">
        <v>2</v>
      </c>
      <c r="K8" t="s">
        <v>3</v>
      </c>
      <c r="L8" t="str">
        <f t="shared" si="0"/>
        <v>placeInstance DIGITAL_P[3].INST_PAD_DVDD 751.9 0.0 R0</v>
      </c>
      <c r="M8" s="7" t="s">
        <v>54</v>
      </c>
      <c r="N8">
        <v>6</v>
      </c>
      <c r="O8" t="s">
        <v>1</v>
      </c>
      <c r="P8" t="s">
        <v>55</v>
      </c>
      <c r="Q8">
        <v>5</v>
      </c>
      <c r="R8" t="s">
        <v>56</v>
      </c>
      <c r="S8">
        <f t="shared" si="2"/>
        <v>731.9</v>
      </c>
      <c r="T8" s="2" t="s">
        <v>2</v>
      </c>
      <c r="U8" t="s">
        <v>3</v>
      </c>
      <c r="V8" t="str">
        <f t="shared" si="3"/>
        <v>placeInstance FILLER[5].INST_decoupling_cap_filler 731.9 0.0 R0</v>
      </c>
    </row>
    <row r="9" spans="1:22" x14ac:dyDescent="0.25">
      <c r="A9" s="4" t="s">
        <v>5</v>
      </c>
      <c r="B9" t="s">
        <v>9</v>
      </c>
      <c r="C9" s="1">
        <v>8</v>
      </c>
      <c r="D9" s="1">
        <v>8</v>
      </c>
      <c r="E9" t="s">
        <v>1</v>
      </c>
      <c r="F9" t="s">
        <v>58</v>
      </c>
      <c r="G9">
        <f t="shared" si="4"/>
        <v>3</v>
      </c>
      <c r="H9" t="str">
        <f t="shared" si="5"/>
        <v xml:space="preserve">].INST_PAD_DVSS </v>
      </c>
      <c r="I9">
        <f t="shared" si="1"/>
        <v>871.9</v>
      </c>
      <c r="J9" s="2" t="s">
        <v>2</v>
      </c>
      <c r="K9" t="s">
        <v>3</v>
      </c>
      <c r="L9" t="str">
        <f t="shared" si="0"/>
        <v>placeInstance DIGITAL_G[3].INST_PAD_DVSS 871.9 0.0 R0</v>
      </c>
      <c r="M9" s="7" t="s">
        <v>54</v>
      </c>
      <c r="N9">
        <v>7</v>
      </c>
      <c r="O9" t="s">
        <v>1</v>
      </c>
      <c r="P9" t="s">
        <v>55</v>
      </c>
      <c r="Q9">
        <v>6</v>
      </c>
      <c r="R9" t="s">
        <v>56</v>
      </c>
      <c r="S9">
        <f t="shared" si="2"/>
        <v>851.9</v>
      </c>
      <c r="T9" s="2" t="s">
        <v>2</v>
      </c>
      <c r="U9" t="s">
        <v>3</v>
      </c>
      <c r="V9" t="str">
        <f t="shared" si="3"/>
        <v>placeInstance FILLER[6].INST_decoupling_cap_filler 851.9 0.0 R0</v>
      </c>
    </row>
    <row r="10" spans="1:22" x14ac:dyDescent="0.25">
      <c r="A10" s="4" t="s">
        <v>5</v>
      </c>
      <c r="B10" t="s">
        <v>9</v>
      </c>
      <c r="C10" s="1">
        <v>9</v>
      </c>
      <c r="D10" s="1">
        <v>9</v>
      </c>
      <c r="E10" t="s">
        <v>1</v>
      </c>
      <c r="F10" t="s">
        <v>57</v>
      </c>
      <c r="G10">
        <f t="shared" si="4"/>
        <v>4</v>
      </c>
      <c r="H10" t="str">
        <f t="shared" si="5"/>
        <v xml:space="preserve">].INST_PAD_DVDD </v>
      </c>
      <c r="I10">
        <f t="shared" si="1"/>
        <v>991.9</v>
      </c>
      <c r="J10" s="2" t="s">
        <v>2</v>
      </c>
      <c r="K10" t="s">
        <v>3</v>
      </c>
      <c r="L10" t="str">
        <f t="shared" si="0"/>
        <v>placeInstance DIGITAL_P[4].INST_PAD_DVDD 991.9 0.0 R0</v>
      </c>
      <c r="M10" s="7" t="s">
        <v>54</v>
      </c>
      <c r="N10">
        <v>8</v>
      </c>
      <c r="O10" t="s">
        <v>1</v>
      </c>
      <c r="P10" t="s">
        <v>55</v>
      </c>
      <c r="Q10">
        <v>7</v>
      </c>
      <c r="R10" t="s">
        <v>56</v>
      </c>
      <c r="S10">
        <f t="shared" si="2"/>
        <v>971.9</v>
      </c>
      <c r="T10" s="2" t="s">
        <v>2</v>
      </c>
      <c r="U10" t="s">
        <v>3</v>
      </c>
      <c r="V10" t="str">
        <f t="shared" si="3"/>
        <v>placeInstance FILLER[7].INST_decoupling_cap_filler 971.9 0.0 R0</v>
      </c>
    </row>
    <row r="11" spans="1:22" x14ac:dyDescent="0.25">
      <c r="A11" s="4" t="s">
        <v>5</v>
      </c>
      <c r="B11" t="s">
        <v>9</v>
      </c>
      <c r="C11" s="1">
        <v>10</v>
      </c>
      <c r="D11" s="1">
        <v>10</v>
      </c>
      <c r="E11" t="s">
        <v>1</v>
      </c>
      <c r="F11" t="s">
        <v>58</v>
      </c>
      <c r="G11">
        <f t="shared" si="4"/>
        <v>4</v>
      </c>
      <c r="H11" t="str">
        <f t="shared" si="5"/>
        <v xml:space="preserve">].INST_PAD_DVSS </v>
      </c>
      <c r="I11">
        <f t="shared" si="1"/>
        <v>1111.9000000000001</v>
      </c>
      <c r="J11" s="2" t="s">
        <v>2</v>
      </c>
      <c r="K11" t="s">
        <v>3</v>
      </c>
      <c r="L11" t="str">
        <f t="shared" si="0"/>
        <v>placeInstance DIGITAL_G[4].INST_PAD_DVSS 1111.9 0.0 R0</v>
      </c>
      <c r="M11" s="7" t="s">
        <v>54</v>
      </c>
      <c r="N11">
        <v>9</v>
      </c>
      <c r="O11" t="s">
        <v>1</v>
      </c>
      <c r="P11" t="s">
        <v>55</v>
      </c>
      <c r="Q11">
        <v>8</v>
      </c>
      <c r="R11" t="s">
        <v>56</v>
      </c>
      <c r="S11">
        <f t="shared" si="2"/>
        <v>1091.9000000000001</v>
      </c>
      <c r="T11" s="2" t="s">
        <v>2</v>
      </c>
      <c r="U11" t="s">
        <v>3</v>
      </c>
      <c r="V11" t="str">
        <f t="shared" si="3"/>
        <v>placeInstance FILLER[8].INST_decoupling_cap_filler 1091.9 0.0 R0</v>
      </c>
    </row>
    <row r="12" spans="1:22" x14ac:dyDescent="0.25">
      <c r="A12" s="4" t="s">
        <v>5</v>
      </c>
      <c r="B12" t="s">
        <v>9</v>
      </c>
      <c r="C12" s="1">
        <v>11</v>
      </c>
      <c r="D12" s="1">
        <v>11</v>
      </c>
      <c r="E12" t="s">
        <v>1</v>
      </c>
      <c r="F12" t="s">
        <v>57</v>
      </c>
      <c r="G12">
        <f t="shared" si="4"/>
        <v>5</v>
      </c>
      <c r="H12" t="str">
        <f t="shared" si="5"/>
        <v xml:space="preserve">].INST_PAD_DVDD </v>
      </c>
      <c r="I12">
        <f t="shared" si="1"/>
        <v>1231.9000000000001</v>
      </c>
      <c r="J12" s="2" t="s">
        <v>2</v>
      </c>
      <c r="K12" t="s">
        <v>3</v>
      </c>
      <c r="L12" t="str">
        <f t="shared" si="0"/>
        <v>placeInstance DIGITAL_P[5].INST_PAD_DVDD 1231.9 0.0 R0</v>
      </c>
      <c r="M12" s="7" t="s">
        <v>54</v>
      </c>
      <c r="N12">
        <v>10</v>
      </c>
      <c r="O12" t="s">
        <v>1</v>
      </c>
      <c r="P12" t="s">
        <v>55</v>
      </c>
      <c r="Q12">
        <v>9</v>
      </c>
      <c r="R12" t="s">
        <v>56</v>
      </c>
      <c r="S12">
        <f t="shared" si="2"/>
        <v>1211.9000000000001</v>
      </c>
      <c r="T12" s="2" t="s">
        <v>2</v>
      </c>
      <c r="U12" t="s">
        <v>3</v>
      </c>
      <c r="V12" t="str">
        <f t="shared" si="3"/>
        <v>placeInstance FILLER[9].INST_decoupling_cap_filler 1211.9 0.0 R0</v>
      </c>
    </row>
    <row r="13" spans="1:22" x14ac:dyDescent="0.25">
      <c r="A13" s="4" t="s">
        <v>5</v>
      </c>
      <c r="B13" t="s">
        <v>9</v>
      </c>
      <c r="C13" s="1">
        <v>12</v>
      </c>
      <c r="D13" s="1">
        <v>12</v>
      </c>
      <c r="E13" t="s">
        <v>1</v>
      </c>
      <c r="F13" t="s">
        <v>58</v>
      </c>
      <c r="G13">
        <f t="shared" si="4"/>
        <v>5</v>
      </c>
      <c r="H13" t="str">
        <f t="shared" si="5"/>
        <v xml:space="preserve">].INST_PAD_DVSS </v>
      </c>
      <c r="I13">
        <f t="shared" si="1"/>
        <v>1351.9</v>
      </c>
      <c r="J13" s="2" t="s">
        <v>2</v>
      </c>
      <c r="K13" t="s">
        <v>3</v>
      </c>
      <c r="L13" t="str">
        <f t="shared" si="0"/>
        <v>placeInstance DIGITAL_G[5].INST_PAD_DVSS 1351.9 0.0 R0</v>
      </c>
      <c r="M13" s="7" t="s">
        <v>54</v>
      </c>
      <c r="N13">
        <v>11</v>
      </c>
      <c r="O13" t="s">
        <v>1</v>
      </c>
      <c r="P13" t="s">
        <v>55</v>
      </c>
      <c r="Q13">
        <v>10</v>
      </c>
      <c r="R13" t="s">
        <v>56</v>
      </c>
      <c r="S13">
        <f t="shared" si="2"/>
        <v>1331.9</v>
      </c>
      <c r="T13" s="2" t="s">
        <v>2</v>
      </c>
      <c r="U13" t="s">
        <v>3</v>
      </c>
      <c r="V13" t="str">
        <f t="shared" si="3"/>
        <v>placeInstance FILLER[10].INST_decoupling_cap_filler 1331.9 0.0 R0</v>
      </c>
    </row>
    <row r="14" spans="1:22" x14ac:dyDescent="0.25">
      <c r="A14" s="4" t="s">
        <v>5</v>
      </c>
      <c r="B14" t="s">
        <v>9</v>
      </c>
      <c r="C14" s="1">
        <v>13</v>
      </c>
      <c r="D14" s="1">
        <v>13</v>
      </c>
      <c r="E14" t="s">
        <v>1</v>
      </c>
      <c r="F14" t="s">
        <v>57</v>
      </c>
      <c r="G14">
        <f t="shared" si="4"/>
        <v>6</v>
      </c>
      <c r="H14" t="str">
        <f t="shared" si="5"/>
        <v xml:space="preserve">].INST_PAD_DVDD </v>
      </c>
      <c r="I14">
        <f t="shared" si="1"/>
        <v>1471.9</v>
      </c>
      <c r="J14" s="2" t="s">
        <v>2</v>
      </c>
      <c r="K14" t="s">
        <v>3</v>
      </c>
      <c r="L14" t="str">
        <f t="shared" si="0"/>
        <v>placeInstance DIGITAL_P[6].INST_PAD_DVDD 1471.9 0.0 R0</v>
      </c>
      <c r="M14" s="7" t="s">
        <v>54</v>
      </c>
      <c r="N14">
        <v>12</v>
      </c>
      <c r="O14" t="s">
        <v>1</v>
      </c>
      <c r="P14" t="s">
        <v>55</v>
      </c>
      <c r="Q14">
        <v>11</v>
      </c>
      <c r="R14" t="s">
        <v>56</v>
      </c>
      <c r="S14">
        <f t="shared" si="2"/>
        <v>1451.9</v>
      </c>
      <c r="T14" s="2" t="s">
        <v>2</v>
      </c>
      <c r="U14" t="s">
        <v>3</v>
      </c>
      <c r="V14" t="str">
        <f t="shared" si="3"/>
        <v>placeInstance FILLER[11].INST_decoupling_cap_filler 1451.9 0.0 R0</v>
      </c>
    </row>
    <row r="15" spans="1:22" x14ac:dyDescent="0.25">
      <c r="A15" s="4" t="s">
        <v>5</v>
      </c>
      <c r="B15" t="s">
        <v>9</v>
      </c>
      <c r="C15" s="1">
        <v>14</v>
      </c>
      <c r="D15" s="1">
        <v>14</v>
      </c>
      <c r="E15" t="s">
        <v>1</v>
      </c>
      <c r="F15" t="s">
        <v>58</v>
      </c>
      <c r="G15">
        <f t="shared" si="4"/>
        <v>6</v>
      </c>
      <c r="H15" t="str">
        <f t="shared" si="5"/>
        <v xml:space="preserve">].INST_PAD_DVSS </v>
      </c>
      <c r="I15">
        <f t="shared" si="1"/>
        <v>1591.9</v>
      </c>
      <c r="J15" s="2" t="s">
        <v>2</v>
      </c>
      <c r="K15" t="s">
        <v>3</v>
      </c>
      <c r="L15" t="str">
        <f t="shared" si="0"/>
        <v>placeInstance DIGITAL_G[6].INST_PAD_DVSS 1591.9 0.0 R0</v>
      </c>
      <c r="M15" s="7" t="s">
        <v>54</v>
      </c>
      <c r="N15">
        <v>13</v>
      </c>
      <c r="O15" t="s">
        <v>1</v>
      </c>
      <c r="P15" t="s">
        <v>55</v>
      </c>
      <c r="Q15">
        <v>12</v>
      </c>
      <c r="R15" t="s">
        <v>56</v>
      </c>
      <c r="S15">
        <f t="shared" si="2"/>
        <v>1571.9</v>
      </c>
      <c r="T15" s="2" t="s">
        <v>2</v>
      </c>
      <c r="U15" t="s">
        <v>3</v>
      </c>
      <c r="V15" t="str">
        <f t="shared" si="3"/>
        <v>placeInstance FILLER[12].INST_decoupling_cap_filler 1571.9 0.0 R0</v>
      </c>
    </row>
    <row r="16" spans="1:22" x14ac:dyDescent="0.25">
      <c r="A16" s="4" t="s">
        <v>5</v>
      </c>
      <c r="B16" t="s">
        <v>9</v>
      </c>
      <c r="C16" s="1">
        <v>15</v>
      </c>
      <c r="D16" s="1">
        <v>15</v>
      </c>
      <c r="E16" t="s">
        <v>1</v>
      </c>
      <c r="F16" t="s">
        <v>57</v>
      </c>
      <c r="G16">
        <f t="shared" si="4"/>
        <v>7</v>
      </c>
      <c r="H16" t="str">
        <f t="shared" si="5"/>
        <v xml:space="preserve">].INST_PAD_DVDD </v>
      </c>
      <c r="I16">
        <f t="shared" si="1"/>
        <v>1711.9</v>
      </c>
      <c r="J16" s="2" t="s">
        <v>2</v>
      </c>
      <c r="K16" t="s">
        <v>3</v>
      </c>
      <c r="L16" t="str">
        <f t="shared" si="0"/>
        <v>placeInstance DIGITAL_P[7].INST_PAD_DVDD 1711.9 0.0 R0</v>
      </c>
      <c r="M16" s="7" t="s">
        <v>54</v>
      </c>
      <c r="N16">
        <v>14</v>
      </c>
      <c r="O16" t="s">
        <v>1</v>
      </c>
      <c r="P16" t="s">
        <v>55</v>
      </c>
      <c r="Q16">
        <v>13</v>
      </c>
      <c r="R16" t="s">
        <v>56</v>
      </c>
      <c r="S16">
        <f t="shared" si="2"/>
        <v>1691.9</v>
      </c>
      <c r="T16" s="2" t="s">
        <v>2</v>
      </c>
      <c r="U16" t="s">
        <v>3</v>
      </c>
      <c r="V16" t="str">
        <f t="shared" si="3"/>
        <v>placeInstance FILLER[13].INST_decoupling_cap_filler 1691.9 0.0 R0</v>
      </c>
    </row>
    <row r="17" spans="1:22" x14ac:dyDescent="0.25">
      <c r="A17" s="4" t="s">
        <v>5</v>
      </c>
      <c r="B17" t="s">
        <v>9</v>
      </c>
      <c r="C17" s="1">
        <v>16</v>
      </c>
      <c r="D17" s="1">
        <v>16</v>
      </c>
      <c r="E17" t="s">
        <v>1</v>
      </c>
      <c r="F17" t="s">
        <v>58</v>
      </c>
      <c r="G17">
        <f t="shared" si="4"/>
        <v>7</v>
      </c>
      <c r="H17" t="str">
        <f t="shared" si="5"/>
        <v xml:space="preserve">].INST_PAD_DVSS </v>
      </c>
      <c r="I17">
        <f t="shared" si="1"/>
        <v>1831.9</v>
      </c>
      <c r="J17" s="2" t="s">
        <v>2</v>
      </c>
      <c r="K17" t="s">
        <v>3</v>
      </c>
      <c r="L17" t="str">
        <f t="shared" si="0"/>
        <v>placeInstance DIGITAL_G[7].INST_PAD_DVSS 1831.9 0.0 R0</v>
      </c>
      <c r="M17" s="7" t="s">
        <v>54</v>
      </c>
      <c r="N17">
        <v>15</v>
      </c>
      <c r="O17" t="s">
        <v>1</v>
      </c>
      <c r="P17" t="s">
        <v>55</v>
      </c>
      <c r="Q17">
        <v>14</v>
      </c>
      <c r="R17" t="s">
        <v>56</v>
      </c>
      <c r="S17">
        <f t="shared" si="2"/>
        <v>1811.9</v>
      </c>
      <c r="T17" s="2" t="s">
        <v>2</v>
      </c>
      <c r="U17" t="s">
        <v>3</v>
      </c>
      <c r="V17" t="str">
        <f t="shared" si="3"/>
        <v>placeInstance FILLER[14].INST_decoupling_cap_filler 1811.9 0.0 R0</v>
      </c>
    </row>
    <row r="18" spans="1:22" x14ac:dyDescent="0.25">
      <c r="A18" s="4" t="s">
        <v>5</v>
      </c>
      <c r="B18" t="s">
        <v>9</v>
      </c>
      <c r="C18" s="1">
        <v>17</v>
      </c>
      <c r="D18" s="1">
        <v>17</v>
      </c>
      <c r="E18" t="s">
        <v>1</v>
      </c>
      <c r="F18" t="s">
        <v>57</v>
      </c>
      <c r="G18">
        <f t="shared" si="4"/>
        <v>8</v>
      </c>
      <c r="H18" t="str">
        <f t="shared" si="5"/>
        <v xml:space="preserve">].INST_PAD_DVDD </v>
      </c>
      <c r="I18">
        <f t="shared" si="1"/>
        <v>1951.9</v>
      </c>
      <c r="J18" s="2" t="s">
        <v>2</v>
      </c>
      <c r="K18" t="s">
        <v>3</v>
      </c>
      <c r="L18" t="str">
        <f t="shared" si="0"/>
        <v>placeInstance DIGITAL_P[8].INST_PAD_DVDD 1951.9 0.0 R0</v>
      </c>
      <c r="M18" s="7" t="s">
        <v>54</v>
      </c>
      <c r="N18">
        <v>16</v>
      </c>
      <c r="O18" t="s">
        <v>1</v>
      </c>
      <c r="P18" t="s">
        <v>55</v>
      </c>
      <c r="Q18">
        <v>15</v>
      </c>
      <c r="R18" t="s">
        <v>56</v>
      </c>
      <c r="S18">
        <f t="shared" si="2"/>
        <v>1931.9</v>
      </c>
      <c r="T18" s="2" t="s">
        <v>2</v>
      </c>
      <c r="U18" t="s">
        <v>3</v>
      </c>
      <c r="V18" t="str">
        <f t="shared" si="3"/>
        <v>placeInstance FILLER[15].INST_decoupling_cap_filler 1931.9 0.0 R0</v>
      </c>
    </row>
    <row r="19" spans="1:22" x14ac:dyDescent="0.25">
      <c r="A19" s="4" t="s">
        <v>5</v>
      </c>
      <c r="B19" t="s">
        <v>9</v>
      </c>
      <c r="C19" s="1">
        <v>18</v>
      </c>
      <c r="D19" s="1">
        <v>18</v>
      </c>
      <c r="E19" t="s">
        <v>1</v>
      </c>
      <c r="F19" t="s">
        <v>58</v>
      </c>
      <c r="G19">
        <f t="shared" si="4"/>
        <v>8</v>
      </c>
      <c r="H19" t="str">
        <f t="shared" si="5"/>
        <v xml:space="preserve">].INST_PAD_DVSS </v>
      </c>
      <c r="I19">
        <f t="shared" si="1"/>
        <v>2071.9</v>
      </c>
      <c r="J19" s="2" t="s">
        <v>2</v>
      </c>
      <c r="K19" t="s">
        <v>3</v>
      </c>
      <c r="L19" t="str">
        <f t="shared" si="0"/>
        <v>placeInstance DIGITAL_G[8].INST_PAD_DVSS 2071.9 0.0 R0</v>
      </c>
      <c r="M19" s="7" t="s">
        <v>54</v>
      </c>
      <c r="N19">
        <v>17</v>
      </c>
      <c r="O19" t="s">
        <v>1</v>
      </c>
      <c r="P19" t="s">
        <v>55</v>
      </c>
      <c r="Q19">
        <v>16</v>
      </c>
      <c r="R19" t="s">
        <v>56</v>
      </c>
      <c r="S19">
        <f t="shared" si="2"/>
        <v>2051.9</v>
      </c>
      <c r="T19" s="2" t="s">
        <v>2</v>
      </c>
      <c r="U19" t="s">
        <v>3</v>
      </c>
      <c r="V19" t="str">
        <f t="shared" si="3"/>
        <v>placeInstance FILLER[16].INST_decoupling_cap_filler 2051.9 0.0 R0</v>
      </c>
    </row>
    <row r="20" spans="1:22" x14ac:dyDescent="0.25">
      <c r="A20" s="4" t="s">
        <v>5</v>
      </c>
      <c r="B20" t="s">
        <v>9</v>
      </c>
      <c r="C20" s="1">
        <v>19</v>
      </c>
      <c r="D20" s="1">
        <v>19</v>
      </c>
      <c r="E20" t="s">
        <v>1</v>
      </c>
      <c r="F20" t="s">
        <v>57</v>
      </c>
      <c r="G20">
        <f t="shared" si="4"/>
        <v>9</v>
      </c>
      <c r="H20" t="str">
        <f t="shared" si="5"/>
        <v xml:space="preserve">].INST_PAD_DVDD </v>
      </c>
      <c r="I20">
        <f t="shared" si="1"/>
        <v>2191.9</v>
      </c>
      <c r="J20" s="2" t="s">
        <v>2</v>
      </c>
      <c r="K20" t="s">
        <v>3</v>
      </c>
      <c r="L20" t="str">
        <f t="shared" si="0"/>
        <v>placeInstance DIGITAL_P[9].INST_PAD_DVDD 2191.9 0.0 R0</v>
      </c>
      <c r="M20" s="7" t="s">
        <v>54</v>
      </c>
      <c r="N20">
        <v>18</v>
      </c>
      <c r="O20" t="s">
        <v>1</v>
      </c>
      <c r="P20" t="s">
        <v>55</v>
      </c>
      <c r="Q20">
        <v>17</v>
      </c>
      <c r="R20" t="s">
        <v>56</v>
      </c>
      <c r="S20">
        <f t="shared" si="2"/>
        <v>2171.9</v>
      </c>
      <c r="T20" s="2" t="s">
        <v>2</v>
      </c>
      <c r="U20" t="s">
        <v>3</v>
      </c>
      <c r="V20" t="str">
        <f t="shared" si="3"/>
        <v>placeInstance FILLER[17].INST_decoupling_cap_filler 2171.9 0.0 R0</v>
      </c>
    </row>
    <row r="21" spans="1:22" x14ac:dyDescent="0.25">
      <c r="A21" s="4" t="s">
        <v>5</v>
      </c>
      <c r="B21" t="s">
        <v>9</v>
      </c>
      <c r="C21" s="1">
        <v>20</v>
      </c>
      <c r="D21" s="1">
        <v>20</v>
      </c>
      <c r="E21" t="s">
        <v>1</v>
      </c>
      <c r="F21" t="s">
        <v>58</v>
      </c>
      <c r="G21">
        <f t="shared" si="4"/>
        <v>9</v>
      </c>
      <c r="H21" t="str">
        <f t="shared" si="5"/>
        <v xml:space="preserve">].INST_PAD_DVSS </v>
      </c>
      <c r="I21">
        <f t="shared" si="1"/>
        <v>2311.9</v>
      </c>
      <c r="J21" s="2" t="s">
        <v>2</v>
      </c>
      <c r="K21" t="s">
        <v>3</v>
      </c>
      <c r="L21" t="str">
        <f t="shared" si="0"/>
        <v>placeInstance DIGITAL_G[9].INST_PAD_DVSS 2311.9 0.0 R0</v>
      </c>
      <c r="M21" s="7" t="s">
        <v>54</v>
      </c>
      <c r="N21">
        <v>19</v>
      </c>
      <c r="O21" t="s">
        <v>1</v>
      </c>
      <c r="P21" t="s">
        <v>55</v>
      </c>
      <c r="Q21">
        <v>18</v>
      </c>
      <c r="R21" t="s">
        <v>56</v>
      </c>
      <c r="S21">
        <f t="shared" si="2"/>
        <v>2291.9</v>
      </c>
      <c r="T21" s="2" t="s">
        <v>2</v>
      </c>
      <c r="U21" t="s">
        <v>3</v>
      </c>
      <c r="V21" t="str">
        <f t="shared" si="3"/>
        <v>placeInstance FILLER[18].INST_decoupling_cap_filler 2291.9 0.0 R0</v>
      </c>
    </row>
    <row r="22" spans="1:22" x14ac:dyDescent="0.25">
      <c r="A22" s="4" t="s">
        <v>5</v>
      </c>
      <c r="B22" t="s">
        <v>9</v>
      </c>
      <c r="C22" s="1">
        <v>21</v>
      </c>
      <c r="D22" s="1">
        <v>21</v>
      </c>
      <c r="E22" t="s">
        <v>1</v>
      </c>
      <c r="F22" t="s">
        <v>57</v>
      </c>
      <c r="G22">
        <f t="shared" si="4"/>
        <v>10</v>
      </c>
      <c r="H22" t="str">
        <f t="shared" si="5"/>
        <v xml:space="preserve">].INST_PAD_DVDD </v>
      </c>
      <c r="I22">
        <f t="shared" si="1"/>
        <v>2431.9</v>
      </c>
      <c r="J22" s="2" t="s">
        <v>2</v>
      </c>
      <c r="K22" t="s">
        <v>3</v>
      </c>
      <c r="L22" t="str">
        <f t="shared" si="0"/>
        <v>placeInstance DIGITAL_P[10].INST_PAD_DVDD 2431.9 0.0 R0</v>
      </c>
      <c r="M22" s="7" t="s">
        <v>54</v>
      </c>
      <c r="N22">
        <v>20</v>
      </c>
      <c r="O22" t="s">
        <v>1</v>
      </c>
      <c r="P22" t="s">
        <v>55</v>
      </c>
      <c r="Q22">
        <v>19</v>
      </c>
      <c r="R22" t="s">
        <v>56</v>
      </c>
      <c r="S22">
        <f t="shared" si="2"/>
        <v>2411.9</v>
      </c>
      <c r="T22" s="2" t="s">
        <v>2</v>
      </c>
      <c r="U22" t="s">
        <v>3</v>
      </c>
      <c r="V22" t="str">
        <f t="shared" si="3"/>
        <v>placeInstance FILLER[19].INST_decoupling_cap_filler 2411.9 0.0 R0</v>
      </c>
    </row>
    <row r="23" spans="1:22" x14ac:dyDescent="0.25">
      <c r="A23" s="4" t="s">
        <v>5</v>
      </c>
      <c r="B23" t="s">
        <v>9</v>
      </c>
      <c r="C23" s="1">
        <v>22</v>
      </c>
      <c r="D23" s="1">
        <v>22</v>
      </c>
      <c r="E23" t="s">
        <v>1</v>
      </c>
      <c r="F23" t="s">
        <v>58</v>
      </c>
      <c r="G23">
        <f t="shared" si="4"/>
        <v>10</v>
      </c>
      <c r="H23" t="str">
        <f t="shared" si="5"/>
        <v xml:space="preserve">].INST_PAD_DVSS </v>
      </c>
      <c r="I23">
        <f t="shared" si="1"/>
        <v>2551.9</v>
      </c>
      <c r="J23" s="2" t="s">
        <v>2</v>
      </c>
      <c r="K23" t="s">
        <v>3</v>
      </c>
      <c r="L23" t="str">
        <f t="shared" si="0"/>
        <v>placeInstance DIGITAL_G[10].INST_PAD_DVSS 2551.9 0.0 R0</v>
      </c>
      <c r="M23" s="7" t="s">
        <v>54</v>
      </c>
      <c r="N23">
        <v>21</v>
      </c>
      <c r="O23" t="s">
        <v>1</v>
      </c>
      <c r="P23" t="s">
        <v>55</v>
      </c>
      <c r="Q23">
        <v>20</v>
      </c>
      <c r="R23" t="s">
        <v>56</v>
      </c>
      <c r="S23">
        <f t="shared" si="2"/>
        <v>2531.9</v>
      </c>
      <c r="T23" s="2" t="s">
        <v>2</v>
      </c>
      <c r="U23" t="s">
        <v>3</v>
      </c>
      <c r="V23" t="str">
        <f t="shared" si="3"/>
        <v>placeInstance FILLER[20].INST_decoupling_cap_filler 2531.9 0.0 R0</v>
      </c>
    </row>
    <row r="24" spans="1:22" x14ac:dyDescent="0.25">
      <c r="A24" s="4" t="s">
        <v>5</v>
      </c>
      <c r="B24" t="s">
        <v>9</v>
      </c>
      <c r="C24" s="11">
        <v>23</v>
      </c>
      <c r="D24" s="1">
        <v>23</v>
      </c>
      <c r="E24" t="s">
        <v>1</v>
      </c>
      <c r="F24" t="s">
        <v>57</v>
      </c>
      <c r="G24">
        <f t="shared" si="4"/>
        <v>11</v>
      </c>
      <c r="H24" t="str">
        <f t="shared" si="5"/>
        <v xml:space="preserve">].INST_PAD_DVDD </v>
      </c>
      <c r="I24">
        <f t="shared" si="1"/>
        <v>2671.9</v>
      </c>
      <c r="J24" s="2" t="s">
        <v>2</v>
      </c>
      <c r="K24" t="s">
        <v>3</v>
      </c>
      <c r="L24" t="str">
        <f t="shared" si="0"/>
        <v>placeInstance DIGITAL_P[11].INST_PAD_DVDD 2671.9 0.0 R0</v>
      </c>
      <c r="M24" s="7" t="s">
        <v>54</v>
      </c>
      <c r="N24">
        <v>22</v>
      </c>
      <c r="O24" t="s">
        <v>1</v>
      </c>
      <c r="P24" t="s">
        <v>55</v>
      </c>
      <c r="Q24">
        <v>21</v>
      </c>
      <c r="R24" t="s">
        <v>56</v>
      </c>
      <c r="S24">
        <f t="shared" si="2"/>
        <v>2651.9</v>
      </c>
      <c r="T24" s="2" t="s">
        <v>2</v>
      </c>
      <c r="U24" t="s">
        <v>3</v>
      </c>
      <c r="V24" t="str">
        <f t="shared" si="3"/>
        <v>placeInstance FILLER[21].INST_decoupling_cap_filler 2651.9 0.0 R0</v>
      </c>
    </row>
    <row r="25" spans="1:22" x14ac:dyDescent="0.25">
      <c r="A25" s="4" t="s">
        <v>5</v>
      </c>
      <c r="B25" t="s">
        <v>10</v>
      </c>
      <c r="C25" s="1">
        <v>1</v>
      </c>
      <c r="D25" s="1">
        <v>24</v>
      </c>
      <c r="E25" t="s">
        <v>1</v>
      </c>
      <c r="F25" t="s">
        <v>11</v>
      </c>
      <c r="I25">
        <f t="shared" si="1"/>
        <v>2791.9</v>
      </c>
      <c r="J25" s="2" t="s">
        <v>2</v>
      </c>
      <c r="K25" t="s">
        <v>3</v>
      </c>
      <c r="L25" t="str">
        <f t="shared" si="0"/>
        <v>placeInstance PAD_READ_PMOS_NOSF 2791.9 0.0 R0</v>
      </c>
      <c r="M25" s="7" t="s">
        <v>54</v>
      </c>
      <c r="N25">
        <v>23</v>
      </c>
      <c r="O25" t="s">
        <v>1</v>
      </c>
      <c r="P25" t="s">
        <v>55</v>
      </c>
      <c r="Q25">
        <v>22</v>
      </c>
      <c r="R25" t="s">
        <v>56</v>
      </c>
      <c r="S25">
        <f t="shared" si="2"/>
        <v>2771.9</v>
      </c>
      <c r="T25" s="2" t="s">
        <v>2</v>
      </c>
      <c r="U25" t="s">
        <v>3</v>
      </c>
      <c r="V25" t="str">
        <f t="shared" si="3"/>
        <v>placeInstance FILLER[22].INST_decoupling_cap_filler 2771.9 0.0 R0</v>
      </c>
    </row>
    <row r="26" spans="1:22" x14ac:dyDescent="0.25">
      <c r="A26" s="4" t="s">
        <v>5</v>
      </c>
      <c r="B26" t="s">
        <v>10</v>
      </c>
      <c r="C26" s="1">
        <v>2</v>
      </c>
      <c r="D26" s="1">
        <v>25</v>
      </c>
      <c r="E26" t="s">
        <v>1</v>
      </c>
      <c r="F26" t="s">
        <v>58</v>
      </c>
      <c r="G26">
        <v>11</v>
      </c>
      <c r="H26" t="s">
        <v>4</v>
      </c>
      <c r="I26">
        <f t="shared" si="1"/>
        <v>2911.9</v>
      </c>
      <c r="J26" s="2" t="s">
        <v>2</v>
      </c>
      <c r="K26" t="s">
        <v>3</v>
      </c>
      <c r="L26" t="str">
        <f t="shared" si="0"/>
        <v>placeInstance DIGITAL_G[11].INST_PAD_DVSS 2911.9 0.0 R0</v>
      </c>
      <c r="M26" s="7" t="s">
        <v>54</v>
      </c>
      <c r="N26">
        <v>24</v>
      </c>
      <c r="O26" t="s">
        <v>1</v>
      </c>
      <c r="P26" t="s">
        <v>55</v>
      </c>
      <c r="Q26">
        <v>23</v>
      </c>
      <c r="R26" t="s">
        <v>56</v>
      </c>
      <c r="S26">
        <f t="shared" si="2"/>
        <v>2891.9</v>
      </c>
      <c r="T26" s="2" t="s">
        <v>2</v>
      </c>
      <c r="U26" t="s">
        <v>3</v>
      </c>
      <c r="V26" t="str">
        <f t="shared" si="3"/>
        <v>placeInstance FILLER[23].INST_decoupling_cap_filler 2891.9 0.0 R0</v>
      </c>
    </row>
    <row r="27" spans="1:22" x14ac:dyDescent="0.25">
      <c r="A27" s="4" t="s">
        <v>5</v>
      </c>
      <c r="B27" t="s">
        <v>10</v>
      </c>
      <c r="C27" s="1">
        <v>3</v>
      </c>
      <c r="D27" s="1">
        <v>26</v>
      </c>
      <c r="E27" t="s">
        <v>1</v>
      </c>
      <c r="F27" t="s">
        <v>12</v>
      </c>
      <c r="I27">
        <f t="shared" si="1"/>
        <v>3031.9</v>
      </c>
      <c r="J27" s="2" t="s">
        <v>2</v>
      </c>
      <c r="K27" t="s">
        <v>3</v>
      </c>
      <c r="L27" t="str">
        <f t="shared" si="0"/>
        <v>placeInstance PAD_FREEZE_PMOS_NOSF 3031.9 0.0 R0</v>
      </c>
      <c r="M27" s="7" t="s">
        <v>54</v>
      </c>
      <c r="N27">
        <v>25</v>
      </c>
      <c r="O27" t="s">
        <v>1</v>
      </c>
      <c r="P27" t="s">
        <v>55</v>
      </c>
      <c r="Q27">
        <v>24</v>
      </c>
      <c r="R27" t="s">
        <v>56</v>
      </c>
      <c r="S27">
        <f t="shared" si="2"/>
        <v>3011.9</v>
      </c>
      <c r="T27" s="2" t="s">
        <v>2</v>
      </c>
      <c r="U27" t="s">
        <v>3</v>
      </c>
      <c r="V27" t="str">
        <f t="shared" si="3"/>
        <v>placeInstance FILLER[24].INST_decoupling_cap_filler 3011.9 0.0 R0</v>
      </c>
    </row>
    <row r="28" spans="1:22" x14ac:dyDescent="0.25">
      <c r="A28" s="4" t="s">
        <v>5</v>
      </c>
      <c r="B28" t="s">
        <v>10</v>
      </c>
      <c r="C28" s="1">
        <v>4</v>
      </c>
      <c r="D28" s="1">
        <v>27</v>
      </c>
      <c r="E28" t="s">
        <v>1</v>
      </c>
      <c r="F28" t="s">
        <v>57</v>
      </c>
      <c r="G28">
        <v>12</v>
      </c>
      <c r="H28" t="s">
        <v>0</v>
      </c>
      <c r="I28">
        <f t="shared" si="1"/>
        <v>3151.9</v>
      </c>
      <c r="J28" s="2" t="s">
        <v>2</v>
      </c>
      <c r="K28" t="s">
        <v>3</v>
      </c>
      <c r="L28" t="str">
        <f t="shared" si="0"/>
        <v>placeInstance DIGITAL_P[12].INST_PAD_DVDD 3151.9 0.0 R0</v>
      </c>
      <c r="M28" s="7" t="s">
        <v>54</v>
      </c>
      <c r="N28">
        <v>26</v>
      </c>
      <c r="O28" t="s">
        <v>1</v>
      </c>
      <c r="P28" t="s">
        <v>55</v>
      </c>
      <c r="Q28">
        <v>25</v>
      </c>
      <c r="R28" t="s">
        <v>56</v>
      </c>
      <c r="S28">
        <f t="shared" si="2"/>
        <v>3131.9</v>
      </c>
      <c r="T28" s="2" t="s">
        <v>2</v>
      </c>
      <c r="U28" t="s">
        <v>3</v>
      </c>
      <c r="V28" t="str">
        <f t="shared" si="3"/>
        <v>placeInstance FILLER[25].INST_decoupling_cap_filler 3131.9 0.0 R0</v>
      </c>
    </row>
    <row r="29" spans="1:22" x14ac:dyDescent="0.25">
      <c r="A29" s="4" t="s">
        <v>5</v>
      </c>
      <c r="B29" t="s">
        <v>10</v>
      </c>
      <c r="C29" s="1">
        <v>5</v>
      </c>
      <c r="D29" s="1">
        <v>28</v>
      </c>
      <c r="E29" t="s">
        <v>1</v>
      </c>
      <c r="F29" t="s">
        <v>13</v>
      </c>
      <c r="I29">
        <f t="shared" si="1"/>
        <v>3271.9</v>
      </c>
      <c r="J29" s="2" t="s">
        <v>2</v>
      </c>
      <c r="K29" t="s">
        <v>3</v>
      </c>
      <c r="L29" t="str">
        <f t="shared" si="0"/>
        <v>placeInstance PAD_TOKEN_PMOS_NOSF 3271.9 0.0 R0</v>
      </c>
      <c r="M29" s="7" t="s">
        <v>54</v>
      </c>
      <c r="N29">
        <v>27</v>
      </c>
      <c r="O29" t="s">
        <v>1</v>
      </c>
      <c r="P29" t="s">
        <v>55</v>
      </c>
      <c r="Q29">
        <v>26</v>
      </c>
      <c r="R29" t="s">
        <v>56</v>
      </c>
      <c r="S29">
        <f t="shared" si="2"/>
        <v>3251.9</v>
      </c>
      <c r="T29" s="2" t="s">
        <v>2</v>
      </c>
      <c r="U29" t="s">
        <v>3</v>
      </c>
      <c r="V29" t="str">
        <f t="shared" si="3"/>
        <v>placeInstance FILLER[26].INST_decoupling_cap_filler 3251.9 0.0 R0</v>
      </c>
    </row>
    <row r="30" spans="1:22" x14ac:dyDescent="0.25">
      <c r="A30" s="4" t="s">
        <v>5</v>
      </c>
      <c r="B30" t="s">
        <v>10</v>
      </c>
      <c r="C30" s="1">
        <v>6</v>
      </c>
      <c r="D30" s="1">
        <v>29</v>
      </c>
      <c r="E30" t="s">
        <v>1</v>
      </c>
      <c r="F30" t="s">
        <v>58</v>
      </c>
      <c r="G30">
        <v>12</v>
      </c>
      <c r="H30" t="s">
        <v>4</v>
      </c>
      <c r="I30">
        <f t="shared" si="1"/>
        <v>3391.9</v>
      </c>
      <c r="J30" s="2" t="s">
        <v>2</v>
      </c>
      <c r="K30" t="s">
        <v>3</v>
      </c>
      <c r="L30" t="str">
        <f t="shared" si="0"/>
        <v>placeInstance DIGITAL_G[12].INST_PAD_DVSS 3391.9 0.0 R0</v>
      </c>
      <c r="M30" s="7" t="s">
        <v>54</v>
      </c>
      <c r="N30">
        <v>28</v>
      </c>
      <c r="O30" t="s">
        <v>1</v>
      </c>
      <c r="P30" t="s">
        <v>55</v>
      </c>
      <c r="Q30">
        <v>27</v>
      </c>
      <c r="R30" t="s">
        <v>56</v>
      </c>
      <c r="S30">
        <f t="shared" si="2"/>
        <v>3371.9</v>
      </c>
      <c r="T30" s="2" t="s">
        <v>2</v>
      </c>
      <c r="U30" t="s">
        <v>3</v>
      </c>
      <c r="V30" t="str">
        <f t="shared" si="3"/>
        <v>placeInstance FILLER[27].INST_decoupling_cap_filler 3371.9 0.0 R0</v>
      </c>
    </row>
    <row r="31" spans="1:22" x14ac:dyDescent="0.25">
      <c r="A31" s="4" t="s">
        <v>5</v>
      </c>
      <c r="B31" t="s">
        <v>10</v>
      </c>
      <c r="C31" s="1">
        <v>7</v>
      </c>
      <c r="D31" s="1">
        <v>30</v>
      </c>
      <c r="E31" t="s">
        <v>1</v>
      </c>
      <c r="F31" t="s">
        <v>14</v>
      </c>
      <c r="I31">
        <f t="shared" si="1"/>
        <v>3511.9</v>
      </c>
      <c r="J31" s="2" t="s">
        <v>2</v>
      </c>
      <c r="K31" t="s">
        <v>3</v>
      </c>
      <c r="L31" t="str">
        <f t="shared" si="0"/>
        <v>placeInstance PAD_OUT_PMOS_NOSF 3511.9 0.0 R0</v>
      </c>
      <c r="M31" s="7" t="s">
        <v>54</v>
      </c>
      <c r="N31">
        <v>29</v>
      </c>
      <c r="O31" t="s">
        <v>1</v>
      </c>
      <c r="P31" t="s">
        <v>55</v>
      </c>
      <c r="Q31">
        <v>28</v>
      </c>
      <c r="R31" t="s">
        <v>56</v>
      </c>
      <c r="S31">
        <f t="shared" si="2"/>
        <v>3491.9</v>
      </c>
      <c r="T31" s="2" t="s">
        <v>2</v>
      </c>
      <c r="U31" t="s">
        <v>3</v>
      </c>
      <c r="V31" t="str">
        <f t="shared" si="3"/>
        <v>placeInstance FILLER[28].INST_decoupling_cap_filler 3491.9 0.0 R0</v>
      </c>
    </row>
    <row r="32" spans="1:22" x14ac:dyDescent="0.25">
      <c r="A32" s="4" t="s">
        <v>5</v>
      </c>
      <c r="B32" t="s">
        <v>10</v>
      </c>
      <c r="C32" s="1">
        <v>8</v>
      </c>
      <c r="D32" s="1">
        <v>31</v>
      </c>
      <c r="E32" t="s">
        <v>1</v>
      </c>
      <c r="F32" t="s">
        <v>57</v>
      </c>
      <c r="G32">
        <v>13</v>
      </c>
      <c r="H32" t="s">
        <v>0</v>
      </c>
      <c r="I32">
        <f t="shared" si="1"/>
        <v>3631.9</v>
      </c>
      <c r="J32" s="2" t="s">
        <v>2</v>
      </c>
      <c r="K32" t="s">
        <v>3</v>
      </c>
      <c r="L32" t="str">
        <f t="shared" si="0"/>
        <v>placeInstance DIGITAL_P[13].INST_PAD_DVDD 3631.9 0.0 R0</v>
      </c>
      <c r="M32" s="7" t="s">
        <v>54</v>
      </c>
      <c r="N32">
        <v>30</v>
      </c>
      <c r="O32" t="s">
        <v>1</v>
      </c>
      <c r="P32" t="s">
        <v>55</v>
      </c>
      <c r="Q32">
        <v>29</v>
      </c>
      <c r="R32" t="s">
        <v>56</v>
      </c>
      <c r="S32">
        <f t="shared" si="2"/>
        <v>3611.9</v>
      </c>
      <c r="T32" s="2" t="s">
        <v>2</v>
      </c>
      <c r="U32" t="s">
        <v>3</v>
      </c>
      <c r="V32" t="str">
        <f t="shared" si="3"/>
        <v>placeInstance FILLER[29].INST_decoupling_cap_filler 3611.9 0.0 R0</v>
      </c>
    </row>
    <row r="33" spans="1:22" x14ac:dyDescent="0.25">
      <c r="A33" s="4" t="s">
        <v>5</v>
      </c>
      <c r="B33" t="s">
        <v>10</v>
      </c>
      <c r="C33" s="1">
        <v>9</v>
      </c>
      <c r="D33" s="1">
        <v>32</v>
      </c>
      <c r="E33" t="s">
        <v>1</v>
      </c>
      <c r="F33" t="s">
        <v>15</v>
      </c>
      <c r="I33">
        <f t="shared" si="1"/>
        <v>3751.9</v>
      </c>
      <c r="J33" s="2" t="s">
        <v>2</v>
      </c>
      <c r="K33" t="s">
        <v>3</v>
      </c>
      <c r="L33" t="str">
        <f t="shared" si="0"/>
        <v>placeInstance PAD_nTOKEN_PMOS_NOSF 3751.9 0.0 R0</v>
      </c>
      <c r="M33" s="7" t="s">
        <v>54</v>
      </c>
      <c r="N33">
        <v>31</v>
      </c>
      <c r="O33" t="s">
        <v>1</v>
      </c>
      <c r="P33" t="s">
        <v>55</v>
      </c>
      <c r="Q33">
        <v>30</v>
      </c>
      <c r="R33" t="s">
        <v>56</v>
      </c>
      <c r="S33">
        <f t="shared" si="2"/>
        <v>3731.9</v>
      </c>
      <c r="T33" s="2" t="s">
        <v>2</v>
      </c>
      <c r="U33" t="s">
        <v>3</v>
      </c>
      <c r="V33" t="str">
        <f t="shared" si="3"/>
        <v>placeInstance FILLER[30].INST_decoupling_cap_filler 3731.9 0.0 R0</v>
      </c>
    </row>
    <row r="34" spans="1:22" x14ac:dyDescent="0.25">
      <c r="A34" s="4" t="s">
        <v>5</v>
      </c>
      <c r="B34" t="s">
        <v>10</v>
      </c>
      <c r="C34" s="1">
        <v>10</v>
      </c>
      <c r="D34" s="1">
        <v>33</v>
      </c>
      <c r="E34" t="s">
        <v>1</v>
      </c>
      <c r="F34" t="s">
        <v>58</v>
      </c>
      <c r="G34">
        <v>13</v>
      </c>
      <c r="H34" t="s">
        <v>4</v>
      </c>
      <c r="I34">
        <f t="shared" si="1"/>
        <v>3871.9</v>
      </c>
      <c r="J34" s="2" t="s">
        <v>2</v>
      </c>
      <c r="K34" t="s">
        <v>3</v>
      </c>
      <c r="L34" t="str">
        <f t="shared" si="0"/>
        <v>placeInstance DIGITAL_G[13].INST_PAD_DVSS 3871.9 0.0 R0</v>
      </c>
      <c r="M34" s="7" t="s">
        <v>54</v>
      </c>
      <c r="N34">
        <v>32</v>
      </c>
      <c r="O34" t="s">
        <v>1</v>
      </c>
      <c r="P34" t="s">
        <v>55</v>
      </c>
      <c r="Q34">
        <v>31</v>
      </c>
      <c r="R34" t="s">
        <v>56</v>
      </c>
      <c r="S34">
        <f t="shared" si="2"/>
        <v>3851.9</v>
      </c>
      <c r="T34" s="2" t="s">
        <v>2</v>
      </c>
      <c r="U34" t="s">
        <v>3</v>
      </c>
      <c r="V34" t="str">
        <f t="shared" si="3"/>
        <v>placeInstance FILLER[31].INST_decoupling_cap_filler 3851.9 0.0 R0</v>
      </c>
    </row>
    <row r="35" spans="1:22" x14ac:dyDescent="0.25">
      <c r="A35" s="4" t="s">
        <v>5</v>
      </c>
      <c r="B35" t="s">
        <v>10</v>
      </c>
      <c r="C35" s="1">
        <v>11</v>
      </c>
      <c r="D35" s="1">
        <v>34</v>
      </c>
      <c r="E35" t="s">
        <v>1</v>
      </c>
      <c r="F35" t="s">
        <v>16</v>
      </c>
      <c r="I35">
        <f t="shared" si="1"/>
        <v>3991.9</v>
      </c>
      <c r="J35" s="2" t="s">
        <v>2</v>
      </c>
      <c r="K35" t="s">
        <v>3</v>
      </c>
      <c r="L35" t="str">
        <f t="shared" si="0"/>
        <v>placeInstance PAD_nOUT_PMOS_NOSF 3991.9 0.0 R0</v>
      </c>
      <c r="M35" s="7" t="s">
        <v>54</v>
      </c>
      <c r="N35">
        <v>33</v>
      </c>
      <c r="O35" t="s">
        <v>1</v>
      </c>
      <c r="P35" t="s">
        <v>55</v>
      </c>
      <c r="Q35">
        <v>32</v>
      </c>
      <c r="R35" t="s">
        <v>56</v>
      </c>
      <c r="S35">
        <f t="shared" si="2"/>
        <v>3971.9</v>
      </c>
      <c r="T35" s="2" t="s">
        <v>2</v>
      </c>
      <c r="U35" t="s">
        <v>3</v>
      </c>
      <c r="V35" t="str">
        <f t="shared" ref="V35:V66" si="6">CONCATENATE(O35,P35,Q35,R35,S35,T35,U35)</f>
        <v>placeInstance FILLER[32].INST_decoupling_cap_filler 3971.9 0.0 R0</v>
      </c>
    </row>
    <row r="36" spans="1:22" x14ac:dyDescent="0.25">
      <c r="A36" s="4" t="s">
        <v>5</v>
      </c>
      <c r="B36" t="s">
        <v>10</v>
      </c>
      <c r="C36" s="1">
        <v>12</v>
      </c>
      <c r="D36" s="1">
        <v>35</v>
      </c>
      <c r="E36" t="s">
        <v>1</v>
      </c>
      <c r="F36" t="s">
        <v>57</v>
      </c>
      <c r="G36">
        <v>14</v>
      </c>
      <c r="H36" t="s">
        <v>0</v>
      </c>
      <c r="I36">
        <f t="shared" si="1"/>
        <v>4111.8999999999996</v>
      </c>
      <c r="J36" s="2" t="s">
        <v>2</v>
      </c>
      <c r="K36" t="s">
        <v>3</v>
      </c>
      <c r="L36" t="str">
        <f t="shared" si="0"/>
        <v>placeInstance DIGITAL_P[14].INST_PAD_DVDD 4111.9 0.0 R0</v>
      </c>
      <c r="M36" s="7" t="s">
        <v>54</v>
      </c>
      <c r="N36">
        <v>34</v>
      </c>
      <c r="O36" t="s">
        <v>1</v>
      </c>
      <c r="P36" t="s">
        <v>55</v>
      </c>
      <c r="Q36">
        <v>33</v>
      </c>
      <c r="R36" t="s">
        <v>56</v>
      </c>
      <c r="S36">
        <f t="shared" si="2"/>
        <v>4091.9</v>
      </c>
      <c r="T36" s="2" t="s">
        <v>2</v>
      </c>
      <c r="U36" t="s">
        <v>3</v>
      </c>
      <c r="V36" t="str">
        <f t="shared" si="6"/>
        <v>placeInstance FILLER[33].INST_decoupling_cap_filler 4091.9 0.0 R0</v>
      </c>
    </row>
    <row r="37" spans="1:22" x14ac:dyDescent="0.25">
      <c r="A37" s="4" t="s">
        <v>5</v>
      </c>
      <c r="B37" t="s">
        <v>10</v>
      </c>
      <c r="C37" s="1">
        <v>13</v>
      </c>
      <c r="D37" s="1">
        <v>36</v>
      </c>
      <c r="E37" t="s">
        <v>1</v>
      </c>
      <c r="F37" t="s">
        <v>18</v>
      </c>
      <c r="I37">
        <f t="shared" si="1"/>
        <v>4231.8999999999996</v>
      </c>
      <c r="J37" s="2" t="s">
        <v>2</v>
      </c>
      <c r="K37" t="s">
        <v>3</v>
      </c>
      <c r="L37" t="str">
        <f t="shared" si="0"/>
        <v>placeInstance PAD_HIT_OR0 4231.9 0.0 R0</v>
      </c>
      <c r="M37" s="7" t="s">
        <v>54</v>
      </c>
      <c r="N37">
        <v>35</v>
      </c>
      <c r="O37" t="s">
        <v>1</v>
      </c>
      <c r="P37" t="s">
        <v>55</v>
      </c>
      <c r="Q37">
        <v>34</v>
      </c>
      <c r="R37" t="s">
        <v>56</v>
      </c>
      <c r="S37">
        <f t="shared" si="2"/>
        <v>4211.8999999999996</v>
      </c>
      <c r="T37" s="2" t="s">
        <v>2</v>
      </c>
      <c r="U37" t="s">
        <v>3</v>
      </c>
      <c r="V37" t="str">
        <f t="shared" si="6"/>
        <v>placeInstance FILLER[34].INST_decoupling_cap_filler 4211.9 0.0 R0</v>
      </c>
    </row>
    <row r="38" spans="1:22" x14ac:dyDescent="0.25">
      <c r="A38" s="4" t="s">
        <v>5</v>
      </c>
      <c r="B38" t="s">
        <v>10</v>
      </c>
      <c r="C38" s="1">
        <v>14</v>
      </c>
      <c r="D38" s="1">
        <v>37</v>
      </c>
      <c r="E38" t="s">
        <v>1</v>
      </c>
      <c r="F38" t="s">
        <v>58</v>
      </c>
      <c r="G38">
        <v>14</v>
      </c>
      <c r="H38" t="s">
        <v>4</v>
      </c>
      <c r="I38">
        <f t="shared" si="1"/>
        <v>4351.8999999999996</v>
      </c>
      <c r="J38" s="2" t="s">
        <v>2</v>
      </c>
      <c r="K38" t="s">
        <v>3</v>
      </c>
      <c r="L38" t="str">
        <f t="shared" si="0"/>
        <v>placeInstance DIGITAL_G[14].INST_PAD_DVSS 4351.9 0.0 R0</v>
      </c>
      <c r="M38" s="7" t="s">
        <v>54</v>
      </c>
      <c r="N38">
        <v>36</v>
      </c>
      <c r="O38" t="s">
        <v>1</v>
      </c>
      <c r="P38" t="s">
        <v>55</v>
      </c>
      <c r="Q38">
        <v>35</v>
      </c>
      <c r="R38" t="s">
        <v>56</v>
      </c>
      <c r="S38">
        <f t="shared" si="2"/>
        <v>4331.8999999999996</v>
      </c>
      <c r="T38" s="2" t="s">
        <v>2</v>
      </c>
      <c r="U38" t="s">
        <v>3</v>
      </c>
      <c r="V38" t="str">
        <f t="shared" si="6"/>
        <v>placeInstance FILLER[35].INST_decoupling_cap_filler 4331.9 0.0 R0</v>
      </c>
    </row>
    <row r="39" spans="1:22" x14ac:dyDescent="0.25">
      <c r="A39" s="4" t="s">
        <v>5</v>
      </c>
      <c r="B39" t="s">
        <v>10</v>
      </c>
      <c r="C39" s="11">
        <v>15</v>
      </c>
      <c r="D39" s="11">
        <v>38</v>
      </c>
      <c r="E39" t="s">
        <v>1</v>
      </c>
      <c r="F39" t="s">
        <v>19</v>
      </c>
      <c r="I39">
        <f t="shared" si="1"/>
        <v>4471.8999999999996</v>
      </c>
      <c r="J39" s="2" t="s">
        <v>2</v>
      </c>
      <c r="K39" t="s">
        <v>3</v>
      </c>
      <c r="L39" t="str">
        <f t="shared" si="0"/>
        <v>placeInstance PAD_nHIT_OR0 4471.9 0.0 R0</v>
      </c>
      <c r="M39" s="7" t="s">
        <v>54</v>
      </c>
      <c r="N39">
        <v>37</v>
      </c>
      <c r="O39" t="s">
        <v>1</v>
      </c>
      <c r="P39" t="s">
        <v>55</v>
      </c>
      <c r="Q39">
        <v>36</v>
      </c>
      <c r="R39" t="s">
        <v>56</v>
      </c>
      <c r="S39">
        <f t="shared" si="2"/>
        <v>4451.8999999999996</v>
      </c>
      <c r="T39" s="2" t="s">
        <v>2</v>
      </c>
      <c r="U39" t="s">
        <v>3</v>
      </c>
      <c r="V39" t="str">
        <f t="shared" si="6"/>
        <v>placeInstance FILLER[36].INST_decoupling_cap_filler 4451.9 0.0 R0</v>
      </c>
    </row>
    <row r="40" spans="1:22" x14ac:dyDescent="0.25">
      <c r="A40" s="6" t="s">
        <v>6</v>
      </c>
      <c r="B40" t="s">
        <v>9</v>
      </c>
      <c r="C40" s="1">
        <v>1</v>
      </c>
      <c r="D40" s="1">
        <v>1</v>
      </c>
      <c r="E40" t="s">
        <v>1</v>
      </c>
      <c r="F40" t="s">
        <v>57</v>
      </c>
      <c r="G40">
        <v>15</v>
      </c>
      <c r="H40" t="s">
        <v>0</v>
      </c>
      <c r="I40">
        <f t="shared" si="1"/>
        <v>4591.8999999999996</v>
      </c>
      <c r="J40" s="2" t="s">
        <v>2</v>
      </c>
      <c r="K40" t="s">
        <v>3</v>
      </c>
      <c r="L40" t="str">
        <f t="shared" si="0"/>
        <v>placeInstance DIGITAL_P[15].INST_PAD_DVDD 4591.9 0.0 R0</v>
      </c>
      <c r="M40" s="7" t="s">
        <v>54</v>
      </c>
      <c r="N40">
        <v>38</v>
      </c>
      <c r="O40" t="s">
        <v>1</v>
      </c>
      <c r="P40" t="s">
        <v>55</v>
      </c>
      <c r="Q40">
        <v>37</v>
      </c>
      <c r="R40" t="s">
        <v>56</v>
      </c>
      <c r="S40">
        <f t="shared" si="2"/>
        <v>4571.8999999999996</v>
      </c>
      <c r="T40" s="2" t="s">
        <v>2</v>
      </c>
      <c r="U40" t="s">
        <v>3</v>
      </c>
      <c r="V40" t="str">
        <f t="shared" si="6"/>
        <v>placeInstance FILLER[37].INST_decoupling_cap_filler 4571.9 0.0 R0</v>
      </c>
    </row>
    <row r="41" spans="1:22" x14ac:dyDescent="0.25">
      <c r="A41" s="6" t="s">
        <v>6</v>
      </c>
      <c r="B41" t="s">
        <v>9</v>
      </c>
      <c r="C41" s="1">
        <v>2</v>
      </c>
      <c r="D41" s="1">
        <v>2</v>
      </c>
      <c r="E41" t="s">
        <v>1</v>
      </c>
      <c r="F41" t="s">
        <v>58</v>
      </c>
      <c r="G41">
        <v>15</v>
      </c>
      <c r="H41" t="s">
        <v>4</v>
      </c>
      <c r="I41">
        <f t="shared" si="1"/>
        <v>4711.8999999999996</v>
      </c>
      <c r="J41" s="2" t="s">
        <v>2</v>
      </c>
      <c r="K41" t="s">
        <v>3</v>
      </c>
      <c r="L41" t="str">
        <f t="shared" si="0"/>
        <v>placeInstance DIGITAL_G[15].INST_PAD_DVSS 4711.9 0.0 R0</v>
      </c>
      <c r="M41" s="7" t="s">
        <v>54</v>
      </c>
      <c r="N41">
        <v>39</v>
      </c>
      <c r="O41" t="s">
        <v>1</v>
      </c>
      <c r="P41" t="s">
        <v>55</v>
      </c>
      <c r="Q41">
        <v>38</v>
      </c>
      <c r="R41" t="s">
        <v>56</v>
      </c>
      <c r="S41">
        <f t="shared" si="2"/>
        <v>4691.8999999999996</v>
      </c>
      <c r="T41" s="2" t="s">
        <v>2</v>
      </c>
      <c r="U41" t="s">
        <v>3</v>
      </c>
      <c r="V41" t="str">
        <f t="shared" si="6"/>
        <v>placeInstance FILLER[38].INST_decoupling_cap_filler 4691.9 0.0 R0</v>
      </c>
    </row>
    <row r="42" spans="1:22" x14ac:dyDescent="0.25">
      <c r="A42" s="6" t="s">
        <v>6</v>
      </c>
      <c r="B42" t="s">
        <v>9</v>
      </c>
      <c r="C42" s="1">
        <v>3</v>
      </c>
      <c r="D42" s="1">
        <v>3</v>
      </c>
      <c r="E42" t="s">
        <v>1</v>
      </c>
      <c r="F42" t="s">
        <v>57</v>
      </c>
      <c r="G42">
        <f>G40+1</f>
        <v>16</v>
      </c>
      <c r="H42" t="str">
        <f>H40</f>
        <v xml:space="preserve">].INST_PAD_DVDD </v>
      </c>
      <c r="I42">
        <f t="shared" si="1"/>
        <v>4831.8999999999996</v>
      </c>
      <c r="J42" s="2" t="s">
        <v>2</v>
      </c>
      <c r="K42" t="s">
        <v>3</v>
      </c>
      <c r="L42" t="str">
        <f t="shared" si="0"/>
        <v>placeInstance DIGITAL_P[16].INST_PAD_DVDD 4831.9 0.0 R0</v>
      </c>
      <c r="M42" s="7" t="s">
        <v>54</v>
      </c>
      <c r="N42">
        <v>40</v>
      </c>
      <c r="O42" t="s">
        <v>1</v>
      </c>
      <c r="P42" t="s">
        <v>55</v>
      </c>
      <c r="Q42">
        <v>39</v>
      </c>
      <c r="R42" t="s">
        <v>56</v>
      </c>
      <c r="S42">
        <f t="shared" si="2"/>
        <v>4811.8999999999996</v>
      </c>
      <c r="T42" s="2" t="s">
        <v>2</v>
      </c>
      <c r="U42" t="s">
        <v>3</v>
      </c>
      <c r="V42" t="str">
        <f t="shared" si="6"/>
        <v>placeInstance FILLER[39].INST_decoupling_cap_filler 4811.9 0.0 R0</v>
      </c>
    </row>
    <row r="43" spans="1:22" x14ac:dyDescent="0.25">
      <c r="A43" s="6" t="s">
        <v>6</v>
      </c>
      <c r="B43" t="s">
        <v>9</v>
      </c>
      <c r="C43" s="1">
        <v>4</v>
      </c>
      <c r="D43" s="1">
        <v>4</v>
      </c>
      <c r="E43" t="s">
        <v>1</v>
      </c>
      <c r="F43" t="s">
        <v>58</v>
      </c>
      <c r="G43">
        <f>G41+1</f>
        <v>16</v>
      </c>
      <c r="H43" s="3" t="str">
        <f>H41</f>
        <v xml:space="preserve">].INST_PAD_DVSS </v>
      </c>
      <c r="I43">
        <f t="shared" si="1"/>
        <v>4951.8999999999996</v>
      </c>
      <c r="J43" s="2" t="s">
        <v>2</v>
      </c>
      <c r="K43" t="s">
        <v>3</v>
      </c>
      <c r="L43" t="str">
        <f t="shared" si="0"/>
        <v>placeInstance DIGITAL_G[16].INST_PAD_DVSS 4951.9 0.0 R0</v>
      </c>
      <c r="M43" s="7" t="s">
        <v>54</v>
      </c>
      <c r="N43">
        <v>41</v>
      </c>
      <c r="O43" t="s">
        <v>1</v>
      </c>
      <c r="P43" t="s">
        <v>55</v>
      </c>
      <c r="Q43">
        <v>40</v>
      </c>
      <c r="R43" t="s">
        <v>56</v>
      </c>
      <c r="S43">
        <f t="shared" si="2"/>
        <v>4931.8999999999996</v>
      </c>
      <c r="T43" s="2" t="s">
        <v>2</v>
      </c>
      <c r="U43" t="s">
        <v>3</v>
      </c>
      <c r="V43" t="str">
        <f t="shared" si="6"/>
        <v>placeInstance FILLER[40].INST_decoupling_cap_filler 4931.9 0.0 R0</v>
      </c>
    </row>
    <row r="44" spans="1:22" x14ac:dyDescent="0.25">
      <c r="A44" s="6" t="s">
        <v>6</v>
      </c>
      <c r="B44" t="s">
        <v>9</v>
      </c>
      <c r="C44" s="1">
        <v>5</v>
      </c>
      <c r="D44" s="1">
        <v>5</v>
      </c>
      <c r="E44" t="s">
        <v>1</v>
      </c>
      <c r="F44" t="s">
        <v>57</v>
      </c>
      <c r="G44">
        <f t="shared" ref="G44:G51" si="7">G42+1</f>
        <v>17</v>
      </c>
      <c r="H44" s="3" t="str">
        <f t="shared" ref="H44:H51" si="8">H42</f>
        <v xml:space="preserve">].INST_PAD_DVDD </v>
      </c>
      <c r="I44">
        <f t="shared" si="1"/>
        <v>5071.8999999999996</v>
      </c>
      <c r="J44" s="2" t="s">
        <v>2</v>
      </c>
      <c r="K44" t="s">
        <v>3</v>
      </c>
      <c r="L44" t="str">
        <f t="shared" si="0"/>
        <v>placeInstance DIGITAL_P[17].INST_PAD_DVDD 5071.9 0.0 R0</v>
      </c>
      <c r="M44" s="7" t="s">
        <v>54</v>
      </c>
      <c r="N44">
        <v>42</v>
      </c>
      <c r="O44" t="s">
        <v>1</v>
      </c>
      <c r="P44" t="s">
        <v>55</v>
      </c>
      <c r="Q44">
        <v>41</v>
      </c>
      <c r="R44" t="s">
        <v>56</v>
      </c>
      <c r="S44">
        <f t="shared" si="2"/>
        <v>5051.8999999999996</v>
      </c>
      <c r="T44" s="2" t="s">
        <v>2</v>
      </c>
      <c r="U44" t="s">
        <v>3</v>
      </c>
      <c r="V44" t="str">
        <f t="shared" si="6"/>
        <v>placeInstance FILLER[41].INST_decoupling_cap_filler 5051.9 0.0 R0</v>
      </c>
    </row>
    <row r="45" spans="1:22" x14ac:dyDescent="0.25">
      <c r="A45" s="6" t="s">
        <v>6</v>
      </c>
      <c r="B45" t="s">
        <v>9</v>
      </c>
      <c r="C45" s="1">
        <v>6</v>
      </c>
      <c r="D45" s="1">
        <v>6</v>
      </c>
      <c r="E45" t="s">
        <v>1</v>
      </c>
      <c r="F45" t="s">
        <v>58</v>
      </c>
      <c r="G45">
        <f t="shared" si="7"/>
        <v>17</v>
      </c>
      <c r="H45" s="3" t="str">
        <f t="shared" si="8"/>
        <v xml:space="preserve">].INST_PAD_DVSS </v>
      </c>
      <c r="I45">
        <f t="shared" si="1"/>
        <v>5191.8999999999996</v>
      </c>
      <c r="J45" s="2" t="s">
        <v>2</v>
      </c>
      <c r="K45" t="s">
        <v>3</v>
      </c>
      <c r="L45" t="str">
        <f t="shared" si="0"/>
        <v>placeInstance DIGITAL_G[17].INST_PAD_DVSS 5191.9 0.0 R0</v>
      </c>
      <c r="M45" s="7" t="s">
        <v>54</v>
      </c>
      <c r="N45">
        <v>43</v>
      </c>
      <c r="O45" t="s">
        <v>1</v>
      </c>
      <c r="P45" t="s">
        <v>55</v>
      </c>
      <c r="Q45">
        <v>42</v>
      </c>
      <c r="R45" t="s">
        <v>56</v>
      </c>
      <c r="S45">
        <f t="shared" si="2"/>
        <v>5171.8999999999996</v>
      </c>
      <c r="T45" s="2" t="s">
        <v>2</v>
      </c>
      <c r="U45" t="s">
        <v>3</v>
      </c>
      <c r="V45" t="str">
        <f t="shared" si="6"/>
        <v>placeInstance FILLER[42].INST_decoupling_cap_filler 5171.9 0.0 R0</v>
      </c>
    </row>
    <row r="46" spans="1:22" x14ac:dyDescent="0.25">
      <c r="A46" s="6" t="s">
        <v>6</v>
      </c>
      <c r="B46" t="s">
        <v>9</v>
      </c>
      <c r="C46" s="1">
        <v>7</v>
      </c>
      <c r="D46" s="1">
        <v>7</v>
      </c>
      <c r="E46" t="s">
        <v>1</v>
      </c>
      <c r="F46" t="s">
        <v>57</v>
      </c>
      <c r="G46">
        <f t="shared" si="7"/>
        <v>18</v>
      </c>
      <c r="H46" s="3" t="str">
        <f t="shared" si="8"/>
        <v xml:space="preserve">].INST_PAD_DVDD </v>
      </c>
      <c r="I46">
        <f t="shared" si="1"/>
        <v>5311.9</v>
      </c>
      <c r="J46" s="2" t="s">
        <v>2</v>
      </c>
      <c r="K46" t="s">
        <v>3</v>
      </c>
      <c r="L46" t="str">
        <f t="shared" si="0"/>
        <v>placeInstance DIGITAL_P[18].INST_PAD_DVDD 5311.9 0.0 R0</v>
      </c>
      <c r="M46" s="7" t="s">
        <v>54</v>
      </c>
      <c r="N46">
        <v>44</v>
      </c>
      <c r="O46" t="s">
        <v>1</v>
      </c>
      <c r="P46" t="s">
        <v>55</v>
      </c>
      <c r="Q46">
        <v>43</v>
      </c>
      <c r="R46" t="s">
        <v>56</v>
      </c>
      <c r="S46">
        <f t="shared" si="2"/>
        <v>5291.9</v>
      </c>
      <c r="T46" s="2" t="s">
        <v>2</v>
      </c>
      <c r="U46" t="s">
        <v>3</v>
      </c>
      <c r="V46" t="str">
        <f t="shared" si="6"/>
        <v>placeInstance FILLER[43].INST_decoupling_cap_filler 5291.9 0.0 R0</v>
      </c>
    </row>
    <row r="47" spans="1:22" x14ac:dyDescent="0.25">
      <c r="A47" s="6" t="s">
        <v>6</v>
      </c>
      <c r="B47" t="s">
        <v>9</v>
      </c>
      <c r="C47" s="1">
        <v>8</v>
      </c>
      <c r="D47" s="1">
        <v>8</v>
      </c>
      <c r="E47" t="s">
        <v>1</v>
      </c>
      <c r="F47" t="s">
        <v>58</v>
      </c>
      <c r="G47">
        <f t="shared" si="7"/>
        <v>18</v>
      </c>
      <c r="H47" s="3" t="str">
        <f t="shared" si="8"/>
        <v xml:space="preserve">].INST_PAD_DVSS </v>
      </c>
      <c r="I47">
        <f t="shared" si="1"/>
        <v>5431.9</v>
      </c>
      <c r="J47" s="2" t="s">
        <v>2</v>
      </c>
      <c r="K47" t="s">
        <v>3</v>
      </c>
      <c r="L47" t="str">
        <f t="shared" si="0"/>
        <v>placeInstance DIGITAL_G[18].INST_PAD_DVSS 5431.9 0.0 R0</v>
      </c>
      <c r="M47" s="7" t="s">
        <v>54</v>
      </c>
      <c r="N47">
        <v>45</v>
      </c>
      <c r="O47" t="s">
        <v>1</v>
      </c>
      <c r="P47" t="s">
        <v>55</v>
      </c>
      <c r="Q47">
        <v>44</v>
      </c>
      <c r="R47" t="s">
        <v>56</v>
      </c>
      <c r="S47">
        <f t="shared" si="2"/>
        <v>5411.9</v>
      </c>
      <c r="T47" s="2" t="s">
        <v>2</v>
      </c>
      <c r="U47" t="s">
        <v>3</v>
      </c>
      <c r="V47" t="str">
        <f t="shared" si="6"/>
        <v>placeInstance FILLER[44].INST_decoupling_cap_filler 5411.9 0.0 R0</v>
      </c>
    </row>
    <row r="48" spans="1:22" x14ac:dyDescent="0.25">
      <c r="A48" s="6" t="s">
        <v>6</v>
      </c>
      <c r="B48" t="s">
        <v>9</v>
      </c>
      <c r="C48" s="1">
        <v>9</v>
      </c>
      <c r="D48" s="1">
        <v>9</v>
      </c>
      <c r="E48" t="s">
        <v>1</v>
      </c>
      <c r="F48" t="s">
        <v>57</v>
      </c>
      <c r="G48">
        <f t="shared" si="7"/>
        <v>19</v>
      </c>
      <c r="H48" s="3" t="str">
        <f t="shared" si="8"/>
        <v xml:space="preserve">].INST_PAD_DVDD </v>
      </c>
      <c r="I48">
        <f t="shared" si="1"/>
        <v>5551.9</v>
      </c>
      <c r="J48" s="2" t="s">
        <v>2</v>
      </c>
      <c r="K48" t="s">
        <v>3</v>
      </c>
      <c r="L48" t="str">
        <f t="shared" si="0"/>
        <v>placeInstance DIGITAL_P[19].INST_PAD_DVDD 5551.9 0.0 R0</v>
      </c>
      <c r="M48" s="7" t="s">
        <v>54</v>
      </c>
      <c r="N48">
        <v>46</v>
      </c>
      <c r="O48" t="s">
        <v>1</v>
      </c>
      <c r="P48" t="s">
        <v>55</v>
      </c>
      <c r="Q48">
        <v>45</v>
      </c>
      <c r="R48" t="s">
        <v>56</v>
      </c>
      <c r="S48">
        <f t="shared" si="2"/>
        <v>5531.9</v>
      </c>
      <c r="T48" s="2" t="s">
        <v>2</v>
      </c>
      <c r="U48" t="s">
        <v>3</v>
      </c>
      <c r="V48" t="str">
        <f t="shared" si="6"/>
        <v>placeInstance FILLER[45].INST_decoupling_cap_filler 5531.9 0.0 R0</v>
      </c>
    </row>
    <row r="49" spans="1:22" x14ac:dyDescent="0.25">
      <c r="A49" s="6" t="s">
        <v>6</v>
      </c>
      <c r="B49" t="s">
        <v>9</v>
      </c>
      <c r="C49" s="1">
        <v>10</v>
      </c>
      <c r="D49" s="1">
        <v>10</v>
      </c>
      <c r="E49" t="s">
        <v>1</v>
      </c>
      <c r="F49" t="s">
        <v>58</v>
      </c>
      <c r="G49">
        <f t="shared" si="7"/>
        <v>19</v>
      </c>
      <c r="H49" s="3" t="str">
        <f t="shared" si="8"/>
        <v xml:space="preserve">].INST_PAD_DVSS </v>
      </c>
      <c r="I49">
        <f t="shared" si="1"/>
        <v>5671.9</v>
      </c>
      <c r="J49" s="2" t="s">
        <v>2</v>
      </c>
      <c r="K49" t="s">
        <v>3</v>
      </c>
      <c r="L49" t="str">
        <f t="shared" si="0"/>
        <v>placeInstance DIGITAL_G[19].INST_PAD_DVSS 5671.9 0.0 R0</v>
      </c>
      <c r="M49" s="7" t="s">
        <v>54</v>
      </c>
      <c r="N49">
        <v>47</v>
      </c>
      <c r="O49" t="s">
        <v>1</v>
      </c>
      <c r="P49" t="s">
        <v>55</v>
      </c>
      <c r="Q49">
        <v>46</v>
      </c>
      <c r="R49" t="s">
        <v>56</v>
      </c>
      <c r="S49">
        <f t="shared" si="2"/>
        <v>5651.9</v>
      </c>
      <c r="T49" s="2" t="s">
        <v>2</v>
      </c>
      <c r="U49" t="s">
        <v>3</v>
      </c>
      <c r="V49" t="str">
        <f t="shared" si="6"/>
        <v>placeInstance FILLER[46].INST_decoupling_cap_filler 5651.9 0.0 R0</v>
      </c>
    </row>
    <row r="50" spans="1:22" x14ac:dyDescent="0.25">
      <c r="A50" s="6" t="s">
        <v>6</v>
      </c>
      <c r="B50" t="s">
        <v>9</v>
      </c>
      <c r="C50" s="1">
        <v>11</v>
      </c>
      <c r="D50" s="1">
        <v>11</v>
      </c>
      <c r="E50" t="s">
        <v>1</v>
      </c>
      <c r="F50" t="s">
        <v>57</v>
      </c>
      <c r="G50">
        <f t="shared" si="7"/>
        <v>20</v>
      </c>
      <c r="H50" s="3" t="str">
        <f t="shared" si="8"/>
        <v xml:space="preserve">].INST_PAD_DVDD </v>
      </c>
      <c r="I50">
        <f t="shared" si="1"/>
        <v>5791.9</v>
      </c>
      <c r="J50" s="2" t="s">
        <v>2</v>
      </c>
      <c r="K50" t="s">
        <v>3</v>
      </c>
      <c r="L50" t="str">
        <f t="shared" si="0"/>
        <v>placeInstance DIGITAL_P[20].INST_PAD_DVDD 5791.9 0.0 R0</v>
      </c>
      <c r="M50" s="7" t="s">
        <v>54</v>
      </c>
      <c r="N50">
        <v>48</v>
      </c>
      <c r="O50" t="s">
        <v>1</v>
      </c>
      <c r="P50" t="s">
        <v>55</v>
      </c>
      <c r="Q50">
        <v>47</v>
      </c>
      <c r="R50" t="s">
        <v>56</v>
      </c>
      <c r="S50">
        <f t="shared" si="2"/>
        <v>5771.9</v>
      </c>
      <c r="T50" s="2" t="s">
        <v>2</v>
      </c>
      <c r="U50" t="s">
        <v>3</v>
      </c>
      <c r="V50" t="str">
        <f t="shared" si="6"/>
        <v>placeInstance FILLER[47].INST_decoupling_cap_filler 5771.9 0.0 R0</v>
      </c>
    </row>
    <row r="51" spans="1:22" x14ac:dyDescent="0.25">
      <c r="A51" s="6" t="s">
        <v>6</v>
      </c>
      <c r="B51" t="s">
        <v>9</v>
      </c>
      <c r="C51" s="1">
        <v>12</v>
      </c>
      <c r="D51" s="1">
        <v>12</v>
      </c>
      <c r="E51" t="s">
        <v>1</v>
      </c>
      <c r="F51" t="s">
        <v>58</v>
      </c>
      <c r="G51">
        <f t="shared" si="7"/>
        <v>20</v>
      </c>
      <c r="H51" s="3" t="str">
        <f t="shared" si="8"/>
        <v xml:space="preserve">].INST_PAD_DVSS </v>
      </c>
      <c r="I51">
        <f t="shared" si="1"/>
        <v>5911.9</v>
      </c>
      <c r="J51" s="2" t="s">
        <v>2</v>
      </c>
      <c r="K51" t="s">
        <v>3</v>
      </c>
      <c r="L51" t="str">
        <f t="shared" ref="L51:L82" si="9">CONCATENATE(E51,F51,G51,H51,I51,J51,K51)</f>
        <v>placeInstance DIGITAL_G[20].INST_PAD_DVSS 5911.9 0.0 R0</v>
      </c>
      <c r="M51" s="7" t="s">
        <v>54</v>
      </c>
      <c r="N51">
        <v>49</v>
      </c>
      <c r="O51" t="s">
        <v>1</v>
      </c>
      <c r="P51" t="s">
        <v>55</v>
      </c>
      <c r="Q51">
        <v>48</v>
      </c>
      <c r="R51" t="s">
        <v>56</v>
      </c>
      <c r="S51">
        <f t="shared" si="2"/>
        <v>5891.9</v>
      </c>
      <c r="T51" s="2" t="s">
        <v>2</v>
      </c>
      <c r="U51" t="s">
        <v>3</v>
      </c>
      <c r="V51" t="str">
        <f t="shared" si="6"/>
        <v>placeInstance FILLER[48].INST_decoupling_cap_filler 5891.9 0.0 R0</v>
      </c>
    </row>
    <row r="52" spans="1:22" x14ac:dyDescent="0.25">
      <c r="A52" s="6" t="s">
        <v>6</v>
      </c>
      <c r="B52" t="s">
        <v>9</v>
      </c>
      <c r="C52" s="11">
        <v>13</v>
      </c>
      <c r="D52" s="1">
        <v>13</v>
      </c>
      <c r="E52" t="s">
        <v>1</v>
      </c>
      <c r="F52" t="s">
        <v>57</v>
      </c>
      <c r="G52">
        <f>G50+1</f>
        <v>21</v>
      </c>
      <c r="H52" s="3" t="str">
        <f>H50</f>
        <v xml:space="preserve">].INST_PAD_DVDD </v>
      </c>
      <c r="I52">
        <f t="shared" si="1"/>
        <v>6031.9</v>
      </c>
      <c r="J52" s="2" t="s">
        <v>2</v>
      </c>
      <c r="K52" t="s">
        <v>3</v>
      </c>
      <c r="L52" t="str">
        <f t="shared" si="9"/>
        <v>placeInstance DIGITAL_P[21].INST_PAD_DVDD 6031.9 0.0 R0</v>
      </c>
      <c r="M52" s="7" t="s">
        <v>54</v>
      </c>
      <c r="N52">
        <v>50</v>
      </c>
      <c r="O52" t="s">
        <v>1</v>
      </c>
      <c r="P52" t="s">
        <v>55</v>
      </c>
      <c r="Q52">
        <v>49</v>
      </c>
      <c r="R52" t="s">
        <v>56</v>
      </c>
      <c r="S52">
        <f t="shared" si="2"/>
        <v>6011.9</v>
      </c>
      <c r="T52" s="2" t="s">
        <v>2</v>
      </c>
      <c r="U52" t="s">
        <v>3</v>
      </c>
      <c r="V52" t="str">
        <f t="shared" si="6"/>
        <v>placeInstance FILLER[49].INST_decoupling_cap_filler 6011.9 0.0 R0</v>
      </c>
    </row>
    <row r="53" spans="1:22" x14ac:dyDescent="0.25">
      <c r="A53" s="6" t="s">
        <v>6</v>
      </c>
      <c r="B53" t="s">
        <v>10</v>
      </c>
      <c r="C53" s="1">
        <v>1</v>
      </c>
      <c r="D53" s="1">
        <v>14</v>
      </c>
      <c r="E53" t="s">
        <v>1</v>
      </c>
      <c r="F53" t="s">
        <v>26</v>
      </c>
      <c r="I53">
        <f t="shared" si="1"/>
        <v>6151.9</v>
      </c>
      <c r="J53" s="2" t="s">
        <v>2</v>
      </c>
      <c r="K53" t="s">
        <v>3</v>
      </c>
      <c r="L53" t="str">
        <f t="shared" si="9"/>
        <v>placeInstance PAD_READ_PMOS 6151.9 0.0 R0</v>
      </c>
      <c r="M53" s="7" t="s">
        <v>54</v>
      </c>
      <c r="N53">
        <v>51</v>
      </c>
      <c r="O53" t="s">
        <v>1</v>
      </c>
      <c r="P53" t="s">
        <v>55</v>
      </c>
      <c r="Q53">
        <v>50</v>
      </c>
      <c r="R53" t="s">
        <v>56</v>
      </c>
      <c r="S53">
        <f t="shared" si="2"/>
        <v>6131.9</v>
      </c>
      <c r="T53" s="2" t="s">
        <v>2</v>
      </c>
      <c r="U53" t="s">
        <v>3</v>
      </c>
      <c r="V53" t="str">
        <f t="shared" si="6"/>
        <v>placeInstance FILLER[50].INST_decoupling_cap_filler 6131.9 0.0 R0</v>
      </c>
    </row>
    <row r="54" spans="1:22" x14ac:dyDescent="0.25">
      <c r="A54" s="6" t="s">
        <v>6</v>
      </c>
      <c r="B54" t="s">
        <v>10</v>
      </c>
      <c r="C54" s="1">
        <v>2</v>
      </c>
      <c r="D54" s="1">
        <v>15</v>
      </c>
      <c r="E54" t="s">
        <v>1</v>
      </c>
      <c r="F54" t="s">
        <v>58</v>
      </c>
      <c r="G54">
        <v>21</v>
      </c>
      <c r="H54" t="s">
        <v>4</v>
      </c>
      <c r="I54">
        <f t="shared" si="1"/>
        <v>6271.9</v>
      </c>
      <c r="J54" s="2" t="s">
        <v>2</v>
      </c>
      <c r="K54" t="s">
        <v>3</v>
      </c>
      <c r="L54" t="str">
        <f t="shared" si="9"/>
        <v>placeInstance DIGITAL_G[21].INST_PAD_DVSS 6271.9 0.0 R0</v>
      </c>
      <c r="M54" s="7" t="s">
        <v>54</v>
      </c>
      <c r="N54">
        <v>52</v>
      </c>
      <c r="O54" t="s">
        <v>1</v>
      </c>
      <c r="P54" t="s">
        <v>55</v>
      </c>
      <c r="Q54">
        <v>51</v>
      </c>
      <c r="R54" t="s">
        <v>56</v>
      </c>
      <c r="S54">
        <f t="shared" si="2"/>
        <v>6251.9</v>
      </c>
      <c r="T54" s="2" t="s">
        <v>2</v>
      </c>
      <c r="U54" t="s">
        <v>3</v>
      </c>
      <c r="V54" t="str">
        <f t="shared" si="6"/>
        <v>placeInstance FILLER[51].INST_decoupling_cap_filler 6251.9 0.0 R0</v>
      </c>
    </row>
    <row r="55" spans="1:22" x14ac:dyDescent="0.25">
      <c r="A55" s="6" t="s">
        <v>6</v>
      </c>
      <c r="B55" t="s">
        <v>10</v>
      </c>
      <c r="C55" s="1">
        <v>3</v>
      </c>
      <c r="D55" s="1">
        <v>16</v>
      </c>
      <c r="E55" t="s">
        <v>1</v>
      </c>
      <c r="F55" t="s">
        <v>27</v>
      </c>
      <c r="I55">
        <f t="shared" si="1"/>
        <v>6391.9</v>
      </c>
      <c r="J55" s="2" t="s">
        <v>2</v>
      </c>
      <c r="K55" t="s">
        <v>3</v>
      </c>
      <c r="L55" t="str">
        <f t="shared" si="9"/>
        <v>placeInstance PAD_FREEZE_PMOS 6391.9 0.0 R0</v>
      </c>
      <c r="M55" s="7" t="s">
        <v>54</v>
      </c>
      <c r="N55">
        <v>53</v>
      </c>
      <c r="O55" t="s">
        <v>1</v>
      </c>
      <c r="P55" t="s">
        <v>55</v>
      </c>
      <c r="Q55">
        <v>52</v>
      </c>
      <c r="R55" t="s">
        <v>56</v>
      </c>
      <c r="S55">
        <f t="shared" si="2"/>
        <v>6371.9</v>
      </c>
      <c r="T55" s="2" t="s">
        <v>2</v>
      </c>
      <c r="U55" t="s">
        <v>3</v>
      </c>
      <c r="V55" t="str">
        <f t="shared" si="6"/>
        <v>placeInstance FILLER[52].INST_decoupling_cap_filler 6371.9 0.0 R0</v>
      </c>
    </row>
    <row r="56" spans="1:22" x14ac:dyDescent="0.25">
      <c r="A56" s="6" t="s">
        <v>6</v>
      </c>
      <c r="B56" t="s">
        <v>10</v>
      </c>
      <c r="C56" s="1">
        <v>4</v>
      </c>
      <c r="D56" s="1">
        <v>17</v>
      </c>
      <c r="E56" t="s">
        <v>1</v>
      </c>
      <c r="F56" t="s">
        <v>57</v>
      </c>
      <c r="G56">
        <v>22</v>
      </c>
      <c r="H56" t="s">
        <v>0</v>
      </c>
      <c r="I56">
        <f t="shared" si="1"/>
        <v>6511.9</v>
      </c>
      <c r="J56" s="2" t="s">
        <v>2</v>
      </c>
      <c r="K56" t="s">
        <v>3</v>
      </c>
      <c r="L56" t="str">
        <f t="shared" si="9"/>
        <v>placeInstance DIGITAL_P[22].INST_PAD_DVDD 6511.9 0.0 R0</v>
      </c>
      <c r="M56" s="7" t="s">
        <v>54</v>
      </c>
      <c r="N56">
        <v>54</v>
      </c>
      <c r="O56" t="s">
        <v>1</v>
      </c>
      <c r="P56" t="s">
        <v>55</v>
      </c>
      <c r="Q56">
        <v>53</v>
      </c>
      <c r="R56" t="s">
        <v>56</v>
      </c>
      <c r="S56">
        <f t="shared" si="2"/>
        <v>6491.9</v>
      </c>
      <c r="T56" s="2" t="s">
        <v>2</v>
      </c>
      <c r="U56" t="s">
        <v>3</v>
      </c>
      <c r="V56" t="str">
        <f t="shared" si="6"/>
        <v>placeInstance FILLER[53].INST_decoupling_cap_filler 6491.9 0.0 R0</v>
      </c>
    </row>
    <row r="57" spans="1:22" x14ac:dyDescent="0.25">
      <c r="A57" s="6" t="s">
        <v>6</v>
      </c>
      <c r="B57" t="s">
        <v>10</v>
      </c>
      <c r="C57" s="1">
        <v>5</v>
      </c>
      <c r="D57" s="1">
        <v>18</v>
      </c>
      <c r="E57" t="s">
        <v>1</v>
      </c>
      <c r="F57" t="s">
        <v>28</v>
      </c>
      <c r="I57">
        <f t="shared" si="1"/>
        <v>6631.9</v>
      </c>
      <c r="J57" s="2" t="s">
        <v>2</v>
      </c>
      <c r="K57" t="s">
        <v>3</v>
      </c>
      <c r="L57" t="str">
        <f t="shared" si="9"/>
        <v>placeInstance PAD_TOKEN_PMOS 6631.9 0.0 R0</v>
      </c>
      <c r="M57" s="7" t="s">
        <v>54</v>
      </c>
      <c r="N57">
        <v>55</v>
      </c>
      <c r="O57" t="s">
        <v>1</v>
      </c>
      <c r="P57" t="s">
        <v>55</v>
      </c>
      <c r="Q57">
        <v>54</v>
      </c>
      <c r="R57" t="s">
        <v>56</v>
      </c>
      <c r="S57">
        <f t="shared" si="2"/>
        <v>6611.9</v>
      </c>
      <c r="T57" s="2" t="s">
        <v>2</v>
      </c>
      <c r="U57" t="s">
        <v>3</v>
      </c>
      <c r="V57" t="str">
        <f t="shared" si="6"/>
        <v>placeInstance FILLER[54].INST_decoupling_cap_filler 6611.9 0.0 R0</v>
      </c>
    </row>
    <row r="58" spans="1:22" x14ac:dyDescent="0.25">
      <c r="A58" s="6" t="s">
        <v>6</v>
      </c>
      <c r="B58" t="s">
        <v>10</v>
      </c>
      <c r="C58" s="1">
        <v>6</v>
      </c>
      <c r="D58" s="1">
        <v>19</v>
      </c>
      <c r="E58" t="s">
        <v>1</v>
      </c>
      <c r="F58" t="s">
        <v>58</v>
      </c>
      <c r="G58">
        <v>22</v>
      </c>
      <c r="H58" t="s">
        <v>4</v>
      </c>
      <c r="I58">
        <f t="shared" si="1"/>
        <v>6751.9</v>
      </c>
      <c r="J58" s="2" t="s">
        <v>2</v>
      </c>
      <c r="K58" t="s">
        <v>3</v>
      </c>
      <c r="L58" t="str">
        <f t="shared" si="9"/>
        <v>placeInstance DIGITAL_G[22].INST_PAD_DVSS 6751.9 0.0 R0</v>
      </c>
      <c r="M58" s="7" t="s">
        <v>54</v>
      </c>
      <c r="N58">
        <v>56</v>
      </c>
      <c r="O58" t="s">
        <v>1</v>
      </c>
      <c r="P58" t="s">
        <v>55</v>
      </c>
      <c r="Q58">
        <v>55</v>
      </c>
      <c r="R58" t="s">
        <v>56</v>
      </c>
      <c r="S58">
        <f t="shared" si="2"/>
        <v>6731.9</v>
      </c>
      <c r="T58" s="2" t="s">
        <v>2</v>
      </c>
      <c r="U58" t="s">
        <v>3</v>
      </c>
      <c r="V58" t="str">
        <f t="shared" si="6"/>
        <v>placeInstance FILLER[55].INST_decoupling_cap_filler 6731.9 0.0 R0</v>
      </c>
    </row>
    <row r="59" spans="1:22" x14ac:dyDescent="0.25">
      <c r="A59" s="6" t="s">
        <v>6</v>
      </c>
      <c r="B59" t="s">
        <v>10</v>
      </c>
      <c r="C59" s="1">
        <v>7</v>
      </c>
      <c r="D59" s="1">
        <v>20</v>
      </c>
      <c r="E59" t="s">
        <v>1</v>
      </c>
      <c r="F59" t="s">
        <v>29</v>
      </c>
      <c r="I59">
        <f t="shared" si="1"/>
        <v>6871.9</v>
      </c>
      <c r="J59" s="2" t="s">
        <v>2</v>
      </c>
      <c r="K59" t="s">
        <v>3</v>
      </c>
      <c r="L59" t="str">
        <f t="shared" si="9"/>
        <v>placeInstance PAD_OUT_PMOS 6871.9 0.0 R0</v>
      </c>
      <c r="M59" s="7" t="s">
        <v>54</v>
      </c>
      <c r="N59">
        <v>57</v>
      </c>
      <c r="O59" t="s">
        <v>1</v>
      </c>
      <c r="P59" t="s">
        <v>55</v>
      </c>
      <c r="Q59">
        <v>56</v>
      </c>
      <c r="R59" t="s">
        <v>56</v>
      </c>
      <c r="S59">
        <f t="shared" si="2"/>
        <v>6851.9</v>
      </c>
      <c r="T59" s="2" t="s">
        <v>2</v>
      </c>
      <c r="U59" t="s">
        <v>3</v>
      </c>
      <c r="V59" t="str">
        <f t="shared" si="6"/>
        <v>placeInstance FILLER[56].INST_decoupling_cap_filler 6851.9 0.0 R0</v>
      </c>
    </row>
    <row r="60" spans="1:22" x14ac:dyDescent="0.25">
      <c r="A60" s="6" t="s">
        <v>6</v>
      </c>
      <c r="B60" t="s">
        <v>10</v>
      </c>
      <c r="C60" s="1">
        <v>8</v>
      </c>
      <c r="D60" s="1">
        <v>21</v>
      </c>
      <c r="E60" t="s">
        <v>1</v>
      </c>
      <c r="F60" t="s">
        <v>57</v>
      </c>
      <c r="G60">
        <v>23</v>
      </c>
      <c r="H60" t="s">
        <v>0</v>
      </c>
      <c r="I60">
        <f t="shared" si="1"/>
        <v>6991.9</v>
      </c>
      <c r="J60" s="2" t="s">
        <v>2</v>
      </c>
      <c r="K60" t="s">
        <v>3</v>
      </c>
      <c r="L60" t="str">
        <f t="shared" si="9"/>
        <v>placeInstance DIGITAL_P[23].INST_PAD_DVDD 6991.9 0.0 R0</v>
      </c>
      <c r="M60" s="7" t="s">
        <v>54</v>
      </c>
      <c r="N60">
        <v>58</v>
      </c>
      <c r="O60" t="s">
        <v>1</v>
      </c>
      <c r="P60" t="s">
        <v>55</v>
      </c>
      <c r="Q60">
        <v>57</v>
      </c>
      <c r="R60" t="s">
        <v>56</v>
      </c>
      <c r="S60">
        <f t="shared" si="2"/>
        <v>6971.9</v>
      </c>
      <c r="T60" s="2" t="s">
        <v>2</v>
      </c>
      <c r="U60" t="s">
        <v>3</v>
      </c>
      <c r="V60" t="str">
        <f t="shared" si="6"/>
        <v>placeInstance FILLER[57].INST_decoupling_cap_filler 6971.9 0.0 R0</v>
      </c>
    </row>
    <row r="61" spans="1:22" x14ac:dyDescent="0.25">
      <c r="A61" s="6" t="s">
        <v>6</v>
      </c>
      <c r="B61" t="s">
        <v>10</v>
      </c>
      <c r="C61" s="1">
        <v>9</v>
      </c>
      <c r="D61" s="1">
        <v>22</v>
      </c>
      <c r="E61" t="s">
        <v>1</v>
      </c>
      <c r="F61" t="s">
        <v>30</v>
      </c>
      <c r="I61">
        <f t="shared" si="1"/>
        <v>7111.9</v>
      </c>
      <c r="J61" s="2" t="s">
        <v>2</v>
      </c>
      <c r="K61" t="s">
        <v>3</v>
      </c>
      <c r="L61" t="str">
        <f t="shared" si="9"/>
        <v>placeInstance PAD_nTOKEN_PMOS 7111.9 0.0 R0</v>
      </c>
      <c r="M61" s="7" t="s">
        <v>54</v>
      </c>
      <c r="N61">
        <v>59</v>
      </c>
      <c r="O61" t="s">
        <v>1</v>
      </c>
      <c r="P61" t="s">
        <v>55</v>
      </c>
      <c r="Q61">
        <v>58</v>
      </c>
      <c r="R61" t="s">
        <v>56</v>
      </c>
      <c r="S61">
        <f t="shared" si="2"/>
        <v>7091.9</v>
      </c>
      <c r="T61" s="2" t="s">
        <v>2</v>
      </c>
      <c r="U61" t="s">
        <v>3</v>
      </c>
      <c r="V61" t="str">
        <f t="shared" si="6"/>
        <v>placeInstance FILLER[58].INST_decoupling_cap_filler 7091.9 0.0 R0</v>
      </c>
    </row>
    <row r="62" spans="1:22" x14ac:dyDescent="0.25">
      <c r="A62" s="6" t="s">
        <v>6</v>
      </c>
      <c r="B62" t="s">
        <v>10</v>
      </c>
      <c r="C62" s="1">
        <v>10</v>
      </c>
      <c r="D62" s="1">
        <v>23</v>
      </c>
      <c r="E62" t="s">
        <v>1</v>
      </c>
      <c r="F62" t="s">
        <v>58</v>
      </c>
      <c r="G62">
        <v>23</v>
      </c>
      <c r="H62" t="s">
        <v>4</v>
      </c>
      <c r="I62">
        <f t="shared" si="1"/>
        <v>7231.9</v>
      </c>
      <c r="J62" s="2" t="s">
        <v>2</v>
      </c>
      <c r="K62" t="s">
        <v>3</v>
      </c>
      <c r="L62" t="str">
        <f t="shared" si="9"/>
        <v>placeInstance DIGITAL_G[23].INST_PAD_DVSS 7231.9 0.0 R0</v>
      </c>
      <c r="M62" s="7" t="s">
        <v>54</v>
      </c>
      <c r="N62">
        <v>60</v>
      </c>
      <c r="O62" t="s">
        <v>1</v>
      </c>
      <c r="P62" t="s">
        <v>55</v>
      </c>
      <c r="Q62">
        <v>59</v>
      </c>
      <c r="R62" t="s">
        <v>56</v>
      </c>
      <c r="S62">
        <f t="shared" si="2"/>
        <v>7211.9</v>
      </c>
      <c r="T62" s="2" t="s">
        <v>2</v>
      </c>
      <c r="U62" t="s">
        <v>3</v>
      </c>
      <c r="V62" t="str">
        <f t="shared" si="6"/>
        <v>placeInstance FILLER[59].INST_decoupling_cap_filler 7211.9 0.0 R0</v>
      </c>
    </row>
    <row r="63" spans="1:22" x14ac:dyDescent="0.25">
      <c r="A63" s="6" t="s">
        <v>6</v>
      </c>
      <c r="B63" t="s">
        <v>10</v>
      </c>
      <c r="C63" s="1">
        <v>11</v>
      </c>
      <c r="D63" s="1">
        <v>24</v>
      </c>
      <c r="E63" t="s">
        <v>1</v>
      </c>
      <c r="F63" t="s">
        <v>31</v>
      </c>
      <c r="I63">
        <f t="shared" si="1"/>
        <v>7351.9</v>
      </c>
      <c r="J63" s="2" t="s">
        <v>2</v>
      </c>
      <c r="K63" t="s">
        <v>3</v>
      </c>
      <c r="L63" t="str">
        <f t="shared" si="9"/>
        <v>placeInstance PAD_nOUT_PMOS 7351.9 0.0 R0</v>
      </c>
      <c r="M63" s="7" t="s">
        <v>54</v>
      </c>
      <c r="N63">
        <v>61</v>
      </c>
      <c r="O63" t="s">
        <v>1</v>
      </c>
      <c r="P63" t="s">
        <v>55</v>
      </c>
      <c r="Q63">
        <v>60</v>
      </c>
      <c r="R63" t="s">
        <v>56</v>
      </c>
      <c r="S63">
        <f t="shared" si="2"/>
        <v>7331.9</v>
      </c>
      <c r="T63" s="2" t="s">
        <v>2</v>
      </c>
      <c r="U63" t="s">
        <v>3</v>
      </c>
      <c r="V63" t="str">
        <f t="shared" si="6"/>
        <v>placeInstance FILLER[60].INST_decoupling_cap_filler 7331.9 0.0 R0</v>
      </c>
    </row>
    <row r="64" spans="1:22" x14ac:dyDescent="0.25">
      <c r="A64" s="6" t="s">
        <v>6</v>
      </c>
      <c r="B64" t="s">
        <v>10</v>
      </c>
      <c r="C64" s="1">
        <v>12</v>
      </c>
      <c r="D64" s="1">
        <v>25</v>
      </c>
      <c r="E64" t="s">
        <v>1</v>
      </c>
      <c r="F64" t="s">
        <v>57</v>
      </c>
      <c r="G64">
        <v>24</v>
      </c>
      <c r="H64" t="s">
        <v>0</v>
      </c>
      <c r="I64">
        <f t="shared" si="1"/>
        <v>7471.9</v>
      </c>
      <c r="J64" s="2" t="s">
        <v>2</v>
      </c>
      <c r="K64" t="s">
        <v>3</v>
      </c>
      <c r="L64" t="str">
        <f t="shared" si="9"/>
        <v>placeInstance DIGITAL_P[24].INST_PAD_DVDD 7471.9 0.0 R0</v>
      </c>
      <c r="M64" s="7" t="s">
        <v>54</v>
      </c>
      <c r="N64">
        <v>62</v>
      </c>
      <c r="O64" t="s">
        <v>1</v>
      </c>
      <c r="P64" t="s">
        <v>55</v>
      </c>
      <c r="Q64">
        <v>61</v>
      </c>
      <c r="R64" t="s">
        <v>56</v>
      </c>
      <c r="S64">
        <f t="shared" si="2"/>
        <v>7451.9</v>
      </c>
      <c r="T64" s="2" t="s">
        <v>2</v>
      </c>
      <c r="U64" t="s">
        <v>3</v>
      </c>
      <c r="V64" t="str">
        <f t="shared" si="6"/>
        <v>placeInstance FILLER[61].INST_decoupling_cap_filler 7451.9 0.0 R0</v>
      </c>
    </row>
    <row r="65" spans="1:22" x14ac:dyDescent="0.25">
      <c r="A65" s="6" t="s">
        <v>6</v>
      </c>
      <c r="B65" t="s">
        <v>10</v>
      </c>
      <c r="C65" s="1">
        <v>13</v>
      </c>
      <c r="D65" s="1">
        <v>26</v>
      </c>
      <c r="E65" t="s">
        <v>1</v>
      </c>
      <c r="F65" t="s">
        <v>22</v>
      </c>
      <c r="I65">
        <f t="shared" si="1"/>
        <v>7591.9</v>
      </c>
      <c r="J65" s="2" t="s">
        <v>2</v>
      </c>
      <c r="K65" t="s">
        <v>3</v>
      </c>
      <c r="L65" t="str">
        <f t="shared" si="9"/>
        <v>placeInstance PAD_HIT_OR1 7591.9 0.0 R0</v>
      </c>
      <c r="M65" s="7" t="s">
        <v>54</v>
      </c>
      <c r="N65">
        <v>63</v>
      </c>
      <c r="O65" t="s">
        <v>1</v>
      </c>
      <c r="P65" t="s">
        <v>55</v>
      </c>
      <c r="Q65">
        <v>62</v>
      </c>
      <c r="R65" t="s">
        <v>56</v>
      </c>
      <c r="S65">
        <f t="shared" si="2"/>
        <v>7571.9</v>
      </c>
      <c r="T65" s="2" t="s">
        <v>2</v>
      </c>
      <c r="U65" t="s">
        <v>3</v>
      </c>
      <c r="V65" t="str">
        <f t="shared" si="6"/>
        <v>placeInstance FILLER[62].INST_decoupling_cap_filler 7571.9 0.0 R0</v>
      </c>
    </row>
    <row r="66" spans="1:22" x14ac:dyDescent="0.25">
      <c r="A66" s="6" t="s">
        <v>6</v>
      </c>
      <c r="B66" t="s">
        <v>10</v>
      </c>
      <c r="C66" s="1">
        <v>14</v>
      </c>
      <c r="D66" s="1">
        <v>27</v>
      </c>
      <c r="E66" t="s">
        <v>1</v>
      </c>
      <c r="F66" t="s">
        <v>58</v>
      </c>
      <c r="G66">
        <v>24</v>
      </c>
      <c r="H66" t="s">
        <v>4</v>
      </c>
      <c r="I66">
        <f t="shared" si="1"/>
        <v>7711.9</v>
      </c>
      <c r="J66" s="2" t="s">
        <v>2</v>
      </c>
      <c r="K66" t="s">
        <v>3</v>
      </c>
      <c r="L66" t="str">
        <f t="shared" si="9"/>
        <v>placeInstance DIGITAL_G[24].INST_PAD_DVSS 7711.9 0.0 R0</v>
      </c>
      <c r="M66" s="7" t="s">
        <v>54</v>
      </c>
      <c r="N66">
        <v>64</v>
      </c>
      <c r="O66" t="s">
        <v>1</v>
      </c>
      <c r="P66" t="s">
        <v>55</v>
      </c>
      <c r="Q66">
        <v>63</v>
      </c>
      <c r="R66" t="s">
        <v>56</v>
      </c>
      <c r="S66">
        <f t="shared" si="2"/>
        <v>7691.9</v>
      </c>
      <c r="T66" s="2" t="s">
        <v>2</v>
      </c>
      <c r="U66" t="s">
        <v>3</v>
      </c>
      <c r="V66" t="str">
        <f t="shared" ref="V66:V129" si="10">CONCATENATE(O66,P66,Q66,R66,S66,T66,U66)</f>
        <v>placeInstance FILLER[63].INST_decoupling_cap_filler 7691.9 0.0 R0</v>
      </c>
    </row>
    <row r="67" spans="1:22" x14ac:dyDescent="0.25">
      <c r="A67" s="6" t="s">
        <v>6</v>
      </c>
      <c r="B67" t="s">
        <v>10</v>
      </c>
      <c r="C67" s="11">
        <v>15</v>
      </c>
      <c r="D67" s="1">
        <v>28</v>
      </c>
      <c r="E67" t="s">
        <v>1</v>
      </c>
      <c r="F67" t="s">
        <v>23</v>
      </c>
      <c r="I67">
        <f t="shared" ref="I67:I130" si="11">I66+120</f>
        <v>7831.9</v>
      </c>
      <c r="J67" s="2" t="s">
        <v>2</v>
      </c>
      <c r="K67" t="s">
        <v>3</v>
      </c>
      <c r="L67" t="str">
        <f t="shared" si="9"/>
        <v>placeInstance PAD_nHIT_OR1 7831.9 0.0 R0</v>
      </c>
      <c r="M67" s="7" t="s">
        <v>54</v>
      </c>
      <c r="N67">
        <v>65</v>
      </c>
      <c r="O67" t="s">
        <v>1</v>
      </c>
      <c r="P67" t="s">
        <v>55</v>
      </c>
      <c r="Q67">
        <v>64</v>
      </c>
      <c r="R67" t="s">
        <v>56</v>
      </c>
      <c r="S67">
        <f t="shared" ref="S67:S130" si="12">I66+100</f>
        <v>7811.9</v>
      </c>
      <c r="T67" s="2" t="s">
        <v>2</v>
      </c>
      <c r="U67" t="s">
        <v>3</v>
      </c>
      <c r="V67" t="str">
        <f t="shared" si="10"/>
        <v>placeInstance FILLER[64].INST_decoupling_cap_filler 7811.9 0.0 R0</v>
      </c>
    </row>
    <row r="68" spans="1:22" x14ac:dyDescent="0.25">
      <c r="A68" s="6" t="s">
        <v>6</v>
      </c>
      <c r="B68" t="s">
        <v>17</v>
      </c>
      <c r="C68" s="1">
        <v>1</v>
      </c>
      <c r="D68" s="1">
        <v>29</v>
      </c>
      <c r="E68" t="s">
        <v>1</v>
      </c>
      <c r="F68" t="s">
        <v>57</v>
      </c>
      <c r="G68">
        <v>25</v>
      </c>
      <c r="H68" t="s">
        <v>0</v>
      </c>
      <c r="I68">
        <f t="shared" si="11"/>
        <v>7951.9</v>
      </c>
      <c r="J68" s="2" t="s">
        <v>2</v>
      </c>
      <c r="K68" t="s">
        <v>3</v>
      </c>
      <c r="L68" t="str">
        <f t="shared" si="9"/>
        <v>placeInstance DIGITAL_P[25].INST_PAD_DVDD 7951.9 0.0 R0</v>
      </c>
      <c r="M68" s="7" t="s">
        <v>54</v>
      </c>
      <c r="N68">
        <v>66</v>
      </c>
      <c r="O68" t="s">
        <v>1</v>
      </c>
      <c r="P68" t="s">
        <v>55</v>
      </c>
      <c r="Q68">
        <v>65</v>
      </c>
      <c r="R68" t="s">
        <v>56</v>
      </c>
      <c r="S68">
        <f t="shared" si="12"/>
        <v>7931.9</v>
      </c>
      <c r="T68" s="2" t="s">
        <v>2</v>
      </c>
      <c r="U68" t="s">
        <v>3</v>
      </c>
      <c r="V68" t="str">
        <f t="shared" si="10"/>
        <v>placeInstance FILLER[65].INST_decoupling_cap_filler 7931.9 0.0 R0</v>
      </c>
    </row>
    <row r="69" spans="1:22" x14ac:dyDescent="0.25">
      <c r="A69" s="6" t="s">
        <v>6</v>
      </c>
      <c r="B69" t="s">
        <v>17</v>
      </c>
      <c r="C69" s="1">
        <v>2</v>
      </c>
      <c r="D69" s="1">
        <v>30</v>
      </c>
      <c r="E69" t="s">
        <v>1</v>
      </c>
      <c r="F69" t="s">
        <v>32</v>
      </c>
      <c r="I69">
        <f t="shared" si="11"/>
        <v>8071.9</v>
      </c>
      <c r="J69" s="2" t="s">
        <v>2</v>
      </c>
      <c r="K69" t="s">
        <v>3</v>
      </c>
      <c r="L69" t="str">
        <f t="shared" si="9"/>
        <v>placeInstance PAD_DEF_CONF 8071.9 0.0 R0</v>
      </c>
      <c r="M69" s="7" t="s">
        <v>54</v>
      </c>
      <c r="N69">
        <v>67</v>
      </c>
      <c r="O69" t="s">
        <v>1</v>
      </c>
      <c r="P69" t="s">
        <v>55</v>
      </c>
      <c r="Q69">
        <v>66</v>
      </c>
      <c r="R69" t="s">
        <v>56</v>
      </c>
      <c r="S69">
        <f t="shared" si="12"/>
        <v>8051.9</v>
      </c>
      <c r="T69" s="2" t="s">
        <v>2</v>
      </c>
      <c r="U69" t="s">
        <v>3</v>
      </c>
      <c r="V69" t="str">
        <f t="shared" si="10"/>
        <v>placeInstance FILLER[66].INST_decoupling_cap_filler 8051.9 0.0 R0</v>
      </c>
    </row>
    <row r="70" spans="1:22" x14ac:dyDescent="0.25">
      <c r="A70" s="6" t="s">
        <v>6</v>
      </c>
      <c r="B70" t="s">
        <v>17</v>
      </c>
      <c r="C70" s="1">
        <v>3</v>
      </c>
      <c r="D70" s="1">
        <v>31</v>
      </c>
      <c r="E70" t="s">
        <v>1</v>
      </c>
      <c r="F70" t="s">
        <v>58</v>
      </c>
      <c r="G70">
        <v>25</v>
      </c>
      <c r="H70" t="s">
        <v>4</v>
      </c>
      <c r="I70">
        <f t="shared" si="11"/>
        <v>8191.9</v>
      </c>
      <c r="J70" s="2" t="s">
        <v>2</v>
      </c>
      <c r="K70" t="s">
        <v>3</v>
      </c>
      <c r="L70" t="str">
        <f t="shared" si="9"/>
        <v>placeInstance DIGITAL_G[25].INST_PAD_DVSS 8191.9 0.0 R0</v>
      </c>
      <c r="M70" s="7" t="s">
        <v>54</v>
      </c>
      <c r="N70">
        <v>68</v>
      </c>
      <c r="O70" t="s">
        <v>1</v>
      </c>
      <c r="P70" t="s">
        <v>55</v>
      </c>
      <c r="Q70">
        <v>67</v>
      </c>
      <c r="R70" t="s">
        <v>56</v>
      </c>
      <c r="S70">
        <f t="shared" si="12"/>
        <v>8171.9</v>
      </c>
      <c r="T70" s="2" t="s">
        <v>2</v>
      </c>
      <c r="U70" t="s">
        <v>3</v>
      </c>
      <c r="V70" t="str">
        <f t="shared" si="10"/>
        <v>placeInstance FILLER[67].INST_decoupling_cap_filler 8171.9 0.0 R0</v>
      </c>
    </row>
    <row r="71" spans="1:22" x14ac:dyDescent="0.25">
      <c r="A71" s="6" t="s">
        <v>6</v>
      </c>
      <c r="B71" t="s">
        <v>17</v>
      </c>
      <c r="C71" s="1">
        <v>4</v>
      </c>
      <c r="D71" s="1">
        <v>32</v>
      </c>
      <c r="E71" t="s">
        <v>1</v>
      </c>
      <c r="F71" t="s">
        <v>33</v>
      </c>
      <c r="I71">
        <f t="shared" si="11"/>
        <v>8311.9</v>
      </c>
      <c r="J71" s="2" t="s">
        <v>2</v>
      </c>
      <c r="K71" t="s">
        <v>3</v>
      </c>
      <c r="L71" t="str">
        <f t="shared" si="9"/>
        <v>placeInstance PAD_CLK_CONF 8311.9 0.0 R0</v>
      </c>
      <c r="M71" s="7" t="s">
        <v>54</v>
      </c>
      <c r="N71">
        <v>69</v>
      </c>
      <c r="O71" t="s">
        <v>1</v>
      </c>
      <c r="P71" t="s">
        <v>55</v>
      </c>
      <c r="Q71">
        <v>68</v>
      </c>
      <c r="R71" t="s">
        <v>56</v>
      </c>
      <c r="S71">
        <f t="shared" si="12"/>
        <v>8291.9</v>
      </c>
      <c r="T71" s="2" t="s">
        <v>2</v>
      </c>
      <c r="U71" t="s">
        <v>3</v>
      </c>
      <c r="V71" t="str">
        <f t="shared" si="10"/>
        <v>placeInstance FILLER[68].INST_decoupling_cap_filler 8291.9 0.0 R0</v>
      </c>
    </row>
    <row r="72" spans="1:22" x14ac:dyDescent="0.25">
      <c r="A72" s="6" t="s">
        <v>6</v>
      </c>
      <c r="B72" t="s">
        <v>17</v>
      </c>
      <c r="C72" s="1">
        <v>5</v>
      </c>
      <c r="D72" s="1">
        <v>33</v>
      </c>
      <c r="E72" t="s">
        <v>1</v>
      </c>
      <c r="F72" t="s">
        <v>57</v>
      </c>
      <c r="G72">
        <v>26</v>
      </c>
      <c r="H72" t="s">
        <v>0</v>
      </c>
      <c r="I72">
        <f t="shared" si="11"/>
        <v>8431.9</v>
      </c>
      <c r="J72" s="2" t="s">
        <v>2</v>
      </c>
      <c r="K72" t="s">
        <v>3</v>
      </c>
      <c r="L72" t="str">
        <f t="shared" si="9"/>
        <v>placeInstance DIGITAL_P[26].INST_PAD_DVDD 8431.9 0.0 R0</v>
      </c>
      <c r="M72" s="7" t="s">
        <v>54</v>
      </c>
      <c r="N72">
        <v>70</v>
      </c>
      <c r="O72" t="s">
        <v>1</v>
      </c>
      <c r="P72" t="s">
        <v>55</v>
      </c>
      <c r="Q72">
        <v>69</v>
      </c>
      <c r="R72" t="s">
        <v>56</v>
      </c>
      <c r="S72">
        <f t="shared" si="12"/>
        <v>8411.9</v>
      </c>
      <c r="T72" s="2" t="s">
        <v>2</v>
      </c>
      <c r="U72" t="s">
        <v>3</v>
      </c>
      <c r="V72" t="str">
        <f t="shared" si="10"/>
        <v>placeInstance FILLER[69].INST_decoupling_cap_filler 8411.9 0.0 R0</v>
      </c>
    </row>
    <row r="73" spans="1:22" x14ac:dyDescent="0.25">
      <c r="A73" s="6" t="s">
        <v>6</v>
      </c>
      <c r="B73" t="s">
        <v>17</v>
      </c>
      <c r="C73" s="1">
        <v>6</v>
      </c>
      <c r="D73" s="1">
        <v>34</v>
      </c>
      <c r="E73" t="s">
        <v>1</v>
      </c>
      <c r="F73" t="s">
        <v>34</v>
      </c>
      <c r="I73">
        <f t="shared" si="11"/>
        <v>8551.9</v>
      </c>
      <c r="J73" s="2" t="s">
        <v>2</v>
      </c>
      <c r="K73" t="s">
        <v>3</v>
      </c>
      <c r="L73" t="str">
        <f t="shared" si="9"/>
        <v>placeInstance PAD_LD_CONF 8551.9 0.0 R0</v>
      </c>
      <c r="M73" s="7" t="s">
        <v>54</v>
      </c>
      <c r="N73">
        <v>71</v>
      </c>
      <c r="O73" t="s">
        <v>1</v>
      </c>
      <c r="P73" t="s">
        <v>55</v>
      </c>
      <c r="Q73">
        <v>70</v>
      </c>
      <c r="R73" t="s">
        <v>56</v>
      </c>
      <c r="S73">
        <f t="shared" si="12"/>
        <v>8531.9</v>
      </c>
      <c r="T73" s="2" t="s">
        <v>2</v>
      </c>
      <c r="U73" t="s">
        <v>3</v>
      </c>
      <c r="V73" t="str">
        <f t="shared" si="10"/>
        <v>placeInstance FILLER[70].INST_decoupling_cap_filler 8531.9 0.0 R0</v>
      </c>
    </row>
    <row r="74" spans="1:22" x14ac:dyDescent="0.25">
      <c r="A74" s="6" t="s">
        <v>6</v>
      </c>
      <c r="B74" t="s">
        <v>17</v>
      </c>
      <c r="C74" s="1">
        <v>7</v>
      </c>
      <c r="D74" s="1">
        <v>35</v>
      </c>
      <c r="E74" t="s">
        <v>1</v>
      </c>
      <c r="F74" t="s">
        <v>58</v>
      </c>
      <c r="G74">
        <v>26</v>
      </c>
      <c r="H74" t="s">
        <v>4</v>
      </c>
      <c r="I74">
        <f t="shared" si="11"/>
        <v>8671.9</v>
      </c>
      <c r="J74" s="2" t="s">
        <v>2</v>
      </c>
      <c r="K74" t="s">
        <v>3</v>
      </c>
      <c r="L74" t="str">
        <f t="shared" si="9"/>
        <v>placeInstance DIGITAL_G[26].INST_PAD_DVSS 8671.9 0.0 R0</v>
      </c>
      <c r="M74" s="7" t="s">
        <v>54</v>
      </c>
      <c r="N74">
        <v>72</v>
      </c>
      <c r="O74" t="s">
        <v>1</v>
      </c>
      <c r="P74" t="s">
        <v>55</v>
      </c>
      <c r="Q74">
        <v>71</v>
      </c>
      <c r="R74" t="s">
        <v>56</v>
      </c>
      <c r="S74">
        <f t="shared" si="12"/>
        <v>8651.9</v>
      </c>
      <c r="T74" s="2" t="s">
        <v>2</v>
      </c>
      <c r="U74" t="s">
        <v>3</v>
      </c>
      <c r="V74" t="str">
        <f t="shared" si="10"/>
        <v>placeInstance FILLER[71].INST_decoupling_cap_filler 8651.9 0.0 R0</v>
      </c>
    </row>
    <row r="75" spans="1:22" x14ac:dyDescent="0.25">
      <c r="A75" s="6" t="s">
        <v>6</v>
      </c>
      <c r="B75" t="s">
        <v>17</v>
      </c>
      <c r="C75" s="1">
        <v>8</v>
      </c>
      <c r="D75" s="1">
        <v>36</v>
      </c>
      <c r="E75" t="s">
        <v>1</v>
      </c>
      <c r="F75" t="s">
        <v>35</v>
      </c>
      <c r="I75">
        <f t="shared" si="11"/>
        <v>8791.9</v>
      </c>
      <c r="J75" s="2" t="s">
        <v>2</v>
      </c>
      <c r="K75" t="s">
        <v>3</v>
      </c>
      <c r="L75" t="str">
        <f t="shared" si="9"/>
        <v>placeInstance PAD_SI_CONF 8791.9 0.0 R0</v>
      </c>
      <c r="M75" s="7" t="s">
        <v>54</v>
      </c>
      <c r="N75">
        <v>73</v>
      </c>
      <c r="O75" t="s">
        <v>1</v>
      </c>
      <c r="P75" t="s">
        <v>55</v>
      </c>
      <c r="Q75">
        <v>72</v>
      </c>
      <c r="R75" t="s">
        <v>56</v>
      </c>
      <c r="S75">
        <f t="shared" si="12"/>
        <v>8771.9</v>
      </c>
      <c r="T75" s="2" t="s">
        <v>2</v>
      </c>
      <c r="U75" t="s">
        <v>3</v>
      </c>
      <c r="V75" t="str">
        <f t="shared" si="10"/>
        <v>placeInstance FILLER[72].INST_decoupling_cap_filler 8771.9 0.0 R0</v>
      </c>
    </row>
    <row r="76" spans="1:22" x14ac:dyDescent="0.25">
      <c r="A76" s="6" t="s">
        <v>6</v>
      </c>
      <c r="B76" t="s">
        <v>17</v>
      </c>
      <c r="C76" s="1">
        <v>9</v>
      </c>
      <c r="D76" s="1">
        <v>37</v>
      </c>
      <c r="E76" t="s">
        <v>1</v>
      </c>
      <c r="F76" t="s">
        <v>57</v>
      </c>
      <c r="G76">
        <v>27</v>
      </c>
      <c r="H76" t="s">
        <v>0</v>
      </c>
      <c r="I76">
        <f t="shared" si="11"/>
        <v>8911.9</v>
      </c>
      <c r="J76" s="2" t="s">
        <v>2</v>
      </c>
      <c r="K76" t="s">
        <v>3</v>
      </c>
      <c r="L76" t="str">
        <f t="shared" si="9"/>
        <v>placeInstance DIGITAL_P[27].INST_PAD_DVDD 8911.9 0.0 R0</v>
      </c>
      <c r="M76" s="7" t="s">
        <v>54</v>
      </c>
      <c r="N76">
        <v>74</v>
      </c>
      <c r="O76" t="s">
        <v>1</v>
      </c>
      <c r="P76" t="s">
        <v>55</v>
      </c>
      <c r="Q76">
        <v>73</v>
      </c>
      <c r="R76" t="s">
        <v>56</v>
      </c>
      <c r="S76">
        <f t="shared" si="12"/>
        <v>8891.9</v>
      </c>
      <c r="T76" s="2" t="s">
        <v>2</v>
      </c>
      <c r="U76" t="s">
        <v>3</v>
      </c>
      <c r="V76" t="str">
        <f t="shared" si="10"/>
        <v>placeInstance FILLER[73].INST_decoupling_cap_filler 8891.9 0.0 R0</v>
      </c>
    </row>
    <row r="77" spans="1:22" x14ac:dyDescent="0.25">
      <c r="A77" s="6" t="s">
        <v>6</v>
      </c>
      <c r="B77" t="s">
        <v>17</v>
      </c>
      <c r="C77" s="11">
        <v>10</v>
      </c>
      <c r="D77" s="11">
        <v>38</v>
      </c>
      <c r="E77" t="s">
        <v>1</v>
      </c>
      <c r="F77" t="s">
        <v>36</v>
      </c>
      <c r="I77">
        <f t="shared" si="11"/>
        <v>9031.9</v>
      </c>
      <c r="J77" s="2" t="s">
        <v>2</v>
      </c>
      <c r="K77" t="s">
        <v>3</v>
      </c>
      <c r="L77" t="str">
        <f t="shared" si="9"/>
        <v>placeInstance PAD_SO_CONF 9031.9 0.0 R0</v>
      </c>
      <c r="M77" s="7" t="s">
        <v>54</v>
      </c>
      <c r="N77">
        <v>75</v>
      </c>
      <c r="O77" t="s">
        <v>1</v>
      </c>
      <c r="P77" t="s">
        <v>55</v>
      </c>
      <c r="Q77">
        <v>74</v>
      </c>
      <c r="R77" t="s">
        <v>56</v>
      </c>
      <c r="S77">
        <f t="shared" si="12"/>
        <v>9011.9</v>
      </c>
      <c r="T77" s="2" t="s">
        <v>2</v>
      </c>
      <c r="U77" t="s">
        <v>3</v>
      </c>
      <c r="V77" t="str">
        <f t="shared" si="10"/>
        <v>placeInstance FILLER[74].INST_decoupling_cap_filler 9011.9 0.0 R0</v>
      </c>
    </row>
    <row r="78" spans="1:22" x14ac:dyDescent="0.25">
      <c r="A78" s="5" t="s">
        <v>7</v>
      </c>
      <c r="B78" t="s">
        <v>17</v>
      </c>
      <c r="C78" s="1">
        <v>11</v>
      </c>
      <c r="D78" s="1">
        <v>1</v>
      </c>
      <c r="E78" t="s">
        <v>1</v>
      </c>
      <c r="F78" t="s">
        <v>58</v>
      </c>
      <c r="G78">
        <v>27</v>
      </c>
      <c r="H78" t="s">
        <v>4</v>
      </c>
      <c r="I78">
        <f t="shared" si="11"/>
        <v>9151.9</v>
      </c>
      <c r="J78" s="2" t="s">
        <v>2</v>
      </c>
      <c r="K78" t="s">
        <v>3</v>
      </c>
      <c r="L78" t="str">
        <f t="shared" si="9"/>
        <v>placeInstance DIGITAL_G[27].INST_PAD_DVSS 9151.9 0.0 R0</v>
      </c>
      <c r="M78" s="7" t="s">
        <v>54</v>
      </c>
      <c r="N78">
        <v>76</v>
      </c>
      <c r="O78" t="s">
        <v>1</v>
      </c>
      <c r="P78" t="s">
        <v>55</v>
      </c>
      <c r="Q78">
        <v>75</v>
      </c>
      <c r="R78" t="s">
        <v>56</v>
      </c>
      <c r="S78">
        <f t="shared" si="12"/>
        <v>9131.9</v>
      </c>
      <c r="T78" s="2" t="s">
        <v>2</v>
      </c>
      <c r="U78" t="s">
        <v>3</v>
      </c>
      <c r="V78" t="str">
        <f t="shared" si="10"/>
        <v>placeInstance FILLER[75].INST_decoupling_cap_filler 9131.9 0.0 R0</v>
      </c>
    </row>
    <row r="79" spans="1:22" x14ac:dyDescent="0.25">
      <c r="A79" s="5" t="s">
        <v>7</v>
      </c>
      <c r="B79" t="s">
        <v>17</v>
      </c>
      <c r="C79" s="1">
        <v>12</v>
      </c>
      <c r="D79" s="1">
        <v>2</v>
      </c>
      <c r="E79" t="s">
        <v>1</v>
      </c>
      <c r="F79" t="s">
        <v>37</v>
      </c>
      <c r="I79">
        <f t="shared" si="11"/>
        <v>9271.9</v>
      </c>
      <c r="J79" s="2" t="s">
        <v>2</v>
      </c>
      <c r="K79" t="s">
        <v>3</v>
      </c>
      <c r="L79" t="str">
        <f t="shared" si="9"/>
        <v>placeInstance PAD_RST_N 9271.9 0.0 R0</v>
      </c>
      <c r="M79" s="7" t="s">
        <v>54</v>
      </c>
      <c r="N79">
        <v>77</v>
      </c>
      <c r="O79" t="s">
        <v>1</v>
      </c>
      <c r="P79" t="s">
        <v>55</v>
      </c>
      <c r="Q79">
        <v>76</v>
      </c>
      <c r="R79" t="s">
        <v>56</v>
      </c>
      <c r="S79">
        <f t="shared" si="12"/>
        <v>9251.9</v>
      </c>
      <c r="T79" s="2" t="s">
        <v>2</v>
      </c>
      <c r="U79" t="s">
        <v>3</v>
      </c>
      <c r="V79" t="str">
        <f t="shared" si="10"/>
        <v>placeInstance FILLER[76].INST_decoupling_cap_filler 9251.9 0.0 R0</v>
      </c>
    </row>
    <row r="80" spans="1:22" x14ac:dyDescent="0.25">
      <c r="A80" s="5" t="s">
        <v>7</v>
      </c>
      <c r="B80" t="s">
        <v>17</v>
      </c>
      <c r="C80" s="1">
        <v>13</v>
      </c>
      <c r="D80" s="1">
        <v>3</v>
      </c>
      <c r="E80" t="s">
        <v>1</v>
      </c>
      <c r="F80" t="s">
        <v>57</v>
      </c>
      <c r="G80">
        <v>28</v>
      </c>
      <c r="H80" t="s">
        <v>0</v>
      </c>
      <c r="I80">
        <f t="shared" si="11"/>
        <v>9391.9</v>
      </c>
      <c r="J80" s="2" t="s">
        <v>2</v>
      </c>
      <c r="K80" t="s">
        <v>3</v>
      </c>
      <c r="L80" t="str">
        <f t="shared" si="9"/>
        <v>placeInstance DIGITAL_P[28].INST_PAD_DVDD 9391.9 0.0 R0</v>
      </c>
      <c r="M80" s="7" t="s">
        <v>54</v>
      </c>
      <c r="N80">
        <v>78</v>
      </c>
      <c r="O80" t="s">
        <v>1</v>
      </c>
      <c r="P80" t="s">
        <v>55</v>
      </c>
      <c r="Q80">
        <v>77</v>
      </c>
      <c r="R80" t="s">
        <v>56</v>
      </c>
      <c r="S80">
        <f t="shared" si="12"/>
        <v>9371.9</v>
      </c>
      <c r="T80" s="2" t="s">
        <v>2</v>
      </c>
      <c r="U80" t="s">
        <v>3</v>
      </c>
      <c r="V80" t="str">
        <f t="shared" si="10"/>
        <v>placeInstance FILLER[77].INST_decoupling_cap_filler 9371.9 0.0 R0</v>
      </c>
    </row>
    <row r="81" spans="1:22" x14ac:dyDescent="0.25">
      <c r="A81" s="5" t="s">
        <v>7</v>
      </c>
      <c r="B81" t="s">
        <v>17</v>
      </c>
      <c r="C81" s="1">
        <v>14</v>
      </c>
      <c r="D81" s="1">
        <v>4</v>
      </c>
      <c r="E81" t="s">
        <v>1</v>
      </c>
      <c r="F81" t="s">
        <v>38</v>
      </c>
      <c r="I81">
        <f t="shared" si="11"/>
        <v>9511.9</v>
      </c>
      <c r="J81" s="2" t="s">
        <v>2</v>
      </c>
      <c r="K81" t="s">
        <v>3</v>
      </c>
      <c r="L81" t="str">
        <f t="shared" si="9"/>
        <v>placeInstance PAD_CLK_BX 9511.9 0.0 R0</v>
      </c>
      <c r="M81" s="7" t="s">
        <v>54</v>
      </c>
      <c r="N81">
        <v>79</v>
      </c>
      <c r="O81" t="s">
        <v>1</v>
      </c>
      <c r="P81" t="s">
        <v>55</v>
      </c>
      <c r="Q81">
        <v>78</v>
      </c>
      <c r="R81" t="s">
        <v>56</v>
      </c>
      <c r="S81">
        <f t="shared" si="12"/>
        <v>9491.9</v>
      </c>
      <c r="T81" s="2" t="s">
        <v>2</v>
      </c>
      <c r="U81" t="s">
        <v>3</v>
      </c>
      <c r="V81" t="str">
        <f t="shared" si="10"/>
        <v>placeInstance FILLER[78].INST_decoupling_cap_filler 9491.9 0.0 R0</v>
      </c>
    </row>
    <row r="82" spans="1:22" x14ac:dyDescent="0.25">
      <c r="A82" s="5" t="s">
        <v>7</v>
      </c>
      <c r="B82" t="s">
        <v>17</v>
      </c>
      <c r="C82" s="1">
        <v>15</v>
      </c>
      <c r="D82" s="1">
        <v>5</v>
      </c>
      <c r="E82" t="s">
        <v>1</v>
      </c>
      <c r="F82" t="s">
        <v>58</v>
      </c>
      <c r="G82">
        <v>28</v>
      </c>
      <c r="H82" t="s">
        <v>4</v>
      </c>
      <c r="I82">
        <f t="shared" si="11"/>
        <v>9631.9</v>
      </c>
      <c r="J82" s="2" t="s">
        <v>2</v>
      </c>
      <c r="K82" t="s">
        <v>3</v>
      </c>
      <c r="L82" t="str">
        <f t="shared" si="9"/>
        <v>placeInstance DIGITAL_G[28].INST_PAD_DVSS 9631.9 0.0 R0</v>
      </c>
      <c r="M82" s="7" t="s">
        <v>54</v>
      </c>
      <c r="N82">
        <v>80</v>
      </c>
      <c r="O82" t="s">
        <v>1</v>
      </c>
      <c r="P82" t="s">
        <v>55</v>
      </c>
      <c r="Q82">
        <v>79</v>
      </c>
      <c r="R82" t="s">
        <v>56</v>
      </c>
      <c r="S82">
        <f t="shared" si="12"/>
        <v>9611.9</v>
      </c>
      <c r="T82" s="2" t="s">
        <v>2</v>
      </c>
      <c r="U82" t="s">
        <v>3</v>
      </c>
      <c r="V82" t="str">
        <f t="shared" si="10"/>
        <v>placeInstance FILLER[79].INST_decoupling_cap_filler 9611.9 0.0 R0</v>
      </c>
    </row>
    <row r="83" spans="1:22" x14ac:dyDescent="0.25">
      <c r="A83" s="5" t="s">
        <v>7</v>
      </c>
      <c r="B83" t="s">
        <v>17</v>
      </c>
      <c r="C83" s="1">
        <v>16</v>
      </c>
      <c r="D83" s="1">
        <v>6</v>
      </c>
      <c r="E83" t="s">
        <v>1</v>
      </c>
      <c r="F83" t="s">
        <v>39</v>
      </c>
      <c r="I83">
        <f t="shared" si="11"/>
        <v>9751.9</v>
      </c>
      <c r="J83" s="2" t="s">
        <v>2</v>
      </c>
      <c r="K83" t="s">
        <v>3</v>
      </c>
      <c r="L83" t="str">
        <f t="shared" ref="L83:L114" si="13">CONCATENATE(E83,F83,G83,H83,I83,J83,K83)</f>
        <v>placeInstance PAD_CLK_OUT 9751.9 0.0 R0</v>
      </c>
      <c r="M83" s="7" t="s">
        <v>54</v>
      </c>
      <c r="N83">
        <v>81</v>
      </c>
      <c r="O83" t="s">
        <v>1</v>
      </c>
      <c r="P83" t="s">
        <v>55</v>
      </c>
      <c r="Q83">
        <v>80</v>
      </c>
      <c r="R83" t="s">
        <v>56</v>
      </c>
      <c r="S83">
        <f t="shared" si="12"/>
        <v>9731.9</v>
      </c>
      <c r="T83" s="2" t="s">
        <v>2</v>
      </c>
      <c r="U83" t="s">
        <v>3</v>
      </c>
      <c r="V83" t="str">
        <f t="shared" si="10"/>
        <v>placeInstance FILLER[80].INST_decoupling_cap_filler 9731.9 0.0 R0</v>
      </c>
    </row>
    <row r="84" spans="1:22" x14ac:dyDescent="0.25">
      <c r="A84" s="5" t="s">
        <v>7</v>
      </c>
      <c r="B84" t="s">
        <v>17</v>
      </c>
      <c r="C84" s="1">
        <v>17</v>
      </c>
      <c r="D84" s="1">
        <v>7</v>
      </c>
      <c r="E84" t="s">
        <v>1</v>
      </c>
      <c r="F84" t="s">
        <v>57</v>
      </c>
      <c r="G84">
        <v>29</v>
      </c>
      <c r="H84" t="s">
        <v>0</v>
      </c>
      <c r="I84">
        <f t="shared" si="11"/>
        <v>9871.9</v>
      </c>
      <c r="J84" s="2" t="s">
        <v>2</v>
      </c>
      <c r="K84" t="s">
        <v>3</v>
      </c>
      <c r="L84" t="str">
        <f t="shared" si="13"/>
        <v>placeInstance DIGITAL_P[29].INST_PAD_DVDD 9871.9 0.0 R0</v>
      </c>
      <c r="M84" s="7" t="s">
        <v>54</v>
      </c>
      <c r="N84">
        <v>82</v>
      </c>
      <c r="O84" t="s">
        <v>1</v>
      </c>
      <c r="P84" t="s">
        <v>55</v>
      </c>
      <c r="Q84">
        <v>81</v>
      </c>
      <c r="R84" t="s">
        <v>56</v>
      </c>
      <c r="S84">
        <f t="shared" si="12"/>
        <v>9851.9</v>
      </c>
      <c r="T84" s="2" t="s">
        <v>2</v>
      </c>
      <c r="U84" t="s">
        <v>3</v>
      </c>
      <c r="V84" t="str">
        <f t="shared" si="10"/>
        <v>placeInstance FILLER[81].INST_decoupling_cap_filler 9851.9 0.0 R0</v>
      </c>
    </row>
    <row r="85" spans="1:22" x14ac:dyDescent="0.25">
      <c r="A85" s="5" t="s">
        <v>7</v>
      </c>
      <c r="B85" t="s">
        <v>17</v>
      </c>
      <c r="C85" s="1">
        <v>18</v>
      </c>
      <c r="D85" s="1">
        <v>8</v>
      </c>
      <c r="E85" t="s">
        <v>1</v>
      </c>
      <c r="F85" t="s">
        <v>40</v>
      </c>
      <c r="I85">
        <f t="shared" si="11"/>
        <v>9991.9</v>
      </c>
      <c r="J85" s="2" t="s">
        <v>2</v>
      </c>
      <c r="K85" t="s">
        <v>3</v>
      </c>
      <c r="L85" t="str">
        <f t="shared" si="13"/>
        <v>placeInstance PAD_RESET_BCID 9991.9 0.0 R0</v>
      </c>
      <c r="M85" s="7" t="s">
        <v>54</v>
      </c>
      <c r="N85">
        <v>83</v>
      </c>
      <c r="O85" t="s">
        <v>1</v>
      </c>
      <c r="P85" t="s">
        <v>55</v>
      </c>
      <c r="Q85">
        <v>82</v>
      </c>
      <c r="R85" t="s">
        <v>56</v>
      </c>
      <c r="S85">
        <f t="shared" si="12"/>
        <v>9971.9</v>
      </c>
      <c r="T85" s="2" t="s">
        <v>2</v>
      </c>
      <c r="U85" t="s">
        <v>3</v>
      </c>
      <c r="V85" t="str">
        <f t="shared" si="10"/>
        <v>placeInstance FILLER[82].INST_decoupling_cap_filler 9971.9 0.0 R0</v>
      </c>
    </row>
    <row r="86" spans="1:22" x14ac:dyDescent="0.25">
      <c r="A86" s="5" t="s">
        <v>7</v>
      </c>
      <c r="B86" t="s">
        <v>17</v>
      </c>
      <c r="C86" s="1">
        <v>19</v>
      </c>
      <c r="D86" s="1">
        <v>9</v>
      </c>
      <c r="E86" t="s">
        <v>1</v>
      </c>
      <c r="F86" t="s">
        <v>58</v>
      </c>
      <c r="G86">
        <v>29</v>
      </c>
      <c r="H86" t="s">
        <v>4</v>
      </c>
      <c r="I86">
        <f t="shared" si="11"/>
        <v>10111.9</v>
      </c>
      <c r="J86" s="2" t="s">
        <v>2</v>
      </c>
      <c r="K86" t="s">
        <v>3</v>
      </c>
      <c r="L86" t="str">
        <f t="shared" si="13"/>
        <v>placeInstance DIGITAL_G[29].INST_PAD_DVSS 10111.9 0.0 R0</v>
      </c>
      <c r="M86" s="7" t="s">
        <v>54</v>
      </c>
      <c r="N86">
        <v>84</v>
      </c>
      <c r="O86" t="s">
        <v>1</v>
      </c>
      <c r="P86" t="s">
        <v>55</v>
      </c>
      <c r="Q86">
        <v>83</v>
      </c>
      <c r="R86" t="s">
        <v>56</v>
      </c>
      <c r="S86">
        <f t="shared" si="12"/>
        <v>10091.9</v>
      </c>
      <c r="T86" s="2" t="s">
        <v>2</v>
      </c>
      <c r="U86" t="s">
        <v>3</v>
      </c>
      <c r="V86" t="str">
        <f t="shared" si="10"/>
        <v>placeInstance FILLER[83].INST_decoupling_cap_filler 10091.9 0.0 R0</v>
      </c>
    </row>
    <row r="87" spans="1:22" x14ac:dyDescent="0.25">
      <c r="A87" s="5" t="s">
        <v>7</v>
      </c>
      <c r="B87" t="s">
        <v>17</v>
      </c>
      <c r="C87" s="1">
        <v>20</v>
      </c>
      <c r="D87" s="1">
        <v>10</v>
      </c>
      <c r="E87" t="s">
        <v>1</v>
      </c>
      <c r="F87" t="s">
        <v>41</v>
      </c>
      <c r="I87">
        <f t="shared" si="11"/>
        <v>10231.9</v>
      </c>
      <c r="J87" s="2" t="s">
        <v>2</v>
      </c>
      <c r="K87" t="s">
        <v>3</v>
      </c>
      <c r="L87" t="str">
        <f t="shared" si="13"/>
        <v>placeInstance PAD_PULSE 10231.9 0.0 R0</v>
      </c>
      <c r="M87" s="7" t="s">
        <v>54</v>
      </c>
      <c r="N87">
        <v>85</v>
      </c>
      <c r="O87" t="s">
        <v>1</v>
      </c>
      <c r="P87" t="s">
        <v>55</v>
      </c>
      <c r="Q87">
        <v>84</v>
      </c>
      <c r="R87" t="s">
        <v>56</v>
      </c>
      <c r="S87">
        <f t="shared" si="12"/>
        <v>10211.9</v>
      </c>
      <c r="T87" s="2" t="s">
        <v>2</v>
      </c>
      <c r="U87" t="s">
        <v>3</v>
      </c>
      <c r="V87" t="str">
        <f t="shared" si="10"/>
        <v>placeInstance FILLER[84].INST_decoupling_cap_filler 10211.9 0.0 R0</v>
      </c>
    </row>
    <row r="88" spans="1:22" x14ac:dyDescent="0.25">
      <c r="A88" s="5" t="s">
        <v>7</v>
      </c>
      <c r="B88" t="s">
        <v>9</v>
      </c>
      <c r="C88" s="1">
        <v>2</v>
      </c>
      <c r="D88" s="1">
        <v>11</v>
      </c>
      <c r="E88" t="s">
        <v>1</v>
      </c>
      <c r="F88" t="s">
        <v>57</v>
      </c>
      <c r="G88">
        <v>30</v>
      </c>
      <c r="H88" t="s">
        <v>0</v>
      </c>
      <c r="I88">
        <f t="shared" si="11"/>
        <v>10351.9</v>
      </c>
      <c r="J88" s="2" t="s">
        <v>2</v>
      </c>
      <c r="K88" t="s">
        <v>3</v>
      </c>
      <c r="L88" t="str">
        <f t="shared" si="13"/>
        <v>placeInstance DIGITAL_P[30].INST_PAD_DVDD 10351.9 0.0 R0</v>
      </c>
      <c r="M88" s="7" t="s">
        <v>54</v>
      </c>
      <c r="N88">
        <v>86</v>
      </c>
      <c r="O88" t="s">
        <v>1</v>
      </c>
      <c r="P88" t="s">
        <v>55</v>
      </c>
      <c r="Q88">
        <v>85</v>
      </c>
      <c r="R88" t="s">
        <v>56</v>
      </c>
      <c r="S88">
        <f t="shared" si="12"/>
        <v>10331.9</v>
      </c>
      <c r="T88" s="2" t="s">
        <v>2</v>
      </c>
      <c r="U88" t="s">
        <v>3</v>
      </c>
      <c r="V88" t="str">
        <f t="shared" si="10"/>
        <v>placeInstance FILLER[85].INST_decoupling_cap_filler 10331.9 0.0 R0</v>
      </c>
    </row>
    <row r="89" spans="1:22" x14ac:dyDescent="0.25">
      <c r="A89" s="5" t="s">
        <v>7</v>
      </c>
      <c r="B89" t="s">
        <v>9</v>
      </c>
      <c r="C89" s="1">
        <v>3</v>
      </c>
      <c r="D89" s="1">
        <v>12</v>
      </c>
      <c r="E89" t="s">
        <v>1</v>
      </c>
      <c r="F89" t="s">
        <v>58</v>
      </c>
      <c r="G89">
        <v>30</v>
      </c>
      <c r="H89" t="s">
        <v>4</v>
      </c>
      <c r="I89">
        <f t="shared" si="11"/>
        <v>10471.9</v>
      </c>
      <c r="J89" s="2" t="s">
        <v>2</v>
      </c>
      <c r="K89" t="s">
        <v>3</v>
      </c>
      <c r="L89" t="str">
        <f t="shared" si="13"/>
        <v>placeInstance DIGITAL_G[30].INST_PAD_DVSS 10471.9 0.0 R0</v>
      </c>
      <c r="M89" s="7" t="s">
        <v>54</v>
      </c>
      <c r="N89">
        <v>87</v>
      </c>
      <c r="O89" t="s">
        <v>1</v>
      </c>
      <c r="P89" t="s">
        <v>55</v>
      </c>
      <c r="Q89">
        <v>86</v>
      </c>
      <c r="R89" t="s">
        <v>56</v>
      </c>
      <c r="S89">
        <f t="shared" si="12"/>
        <v>10451.9</v>
      </c>
      <c r="T89" s="2" t="s">
        <v>2</v>
      </c>
      <c r="U89" t="s">
        <v>3</v>
      </c>
      <c r="V89" t="str">
        <f t="shared" si="10"/>
        <v>placeInstance FILLER[86].INST_decoupling_cap_filler 10451.9 0.0 R0</v>
      </c>
    </row>
    <row r="90" spans="1:22" x14ac:dyDescent="0.25">
      <c r="A90" s="5" t="s">
        <v>7</v>
      </c>
      <c r="B90" t="s">
        <v>9</v>
      </c>
      <c r="C90" s="1">
        <v>4</v>
      </c>
      <c r="D90" s="1">
        <v>13</v>
      </c>
      <c r="E90" t="s">
        <v>1</v>
      </c>
      <c r="F90" t="s">
        <v>57</v>
      </c>
      <c r="G90">
        <f t="shared" ref="G90:G100" si="14">G88+1</f>
        <v>31</v>
      </c>
      <c r="H90" t="str">
        <f t="shared" ref="H90:H100" si="15">H88</f>
        <v xml:space="preserve">].INST_PAD_DVDD </v>
      </c>
      <c r="I90">
        <f t="shared" si="11"/>
        <v>10591.9</v>
      </c>
      <c r="J90" s="2" t="s">
        <v>2</v>
      </c>
      <c r="K90" t="s">
        <v>3</v>
      </c>
      <c r="L90" t="str">
        <f t="shared" si="13"/>
        <v>placeInstance DIGITAL_P[31].INST_PAD_DVDD 10591.9 0.0 R0</v>
      </c>
      <c r="M90" s="7" t="s">
        <v>54</v>
      </c>
      <c r="N90">
        <v>88</v>
      </c>
      <c r="O90" t="s">
        <v>1</v>
      </c>
      <c r="P90" t="s">
        <v>55</v>
      </c>
      <c r="Q90">
        <v>87</v>
      </c>
      <c r="R90" t="s">
        <v>56</v>
      </c>
      <c r="S90">
        <f t="shared" si="12"/>
        <v>10571.9</v>
      </c>
      <c r="T90" s="2" t="s">
        <v>2</v>
      </c>
      <c r="U90" t="s">
        <v>3</v>
      </c>
      <c r="V90" t="str">
        <f t="shared" si="10"/>
        <v>placeInstance FILLER[87].INST_decoupling_cap_filler 10571.9 0.0 R0</v>
      </c>
    </row>
    <row r="91" spans="1:22" x14ac:dyDescent="0.25">
      <c r="A91" s="5" t="s">
        <v>7</v>
      </c>
      <c r="B91" t="s">
        <v>9</v>
      </c>
      <c r="C91" s="1">
        <v>5</v>
      </c>
      <c r="D91" s="1">
        <v>14</v>
      </c>
      <c r="E91" t="s">
        <v>1</v>
      </c>
      <c r="F91" t="s">
        <v>58</v>
      </c>
      <c r="G91">
        <f t="shared" si="14"/>
        <v>31</v>
      </c>
      <c r="H91" s="3" t="str">
        <f t="shared" si="15"/>
        <v xml:space="preserve">].INST_PAD_DVSS </v>
      </c>
      <c r="I91">
        <f t="shared" si="11"/>
        <v>10711.9</v>
      </c>
      <c r="J91" s="2" t="s">
        <v>2</v>
      </c>
      <c r="K91" t="s">
        <v>3</v>
      </c>
      <c r="L91" t="str">
        <f t="shared" si="13"/>
        <v>placeInstance DIGITAL_G[31].INST_PAD_DVSS 10711.9 0.0 R0</v>
      </c>
      <c r="M91" s="7" t="s">
        <v>54</v>
      </c>
      <c r="N91">
        <v>89</v>
      </c>
      <c r="O91" t="s">
        <v>1</v>
      </c>
      <c r="P91" t="s">
        <v>55</v>
      </c>
      <c r="Q91">
        <v>88</v>
      </c>
      <c r="R91" t="s">
        <v>56</v>
      </c>
      <c r="S91">
        <f t="shared" si="12"/>
        <v>10691.9</v>
      </c>
      <c r="T91" s="2" t="s">
        <v>2</v>
      </c>
      <c r="U91" t="s">
        <v>3</v>
      </c>
      <c r="V91" t="str">
        <f t="shared" si="10"/>
        <v>placeInstance FILLER[88].INST_decoupling_cap_filler 10691.9 0.0 R0</v>
      </c>
    </row>
    <row r="92" spans="1:22" x14ac:dyDescent="0.25">
      <c r="A92" s="5" t="s">
        <v>7</v>
      </c>
      <c r="B92" t="s">
        <v>9</v>
      </c>
      <c r="C92" s="1">
        <v>6</v>
      </c>
      <c r="D92" s="1">
        <v>15</v>
      </c>
      <c r="E92" t="s">
        <v>1</v>
      </c>
      <c r="F92" t="s">
        <v>57</v>
      </c>
      <c r="G92">
        <f t="shared" si="14"/>
        <v>32</v>
      </c>
      <c r="H92" s="3" t="str">
        <f t="shared" si="15"/>
        <v xml:space="preserve">].INST_PAD_DVDD </v>
      </c>
      <c r="I92">
        <f t="shared" si="11"/>
        <v>10831.9</v>
      </c>
      <c r="J92" s="2" t="s">
        <v>2</v>
      </c>
      <c r="K92" t="s">
        <v>3</v>
      </c>
      <c r="L92" t="str">
        <f t="shared" si="13"/>
        <v>placeInstance DIGITAL_P[32].INST_PAD_DVDD 10831.9 0.0 R0</v>
      </c>
      <c r="M92" s="7" t="s">
        <v>54</v>
      </c>
      <c r="N92">
        <v>90</v>
      </c>
      <c r="O92" t="s">
        <v>1</v>
      </c>
      <c r="P92" t="s">
        <v>55</v>
      </c>
      <c r="Q92">
        <v>89</v>
      </c>
      <c r="R92" t="s">
        <v>56</v>
      </c>
      <c r="S92">
        <f t="shared" si="12"/>
        <v>10811.9</v>
      </c>
      <c r="T92" s="2" t="s">
        <v>2</v>
      </c>
      <c r="U92" t="s">
        <v>3</v>
      </c>
      <c r="V92" t="str">
        <f t="shared" si="10"/>
        <v>placeInstance FILLER[89].INST_decoupling_cap_filler 10811.9 0.0 R0</v>
      </c>
    </row>
    <row r="93" spans="1:22" x14ac:dyDescent="0.25">
      <c r="A93" s="5" t="s">
        <v>7</v>
      </c>
      <c r="B93" t="s">
        <v>9</v>
      </c>
      <c r="C93" s="1">
        <v>7</v>
      </c>
      <c r="D93" s="1">
        <v>16</v>
      </c>
      <c r="E93" t="s">
        <v>1</v>
      </c>
      <c r="F93" t="s">
        <v>58</v>
      </c>
      <c r="G93">
        <f t="shared" si="14"/>
        <v>32</v>
      </c>
      <c r="H93" s="3" t="str">
        <f t="shared" si="15"/>
        <v xml:space="preserve">].INST_PAD_DVSS </v>
      </c>
      <c r="I93">
        <f t="shared" si="11"/>
        <v>10951.9</v>
      </c>
      <c r="J93" s="2" t="s">
        <v>2</v>
      </c>
      <c r="K93" t="s">
        <v>3</v>
      </c>
      <c r="L93" t="str">
        <f t="shared" si="13"/>
        <v>placeInstance DIGITAL_G[32].INST_PAD_DVSS 10951.9 0.0 R0</v>
      </c>
      <c r="M93" s="7" t="s">
        <v>54</v>
      </c>
      <c r="N93">
        <v>91</v>
      </c>
      <c r="O93" t="s">
        <v>1</v>
      </c>
      <c r="P93" t="s">
        <v>55</v>
      </c>
      <c r="Q93">
        <v>90</v>
      </c>
      <c r="R93" t="s">
        <v>56</v>
      </c>
      <c r="S93">
        <f t="shared" si="12"/>
        <v>10931.9</v>
      </c>
      <c r="T93" s="2" t="s">
        <v>2</v>
      </c>
      <c r="U93" t="s">
        <v>3</v>
      </c>
      <c r="V93" t="str">
        <f t="shared" si="10"/>
        <v>placeInstance FILLER[90].INST_decoupling_cap_filler 10931.9 0.0 R0</v>
      </c>
    </row>
    <row r="94" spans="1:22" x14ac:dyDescent="0.25">
      <c r="A94" s="5" t="s">
        <v>7</v>
      </c>
      <c r="B94" t="s">
        <v>9</v>
      </c>
      <c r="C94" s="1">
        <v>8</v>
      </c>
      <c r="D94" s="1">
        <v>17</v>
      </c>
      <c r="E94" t="s">
        <v>1</v>
      </c>
      <c r="F94" t="s">
        <v>57</v>
      </c>
      <c r="G94">
        <f t="shared" si="14"/>
        <v>33</v>
      </c>
      <c r="H94" s="3" t="str">
        <f t="shared" si="15"/>
        <v xml:space="preserve">].INST_PAD_DVDD </v>
      </c>
      <c r="I94">
        <f t="shared" si="11"/>
        <v>11071.9</v>
      </c>
      <c r="J94" s="2" t="s">
        <v>2</v>
      </c>
      <c r="K94" t="s">
        <v>3</v>
      </c>
      <c r="L94" t="str">
        <f t="shared" si="13"/>
        <v>placeInstance DIGITAL_P[33].INST_PAD_DVDD 11071.9 0.0 R0</v>
      </c>
      <c r="M94" s="7" t="s">
        <v>54</v>
      </c>
      <c r="N94">
        <v>92</v>
      </c>
      <c r="O94" t="s">
        <v>1</v>
      </c>
      <c r="P94" t="s">
        <v>55</v>
      </c>
      <c r="Q94">
        <v>91</v>
      </c>
      <c r="R94" t="s">
        <v>56</v>
      </c>
      <c r="S94">
        <f t="shared" si="12"/>
        <v>11051.9</v>
      </c>
      <c r="T94" s="2" t="s">
        <v>2</v>
      </c>
      <c r="U94" t="s">
        <v>3</v>
      </c>
      <c r="V94" t="str">
        <f t="shared" si="10"/>
        <v>placeInstance FILLER[91].INST_decoupling_cap_filler 11051.9 0.0 R0</v>
      </c>
    </row>
    <row r="95" spans="1:22" x14ac:dyDescent="0.25">
      <c r="A95" s="5" t="s">
        <v>7</v>
      </c>
      <c r="B95" t="s">
        <v>9</v>
      </c>
      <c r="C95" s="1">
        <v>9</v>
      </c>
      <c r="D95" s="1">
        <v>18</v>
      </c>
      <c r="E95" t="s">
        <v>1</v>
      </c>
      <c r="F95" t="s">
        <v>58</v>
      </c>
      <c r="G95">
        <f t="shared" si="14"/>
        <v>33</v>
      </c>
      <c r="H95" s="3" t="str">
        <f t="shared" si="15"/>
        <v xml:space="preserve">].INST_PAD_DVSS </v>
      </c>
      <c r="I95">
        <f t="shared" si="11"/>
        <v>11191.9</v>
      </c>
      <c r="J95" s="2" t="s">
        <v>2</v>
      </c>
      <c r="K95" t="s">
        <v>3</v>
      </c>
      <c r="L95" t="str">
        <f t="shared" si="13"/>
        <v>placeInstance DIGITAL_G[33].INST_PAD_DVSS 11191.9 0.0 R0</v>
      </c>
      <c r="M95" s="7" t="s">
        <v>54</v>
      </c>
      <c r="N95">
        <v>93</v>
      </c>
      <c r="O95" t="s">
        <v>1</v>
      </c>
      <c r="P95" t="s">
        <v>55</v>
      </c>
      <c r="Q95">
        <v>92</v>
      </c>
      <c r="R95" t="s">
        <v>56</v>
      </c>
      <c r="S95">
        <f t="shared" si="12"/>
        <v>11171.9</v>
      </c>
      <c r="T95" s="2" t="s">
        <v>2</v>
      </c>
      <c r="U95" t="s">
        <v>3</v>
      </c>
      <c r="V95" t="str">
        <f t="shared" si="10"/>
        <v>placeInstance FILLER[92].INST_decoupling_cap_filler 11171.9 0.0 R0</v>
      </c>
    </row>
    <row r="96" spans="1:22" x14ac:dyDescent="0.25">
      <c r="A96" s="5" t="s">
        <v>7</v>
      </c>
      <c r="B96" t="s">
        <v>9</v>
      </c>
      <c r="C96" s="1">
        <v>10</v>
      </c>
      <c r="D96" s="1">
        <v>19</v>
      </c>
      <c r="E96" t="s">
        <v>1</v>
      </c>
      <c r="F96" t="s">
        <v>57</v>
      </c>
      <c r="G96">
        <f t="shared" si="14"/>
        <v>34</v>
      </c>
      <c r="H96" s="3" t="str">
        <f t="shared" si="15"/>
        <v xml:space="preserve">].INST_PAD_DVDD </v>
      </c>
      <c r="I96">
        <f t="shared" si="11"/>
        <v>11311.9</v>
      </c>
      <c r="J96" s="2" t="s">
        <v>2</v>
      </c>
      <c r="K96" t="s">
        <v>3</v>
      </c>
      <c r="L96" t="str">
        <f t="shared" si="13"/>
        <v>placeInstance DIGITAL_P[34].INST_PAD_DVDD 11311.9 0.0 R0</v>
      </c>
      <c r="M96" s="7" t="s">
        <v>54</v>
      </c>
      <c r="N96">
        <v>94</v>
      </c>
      <c r="O96" t="s">
        <v>1</v>
      </c>
      <c r="P96" t="s">
        <v>55</v>
      </c>
      <c r="Q96">
        <v>93</v>
      </c>
      <c r="R96" t="s">
        <v>56</v>
      </c>
      <c r="S96">
        <f t="shared" si="12"/>
        <v>11291.9</v>
      </c>
      <c r="T96" s="2" t="s">
        <v>2</v>
      </c>
      <c r="U96" t="s">
        <v>3</v>
      </c>
      <c r="V96" t="str">
        <f t="shared" si="10"/>
        <v>placeInstance FILLER[93].INST_decoupling_cap_filler 11291.9 0.0 R0</v>
      </c>
    </row>
    <row r="97" spans="1:22" x14ac:dyDescent="0.25">
      <c r="A97" s="5" t="s">
        <v>7</v>
      </c>
      <c r="B97" t="s">
        <v>9</v>
      </c>
      <c r="C97" s="1">
        <v>11</v>
      </c>
      <c r="D97" s="1">
        <v>20</v>
      </c>
      <c r="E97" t="s">
        <v>1</v>
      </c>
      <c r="F97" t="s">
        <v>58</v>
      </c>
      <c r="G97">
        <f t="shared" si="14"/>
        <v>34</v>
      </c>
      <c r="H97" s="3" t="str">
        <f t="shared" si="15"/>
        <v xml:space="preserve">].INST_PAD_DVSS </v>
      </c>
      <c r="I97">
        <f t="shared" si="11"/>
        <v>11431.9</v>
      </c>
      <c r="J97" s="2" t="s">
        <v>2</v>
      </c>
      <c r="K97" t="s">
        <v>3</v>
      </c>
      <c r="L97" t="str">
        <f t="shared" si="13"/>
        <v>placeInstance DIGITAL_G[34].INST_PAD_DVSS 11431.9 0.0 R0</v>
      </c>
      <c r="M97" s="7" t="s">
        <v>54</v>
      </c>
      <c r="N97">
        <v>95</v>
      </c>
      <c r="O97" t="s">
        <v>1</v>
      </c>
      <c r="P97" t="s">
        <v>55</v>
      </c>
      <c r="Q97">
        <v>94</v>
      </c>
      <c r="R97" t="s">
        <v>56</v>
      </c>
      <c r="S97">
        <f t="shared" si="12"/>
        <v>11411.9</v>
      </c>
      <c r="T97" s="2" t="s">
        <v>2</v>
      </c>
      <c r="U97" t="s">
        <v>3</v>
      </c>
      <c r="V97" t="str">
        <f t="shared" si="10"/>
        <v>placeInstance FILLER[94].INST_decoupling_cap_filler 11411.9 0.0 R0</v>
      </c>
    </row>
    <row r="98" spans="1:22" x14ac:dyDescent="0.25">
      <c r="A98" s="5" t="s">
        <v>7</v>
      </c>
      <c r="B98" t="s">
        <v>9</v>
      </c>
      <c r="C98" s="1">
        <v>12</v>
      </c>
      <c r="D98" s="1">
        <v>21</v>
      </c>
      <c r="E98" t="s">
        <v>1</v>
      </c>
      <c r="F98" t="s">
        <v>57</v>
      </c>
      <c r="G98">
        <f t="shared" si="14"/>
        <v>35</v>
      </c>
      <c r="H98" s="3" t="str">
        <f t="shared" si="15"/>
        <v xml:space="preserve">].INST_PAD_DVDD </v>
      </c>
      <c r="I98">
        <f t="shared" si="11"/>
        <v>11551.9</v>
      </c>
      <c r="J98" s="2" t="s">
        <v>2</v>
      </c>
      <c r="K98" t="s">
        <v>3</v>
      </c>
      <c r="L98" t="str">
        <f t="shared" si="13"/>
        <v>placeInstance DIGITAL_P[35].INST_PAD_DVDD 11551.9 0.0 R0</v>
      </c>
      <c r="M98" s="7" t="s">
        <v>54</v>
      </c>
      <c r="N98">
        <v>96</v>
      </c>
      <c r="O98" t="s">
        <v>1</v>
      </c>
      <c r="P98" t="s">
        <v>55</v>
      </c>
      <c r="Q98">
        <v>95</v>
      </c>
      <c r="R98" t="s">
        <v>56</v>
      </c>
      <c r="S98">
        <f t="shared" si="12"/>
        <v>11531.9</v>
      </c>
      <c r="T98" s="2" t="s">
        <v>2</v>
      </c>
      <c r="U98" t="s">
        <v>3</v>
      </c>
      <c r="V98" t="str">
        <f t="shared" si="10"/>
        <v>placeInstance FILLER[95].INST_decoupling_cap_filler 11531.9 0.0 R0</v>
      </c>
    </row>
    <row r="99" spans="1:22" x14ac:dyDescent="0.25">
      <c r="A99" s="5" t="s">
        <v>7</v>
      </c>
      <c r="B99" t="s">
        <v>9</v>
      </c>
      <c r="C99" s="11">
        <v>13</v>
      </c>
      <c r="D99" s="1">
        <v>22</v>
      </c>
      <c r="E99" t="s">
        <v>1</v>
      </c>
      <c r="F99" t="s">
        <v>58</v>
      </c>
      <c r="G99">
        <f t="shared" si="14"/>
        <v>35</v>
      </c>
      <c r="H99" s="3" t="str">
        <f t="shared" si="15"/>
        <v xml:space="preserve">].INST_PAD_DVSS </v>
      </c>
      <c r="I99">
        <f t="shared" si="11"/>
        <v>11671.9</v>
      </c>
      <c r="J99" s="2" t="s">
        <v>2</v>
      </c>
      <c r="K99" t="s">
        <v>3</v>
      </c>
      <c r="L99" t="str">
        <f t="shared" si="13"/>
        <v>placeInstance DIGITAL_G[35].INST_PAD_DVSS 11671.9 0.0 R0</v>
      </c>
      <c r="M99" s="7" t="s">
        <v>54</v>
      </c>
      <c r="N99">
        <v>97</v>
      </c>
      <c r="O99" t="s">
        <v>1</v>
      </c>
      <c r="P99" t="s">
        <v>55</v>
      </c>
      <c r="Q99">
        <v>96</v>
      </c>
      <c r="R99" t="s">
        <v>56</v>
      </c>
      <c r="S99">
        <f t="shared" si="12"/>
        <v>11651.9</v>
      </c>
      <c r="T99" s="2" t="s">
        <v>2</v>
      </c>
      <c r="U99" t="s">
        <v>3</v>
      </c>
      <c r="V99" t="str">
        <f t="shared" si="10"/>
        <v>placeInstance FILLER[96].INST_decoupling_cap_filler 11651.9 0.0 R0</v>
      </c>
    </row>
    <row r="100" spans="1:22" x14ac:dyDescent="0.25">
      <c r="A100" s="5" t="s">
        <v>7</v>
      </c>
      <c r="B100" t="s">
        <v>10</v>
      </c>
      <c r="C100" s="1">
        <v>1</v>
      </c>
      <c r="D100" s="1">
        <v>23</v>
      </c>
      <c r="E100" t="s">
        <v>1</v>
      </c>
      <c r="F100" t="s">
        <v>57</v>
      </c>
      <c r="G100">
        <f t="shared" si="14"/>
        <v>36</v>
      </c>
      <c r="H100" s="3" t="str">
        <f t="shared" si="15"/>
        <v xml:space="preserve">].INST_PAD_DVDD </v>
      </c>
      <c r="I100">
        <f t="shared" si="11"/>
        <v>11791.9</v>
      </c>
      <c r="J100" s="2" t="s">
        <v>2</v>
      </c>
      <c r="K100" t="s">
        <v>3</v>
      </c>
      <c r="L100" t="str">
        <f t="shared" si="13"/>
        <v>placeInstance DIGITAL_P[36].INST_PAD_DVDD 11791.9 0.0 R0</v>
      </c>
      <c r="M100" s="7" t="s">
        <v>54</v>
      </c>
      <c r="N100">
        <v>98</v>
      </c>
      <c r="O100" t="s">
        <v>1</v>
      </c>
      <c r="P100" t="s">
        <v>55</v>
      </c>
      <c r="Q100">
        <v>97</v>
      </c>
      <c r="R100" t="s">
        <v>56</v>
      </c>
      <c r="S100">
        <f t="shared" si="12"/>
        <v>11771.9</v>
      </c>
      <c r="T100" s="2" t="s">
        <v>2</v>
      </c>
      <c r="U100" t="s">
        <v>3</v>
      </c>
      <c r="V100" t="str">
        <f t="shared" si="10"/>
        <v>placeInstance FILLER[97].INST_decoupling_cap_filler 11771.9 0.0 R0</v>
      </c>
    </row>
    <row r="101" spans="1:22" x14ac:dyDescent="0.25">
      <c r="A101" s="5" t="s">
        <v>7</v>
      </c>
      <c r="B101" t="s">
        <v>10</v>
      </c>
      <c r="C101" s="1">
        <v>2</v>
      </c>
      <c r="D101" s="1">
        <v>24</v>
      </c>
      <c r="E101" t="s">
        <v>1</v>
      </c>
      <c r="F101" t="s">
        <v>42</v>
      </c>
      <c r="I101">
        <f t="shared" si="11"/>
        <v>11911.9</v>
      </c>
      <c r="J101" s="2" t="s">
        <v>2</v>
      </c>
      <c r="K101" t="s">
        <v>3</v>
      </c>
      <c r="L101" t="str">
        <f t="shared" si="13"/>
        <v>placeInstance PAD_READ_COMP 11911.9 0.0 R0</v>
      </c>
      <c r="M101" s="7" t="s">
        <v>54</v>
      </c>
      <c r="N101">
        <v>99</v>
      </c>
      <c r="O101" t="s">
        <v>1</v>
      </c>
      <c r="P101" t="s">
        <v>55</v>
      </c>
      <c r="Q101">
        <v>98</v>
      </c>
      <c r="R101" t="s">
        <v>56</v>
      </c>
      <c r="S101">
        <f t="shared" si="12"/>
        <v>11891.9</v>
      </c>
      <c r="T101" s="2" t="s">
        <v>2</v>
      </c>
      <c r="U101" t="s">
        <v>3</v>
      </c>
      <c r="V101" t="str">
        <f t="shared" si="10"/>
        <v>placeInstance FILLER[98].INST_decoupling_cap_filler 11891.9 0.0 R0</v>
      </c>
    </row>
    <row r="102" spans="1:22" x14ac:dyDescent="0.25">
      <c r="A102" s="5" t="s">
        <v>7</v>
      </c>
      <c r="B102" t="s">
        <v>10</v>
      </c>
      <c r="C102" s="1">
        <v>3</v>
      </c>
      <c r="D102" s="1">
        <v>25</v>
      </c>
      <c r="E102" t="s">
        <v>1</v>
      </c>
      <c r="F102" t="s">
        <v>58</v>
      </c>
      <c r="G102">
        <v>36</v>
      </c>
      <c r="H102" t="s">
        <v>4</v>
      </c>
      <c r="I102">
        <f t="shared" si="11"/>
        <v>12031.9</v>
      </c>
      <c r="J102" s="2" t="s">
        <v>2</v>
      </c>
      <c r="K102" t="s">
        <v>3</v>
      </c>
      <c r="L102" t="str">
        <f t="shared" si="13"/>
        <v>placeInstance DIGITAL_G[36].INST_PAD_DVSS 12031.9 0.0 R0</v>
      </c>
      <c r="M102" s="7" t="s">
        <v>54</v>
      </c>
      <c r="N102">
        <v>100</v>
      </c>
      <c r="O102" t="s">
        <v>1</v>
      </c>
      <c r="P102" t="s">
        <v>55</v>
      </c>
      <c r="Q102">
        <v>99</v>
      </c>
      <c r="R102" t="s">
        <v>56</v>
      </c>
      <c r="S102">
        <f t="shared" si="12"/>
        <v>12011.9</v>
      </c>
      <c r="T102" s="2" t="s">
        <v>2</v>
      </c>
      <c r="U102" t="s">
        <v>3</v>
      </c>
      <c r="V102" t="str">
        <f t="shared" si="10"/>
        <v>placeInstance FILLER[99].INST_decoupling_cap_filler 12011.9 0.0 R0</v>
      </c>
    </row>
    <row r="103" spans="1:22" x14ac:dyDescent="0.25">
      <c r="A103" s="5" t="s">
        <v>7</v>
      </c>
      <c r="B103" t="s">
        <v>10</v>
      </c>
      <c r="C103" s="1">
        <v>4</v>
      </c>
      <c r="D103" s="1">
        <v>26</v>
      </c>
      <c r="E103" t="s">
        <v>1</v>
      </c>
      <c r="F103" t="s">
        <v>43</v>
      </c>
      <c r="I103">
        <f t="shared" si="11"/>
        <v>12151.9</v>
      </c>
      <c r="J103" s="2" t="s">
        <v>2</v>
      </c>
      <c r="K103" t="s">
        <v>3</v>
      </c>
      <c r="L103" t="str">
        <f t="shared" si="13"/>
        <v>placeInstance PAD_FREEZE_COMP 12151.9 0.0 R0</v>
      </c>
      <c r="M103" s="7" t="s">
        <v>54</v>
      </c>
      <c r="N103">
        <v>101</v>
      </c>
      <c r="O103" t="s">
        <v>1</v>
      </c>
      <c r="P103" t="s">
        <v>55</v>
      </c>
      <c r="Q103">
        <v>100</v>
      </c>
      <c r="R103" t="s">
        <v>56</v>
      </c>
      <c r="S103">
        <f t="shared" si="12"/>
        <v>12131.9</v>
      </c>
      <c r="T103" s="2" t="s">
        <v>2</v>
      </c>
      <c r="U103" t="s">
        <v>3</v>
      </c>
      <c r="V103" t="str">
        <f t="shared" si="10"/>
        <v>placeInstance FILLER[100].INST_decoupling_cap_filler 12131.9 0.0 R0</v>
      </c>
    </row>
    <row r="104" spans="1:22" x14ac:dyDescent="0.25">
      <c r="A104" s="5" t="s">
        <v>7</v>
      </c>
      <c r="B104" t="s">
        <v>10</v>
      </c>
      <c r="C104" s="1">
        <v>5</v>
      </c>
      <c r="D104" s="1">
        <v>27</v>
      </c>
      <c r="E104" t="s">
        <v>1</v>
      </c>
      <c r="F104" t="s">
        <v>57</v>
      </c>
      <c r="G104">
        <v>37</v>
      </c>
      <c r="H104" t="s">
        <v>0</v>
      </c>
      <c r="I104">
        <f t="shared" si="11"/>
        <v>12271.9</v>
      </c>
      <c r="J104" s="2" t="s">
        <v>2</v>
      </c>
      <c r="K104" t="s">
        <v>3</v>
      </c>
      <c r="L104" t="str">
        <f t="shared" si="13"/>
        <v>placeInstance DIGITAL_P[37].INST_PAD_DVDD 12271.9 0.0 R0</v>
      </c>
      <c r="M104" s="7" t="s">
        <v>54</v>
      </c>
      <c r="N104">
        <v>102</v>
      </c>
      <c r="O104" t="s">
        <v>1</v>
      </c>
      <c r="P104" t="s">
        <v>55</v>
      </c>
      <c r="Q104">
        <v>101</v>
      </c>
      <c r="R104" t="s">
        <v>56</v>
      </c>
      <c r="S104">
        <f t="shared" si="12"/>
        <v>12251.9</v>
      </c>
      <c r="T104" s="2" t="s">
        <v>2</v>
      </c>
      <c r="U104" t="s">
        <v>3</v>
      </c>
      <c r="V104" t="str">
        <f t="shared" si="10"/>
        <v>placeInstance FILLER[101].INST_decoupling_cap_filler 12251.9 0.0 R0</v>
      </c>
    </row>
    <row r="105" spans="1:22" x14ac:dyDescent="0.25">
      <c r="A105" s="5" t="s">
        <v>7</v>
      </c>
      <c r="B105" t="s">
        <v>10</v>
      </c>
      <c r="C105" s="1">
        <v>6</v>
      </c>
      <c r="D105" s="1">
        <v>28</v>
      </c>
      <c r="E105" t="s">
        <v>1</v>
      </c>
      <c r="F105" t="s">
        <v>44</v>
      </c>
      <c r="I105">
        <f t="shared" si="11"/>
        <v>12391.9</v>
      </c>
      <c r="J105" s="2" t="s">
        <v>2</v>
      </c>
      <c r="K105" t="s">
        <v>3</v>
      </c>
      <c r="L105" t="str">
        <f t="shared" si="13"/>
        <v>placeInstance PAD_TOKEN_COMP 12391.9 0.0 R0</v>
      </c>
      <c r="M105" s="7" t="s">
        <v>54</v>
      </c>
      <c r="N105">
        <v>103</v>
      </c>
      <c r="O105" t="s">
        <v>1</v>
      </c>
      <c r="P105" t="s">
        <v>55</v>
      </c>
      <c r="Q105">
        <v>102</v>
      </c>
      <c r="R105" t="s">
        <v>56</v>
      </c>
      <c r="S105">
        <f t="shared" si="12"/>
        <v>12371.9</v>
      </c>
      <c r="T105" s="2" t="s">
        <v>2</v>
      </c>
      <c r="U105" t="s">
        <v>3</v>
      </c>
      <c r="V105" t="str">
        <f t="shared" si="10"/>
        <v>placeInstance FILLER[102].INST_decoupling_cap_filler 12371.9 0.0 R0</v>
      </c>
    </row>
    <row r="106" spans="1:22" x14ac:dyDescent="0.25">
      <c r="A106" s="5" t="s">
        <v>7</v>
      </c>
      <c r="B106" t="s">
        <v>10</v>
      </c>
      <c r="C106" s="1">
        <v>7</v>
      </c>
      <c r="D106" s="1">
        <v>29</v>
      </c>
      <c r="E106" t="s">
        <v>1</v>
      </c>
      <c r="F106" t="s">
        <v>58</v>
      </c>
      <c r="G106">
        <v>37</v>
      </c>
      <c r="H106" t="s">
        <v>4</v>
      </c>
      <c r="I106">
        <f t="shared" si="11"/>
        <v>12511.9</v>
      </c>
      <c r="J106" s="2" t="s">
        <v>2</v>
      </c>
      <c r="K106" t="s">
        <v>3</v>
      </c>
      <c r="L106" t="str">
        <f t="shared" si="13"/>
        <v>placeInstance DIGITAL_G[37].INST_PAD_DVSS 12511.9 0.0 R0</v>
      </c>
      <c r="M106" s="7" t="s">
        <v>54</v>
      </c>
      <c r="N106">
        <v>104</v>
      </c>
      <c r="O106" t="s">
        <v>1</v>
      </c>
      <c r="P106" t="s">
        <v>55</v>
      </c>
      <c r="Q106">
        <v>103</v>
      </c>
      <c r="R106" t="s">
        <v>56</v>
      </c>
      <c r="S106">
        <f t="shared" si="12"/>
        <v>12491.9</v>
      </c>
      <c r="T106" s="2" t="s">
        <v>2</v>
      </c>
      <c r="U106" t="s">
        <v>3</v>
      </c>
      <c r="V106" t="str">
        <f t="shared" si="10"/>
        <v>placeInstance FILLER[103].INST_decoupling_cap_filler 12491.9 0.0 R0</v>
      </c>
    </row>
    <row r="107" spans="1:22" x14ac:dyDescent="0.25">
      <c r="A107" s="5" t="s">
        <v>7</v>
      </c>
      <c r="B107" t="s">
        <v>10</v>
      </c>
      <c r="C107" s="1">
        <v>8</v>
      </c>
      <c r="D107" s="1">
        <v>30</v>
      </c>
      <c r="E107" t="s">
        <v>1</v>
      </c>
      <c r="F107" t="s">
        <v>45</v>
      </c>
      <c r="I107">
        <f t="shared" si="11"/>
        <v>12631.9</v>
      </c>
      <c r="J107" s="2" t="s">
        <v>2</v>
      </c>
      <c r="K107" t="s">
        <v>3</v>
      </c>
      <c r="L107" t="str">
        <f t="shared" si="13"/>
        <v>placeInstance PAD_OUT_COMP 12631.9 0.0 R0</v>
      </c>
      <c r="M107" s="7" t="s">
        <v>54</v>
      </c>
      <c r="N107">
        <v>105</v>
      </c>
      <c r="O107" t="s">
        <v>1</v>
      </c>
      <c r="P107" t="s">
        <v>55</v>
      </c>
      <c r="Q107">
        <v>104</v>
      </c>
      <c r="R107" t="s">
        <v>56</v>
      </c>
      <c r="S107">
        <f t="shared" si="12"/>
        <v>12611.9</v>
      </c>
      <c r="T107" s="2" t="s">
        <v>2</v>
      </c>
      <c r="U107" t="s">
        <v>3</v>
      </c>
      <c r="V107" t="str">
        <f t="shared" si="10"/>
        <v>placeInstance FILLER[104].INST_decoupling_cap_filler 12611.9 0.0 R0</v>
      </c>
    </row>
    <row r="108" spans="1:22" x14ac:dyDescent="0.25">
      <c r="A108" s="5" t="s">
        <v>7</v>
      </c>
      <c r="B108" t="s">
        <v>10</v>
      </c>
      <c r="C108" s="1">
        <v>9</v>
      </c>
      <c r="D108" s="1">
        <v>31</v>
      </c>
      <c r="E108" t="s">
        <v>1</v>
      </c>
      <c r="F108" t="s">
        <v>57</v>
      </c>
      <c r="G108">
        <v>38</v>
      </c>
      <c r="H108" t="s">
        <v>0</v>
      </c>
      <c r="I108">
        <f t="shared" si="11"/>
        <v>12751.9</v>
      </c>
      <c r="J108" s="2" t="s">
        <v>2</v>
      </c>
      <c r="K108" t="s">
        <v>3</v>
      </c>
      <c r="L108" t="str">
        <f t="shared" si="13"/>
        <v>placeInstance DIGITAL_P[38].INST_PAD_DVDD 12751.9 0.0 R0</v>
      </c>
      <c r="M108" s="7" t="s">
        <v>54</v>
      </c>
      <c r="N108">
        <v>106</v>
      </c>
      <c r="O108" t="s">
        <v>1</v>
      </c>
      <c r="P108" t="s">
        <v>55</v>
      </c>
      <c r="Q108">
        <v>105</v>
      </c>
      <c r="R108" t="s">
        <v>56</v>
      </c>
      <c r="S108">
        <f t="shared" si="12"/>
        <v>12731.9</v>
      </c>
      <c r="T108" s="2" t="s">
        <v>2</v>
      </c>
      <c r="U108" t="s">
        <v>3</v>
      </c>
      <c r="V108" t="str">
        <f t="shared" si="10"/>
        <v>placeInstance FILLER[105].INST_decoupling_cap_filler 12731.9 0.0 R0</v>
      </c>
    </row>
    <row r="109" spans="1:22" x14ac:dyDescent="0.25">
      <c r="A109" s="5" t="s">
        <v>7</v>
      </c>
      <c r="B109" t="s">
        <v>10</v>
      </c>
      <c r="C109" s="1">
        <v>10</v>
      </c>
      <c r="D109" s="1">
        <v>32</v>
      </c>
      <c r="E109" t="s">
        <v>1</v>
      </c>
      <c r="F109" t="s">
        <v>46</v>
      </c>
      <c r="I109">
        <f t="shared" si="11"/>
        <v>12871.9</v>
      </c>
      <c r="J109" s="2" t="s">
        <v>2</v>
      </c>
      <c r="K109" t="s">
        <v>3</v>
      </c>
      <c r="L109" t="str">
        <f t="shared" si="13"/>
        <v>placeInstance PAD_nTOKEN_COMP 12871.9 0.0 R0</v>
      </c>
      <c r="M109" s="7" t="s">
        <v>54</v>
      </c>
      <c r="N109">
        <v>107</v>
      </c>
      <c r="O109" t="s">
        <v>1</v>
      </c>
      <c r="P109" t="s">
        <v>55</v>
      </c>
      <c r="Q109">
        <v>106</v>
      </c>
      <c r="R109" t="s">
        <v>56</v>
      </c>
      <c r="S109">
        <f t="shared" si="12"/>
        <v>12851.9</v>
      </c>
      <c r="T109" s="2" t="s">
        <v>2</v>
      </c>
      <c r="U109" t="s">
        <v>3</v>
      </c>
      <c r="V109" t="str">
        <f t="shared" si="10"/>
        <v>placeInstance FILLER[106].INST_decoupling_cap_filler 12851.9 0.0 R0</v>
      </c>
    </row>
    <row r="110" spans="1:22" x14ac:dyDescent="0.25">
      <c r="A110" s="5" t="s">
        <v>7</v>
      </c>
      <c r="B110" t="s">
        <v>10</v>
      </c>
      <c r="C110" s="1">
        <v>11</v>
      </c>
      <c r="D110" s="1">
        <v>33</v>
      </c>
      <c r="E110" t="s">
        <v>1</v>
      </c>
      <c r="F110" t="s">
        <v>58</v>
      </c>
      <c r="G110">
        <v>38</v>
      </c>
      <c r="H110" t="s">
        <v>4</v>
      </c>
      <c r="I110">
        <f t="shared" si="11"/>
        <v>12991.9</v>
      </c>
      <c r="J110" s="2" t="s">
        <v>2</v>
      </c>
      <c r="K110" t="s">
        <v>3</v>
      </c>
      <c r="L110" t="str">
        <f t="shared" si="13"/>
        <v>placeInstance DIGITAL_G[38].INST_PAD_DVSS 12991.9 0.0 R0</v>
      </c>
      <c r="M110" s="7" t="s">
        <v>54</v>
      </c>
      <c r="N110">
        <v>108</v>
      </c>
      <c r="O110" t="s">
        <v>1</v>
      </c>
      <c r="P110" t="s">
        <v>55</v>
      </c>
      <c r="Q110">
        <v>107</v>
      </c>
      <c r="R110" t="s">
        <v>56</v>
      </c>
      <c r="S110">
        <f t="shared" si="12"/>
        <v>12971.9</v>
      </c>
      <c r="T110" s="2" t="s">
        <v>2</v>
      </c>
      <c r="U110" t="s">
        <v>3</v>
      </c>
      <c r="V110" t="str">
        <f t="shared" si="10"/>
        <v>placeInstance FILLER[107].INST_decoupling_cap_filler 12971.9 0.0 R0</v>
      </c>
    </row>
    <row r="111" spans="1:22" x14ac:dyDescent="0.25">
      <c r="A111" s="5" t="s">
        <v>7</v>
      </c>
      <c r="B111" t="s">
        <v>10</v>
      </c>
      <c r="C111" s="1">
        <v>12</v>
      </c>
      <c r="D111" s="1">
        <v>34</v>
      </c>
      <c r="E111" t="s">
        <v>1</v>
      </c>
      <c r="F111" t="s">
        <v>47</v>
      </c>
      <c r="I111">
        <f t="shared" si="11"/>
        <v>13111.9</v>
      </c>
      <c r="J111" s="2" t="s">
        <v>2</v>
      </c>
      <c r="K111" t="s">
        <v>3</v>
      </c>
      <c r="L111" t="str">
        <f t="shared" si="13"/>
        <v>placeInstance PAD_nOUT_COMP 13111.9 0.0 R0</v>
      </c>
      <c r="M111" s="7" t="s">
        <v>54</v>
      </c>
      <c r="N111">
        <v>109</v>
      </c>
      <c r="O111" t="s">
        <v>1</v>
      </c>
      <c r="P111" t="s">
        <v>55</v>
      </c>
      <c r="Q111">
        <v>108</v>
      </c>
      <c r="R111" t="s">
        <v>56</v>
      </c>
      <c r="S111">
        <f t="shared" si="12"/>
        <v>13091.9</v>
      </c>
      <c r="T111" s="2" t="s">
        <v>2</v>
      </c>
      <c r="U111" t="s">
        <v>3</v>
      </c>
      <c r="V111" t="str">
        <f t="shared" si="10"/>
        <v>placeInstance FILLER[108].INST_decoupling_cap_filler 13091.9 0.0 R0</v>
      </c>
    </row>
    <row r="112" spans="1:22" x14ac:dyDescent="0.25">
      <c r="A112" s="5" t="s">
        <v>7</v>
      </c>
      <c r="B112" t="s">
        <v>10</v>
      </c>
      <c r="C112" s="1">
        <v>13</v>
      </c>
      <c r="D112" s="1">
        <v>35</v>
      </c>
      <c r="E112" t="s">
        <v>1</v>
      </c>
      <c r="F112" t="s">
        <v>57</v>
      </c>
      <c r="G112">
        <v>39</v>
      </c>
      <c r="H112" t="s">
        <v>0</v>
      </c>
      <c r="I112">
        <f t="shared" si="11"/>
        <v>13231.9</v>
      </c>
      <c r="J112" s="2" t="s">
        <v>2</v>
      </c>
      <c r="K112" t="s">
        <v>3</v>
      </c>
      <c r="L112" t="str">
        <f t="shared" si="13"/>
        <v>placeInstance DIGITAL_P[39].INST_PAD_DVDD 13231.9 0.0 R0</v>
      </c>
      <c r="M112" s="7" t="s">
        <v>54</v>
      </c>
      <c r="N112">
        <v>110</v>
      </c>
      <c r="O112" t="s">
        <v>1</v>
      </c>
      <c r="P112" t="s">
        <v>55</v>
      </c>
      <c r="Q112">
        <v>109</v>
      </c>
      <c r="R112" t="s">
        <v>56</v>
      </c>
      <c r="S112">
        <f t="shared" si="12"/>
        <v>13211.9</v>
      </c>
      <c r="T112" s="2" t="s">
        <v>2</v>
      </c>
      <c r="U112" t="s">
        <v>3</v>
      </c>
      <c r="V112" t="str">
        <f t="shared" si="10"/>
        <v>placeInstance FILLER[109].INST_decoupling_cap_filler 13211.9 0.0 R0</v>
      </c>
    </row>
    <row r="113" spans="1:22" x14ac:dyDescent="0.25">
      <c r="A113" s="5" t="s">
        <v>7</v>
      </c>
      <c r="B113" t="s">
        <v>10</v>
      </c>
      <c r="C113" s="1">
        <v>14</v>
      </c>
      <c r="D113" s="1">
        <v>36</v>
      </c>
      <c r="E113" t="s">
        <v>1</v>
      </c>
      <c r="F113" t="s">
        <v>20</v>
      </c>
      <c r="I113">
        <f t="shared" si="11"/>
        <v>13351.9</v>
      </c>
      <c r="J113" s="2" t="s">
        <v>2</v>
      </c>
      <c r="K113" t="s">
        <v>3</v>
      </c>
      <c r="L113" t="str">
        <f t="shared" si="13"/>
        <v>placeInstance PAD_HIT_OR2 13351.9 0.0 R0</v>
      </c>
      <c r="M113" s="7" t="s">
        <v>54</v>
      </c>
      <c r="N113">
        <v>111</v>
      </c>
      <c r="O113" t="s">
        <v>1</v>
      </c>
      <c r="P113" t="s">
        <v>55</v>
      </c>
      <c r="Q113">
        <v>110</v>
      </c>
      <c r="R113" t="s">
        <v>56</v>
      </c>
      <c r="S113">
        <f t="shared" si="12"/>
        <v>13331.9</v>
      </c>
      <c r="T113" s="2" t="s">
        <v>2</v>
      </c>
      <c r="U113" t="s">
        <v>3</v>
      </c>
      <c r="V113" t="str">
        <f t="shared" si="10"/>
        <v>placeInstance FILLER[110].INST_decoupling_cap_filler 13331.9 0.0 R0</v>
      </c>
    </row>
    <row r="114" spans="1:22" x14ac:dyDescent="0.25">
      <c r="A114" s="5" t="s">
        <v>7</v>
      </c>
      <c r="B114" t="s">
        <v>10</v>
      </c>
      <c r="C114" s="1">
        <v>15</v>
      </c>
      <c r="D114" s="1">
        <v>37</v>
      </c>
      <c r="E114" t="s">
        <v>1</v>
      </c>
      <c r="F114" t="s">
        <v>57</v>
      </c>
      <c r="G114">
        <v>39</v>
      </c>
      <c r="H114" t="s">
        <v>4</v>
      </c>
      <c r="I114">
        <f t="shared" si="11"/>
        <v>13471.9</v>
      </c>
      <c r="J114" s="2" t="s">
        <v>2</v>
      </c>
      <c r="K114" t="s">
        <v>3</v>
      </c>
      <c r="L114" t="str">
        <f t="shared" si="13"/>
        <v>placeInstance DIGITAL_P[39].INST_PAD_DVSS 13471.9 0.0 R0</v>
      </c>
      <c r="M114" s="7" t="s">
        <v>54</v>
      </c>
      <c r="N114">
        <v>112</v>
      </c>
      <c r="O114" t="s">
        <v>1</v>
      </c>
      <c r="P114" t="s">
        <v>55</v>
      </c>
      <c r="Q114">
        <v>111</v>
      </c>
      <c r="R114" t="s">
        <v>56</v>
      </c>
      <c r="S114">
        <f t="shared" si="12"/>
        <v>13451.9</v>
      </c>
      <c r="T114" s="2" t="s">
        <v>2</v>
      </c>
      <c r="U114" t="s">
        <v>3</v>
      </c>
      <c r="V114" t="str">
        <f t="shared" si="10"/>
        <v>placeInstance FILLER[111].INST_decoupling_cap_filler 13451.9 0.0 R0</v>
      </c>
    </row>
    <row r="115" spans="1:22" x14ac:dyDescent="0.25">
      <c r="A115" s="5" t="s">
        <v>7</v>
      </c>
      <c r="B115" t="s">
        <v>10</v>
      </c>
      <c r="C115" s="11">
        <v>15</v>
      </c>
      <c r="D115" s="11">
        <v>38</v>
      </c>
      <c r="E115" t="s">
        <v>1</v>
      </c>
      <c r="F115" t="s">
        <v>21</v>
      </c>
      <c r="I115">
        <f t="shared" si="11"/>
        <v>13591.9</v>
      </c>
      <c r="J115" s="2" t="s">
        <v>2</v>
      </c>
      <c r="K115" t="s">
        <v>3</v>
      </c>
      <c r="L115" t="str">
        <f t="shared" ref="L115:L146" si="16">CONCATENATE(E115,F115,G115,H115,I115,J115,K115)</f>
        <v>placeInstance PAD_nHIT_OR2 13591.9 0.0 R0</v>
      </c>
      <c r="M115" s="7" t="s">
        <v>54</v>
      </c>
      <c r="N115">
        <v>113</v>
      </c>
      <c r="O115" t="s">
        <v>1</v>
      </c>
      <c r="P115" t="s">
        <v>55</v>
      </c>
      <c r="Q115">
        <v>112</v>
      </c>
      <c r="R115" t="s">
        <v>56</v>
      </c>
      <c r="S115">
        <f t="shared" si="12"/>
        <v>13571.9</v>
      </c>
      <c r="T115" s="2" t="s">
        <v>2</v>
      </c>
      <c r="U115" t="s">
        <v>3</v>
      </c>
      <c r="V115" t="str">
        <f t="shared" si="10"/>
        <v>placeInstance FILLER[112].INST_decoupling_cap_filler 13571.9 0.0 R0</v>
      </c>
    </row>
    <row r="116" spans="1:22" x14ac:dyDescent="0.25">
      <c r="A116" s="6" t="s">
        <v>8</v>
      </c>
      <c r="B116" t="s">
        <v>9</v>
      </c>
      <c r="C116" s="1">
        <v>1</v>
      </c>
      <c r="D116" s="1">
        <v>1</v>
      </c>
      <c r="E116" t="s">
        <v>1</v>
      </c>
      <c r="F116" t="s">
        <v>57</v>
      </c>
      <c r="G116">
        <v>40</v>
      </c>
      <c r="H116" t="s">
        <v>0</v>
      </c>
      <c r="I116">
        <f t="shared" si="11"/>
        <v>13711.9</v>
      </c>
      <c r="J116" s="2" t="s">
        <v>2</v>
      </c>
      <c r="K116" t="s">
        <v>3</v>
      </c>
      <c r="L116" t="str">
        <f t="shared" si="16"/>
        <v>placeInstance DIGITAL_P[40].INST_PAD_DVDD 13711.9 0.0 R0</v>
      </c>
      <c r="M116" s="7" t="s">
        <v>54</v>
      </c>
      <c r="N116">
        <v>114</v>
      </c>
      <c r="O116" t="s">
        <v>1</v>
      </c>
      <c r="P116" t="s">
        <v>55</v>
      </c>
      <c r="Q116">
        <v>113</v>
      </c>
      <c r="R116" t="s">
        <v>56</v>
      </c>
      <c r="S116">
        <f t="shared" si="12"/>
        <v>13691.9</v>
      </c>
      <c r="T116" s="2" t="s">
        <v>2</v>
      </c>
      <c r="U116" t="s">
        <v>3</v>
      </c>
      <c r="V116" t="str">
        <f t="shared" si="10"/>
        <v>placeInstance FILLER[113].INST_decoupling_cap_filler 13691.9 0.0 R0</v>
      </c>
    </row>
    <row r="117" spans="1:22" x14ac:dyDescent="0.25">
      <c r="A117" s="6" t="s">
        <v>8</v>
      </c>
      <c r="B117" t="s">
        <v>9</v>
      </c>
      <c r="C117" s="1">
        <v>2</v>
      </c>
      <c r="D117" s="1">
        <v>2</v>
      </c>
      <c r="E117" t="s">
        <v>1</v>
      </c>
      <c r="F117" t="s">
        <v>58</v>
      </c>
      <c r="G117">
        <v>40</v>
      </c>
      <c r="H117" t="s">
        <v>4</v>
      </c>
      <c r="I117">
        <f t="shared" si="11"/>
        <v>13831.9</v>
      </c>
      <c r="J117" s="2" t="s">
        <v>2</v>
      </c>
      <c r="K117" t="s">
        <v>3</v>
      </c>
      <c r="L117" t="str">
        <f t="shared" si="16"/>
        <v>placeInstance DIGITAL_G[40].INST_PAD_DVSS 13831.9 0.0 R0</v>
      </c>
      <c r="M117" s="7" t="s">
        <v>54</v>
      </c>
      <c r="N117">
        <v>115</v>
      </c>
      <c r="O117" t="s">
        <v>1</v>
      </c>
      <c r="P117" t="s">
        <v>55</v>
      </c>
      <c r="Q117">
        <v>114</v>
      </c>
      <c r="R117" t="s">
        <v>56</v>
      </c>
      <c r="S117">
        <f t="shared" si="12"/>
        <v>13811.9</v>
      </c>
      <c r="T117" s="2" t="s">
        <v>2</v>
      </c>
      <c r="U117" t="s">
        <v>3</v>
      </c>
      <c r="V117" t="str">
        <f t="shared" si="10"/>
        <v>placeInstance FILLER[114].INST_decoupling_cap_filler 13811.9 0.0 R0</v>
      </c>
    </row>
    <row r="118" spans="1:22" x14ac:dyDescent="0.25">
      <c r="A118" s="6" t="s">
        <v>8</v>
      </c>
      <c r="B118" t="s">
        <v>9</v>
      </c>
      <c r="C118" s="1">
        <v>3</v>
      </c>
      <c r="D118" s="1">
        <v>3</v>
      </c>
      <c r="E118" t="s">
        <v>1</v>
      </c>
      <c r="F118" t="s">
        <v>57</v>
      </c>
      <c r="G118">
        <f t="shared" ref="G118:G137" si="17">G116+1</f>
        <v>41</v>
      </c>
      <c r="H118" t="str">
        <f t="shared" ref="H118:H137" si="18">H116</f>
        <v xml:space="preserve">].INST_PAD_DVDD </v>
      </c>
      <c r="I118">
        <f t="shared" si="11"/>
        <v>13951.9</v>
      </c>
      <c r="J118" s="2" t="s">
        <v>2</v>
      </c>
      <c r="K118" t="s">
        <v>3</v>
      </c>
      <c r="L118" t="str">
        <f t="shared" si="16"/>
        <v>placeInstance DIGITAL_P[41].INST_PAD_DVDD 13951.9 0.0 R0</v>
      </c>
      <c r="M118" s="7" t="s">
        <v>54</v>
      </c>
      <c r="N118">
        <v>116</v>
      </c>
      <c r="O118" t="s">
        <v>1</v>
      </c>
      <c r="P118" t="s">
        <v>55</v>
      </c>
      <c r="Q118">
        <v>115</v>
      </c>
      <c r="R118" t="s">
        <v>56</v>
      </c>
      <c r="S118">
        <f t="shared" si="12"/>
        <v>13931.9</v>
      </c>
      <c r="T118" s="2" t="s">
        <v>2</v>
      </c>
      <c r="U118" t="s">
        <v>3</v>
      </c>
      <c r="V118" t="str">
        <f t="shared" si="10"/>
        <v>placeInstance FILLER[115].INST_decoupling_cap_filler 13931.9 0.0 R0</v>
      </c>
    </row>
    <row r="119" spans="1:22" x14ac:dyDescent="0.25">
      <c r="A119" s="6" t="s">
        <v>8</v>
      </c>
      <c r="B119" t="s">
        <v>9</v>
      </c>
      <c r="C119" s="1">
        <v>4</v>
      </c>
      <c r="D119" s="1">
        <v>4</v>
      </c>
      <c r="E119" t="s">
        <v>1</v>
      </c>
      <c r="F119" t="s">
        <v>58</v>
      </c>
      <c r="G119">
        <f t="shared" si="17"/>
        <v>41</v>
      </c>
      <c r="H119" s="3" t="str">
        <f t="shared" si="18"/>
        <v xml:space="preserve">].INST_PAD_DVSS </v>
      </c>
      <c r="I119">
        <f t="shared" si="11"/>
        <v>14071.9</v>
      </c>
      <c r="J119" s="2" t="s">
        <v>2</v>
      </c>
      <c r="K119" t="s">
        <v>3</v>
      </c>
      <c r="L119" t="str">
        <f t="shared" si="16"/>
        <v>placeInstance DIGITAL_G[41].INST_PAD_DVSS 14071.9 0.0 R0</v>
      </c>
      <c r="M119" s="7" t="s">
        <v>54</v>
      </c>
      <c r="N119">
        <v>117</v>
      </c>
      <c r="O119" t="s">
        <v>1</v>
      </c>
      <c r="P119" t="s">
        <v>55</v>
      </c>
      <c r="Q119">
        <v>116</v>
      </c>
      <c r="R119" t="s">
        <v>56</v>
      </c>
      <c r="S119">
        <f t="shared" si="12"/>
        <v>14051.9</v>
      </c>
      <c r="T119" s="2" t="s">
        <v>2</v>
      </c>
      <c r="U119" t="s">
        <v>3</v>
      </c>
      <c r="V119" t="str">
        <f t="shared" si="10"/>
        <v>placeInstance FILLER[116].INST_decoupling_cap_filler 14051.9 0.0 R0</v>
      </c>
    </row>
    <row r="120" spans="1:22" x14ac:dyDescent="0.25">
      <c r="A120" s="6" t="s">
        <v>8</v>
      </c>
      <c r="B120" t="s">
        <v>9</v>
      </c>
      <c r="C120" s="1">
        <v>5</v>
      </c>
      <c r="D120" s="1">
        <v>5</v>
      </c>
      <c r="E120" t="s">
        <v>1</v>
      </c>
      <c r="F120" t="s">
        <v>57</v>
      </c>
      <c r="G120">
        <f t="shared" si="17"/>
        <v>42</v>
      </c>
      <c r="H120" s="3" t="str">
        <f t="shared" si="18"/>
        <v xml:space="preserve">].INST_PAD_DVDD </v>
      </c>
      <c r="I120">
        <f t="shared" si="11"/>
        <v>14191.9</v>
      </c>
      <c r="J120" s="2" t="s">
        <v>2</v>
      </c>
      <c r="K120" t="s">
        <v>3</v>
      </c>
      <c r="L120" t="str">
        <f t="shared" si="16"/>
        <v>placeInstance DIGITAL_P[42].INST_PAD_DVDD 14191.9 0.0 R0</v>
      </c>
      <c r="M120" s="7" t="s">
        <v>54</v>
      </c>
      <c r="N120">
        <v>118</v>
      </c>
      <c r="O120" t="s">
        <v>1</v>
      </c>
      <c r="P120" t="s">
        <v>55</v>
      </c>
      <c r="Q120">
        <v>117</v>
      </c>
      <c r="R120" t="s">
        <v>56</v>
      </c>
      <c r="S120">
        <f t="shared" si="12"/>
        <v>14171.9</v>
      </c>
      <c r="T120" s="2" t="s">
        <v>2</v>
      </c>
      <c r="U120" t="s">
        <v>3</v>
      </c>
      <c r="V120" t="str">
        <f t="shared" si="10"/>
        <v>placeInstance FILLER[117].INST_decoupling_cap_filler 14171.9 0.0 R0</v>
      </c>
    </row>
    <row r="121" spans="1:22" x14ac:dyDescent="0.25">
      <c r="A121" s="6" t="s">
        <v>8</v>
      </c>
      <c r="B121" t="s">
        <v>9</v>
      </c>
      <c r="C121" s="1">
        <v>6</v>
      </c>
      <c r="D121" s="1">
        <v>6</v>
      </c>
      <c r="E121" t="s">
        <v>1</v>
      </c>
      <c r="F121" t="s">
        <v>58</v>
      </c>
      <c r="G121">
        <f t="shared" si="17"/>
        <v>42</v>
      </c>
      <c r="H121" s="3" t="str">
        <f t="shared" si="18"/>
        <v xml:space="preserve">].INST_PAD_DVSS </v>
      </c>
      <c r="I121">
        <f t="shared" si="11"/>
        <v>14311.9</v>
      </c>
      <c r="J121" s="2" t="s">
        <v>2</v>
      </c>
      <c r="K121" t="s">
        <v>3</v>
      </c>
      <c r="L121" t="str">
        <f t="shared" si="16"/>
        <v>placeInstance DIGITAL_G[42].INST_PAD_DVSS 14311.9 0.0 R0</v>
      </c>
      <c r="M121" s="7" t="s">
        <v>54</v>
      </c>
      <c r="N121">
        <v>119</v>
      </c>
      <c r="O121" t="s">
        <v>1</v>
      </c>
      <c r="P121" t="s">
        <v>55</v>
      </c>
      <c r="Q121">
        <v>118</v>
      </c>
      <c r="R121" t="s">
        <v>56</v>
      </c>
      <c r="S121">
        <f t="shared" si="12"/>
        <v>14291.9</v>
      </c>
      <c r="T121" s="2" t="s">
        <v>2</v>
      </c>
      <c r="U121" t="s">
        <v>3</v>
      </c>
      <c r="V121" t="str">
        <f t="shared" si="10"/>
        <v>placeInstance FILLER[118].INST_decoupling_cap_filler 14291.9 0.0 R0</v>
      </c>
    </row>
    <row r="122" spans="1:22" x14ac:dyDescent="0.25">
      <c r="A122" s="6" t="s">
        <v>8</v>
      </c>
      <c r="B122" t="s">
        <v>9</v>
      </c>
      <c r="C122" s="1">
        <v>7</v>
      </c>
      <c r="D122" s="1">
        <v>7</v>
      </c>
      <c r="E122" t="s">
        <v>1</v>
      </c>
      <c r="F122" t="s">
        <v>57</v>
      </c>
      <c r="G122">
        <f t="shared" si="17"/>
        <v>43</v>
      </c>
      <c r="H122" s="3" t="str">
        <f t="shared" si="18"/>
        <v xml:space="preserve">].INST_PAD_DVDD </v>
      </c>
      <c r="I122">
        <f t="shared" si="11"/>
        <v>14431.9</v>
      </c>
      <c r="J122" s="2" t="s">
        <v>2</v>
      </c>
      <c r="K122" t="s">
        <v>3</v>
      </c>
      <c r="L122" t="str">
        <f t="shared" si="16"/>
        <v>placeInstance DIGITAL_P[43].INST_PAD_DVDD 14431.9 0.0 R0</v>
      </c>
      <c r="M122" s="7" t="s">
        <v>54</v>
      </c>
      <c r="N122">
        <v>120</v>
      </c>
      <c r="O122" t="s">
        <v>1</v>
      </c>
      <c r="P122" t="s">
        <v>55</v>
      </c>
      <c r="Q122">
        <v>119</v>
      </c>
      <c r="R122" t="s">
        <v>56</v>
      </c>
      <c r="S122">
        <f t="shared" si="12"/>
        <v>14411.9</v>
      </c>
      <c r="T122" s="2" t="s">
        <v>2</v>
      </c>
      <c r="U122" t="s">
        <v>3</v>
      </c>
      <c r="V122" t="str">
        <f t="shared" si="10"/>
        <v>placeInstance FILLER[119].INST_decoupling_cap_filler 14411.9 0.0 R0</v>
      </c>
    </row>
    <row r="123" spans="1:22" x14ac:dyDescent="0.25">
      <c r="A123" s="6" t="s">
        <v>8</v>
      </c>
      <c r="B123" t="s">
        <v>9</v>
      </c>
      <c r="C123" s="1">
        <v>8</v>
      </c>
      <c r="D123" s="1">
        <v>8</v>
      </c>
      <c r="E123" t="s">
        <v>1</v>
      </c>
      <c r="F123" t="s">
        <v>58</v>
      </c>
      <c r="G123">
        <f t="shared" si="17"/>
        <v>43</v>
      </c>
      <c r="H123" s="3" t="str">
        <f t="shared" si="18"/>
        <v xml:space="preserve">].INST_PAD_DVSS </v>
      </c>
      <c r="I123">
        <f t="shared" si="11"/>
        <v>14551.9</v>
      </c>
      <c r="J123" s="2" t="s">
        <v>2</v>
      </c>
      <c r="K123" t="s">
        <v>3</v>
      </c>
      <c r="L123" t="str">
        <f t="shared" si="16"/>
        <v>placeInstance DIGITAL_G[43].INST_PAD_DVSS 14551.9 0.0 R0</v>
      </c>
      <c r="M123" s="7" t="s">
        <v>54</v>
      </c>
      <c r="N123">
        <v>121</v>
      </c>
      <c r="O123" t="s">
        <v>1</v>
      </c>
      <c r="P123" t="s">
        <v>55</v>
      </c>
      <c r="Q123">
        <v>120</v>
      </c>
      <c r="R123" t="s">
        <v>56</v>
      </c>
      <c r="S123">
        <f t="shared" si="12"/>
        <v>14531.9</v>
      </c>
      <c r="T123" s="2" t="s">
        <v>2</v>
      </c>
      <c r="U123" t="s">
        <v>3</v>
      </c>
      <c r="V123" t="str">
        <f t="shared" si="10"/>
        <v>placeInstance FILLER[120].INST_decoupling_cap_filler 14531.9 0.0 R0</v>
      </c>
    </row>
    <row r="124" spans="1:22" x14ac:dyDescent="0.25">
      <c r="A124" s="6" t="s">
        <v>8</v>
      </c>
      <c r="B124" t="s">
        <v>9</v>
      </c>
      <c r="C124" s="1">
        <v>9</v>
      </c>
      <c r="D124" s="1">
        <v>9</v>
      </c>
      <c r="E124" t="s">
        <v>1</v>
      </c>
      <c r="F124" t="s">
        <v>57</v>
      </c>
      <c r="G124">
        <f t="shared" si="17"/>
        <v>44</v>
      </c>
      <c r="H124" s="3" t="str">
        <f t="shared" si="18"/>
        <v xml:space="preserve">].INST_PAD_DVDD </v>
      </c>
      <c r="I124">
        <f t="shared" si="11"/>
        <v>14671.9</v>
      </c>
      <c r="J124" s="2" t="s">
        <v>2</v>
      </c>
      <c r="K124" t="s">
        <v>3</v>
      </c>
      <c r="L124" t="str">
        <f t="shared" si="16"/>
        <v>placeInstance DIGITAL_P[44].INST_PAD_DVDD 14671.9 0.0 R0</v>
      </c>
      <c r="M124" s="7" t="s">
        <v>54</v>
      </c>
      <c r="N124">
        <v>122</v>
      </c>
      <c r="O124" t="s">
        <v>1</v>
      </c>
      <c r="P124" t="s">
        <v>55</v>
      </c>
      <c r="Q124">
        <v>121</v>
      </c>
      <c r="R124" t="s">
        <v>56</v>
      </c>
      <c r="S124">
        <f t="shared" si="12"/>
        <v>14651.9</v>
      </c>
      <c r="T124" s="2" t="s">
        <v>2</v>
      </c>
      <c r="U124" t="s">
        <v>3</v>
      </c>
      <c r="V124" t="str">
        <f t="shared" si="10"/>
        <v>placeInstance FILLER[121].INST_decoupling_cap_filler 14651.9 0.0 R0</v>
      </c>
    </row>
    <row r="125" spans="1:22" x14ac:dyDescent="0.25">
      <c r="A125" s="6" t="s">
        <v>8</v>
      </c>
      <c r="B125" t="s">
        <v>9</v>
      </c>
      <c r="C125" s="1">
        <v>10</v>
      </c>
      <c r="D125" s="1">
        <v>10</v>
      </c>
      <c r="E125" t="s">
        <v>1</v>
      </c>
      <c r="F125" t="s">
        <v>58</v>
      </c>
      <c r="G125">
        <f t="shared" si="17"/>
        <v>44</v>
      </c>
      <c r="H125" s="3" t="str">
        <f t="shared" si="18"/>
        <v xml:space="preserve">].INST_PAD_DVSS </v>
      </c>
      <c r="I125">
        <f t="shared" si="11"/>
        <v>14791.9</v>
      </c>
      <c r="J125" s="2" t="s">
        <v>2</v>
      </c>
      <c r="K125" t="s">
        <v>3</v>
      </c>
      <c r="L125" t="str">
        <f t="shared" si="16"/>
        <v>placeInstance DIGITAL_G[44].INST_PAD_DVSS 14791.9 0.0 R0</v>
      </c>
      <c r="M125" s="7" t="s">
        <v>54</v>
      </c>
      <c r="N125">
        <v>123</v>
      </c>
      <c r="O125" t="s">
        <v>1</v>
      </c>
      <c r="P125" t="s">
        <v>55</v>
      </c>
      <c r="Q125">
        <v>122</v>
      </c>
      <c r="R125" t="s">
        <v>56</v>
      </c>
      <c r="S125">
        <f t="shared" si="12"/>
        <v>14771.9</v>
      </c>
      <c r="T125" s="2" t="s">
        <v>2</v>
      </c>
      <c r="U125" t="s">
        <v>3</v>
      </c>
      <c r="V125" t="str">
        <f t="shared" si="10"/>
        <v>placeInstance FILLER[122].INST_decoupling_cap_filler 14771.9 0.0 R0</v>
      </c>
    </row>
    <row r="126" spans="1:22" x14ac:dyDescent="0.25">
      <c r="A126" s="6" t="s">
        <v>8</v>
      </c>
      <c r="B126" t="s">
        <v>9</v>
      </c>
      <c r="C126" s="1">
        <v>11</v>
      </c>
      <c r="D126" s="1">
        <v>11</v>
      </c>
      <c r="E126" t="s">
        <v>1</v>
      </c>
      <c r="F126" t="s">
        <v>57</v>
      </c>
      <c r="G126">
        <f t="shared" si="17"/>
        <v>45</v>
      </c>
      <c r="H126" s="3" t="str">
        <f t="shared" si="18"/>
        <v xml:space="preserve">].INST_PAD_DVDD </v>
      </c>
      <c r="I126">
        <f t="shared" si="11"/>
        <v>14911.9</v>
      </c>
      <c r="J126" s="2" t="s">
        <v>2</v>
      </c>
      <c r="K126" t="s">
        <v>3</v>
      </c>
      <c r="L126" t="str">
        <f t="shared" si="16"/>
        <v>placeInstance DIGITAL_P[45].INST_PAD_DVDD 14911.9 0.0 R0</v>
      </c>
      <c r="M126" s="7" t="s">
        <v>54</v>
      </c>
      <c r="N126">
        <v>124</v>
      </c>
      <c r="O126" t="s">
        <v>1</v>
      </c>
      <c r="P126" t="s">
        <v>55</v>
      </c>
      <c r="Q126">
        <v>123</v>
      </c>
      <c r="R126" t="s">
        <v>56</v>
      </c>
      <c r="S126">
        <f t="shared" si="12"/>
        <v>14891.9</v>
      </c>
      <c r="T126" s="2" t="s">
        <v>2</v>
      </c>
      <c r="U126" t="s">
        <v>3</v>
      </c>
      <c r="V126" t="str">
        <f t="shared" si="10"/>
        <v>placeInstance FILLER[123].INST_decoupling_cap_filler 14891.9 0.0 R0</v>
      </c>
    </row>
    <row r="127" spans="1:22" x14ac:dyDescent="0.25">
      <c r="A127" s="6" t="s">
        <v>8</v>
      </c>
      <c r="B127" t="s">
        <v>9</v>
      </c>
      <c r="C127" s="1">
        <v>12</v>
      </c>
      <c r="D127" s="1">
        <v>12</v>
      </c>
      <c r="E127" t="s">
        <v>1</v>
      </c>
      <c r="F127" t="s">
        <v>58</v>
      </c>
      <c r="G127">
        <f t="shared" si="17"/>
        <v>45</v>
      </c>
      <c r="H127" s="3" t="str">
        <f t="shared" si="18"/>
        <v xml:space="preserve">].INST_PAD_DVSS </v>
      </c>
      <c r="I127">
        <f t="shared" si="11"/>
        <v>15031.9</v>
      </c>
      <c r="J127" s="2" t="s">
        <v>2</v>
      </c>
      <c r="K127" t="s">
        <v>3</v>
      </c>
      <c r="L127" t="str">
        <f t="shared" si="16"/>
        <v>placeInstance DIGITAL_G[45].INST_PAD_DVSS 15031.9 0.0 R0</v>
      </c>
      <c r="M127" s="7" t="s">
        <v>54</v>
      </c>
      <c r="N127">
        <v>125</v>
      </c>
      <c r="O127" t="s">
        <v>1</v>
      </c>
      <c r="P127" t="s">
        <v>55</v>
      </c>
      <c r="Q127">
        <v>124</v>
      </c>
      <c r="R127" t="s">
        <v>56</v>
      </c>
      <c r="S127">
        <f t="shared" si="12"/>
        <v>15011.9</v>
      </c>
      <c r="T127" s="2" t="s">
        <v>2</v>
      </c>
      <c r="U127" t="s">
        <v>3</v>
      </c>
      <c r="V127" t="str">
        <f t="shared" si="10"/>
        <v>placeInstance FILLER[124].INST_decoupling_cap_filler 15011.9 0.0 R0</v>
      </c>
    </row>
    <row r="128" spans="1:22" x14ac:dyDescent="0.25">
      <c r="A128" s="6" t="s">
        <v>8</v>
      </c>
      <c r="B128" t="s">
        <v>9</v>
      </c>
      <c r="C128" s="1">
        <v>13</v>
      </c>
      <c r="D128" s="1">
        <v>13</v>
      </c>
      <c r="E128" t="s">
        <v>1</v>
      </c>
      <c r="F128" t="s">
        <v>57</v>
      </c>
      <c r="G128">
        <f t="shared" si="17"/>
        <v>46</v>
      </c>
      <c r="H128" s="3" t="str">
        <f t="shared" si="18"/>
        <v xml:space="preserve">].INST_PAD_DVDD </v>
      </c>
      <c r="I128">
        <f t="shared" si="11"/>
        <v>15151.9</v>
      </c>
      <c r="J128" s="2" t="s">
        <v>2</v>
      </c>
      <c r="K128" t="s">
        <v>3</v>
      </c>
      <c r="L128" t="str">
        <f t="shared" si="16"/>
        <v>placeInstance DIGITAL_P[46].INST_PAD_DVDD 15151.9 0.0 R0</v>
      </c>
      <c r="M128" s="7" t="s">
        <v>54</v>
      </c>
      <c r="N128">
        <v>126</v>
      </c>
      <c r="O128" t="s">
        <v>1</v>
      </c>
      <c r="P128" t="s">
        <v>55</v>
      </c>
      <c r="Q128">
        <v>125</v>
      </c>
      <c r="R128" t="s">
        <v>56</v>
      </c>
      <c r="S128">
        <f t="shared" si="12"/>
        <v>15131.9</v>
      </c>
      <c r="T128" s="2" t="s">
        <v>2</v>
      </c>
      <c r="U128" t="s">
        <v>3</v>
      </c>
      <c r="V128" t="str">
        <f t="shared" si="10"/>
        <v>placeInstance FILLER[125].INST_decoupling_cap_filler 15131.9 0.0 R0</v>
      </c>
    </row>
    <row r="129" spans="1:22" x14ac:dyDescent="0.25">
      <c r="A129" s="6" t="s">
        <v>8</v>
      </c>
      <c r="B129" t="s">
        <v>9</v>
      </c>
      <c r="C129" s="1">
        <v>14</v>
      </c>
      <c r="D129" s="1">
        <v>14</v>
      </c>
      <c r="E129" t="s">
        <v>1</v>
      </c>
      <c r="F129" t="s">
        <v>58</v>
      </c>
      <c r="G129">
        <f t="shared" si="17"/>
        <v>46</v>
      </c>
      <c r="H129" s="3" t="str">
        <f t="shared" si="18"/>
        <v xml:space="preserve">].INST_PAD_DVSS </v>
      </c>
      <c r="I129">
        <f t="shared" si="11"/>
        <v>15271.9</v>
      </c>
      <c r="J129" s="2" t="s">
        <v>2</v>
      </c>
      <c r="K129" t="s">
        <v>3</v>
      </c>
      <c r="L129" t="str">
        <f t="shared" si="16"/>
        <v>placeInstance DIGITAL_G[46].INST_PAD_DVSS 15271.9 0.0 R0</v>
      </c>
      <c r="M129" s="7" t="s">
        <v>54</v>
      </c>
      <c r="N129">
        <v>127</v>
      </c>
      <c r="O129" t="s">
        <v>1</v>
      </c>
      <c r="P129" t="s">
        <v>55</v>
      </c>
      <c r="Q129">
        <v>126</v>
      </c>
      <c r="R129" t="s">
        <v>56</v>
      </c>
      <c r="S129">
        <f t="shared" si="12"/>
        <v>15251.9</v>
      </c>
      <c r="T129" s="2" t="s">
        <v>2</v>
      </c>
      <c r="U129" t="s">
        <v>3</v>
      </c>
      <c r="V129" t="str">
        <f t="shared" si="10"/>
        <v>placeInstance FILLER[126].INST_decoupling_cap_filler 15251.9 0.0 R0</v>
      </c>
    </row>
    <row r="130" spans="1:22" x14ac:dyDescent="0.25">
      <c r="A130" s="6" t="s">
        <v>8</v>
      </c>
      <c r="B130" t="s">
        <v>9</v>
      </c>
      <c r="C130" s="1">
        <v>15</v>
      </c>
      <c r="D130" s="1">
        <v>15</v>
      </c>
      <c r="E130" t="s">
        <v>1</v>
      </c>
      <c r="F130" t="s">
        <v>57</v>
      </c>
      <c r="G130">
        <f t="shared" si="17"/>
        <v>47</v>
      </c>
      <c r="H130" s="3" t="str">
        <f t="shared" si="18"/>
        <v xml:space="preserve">].INST_PAD_DVDD </v>
      </c>
      <c r="I130">
        <f t="shared" si="11"/>
        <v>15391.9</v>
      </c>
      <c r="J130" s="2" t="s">
        <v>2</v>
      </c>
      <c r="K130" t="s">
        <v>3</v>
      </c>
      <c r="L130" t="str">
        <f t="shared" si="16"/>
        <v>placeInstance DIGITAL_P[47].INST_PAD_DVDD 15391.9 0.0 R0</v>
      </c>
      <c r="M130" s="7" t="s">
        <v>54</v>
      </c>
      <c r="N130">
        <v>128</v>
      </c>
      <c r="O130" t="s">
        <v>1</v>
      </c>
      <c r="P130" t="s">
        <v>55</v>
      </c>
      <c r="Q130">
        <v>127</v>
      </c>
      <c r="R130" t="s">
        <v>56</v>
      </c>
      <c r="S130">
        <f t="shared" si="12"/>
        <v>15371.9</v>
      </c>
      <c r="T130" s="2" t="s">
        <v>2</v>
      </c>
      <c r="U130" t="s">
        <v>3</v>
      </c>
      <c r="V130" t="str">
        <f t="shared" ref="V130:V153" si="19">CONCATENATE(O130,P130,Q130,R130,S130,T130,U130)</f>
        <v>placeInstance FILLER[127].INST_decoupling_cap_filler 15371.9 0.0 R0</v>
      </c>
    </row>
    <row r="131" spans="1:22" x14ac:dyDescent="0.25">
      <c r="A131" s="6" t="s">
        <v>8</v>
      </c>
      <c r="B131" t="s">
        <v>9</v>
      </c>
      <c r="C131" s="1">
        <v>16</v>
      </c>
      <c r="D131" s="1">
        <v>16</v>
      </c>
      <c r="E131" t="s">
        <v>1</v>
      </c>
      <c r="F131" t="s">
        <v>58</v>
      </c>
      <c r="G131">
        <f t="shared" si="17"/>
        <v>47</v>
      </c>
      <c r="H131" s="3" t="str">
        <f t="shared" si="18"/>
        <v xml:space="preserve">].INST_PAD_DVSS </v>
      </c>
      <c r="I131">
        <f t="shared" ref="I131:I153" si="20">I130+120</f>
        <v>15511.9</v>
      </c>
      <c r="J131" s="2" t="s">
        <v>2</v>
      </c>
      <c r="K131" t="s">
        <v>3</v>
      </c>
      <c r="L131" t="str">
        <f t="shared" si="16"/>
        <v>placeInstance DIGITAL_G[47].INST_PAD_DVSS 15511.9 0.0 R0</v>
      </c>
      <c r="M131" s="7" t="s">
        <v>54</v>
      </c>
      <c r="N131">
        <v>129</v>
      </c>
      <c r="O131" t="s">
        <v>1</v>
      </c>
      <c r="P131" t="s">
        <v>55</v>
      </c>
      <c r="Q131">
        <v>128</v>
      </c>
      <c r="R131" t="s">
        <v>56</v>
      </c>
      <c r="S131">
        <f t="shared" ref="S131:S153" si="21">I130+100</f>
        <v>15491.9</v>
      </c>
      <c r="T131" s="2" t="s">
        <v>2</v>
      </c>
      <c r="U131" t="s">
        <v>3</v>
      </c>
      <c r="V131" t="str">
        <f t="shared" si="19"/>
        <v>placeInstance FILLER[128].INST_decoupling_cap_filler 15491.9 0.0 R0</v>
      </c>
    </row>
    <row r="132" spans="1:22" x14ac:dyDescent="0.25">
      <c r="A132" s="6" t="s">
        <v>8</v>
      </c>
      <c r="B132" t="s">
        <v>9</v>
      </c>
      <c r="C132" s="1">
        <v>17</v>
      </c>
      <c r="D132" s="1">
        <v>17</v>
      </c>
      <c r="E132" t="s">
        <v>1</v>
      </c>
      <c r="F132" t="s">
        <v>57</v>
      </c>
      <c r="G132">
        <f t="shared" si="17"/>
        <v>48</v>
      </c>
      <c r="H132" s="3" t="str">
        <f t="shared" si="18"/>
        <v xml:space="preserve">].INST_PAD_DVDD </v>
      </c>
      <c r="I132">
        <f t="shared" si="20"/>
        <v>15631.9</v>
      </c>
      <c r="J132" s="2" t="s">
        <v>2</v>
      </c>
      <c r="K132" t="s">
        <v>3</v>
      </c>
      <c r="L132" t="str">
        <f t="shared" si="16"/>
        <v>placeInstance DIGITAL_P[48].INST_PAD_DVDD 15631.9 0.0 R0</v>
      </c>
      <c r="M132" s="7" t="s">
        <v>54</v>
      </c>
      <c r="N132">
        <v>130</v>
      </c>
      <c r="O132" t="s">
        <v>1</v>
      </c>
      <c r="P132" t="s">
        <v>55</v>
      </c>
      <c r="Q132">
        <v>129</v>
      </c>
      <c r="R132" t="s">
        <v>56</v>
      </c>
      <c r="S132">
        <f t="shared" si="21"/>
        <v>15611.9</v>
      </c>
      <c r="T132" s="2" t="s">
        <v>2</v>
      </c>
      <c r="U132" t="s">
        <v>3</v>
      </c>
      <c r="V132" t="str">
        <f t="shared" si="19"/>
        <v>placeInstance FILLER[129].INST_decoupling_cap_filler 15611.9 0.0 R0</v>
      </c>
    </row>
    <row r="133" spans="1:22" x14ac:dyDescent="0.25">
      <c r="A133" s="6" t="s">
        <v>8</v>
      </c>
      <c r="B133" t="s">
        <v>9</v>
      </c>
      <c r="C133" s="1">
        <v>18</v>
      </c>
      <c r="D133" s="1">
        <v>18</v>
      </c>
      <c r="E133" t="s">
        <v>1</v>
      </c>
      <c r="F133" t="s">
        <v>58</v>
      </c>
      <c r="G133">
        <f t="shared" si="17"/>
        <v>48</v>
      </c>
      <c r="H133" s="3" t="str">
        <f t="shared" si="18"/>
        <v xml:space="preserve">].INST_PAD_DVSS </v>
      </c>
      <c r="I133">
        <f t="shared" si="20"/>
        <v>15751.9</v>
      </c>
      <c r="J133" s="2" t="s">
        <v>2</v>
      </c>
      <c r="K133" t="s">
        <v>3</v>
      </c>
      <c r="L133" t="str">
        <f t="shared" si="16"/>
        <v>placeInstance DIGITAL_G[48].INST_PAD_DVSS 15751.9 0.0 R0</v>
      </c>
      <c r="M133" s="7" t="s">
        <v>54</v>
      </c>
      <c r="N133">
        <v>131</v>
      </c>
      <c r="O133" t="s">
        <v>1</v>
      </c>
      <c r="P133" t="s">
        <v>55</v>
      </c>
      <c r="Q133">
        <v>130</v>
      </c>
      <c r="R133" t="s">
        <v>56</v>
      </c>
      <c r="S133">
        <f t="shared" si="21"/>
        <v>15731.9</v>
      </c>
      <c r="T133" s="2" t="s">
        <v>2</v>
      </c>
      <c r="U133" t="s">
        <v>3</v>
      </c>
      <c r="V133" t="str">
        <f t="shared" si="19"/>
        <v>placeInstance FILLER[130].INST_decoupling_cap_filler 15731.9 0.0 R0</v>
      </c>
    </row>
    <row r="134" spans="1:22" x14ac:dyDescent="0.25">
      <c r="A134" s="6" t="s">
        <v>8</v>
      </c>
      <c r="B134" t="s">
        <v>9</v>
      </c>
      <c r="C134" s="1">
        <v>19</v>
      </c>
      <c r="D134" s="1">
        <v>19</v>
      </c>
      <c r="E134" t="s">
        <v>1</v>
      </c>
      <c r="F134" t="s">
        <v>57</v>
      </c>
      <c r="G134">
        <f t="shared" si="17"/>
        <v>49</v>
      </c>
      <c r="H134" s="3" t="str">
        <f t="shared" si="18"/>
        <v xml:space="preserve">].INST_PAD_DVDD </v>
      </c>
      <c r="I134">
        <f t="shared" si="20"/>
        <v>15871.9</v>
      </c>
      <c r="J134" s="2" t="s">
        <v>2</v>
      </c>
      <c r="K134" t="s">
        <v>3</v>
      </c>
      <c r="L134" t="str">
        <f t="shared" si="16"/>
        <v>placeInstance DIGITAL_P[49].INST_PAD_DVDD 15871.9 0.0 R0</v>
      </c>
      <c r="M134" s="7" t="s">
        <v>54</v>
      </c>
      <c r="N134">
        <v>132</v>
      </c>
      <c r="O134" t="s">
        <v>1</v>
      </c>
      <c r="P134" t="s">
        <v>55</v>
      </c>
      <c r="Q134">
        <v>131</v>
      </c>
      <c r="R134" t="s">
        <v>56</v>
      </c>
      <c r="S134">
        <f t="shared" si="21"/>
        <v>15851.9</v>
      </c>
      <c r="T134" s="2" t="s">
        <v>2</v>
      </c>
      <c r="U134" t="s">
        <v>3</v>
      </c>
      <c r="V134" t="str">
        <f t="shared" si="19"/>
        <v>placeInstance FILLER[131].INST_decoupling_cap_filler 15851.9 0.0 R0</v>
      </c>
    </row>
    <row r="135" spans="1:22" x14ac:dyDescent="0.25">
      <c r="A135" s="6" t="s">
        <v>8</v>
      </c>
      <c r="B135" t="s">
        <v>9</v>
      </c>
      <c r="C135" s="1">
        <v>20</v>
      </c>
      <c r="D135" s="1">
        <v>20</v>
      </c>
      <c r="E135" t="s">
        <v>1</v>
      </c>
      <c r="F135" t="s">
        <v>58</v>
      </c>
      <c r="G135">
        <f t="shared" si="17"/>
        <v>49</v>
      </c>
      <c r="H135" s="3" t="str">
        <f t="shared" si="18"/>
        <v xml:space="preserve">].INST_PAD_DVSS </v>
      </c>
      <c r="I135">
        <f t="shared" si="20"/>
        <v>15991.9</v>
      </c>
      <c r="J135" s="2" t="s">
        <v>2</v>
      </c>
      <c r="K135" t="s">
        <v>3</v>
      </c>
      <c r="L135" t="str">
        <f t="shared" si="16"/>
        <v>placeInstance DIGITAL_G[49].INST_PAD_DVSS 15991.9 0.0 R0</v>
      </c>
      <c r="M135" s="7" t="s">
        <v>54</v>
      </c>
      <c r="N135">
        <v>133</v>
      </c>
      <c r="O135" t="s">
        <v>1</v>
      </c>
      <c r="P135" t="s">
        <v>55</v>
      </c>
      <c r="Q135">
        <v>132</v>
      </c>
      <c r="R135" t="s">
        <v>56</v>
      </c>
      <c r="S135">
        <f t="shared" si="21"/>
        <v>15971.9</v>
      </c>
      <c r="T135" s="2" t="s">
        <v>2</v>
      </c>
      <c r="U135" t="s">
        <v>3</v>
      </c>
      <c r="V135" t="str">
        <f t="shared" si="19"/>
        <v>placeInstance FILLER[132].INST_decoupling_cap_filler 15971.9 0.0 R0</v>
      </c>
    </row>
    <row r="136" spans="1:22" x14ac:dyDescent="0.25">
      <c r="A136" s="6" t="s">
        <v>8</v>
      </c>
      <c r="B136" t="s">
        <v>9</v>
      </c>
      <c r="C136" s="1">
        <v>21</v>
      </c>
      <c r="D136" s="1">
        <v>21</v>
      </c>
      <c r="E136" t="s">
        <v>1</v>
      </c>
      <c r="F136" t="s">
        <v>57</v>
      </c>
      <c r="G136">
        <f t="shared" si="17"/>
        <v>50</v>
      </c>
      <c r="H136" s="3" t="str">
        <f t="shared" si="18"/>
        <v xml:space="preserve">].INST_PAD_DVDD </v>
      </c>
      <c r="I136">
        <f t="shared" si="20"/>
        <v>16111.9</v>
      </c>
      <c r="J136" s="2" t="s">
        <v>2</v>
      </c>
      <c r="K136" t="s">
        <v>3</v>
      </c>
      <c r="L136" t="str">
        <f t="shared" si="16"/>
        <v>placeInstance DIGITAL_P[50].INST_PAD_DVDD 16111.9 0.0 R0</v>
      </c>
      <c r="M136" s="7" t="s">
        <v>54</v>
      </c>
      <c r="N136">
        <v>134</v>
      </c>
      <c r="O136" t="s">
        <v>1</v>
      </c>
      <c r="P136" t="s">
        <v>55</v>
      </c>
      <c r="Q136">
        <v>133</v>
      </c>
      <c r="R136" t="s">
        <v>56</v>
      </c>
      <c r="S136">
        <f t="shared" si="21"/>
        <v>16091.9</v>
      </c>
      <c r="T136" s="2" t="s">
        <v>2</v>
      </c>
      <c r="U136" t="s">
        <v>3</v>
      </c>
      <c r="V136" t="str">
        <f t="shared" si="19"/>
        <v>placeInstance FILLER[133].INST_decoupling_cap_filler 16091.9 0.0 R0</v>
      </c>
    </row>
    <row r="137" spans="1:22" x14ac:dyDescent="0.25">
      <c r="A137" s="6" t="s">
        <v>8</v>
      </c>
      <c r="B137" t="s">
        <v>9</v>
      </c>
      <c r="C137" s="11">
        <v>22</v>
      </c>
      <c r="D137" s="1">
        <v>22</v>
      </c>
      <c r="E137" t="s">
        <v>1</v>
      </c>
      <c r="F137" t="s">
        <v>58</v>
      </c>
      <c r="G137">
        <f t="shared" si="17"/>
        <v>50</v>
      </c>
      <c r="H137" s="3" t="str">
        <f t="shared" si="18"/>
        <v xml:space="preserve">].INST_PAD_DVSS </v>
      </c>
      <c r="I137">
        <f t="shared" si="20"/>
        <v>16231.9</v>
      </c>
      <c r="J137" s="2" t="s">
        <v>2</v>
      </c>
      <c r="K137" t="s">
        <v>3</v>
      </c>
      <c r="L137" t="str">
        <f t="shared" si="16"/>
        <v>placeInstance DIGITAL_G[50].INST_PAD_DVSS 16231.9 0.0 R0</v>
      </c>
      <c r="M137" s="7" t="s">
        <v>54</v>
      </c>
      <c r="N137">
        <v>135</v>
      </c>
      <c r="O137" t="s">
        <v>1</v>
      </c>
      <c r="P137" t="s">
        <v>55</v>
      </c>
      <c r="Q137">
        <v>134</v>
      </c>
      <c r="R137" t="s">
        <v>56</v>
      </c>
      <c r="S137">
        <f t="shared" si="21"/>
        <v>16211.9</v>
      </c>
      <c r="T137" s="2" t="s">
        <v>2</v>
      </c>
      <c r="U137" t="s">
        <v>3</v>
      </c>
      <c r="V137" t="str">
        <f t="shared" si="19"/>
        <v>placeInstance FILLER[134].INST_decoupling_cap_filler 16211.9 0.0 R0</v>
      </c>
    </row>
    <row r="138" spans="1:22" x14ac:dyDescent="0.25">
      <c r="A138" s="6" t="s">
        <v>8</v>
      </c>
      <c r="B138" t="s">
        <v>10</v>
      </c>
      <c r="C138" s="1">
        <v>1</v>
      </c>
      <c r="D138" s="1">
        <v>23</v>
      </c>
      <c r="E138" t="s">
        <v>1</v>
      </c>
      <c r="F138" t="s">
        <v>48</v>
      </c>
      <c r="I138">
        <f t="shared" si="20"/>
        <v>16351.9</v>
      </c>
      <c r="J138" s="2" t="s">
        <v>2</v>
      </c>
      <c r="K138" t="s">
        <v>3</v>
      </c>
      <c r="L138" t="str">
        <f t="shared" si="16"/>
        <v>placeInstance PAD_READ_HV 16351.9 0.0 R0</v>
      </c>
      <c r="M138" s="7" t="s">
        <v>54</v>
      </c>
      <c r="N138">
        <v>136</v>
      </c>
      <c r="O138" t="s">
        <v>1</v>
      </c>
      <c r="P138" t="s">
        <v>55</v>
      </c>
      <c r="Q138">
        <v>135</v>
      </c>
      <c r="R138" t="s">
        <v>56</v>
      </c>
      <c r="S138">
        <f t="shared" si="21"/>
        <v>16331.9</v>
      </c>
      <c r="T138" s="2" t="s">
        <v>2</v>
      </c>
      <c r="U138" t="s">
        <v>3</v>
      </c>
      <c r="V138" t="str">
        <f t="shared" si="19"/>
        <v>placeInstance FILLER[135].INST_decoupling_cap_filler 16331.9 0.0 R0</v>
      </c>
    </row>
    <row r="139" spans="1:22" x14ac:dyDescent="0.25">
      <c r="A139" s="6" t="s">
        <v>8</v>
      </c>
      <c r="B139" t="s">
        <v>10</v>
      </c>
      <c r="C139" s="1">
        <v>2</v>
      </c>
      <c r="D139" s="1">
        <v>24</v>
      </c>
      <c r="E139" t="s">
        <v>1</v>
      </c>
      <c r="F139" t="s">
        <v>57</v>
      </c>
      <c r="G139">
        <v>51</v>
      </c>
      <c r="H139" t="s">
        <v>0</v>
      </c>
      <c r="I139">
        <f t="shared" si="20"/>
        <v>16471.900000000001</v>
      </c>
      <c r="J139" s="2" t="s">
        <v>2</v>
      </c>
      <c r="K139" t="s">
        <v>3</v>
      </c>
      <c r="L139" t="str">
        <f t="shared" si="16"/>
        <v>placeInstance DIGITAL_P[51].INST_PAD_DVDD 16471.9 0.0 R0</v>
      </c>
      <c r="M139" s="7" t="s">
        <v>54</v>
      </c>
      <c r="N139">
        <v>137</v>
      </c>
      <c r="O139" t="s">
        <v>1</v>
      </c>
      <c r="P139" t="s">
        <v>55</v>
      </c>
      <c r="Q139">
        <v>136</v>
      </c>
      <c r="R139" t="s">
        <v>56</v>
      </c>
      <c r="S139">
        <f t="shared" si="21"/>
        <v>16451.900000000001</v>
      </c>
      <c r="T139" s="2" t="s">
        <v>2</v>
      </c>
      <c r="U139" t="s">
        <v>3</v>
      </c>
      <c r="V139" t="str">
        <f t="shared" si="19"/>
        <v>placeInstance FILLER[136].INST_decoupling_cap_filler 16451.9 0.0 R0</v>
      </c>
    </row>
    <row r="140" spans="1:22" x14ac:dyDescent="0.25">
      <c r="A140" s="6" t="s">
        <v>8</v>
      </c>
      <c r="B140" t="s">
        <v>10</v>
      </c>
      <c r="C140" s="1">
        <v>3</v>
      </c>
      <c r="D140" s="1">
        <v>25</v>
      </c>
      <c r="E140" t="s">
        <v>1</v>
      </c>
      <c r="F140" t="s">
        <v>49</v>
      </c>
      <c r="I140">
        <f t="shared" si="20"/>
        <v>16591.900000000001</v>
      </c>
      <c r="J140" s="2" t="s">
        <v>2</v>
      </c>
      <c r="K140" t="s">
        <v>3</v>
      </c>
      <c r="L140" t="str">
        <f t="shared" si="16"/>
        <v>placeInstance PAD_FREEZE_HV 16591.9 0.0 R0</v>
      </c>
      <c r="M140" s="7" t="s">
        <v>54</v>
      </c>
      <c r="N140">
        <v>138</v>
      </c>
      <c r="O140" t="s">
        <v>1</v>
      </c>
      <c r="P140" t="s">
        <v>55</v>
      </c>
      <c r="Q140">
        <v>137</v>
      </c>
      <c r="R140" t="s">
        <v>56</v>
      </c>
      <c r="S140">
        <f t="shared" si="21"/>
        <v>16571.900000000001</v>
      </c>
      <c r="T140" s="2" t="s">
        <v>2</v>
      </c>
      <c r="U140" t="s">
        <v>3</v>
      </c>
      <c r="V140" t="str">
        <f t="shared" si="19"/>
        <v>placeInstance FILLER[137].INST_decoupling_cap_filler 16571.9 0.0 R0</v>
      </c>
    </row>
    <row r="141" spans="1:22" x14ac:dyDescent="0.25">
      <c r="A141" s="6" t="s">
        <v>8</v>
      </c>
      <c r="B141" t="s">
        <v>10</v>
      </c>
      <c r="C141" s="1">
        <v>4</v>
      </c>
      <c r="D141" s="1">
        <v>26</v>
      </c>
      <c r="E141" t="s">
        <v>1</v>
      </c>
      <c r="F141" t="s">
        <v>58</v>
      </c>
      <c r="G141">
        <v>51</v>
      </c>
      <c r="H141" t="s">
        <v>4</v>
      </c>
      <c r="I141">
        <f t="shared" si="20"/>
        <v>16711.900000000001</v>
      </c>
      <c r="J141" s="2" t="s">
        <v>2</v>
      </c>
      <c r="K141" t="s">
        <v>3</v>
      </c>
      <c r="L141" t="str">
        <f t="shared" si="16"/>
        <v>placeInstance DIGITAL_G[51].INST_PAD_DVSS 16711.9 0.0 R0</v>
      </c>
      <c r="M141" s="7" t="s">
        <v>54</v>
      </c>
      <c r="N141">
        <v>139</v>
      </c>
      <c r="O141" t="s">
        <v>1</v>
      </c>
      <c r="P141" t="s">
        <v>55</v>
      </c>
      <c r="Q141">
        <v>138</v>
      </c>
      <c r="R141" t="s">
        <v>56</v>
      </c>
      <c r="S141">
        <f t="shared" si="21"/>
        <v>16691.900000000001</v>
      </c>
      <c r="T141" s="2" t="s">
        <v>2</v>
      </c>
      <c r="U141" t="s">
        <v>3</v>
      </c>
      <c r="V141" t="str">
        <f t="shared" si="19"/>
        <v>placeInstance FILLER[138].INST_decoupling_cap_filler 16691.9 0.0 R0</v>
      </c>
    </row>
    <row r="142" spans="1:22" x14ac:dyDescent="0.25">
      <c r="A142" s="6" t="s">
        <v>8</v>
      </c>
      <c r="B142" t="s">
        <v>10</v>
      </c>
      <c r="C142" s="1">
        <v>5</v>
      </c>
      <c r="D142" s="1">
        <v>27</v>
      </c>
      <c r="E142" t="s">
        <v>1</v>
      </c>
      <c r="F142" t="s">
        <v>50</v>
      </c>
      <c r="I142">
        <f t="shared" si="20"/>
        <v>16831.900000000001</v>
      </c>
      <c r="J142" s="2" t="s">
        <v>2</v>
      </c>
      <c r="K142" t="s">
        <v>3</v>
      </c>
      <c r="L142" t="str">
        <f t="shared" si="16"/>
        <v>placeInstance PAD_TOKEN_HV 16831.9 0.0 R0</v>
      </c>
      <c r="M142" s="7" t="s">
        <v>54</v>
      </c>
      <c r="N142">
        <v>140</v>
      </c>
      <c r="O142" t="s">
        <v>1</v>
      </c>
      <c r="P142" t="s">
        <v>55</v>
      </c>
      <c r="Q142">
        <v>139</v>
      </c>
      <c r="R142" t="s">
        <v>56</v>
      </c>
      <c r="S142">
        <f t="shared" si="21"/>
        <v>16811.900000000001</v>
      </c>
      <c r="T142" s="2" t="s">
        <v>2</v>
      </c>
      <c r="U142" t="s">
        <v>3</v>
      </c>
      <c r="V142" t="str">
        <f t="shared" si="19"/>
        <v>placeInstance FILLER[139].INST_decoupling_cap_filler 16811.9 0.0 R0</v>
      </c>
    </row>
    <row r="143" spans="1:22" x14ac:dyDescent="0.25">
      <c r="A143" s="6" t="s">
        <v>8</v>
      </c>
      <c r="B143" t="s">
        <v>10</v>
      </c>
      <c r="C143" s="1">
        <v>6</v>
      </c>
      <c r="D143" s="1">
        <v>28</v>
      </c>
      <c r="E143" t="s">
        <v>1</v>
      </c>
      <c r="F143" t="s">
        <v>57</v>
      </c>
      <c r="G143">
        <v>52</v>
      </c>
      <c r="H143" t="s">
        <v>0</v>
      </c>
      <c r="I143">
        <f t="shared" si="20"/>
        <v>16951.900000000001</v>
      </c>
      <c r="J143" s="2" t="s">
        <v>2</v>
      </c>
      <c r="K143" t="s">
        <v>3</v>
      </c>
      <c r="L143" t="str">
        <f t="shared" si="16"/>
        <v>placeInstance DIGITAL_P[52].INST_PAD_DVDD 16951.9 0.0 R0</v>
      </c>
      <c r="M143" s="7" t="s">
        <v>54</v>
      </c>
      <c r="N143">
        <v>141</v>
      </c>
      <c r="O143" t="s">
        <v>1</v>
      </c>
      <c r="P143" t="s">
        <v>55</v>
      </c>
      <c r="Q143">
        <v>140</v>
      </c>
      <c r="R143" t="s">
        <v>56</v>
      </c>
      <c r="S143">
        <f t="shared" si="21"/>
        <v>16931.900000000001</v>
      </c>
      <c r="T143" s="2" t="s">
        <v>2</v>
      </c>
      <c r="U143" t="s">
        <v>3</v>
      </c>
      <c r="V143" t="str">
        <f t="shared" si="19"/>
        <v>placeInstance FILLER[140].INST_decoupling_cap_filler 16931.9 0.0 R0</v>
      </c>
    </row>
    <row r="144" spans="1:22" x14ac:dyDescent="0.25">
      <c r="A144" s="6" t="s">
        <v>8</v>
      </c>
      <c r="B144" t="s">
        <v>10</v>
      </c>
      <c r="C144" s="1">
        <v>7</v>
      </c>
      <c r="D144" s="1">
        <v>29</v>
      </c>
      <c r="E144" t="s">
        <v>1</v>
      </c>
      <c r="F144" t="s">
        <v>51</v>
      </c>
      <c r="I144">
        <f t="shared" si="20"/>
        <v>17071.900000000001</v>
      </c>
      <c r="J144" s="2" t="s">
        <v>2</v>
      </c>
      <c r="K144" t="s">
        <v>3</v>
      </c>
      <c r="L144" t="str">
        <f t="shared" si="16"/>
        <v>placeInstance PAD_OUT_HV 17071.9 0.0 R0</v>
      </c>
      <c r="M144" s="7" t="s">
        <v>54</v>
      </c>
      <c r="N144">
        <v>142</v>
      </c>
      <c r="O144" t="s">
        <v>1</v>
      </c>
      <c r="P144" t="s">
        <v>55</v>
      </c>
      <c r="Q144">
        <v>141</v>
      </c>
      <c r="R144" t="s">
        <v>56</v>
      </c>
      <c r="S144">
        <f t="shared" si="21"/>
        <v>17051.900000000001</v>
      </c>
      <c r="T144" s="2" t="s">
        <v>2</v>
      </c>
      <c r="U144" t="s">
        <v>3</v>
      </c>
      <c r="V144" t="str">
        <f t="shared" si="19"/>
        <v>placeInstance FILLER[141].INST_decoupling_cap_filler 17051.9 0.0 R0</v>
      </c>
    </row>
    <row r="145" spans="1:22" x14ac:dyDescent="0.25">
      <c r="A145" s="6" t="s">
        <v>8</v>
      </c>
      <c r="B145" t="s">
        <v>10</v>
      </c>
      <c r="C145" s="1">
        <v>8</v>
      </c>
      <c r="D145" s="1">
        <v>30</v>
      </c>
      <c r="E145" t="s">
        <v>1</v>
      </c>
      <c r="F145" t="s">
        <v>58</v>
      </c>
      <c r="G145">
        <v>52</v>
      </c>
      <c r="H145" t="s">
        <v>4</v>
      </c>
      <c r="I145">
        <f t="shared" si="20"/>
        <v>17191.900000000001</v>
      </c>
      <c r="J145" s="2" t="s">
        <v>2</v>
      </c>
      <c r="K145" t="s">
        <v>3</v>
      </c>
      <c r="L145" t="str">
        <f t="shared" si="16"/>
        <v>placeInstance DIGITAL_G[52].INST_PAD_DVSS 17191.9 0.0 R0</v>
      </c>
      <c r="M145" s="7" t="s">
        <v>54</v>
      </c>
      <c r="N145">
        <v>143</v>
      </c>
      <c r="O145" t="s">
        <v>1</v>
      </c>
      <c r="P145" t="s">
        <v>55</v>
      </c>
      <c r="Q145">
        <v>142</v>
      </c>
      <c r="R145" t="s">
        <v>56</v>
      </c>
      <c r="S145">
        <f t="shared" si="21"/>
        <v>17171.900000000001</v>
      </c>
      <c r="T145" s="2" t="s">
        <v>2</v>
      </c>
      <c r="U145" t="s">
        <v>3</v>
      </c>
      <c r="V145" t="str">
        <f t="shared" si="19"/>
        <v>placeInstance FILLER[142].INST_decoupling_cap_filler 17171.9 0.0 R0</v>
      </c>
    </row>
    <row r="146" spans="1:22" x14ac:dyDescent="0.25">
      <c r="A146" s="6" t="s">
        <v>8</v>
      </c>
      <c r="B146" t="s">
        <v>10</v>
      </c>
      <c r="C146" s="1">
        <v>9</v>
      </c>
      <c r="D146" s="1">
        <v>31</v>
      </c>
      <c r="E146" t="s">
        <v>1</v>
      </c>
      <c r="F146" t="s">
        <v>52</v>
      </c>
      <c r="I146">
        <f t="shared" si="20"/>
        <v>17311.900000000001</v>
      </c>
      <c r="J146" s="2" t="s">
        <v>2</v>
      </c>
      <c r="K146" t="s">
        <v>3</v>
      </c>
      <c r="L146" t="str">
        <f t="shared" si="16"/>
        <v>placeInstance PAD_nTOKEN_HV 17311.9 0.0 R0</v>
      </c>
      <c r="M146" s="7" t="s">
        <v>54</v>
      </c>
      <c r="N146">
        <v>144</v>
      </c>
      <c r="O146" t="s">
        <v>1</v>
      </c>
      <c r="P146" t="s">
        <v>55</v>
      </c>
      <c r="Q146">
        <v>143</v>
      </c>
      <c r="R146" t="s">
        <v>56</v>
      </c>
      <c r="S146">
        <f t="shared" si="21"/>
        <v>17291.900000000001</v>
      </c>
      <c r="T146" s="2" t="s">
        <v>2</v>
      </c>
      <c r="U146" t="s">
        <v>3</v>
      </c>
      <c r="V146" t="str">
        <f t="shared" si="19"/>
        <v>placeInstance FILLER[143].INST_decoupling_cap_filler 17291.9 0.0 R0</v>
      </c>
    </row>
    <row r="147" spans="1:22" x14ac:dyDescent="0.25">
      <c r="A147" s="6" t="s">
        <v>8</v>
      </c>
      <c r="B147" t="s">
        <v>10</v>
      </c>
      <c r="C147" s="1">
        <v>10</v>
      </c>
      <c r="D147" s="1">
        <v>32</v>
      </c>
      <c r="E147" t="s">
        <v>1</v>
      </c>
      <c r="F147" t="s">
        <v>57</v>
      </c>
      <c r="G147">
        <v>53</v>
      </c>
      <c r="H147" t="s">
        <v>0</v>
      </c>
      <c r="I147">
        <f t="shared" si="20"/>
        <v>17431.900000000001</v>
      </c>
      <c r="J147" s="2" t="s">
        <v>2</v>
      </c>
      <c r="K147" t="s">
        <v>3</v>
      </c>
      <c r="L147" t="str">
        <f t="shared" ref="L147:L178" si="22">CONCATENATE(E147,F147,G147,H147,I147,J147,K147)</f>
        <v>placeInstance DIGITAL_P[53].INST_PAD_DVDD 17431.9 0.0 R0</v>
      </c>
      <c r="M147" s="7" t="s">
        <v>54</v>
      </c>
      <c r="N147">
        <v>145</v>
      </c>
      <c r="O147" t="s">
        <v>1</v>
      </c>
      <c r="P147" t="s">
        <v>55</v>
      </c>
      <c r="Q147">
        <v>144</v>
      </c>
      <c r="R147" t="s">
        <v>56</v>
      </c>
      <c r="S147">
        <f t="shared" si="21"/>
        <v>17411.900000000001</v>
      </c>
      <c r="T147" s="2" t="s">
        <v>2</v>
      </c>
      <c r="U147" t="s">
        <v>3</v>
      </c>
      <c r="V147" t="str">
        <f t="shared" si="19"/>
        <v>placeInstance FILLER[144].INST_decoupling_cap_filler 17411.9 0.0 R0</v>
      </c>
    </row>
    <row r="148" spans="1:22" x14ac:dyDescent="0.25">
      <c r="A148" s="6" t="s">
        <v>8</v>
      </c>
      <c r="B148" t="s">
        <v>10</v>
      </c>
      <c r="C148" s="1">
        <v>11</v>
      </c>
      <c r="D148" s="1">
        <v>33</v>
      </c>
      <c r="E148" t="s">
        <v>1</v>
      </c>
      <c r="F148" t="s">
        <v>53</v>
      </c>
      <c r="I148">
        <f t="shared" si="20"/>
        <v>17551.900000000001</v>
      </c>
      <c r="J148" s="2" t="s">
        <v>2</v>
      </c>
      <c r="K148" t="s">
        <v>3</v>
      </c>
      <c r="L148" t="str">
        <f t="shared" si="22"/>
        <v>placeInstance PAD_nOUT_HV 17551.9 0.0 R0</v>
      </c>
      <c r="M148" s="7" t="s">
        <v>54</v>
      </c>
      <c r="N148">
        <v>146</v>
      </c>
      <c r="O148" t="s">
        <v>1</v>
      </c>
      <c r="P148" t="s">
        <v>55</v>
      </c>
      <c r="Q148">
        <v>145</v>
      </c>
      <c r="R148" t="s">
        <v>56</v>
      </c>
      <c r="S148">
        <f t="shared" si="21"/>
        <v>17531.900000000001</v>
      </c>
      <c r="T148" s="2" t="s">
        <v>2</v>
      </c>
      <c r="U148" t="s">
        <v>3</v>
      </c>
      <c r="V148" t="str">
        <f t="shared" si="19"/>
        <v>placeInstance FILLER[145].INST_decoupling_cap_filler 17531.9 0.0 R0</v>
      </c>
    </row>
    <row r="149" spans="1:22" x14ac:dyDescent="0.25">
      <c r="A149" s="6" t="s">
        <v>8</v>
      </c>
      <c r="B149" t="s">
        <v>10</v>
      </c>
      <c r="C149" s="1">
        <v>12</v>
      </c>
      <c r="D149" s="1">
        <v>34</v>
      </c>
      <c r="E149" t="s">
        <v>1</v>
      </c>
      <c r="F149" t="s">
        <v>58</v>
      </c>
      <c r="G149">
        <v>53</v>
      </c>
      <c r="H149" t="s">
        <v>4</v>
      </c>
      <c r="I149">
        <f t="shared" si="20"/>
        <v>17671.900000000001</v>
      </c>
      <c r="J149" s="2" t="s">
        <v>2</v>
      </c>
      <c r="K149" t="s">
        <v>3</v>
      </c>
      <c r="L149" t="str">
        <f t="shared" si="22"/>
        <v>placeInstance DIGITAL_G[53].INST_PAD_DVSS 17671.9 0.0 R0</v>
      </c>
      <c r="M149" s="7" t="s">
        <v>54</v>
      </c>
      <c r="N149">
        <v>147</v>
      </c>
      <c r="O149" t="s">
        <v>1</v>
      </c>
      <c r="P149" t="s">
        <v>55</v>
      </c>
      <c r="Q149">
        <v>146</v>
      </c>
      <c r="R149" t="s">
        <v>56</v>
      </c>
      <c r="S149">
        <f t="shared" si="21"/>
        <v>17651.900000000001</v>
      </c>
      <c r="T149" s="2" t="s">
        <v>2</v>
      </c>
      <c r="U149" t="s">
        <v>3</v>
      </c>
      <c r="V149" t="str">
        <f t="shared" si="19"/>
        <v>placeInstance FILLER[146].INST_decoupling_cap_filler 17651.9 0.0 R0</v>
      </c>
    </row>
    <row r="150" spans="1:22" x14ac:dyDescent="0.25">
      <c r="A150" s="6" t="s">
        <v>8</v>
      </c>
      <c r="B150" t="s">
        <v>10</v>
      </c>
      <c r="C150" s="1">
        <v>13</v>
      </c>
      <c r="D150" s="1">
        <v>35</v>
      </c>
      <c r="E150" t="s">
        <v>1</v>
      </c>
      <c r="F150" t="s">
        <v>24</v>
      </c>
      <c r="I150">
        <f t="shared" si="20"/>
        <v>17791.900000000001</v>
      </c>
      <c r="J150" s="2" t="s">
        <v>2</v>
      </c>
      <c r="K150" t="s">
        <v>3</v>
      </c>
      <c r="L150" t="str">
        <f t="shared" si="22"/>
        <v>placeInstance PAD_HIT_OR3 17791.9 0.0 R0</v>
      </c>
      <c r="M150" s="7" t="s">
        <v>54</v>
      </c>
      <c r="N150">
        <v>148</v>
      </c>
      <c r="O150" t="s">
        <v>1</v>
      </c>
      <c r="P150" t="s">
        <v>55</v>
      </c>
      <c r="Q150">
        <v>147</v>
      </c>
      <c r="R150" t="s">
        <v>56</v>
      </c>
      <c r="S150">
        <f t="shared" si="21"/>
        <v>17771.900000000001</v>
      </c>
      <c r="T150" s="2" t="s">
        <v>2</v>
      </c>
      <c r="U150" t="s">
        <v>3</v>
      </c>
      <c r="V150" t="str">
        <f t="shared" si="19"/>
        <v>placeInstance FILLER[147].INST_decoupling_cap_filler 17771.9 0.0 R0</v>
      </c>
    </row>
    <row r="151" spans="1:22" x14ac:dyDescent="0.25">
      <c r="A151" s="6" t="s">
        <v>8</v>
      </c>
      <c r="B151" t="s">
        <v>10</v>
      </c>
      <c r="C151" s="1">
        <v>14</v>
      </c>
      <c r="D151" s="1">
        <v>36</v>
      </c>
      <c r="E151" t="s">
        <v>1</v>
      </c>
      <c r="F151" t="s">
        <v>57</v>
      </c>
      <c r="G151">
        <v>54</v>
      </c>
      <c r="H151" t="s">
        <v>0</v>
      </c>
      <c r="I151">
        <f t="shared" si="20"/>
        <v>17911.900000000001</v>
      </c>
      <c r="J151" s="2" t="s">
        <v>2</v>
      </c>
      <c r="K151" t="s">
        <v>3</v>
      </c>
      <c r="L151" t="str">
        <f t="shared" si="22"/>
        <v>placeInstance DIGITAL_P[54].INST_PAD_DVDD 17911.9 0.0 R0</v>
      </c>
      <c r="M151" s="7" t="s">
        <v>54</v>
      </c>
      <c r="N151">
        <v>149</v>
      </c>
      <c r="O151" t="s">
        <v>1</v>
      </c>
      <c r="P151" t="s">
        <v>55</v>
      </c>
      <c r="Q151">
        <v>148</v>
      </c>
      <c r="R151" t="s">
        <v>56</v>
      </c>
      <c r="S151">
        <f t="shared" si="21"/>
        <v>17891.900000000001</v>
      </c>
      <c r="T151" s="2" t="s">
        <v>2</v>
      </c>
      <c r="U151" t="s">
        <v>3</v>
      </c>
      <c r="V151" t="str">
        <f t="shared" si="19"/>
        <v>placeInstance FILLER[148].INST_decoupling_cap_filler 17891.9 0.0 R0</v>
      </c>
    </row>
    <row r="152" spans="1:22" x14ac:dyDescent="0.25">
      <c r="A152" s="6" t="s">
        <v>8</v>
      </c>
      <c r="B152" t="s">
        <v>10</v>
      </c>
      <c r="C152" s="11">
        <v>15</v>
      </c>
      <c r="D152" s="1">
        <v>37</v>
      </c>
      <c r="E152" t="s">
        <v>1</v>
      </c>
      <c r="F152" t="s">
        <v>25</v>
      </c>
      <c r="I152">
        <f t="shared" si="20"/>
        <v>18031.900000000001</v>
      </c>
      <c r="J152" s="2" t="s">
        <v>2</v>
      </c>
      <c r="K152" t="s">
        <v>3</v>
      </c>
      <c r="L152" t="str">
        <f t="shared" si="22"/>
        <v>placeInstance PAD_nHIT_OR3 18031.9 0.0 R0</v>
      </c>
      <c r="M152" s="7" t="s">
        <v>54</v>
      </c>
      <c r="N152">
        <v>150</v>
      </c>
      <c r="O152" t="s">
        <v>1</v>
      </c>
      <c r="P152" t="s">
        <v>55</v>
      </c>
      <c r="Q152">
        <v>149</v>
      </c>
      <c r="R152" t="s">
        <v>56</v>
      </c>
      <c r="S152">
        <f t="shared" si="21"/>
        <v>18011.900000000001</v>
      </c>
      <c r="T152" s="2" t="s">
        <v>2</v>
      </c>
      <c r="U152" t="s">
        <v>3</v>
      </c>
      <c r="V152" t="str">
        <f t="shared" si="19"/>
        <v>placeInstance FILLER[149].INST_decoupling_cap_filler 18011.9 0.0 R0</v>
      </c>
    </row>
    <row r="153" spans="1:22" x14ac:dyDescent="0.25">
      <c r="A153" s="12"/>
      <c r="B153" s="8"/>
      <c r="C153" s="10"/>
      <c r="D153" s="10"/>
      <c r="I153">
        <f>I152+100</f>
        <v>18131.900000000001</v>
      </c>
      <c r="J153" s="2"/>
      <c r="M153" s="7" t="s">
        <v>54</v>
      </c>
      <c r="N153">
        <v>151</v>
      </c>
      <c r="O153" t="s">
        <v>1</v>
      </c>
      <c r="P153" t="s">
        <v>55</v>
      </c>
      <c r="Q153">
        <v>150</v>
      </c>
      <c r="R153" t="s">
        <v>56</v>
      </c>
      <c r="S153">
        <f t="shared" si="21"/>
        <v>18131.900000000001</v>
      </c>
      <c r="T153" s="2" t="s">
        <v>2</v>
      </c>
      <c r="U153" t="s">
        <v>3</v>
      </c>
      <c r="V153" t="str">
        <f t="shared" si="19"/>
        <v>placeInstance FILLER[150].INST_decoupling_cap_filler 18131.9 0.0 R0</v>
      </c>
    </row>
    <row r="154" spans="1:22" x14ac:dyDescent="0.25">
      <c r="A154" s="13"/>
      <c r="C154" s="1"/>
      <c r="D154" s="1"/>
      <c r="J154" s="2"/>
    </row>
    <row r="155" spans="1:22" x14ac:dyDescent="0.25">
      <c r="A155" s="8"/>
    </row>
    <row r="156" spans="1:22" x14ac:dyDescent="0.25">
      <c r="A156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kmoustakas</dc:creator>
  <cp:lastModifiedBy>kmoustakas</cp:lastModifiedBy>
  <dcterms:created xsi:type="dcterms:W3CDTF">2017-06-08T17:32:09Z</dcterms:created>
  <dcterms:modified xsi:type="dcterms:W3CDTF">2017-06-08T22:09:23Z</dcterms:modified>
</cp:coreProperties>
</file>