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lxogus\Desktop\"/>
    </mc:Choice>
  </mc:AlternateContent>
  <xr:revisionPtr revIDLastSave="0" documentId="13_ncr:1_{EC775999-93DC-4071-8F62-9256B44E256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H19" i="1" l="1"/>
  <c r="F29" i="1"/>
  <c r="H29" i="1" s="1"/>
  <c r="F28" i="1"/>
  <c r="H28" i="1" s="1"/>
  <c r="F10" i="1"/>
  <c r="H10" i="1" s="1"/>
  <c r="H30" i="1"/>
  <c r="H26" i="1"/>
  <c r="H27" i="1"/>
  <c r="H25" i="1"/>
  <c r="H23" i="1"/>
  <c r="H20" i="1"/>
  <c r="H21" i="1"/>
  <c r="H22" i="1"/>
  <c r="H14" i="1"/>
  <c r="H15" i="1"/>
  <c r="H16" i="1"/>
  <c r="H17" i="1"/>
  <c r="H24" i="1"/>
  <c r="H35" i="1"/>
  <c r="F34" i="1"/>
  <c r="H34" i="1" s="1"/>
  <c r="F13" i="1"/>
  <c r="H13" i="1" s="1"/>
  <c r="F7" i="1"/>
  <c r="H7" i="1" s="1"/>
  <c r="H18" i="1"/>
  <c r="F8" i="1"/>
  <c r="H8" i="1" s="1"/>
  <c r="F6" i="1"/>
  <c r="H6" i="1" s="1"/>
  <c r="F33" i="1"/>
  <c r="H33" i="1" s="1"/>
  <c r="F5" i="1"/>
  <c r="H5" i="1" s="1"/>
  <c r="F46" i="1"/>
  <c r="H46" i="1" s="1"/>
  <c r="F47" i="1"/>
  <c r="H47" i="1" s="1"/>
  <c r="F48" i="1"/>
  <c r="H48" i="1" s="1"/>
  <c r="F49" i="1"/>
  <c r="H49" i="1" s="1"/>
  <c r="F50" i="1"/>
  <c r="H50" i="1" s="1"/>
  <c r="F9" i="1"/>
  <c r="H9" i="1" s="1"/>
  <c r="F11" i="1"/>
  <c r="H11" i="1" s="1"/>
  <c r="F12" i="1"/>
  <c r="H12" i="1" s="1"/>
  <c r="F45" i="1"/>
  <c r="H4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" i="1"/>
  <c r="H4" i="1" s="1"/>
  <c r="H51" i="1" l="1"/>
  <c r="H32" i="1"/>
</calcChain>
</file>

<file path=xl/sharedStrings.xml><?xml version="1.0" encoding="utf-8"?>
<sst xmlns="http://schemas.openxmlformats.org/spreadsheetml/2006/main" count="175" uniqueCount="158">
  <si>
    <t>사이즈 (mm)</t>
  </si>
  <si>
    <t>수량</t>
  </si>
  <si>
    <t>수위 센서</t>
    <phoneticPr fontId="3" type="noConversion"/>
  </si>
  <si>
    <t>만능기판</t>
    <phoneticPr fontId="3" type="noConversion"/>
  </si>
  <si>
    <t>환기팬</t>
    <phoneticPr fontId="3" type="noConversion"/>
  </si>
  <si>
    <t xml:space="preserve">3색 점퍼용 단선 </t>
    <phoneticPr fontId="3" type="noConversion"/>
  </si>
  <si>
    <t>CH254</t>
    <phoneticPr fontId="3" type="noConversion"/>
  </si>
  <si>
    <t>20cm</t>
    <phoneticPr fontId="3" type="noConversion"/>
  </si>
  <si>
    <t>점퍼 케이블(M/F) 40p</t>
    <phoneticPr fontId="3" type="noConversion"/>
  </si>
  <si>
    <t>전선몰딩/사각</t>
    <phoneticPr fontId="3" type="noConversion"/>
  </si>
  <si>
    <t>1호</t>
    <phoneticPr fontId="3" type="noConversion"/>
  </si>
  <si>
    <t>우레탄 실리콘</t>
    <phoneticPr fontId="3" type="noConversion"/>
  </si>
  <si>
    <t>회색</t>
    <phoneticPr fontId="3" type="noConversion"/>
  </si>
  <si>
    <t>실리콘 헤라</t>
    <phoneticPr fontId="3" type="noConversion"/>
  </si>
  <si>
    <t>gp헤라 55</t>
    <phoneticPr fontId="3" type="noConversion"/>
  </si>
  <si>
    <t>ATMega328</t>
    <phoneticPr fontId="3" type="noConversion"/>
  </si>
  <si>
    <t>ATMega328</t>
    <phoneticPr fontId="3" type="noConversion"/>
  </si>
  <si>
    <t>SEN030402</t>
    <phoneticPr fontId="3" type="noConversion"/>
  </si>
  <si>
    <t>메탄가스 센서</t>
    <phoneticPr fontId="3" type="noConversion"/>
  </si>
  <si>
    <t>MPU-6050</t>
    <phoneticPr fontId="3" type="noConversion"/>
  </si>
  <si>
    <t>수평센서</t>
    <phoneticPr fontId="3" type="noConversion"/>
  </si>
  <si>
    <t>토양습도센서</t>
    <phoneticPr fontId="3" type="noConversion"/>
  </si>
  <si>
    <t>SEN030003</t>
    <phoneticPr fontId="3" type="noConversion"/>
  </si>
  <si>
    <t>대기온습도센서</t>
    <phoneticPr fontId="3" type="noConversion"/>
  </si>
  <si>
    <t>흙</t>
    <phoneticPr fontId="3" type="noConversion"/>
  </si>
  <si>
    <t>무순 씨앗</t>
    <phoneticPr fontId="3" type="noConversion"/>
  </si>
  <si>
    <t>ㄱ자 몰딩</t>
    <phoneticPr fontId="3" type="noConversion"/>
  </si>
  <si>
    <t>개당 가격</t>
    <phoneticPr fontId="3" type="noConversion"/>
  </si>
  <si>
    <t>부가세포함 가격</t>
    <phoneticPr fontId="3" type="noConversion"/>
  </si>
  <si>
    <t>모델명</t>
    <phoneticPr fontId="3" type="noConversion"/>
  </si>
  <si>
    <t>품목</t>
    <phoneticPr fontId="3" type="noConversion"/>
  </si>
  <si>
    <t>구매 사이트</t>
    <phoneticPr fontId="3" type="noConversion"/>
  </si>
  <si>
    <t>SEN030101</t>
  </si>
  <si>
    <t>조도센서 모듈</t>
    <phoneticPr fontId="3" type="noConversion"/>
  </si>
  <si>
    <t>아두이노 조도센서 모듈 [SEN030101] / 디바이스마트 (devicemart.co.kr)</t>
  </si>
  <si>
    <t>수중 펌프 모터</t>
    <phoneticPr fontId="3" type="noConversion"/>
  </si>
  <si>
    <t>SZH-GNP155</t>
  </si>
  <si>
    <t>100 x 100 사각 만능 기판 - 단면</t>
  </si>
  <si>
    <t>[ GB3 ] 100 x 100 사각 만능 기판 - 단면 / 디바이스마트 (devicemart.co.kr)</t>
  </si>
  <si>
    <t>수중펌프모터 [SZH-GNP155] / 디바이스마트 (devicemart.co.kr)</t>
  </si>
  <si>
    <t>아두이노 2.42인치 I2C OLED 화이트 / 디바이스마트 (devicemart.co.kr)</t>
  </si>
  <si>
    <t>NF-A12x15 FLX</t>
  </si>
  <si>
    <t>120*15mm</t>
    <phoneticPr fontId="3" type="noConversion"/>
  </si>
  <si>
    <t>3색 점퍼용 단선- 0.6 파이 [1미터단위] / 디바이스마트 (devicemart.co.kr)</t>
  </si>
  <si>
    <t>NF-A12x15 PWM [시스템쿨러/120mm] / 디바이스마트 (devicemart.co.kr)</t>
  </si>
  <si>
    <t>3색 점퍼용 단선</t>
    <phoneticPr fontId="3" type="noConversion"/>
  </si>
  <si>
    <t>0.6파이(1M)</t>
    <phoneticPr fontId="3" type="noConversion"/>
  </si>
  <si>
    <t>점퍼 케이블(F/F) 40p</t>
    <phoneticPr fontId="3" type="noConversion"/>
  </si>
  <si>
    <t>테스트[CH254] 소켓 점퍼 케이블 40P (칼라) (F/F) 20cm / 디바이스마트 (devicemart.co.kr)</t>
  </si>
  <si>
    <t>테스트[CH254] 소켓 점퍼 케이블 40P (칼라) (M/M) 20cm / 디바이스마트 (devicemart.co.kr)</t>
  </si>
  <si>
    <t>테스트[CH254] 소켓 점퍼 케이블 40P (칼라) (M/F) 20cm / 디바이스마트 (devicemart.co.kr)</t>
  </si>
  <si>
    <t>9*15mm</t>
    <phoneticPr fontId="3" type="noConversion"/>
  </si>
  <si>
    <t>전선몰딩/사각 / 디바이스마트 (devicemart.co.kr)</t>
  </si>
  <si>
    <t>1액형 우레탄실리콘 PU-1500(회색) 310ML / 디바이스마트 (devicemart.co.kr)</t>
  </si>
  <si>
    <t>310ml</t>
    <phoneticPr fontId="3" type="noConversion"/>
  </si>
  <si>
    <t>GP헤라/양쪽/모델선택 / 디바이스마트 (devicemart.co.kr)</t>
  </si>
  <si>
    <t>라즈베리파이4 듀얼 쿨러 케이스 [RBP-002] / 디바이스마트 (devicemart.co.kr)</t>
  </si>
  <si>
    <t>ATMEGA328P-PU / 디바이스마트 (devicemart.co.kr)</t>
  </si>
  <si>
    <t>KIT050107</t>
  </si>
  <si>
    <t>아두이노 원격제어 IR 수신기 모듈 키트 [KIT050107] / 디바이스마트 (devicemart.co.kr)</t>
  </si>
  <si>
    <t>MQ-4 메탄 가스 센서 모듈 [SEN030402] / 디바이스마트 (devicemart.co.kr)</t>
  </si>
  <si>
    <t>능동 DC 부저</t>
  </si>
  <si>
    <t>FQ-014</t>
  </si>
  <si>
    <t>5V 능동 DC 부저 [FQ-014] / 디바이스마트 (devicemart.co.kr)</t>
  </si>
  <si>
    <t>TB189</t>
  </si>
  <si>
    <t>웹캠 카메라</t>
  </si>
  <si>
    <t>웹캠 카메라 / Webcam / 회전 / 마이크 내장 / 방송용 / 화상회의 / 화상수업용 [TB189] / 디바이스마트 (devicemart.co.kr)</t>
  </si>
  <si>
    <t>Raspberry Pi 4 Model B</t>
  </si>
  <si>
    <t>라즈베리파이4 (Raspberry Pi 4 Model B) 4GB + 방열판 / 디바이스마트 (devicemart.co.kr)</t>
  </si>
  <si>
    <t>MPU-6050 6축 자이로 가속도 센서 모듈 GY-521 [SZH-EK007] / 디바이스마트 (devicemart.co.kr)</t>
  </si>
  <si>
    <t>토양습도 센서 Soil Moisture Sensor Module [SEN030003] / 디바이스마트 (devicemart.co.kr)</t>
  </si>
  <si>
    <t>DHT11 미니 온습도 센서모듈 [SZH-EK077] / 디바이스마트 (devicemart.co.kr)</t>
  </si>
  <si>
    <t>분갈이흙 배양토 세척마사토 다육이흙 : 흙쟁이 (naver.com)</t>
  </si>
  <si>
    <t>다농 새싹삼색무순</t>
  </si>
  <si>
    <t>30g</t>
    <phoneticPr fontId="3" type="noConversion"/>
  </si>
  <si>
    <t>다농 새싹삼색무순 씨앗 30g : 구씨네씨앗가게 (naver.com)</t>
  </si>
  <si>
    <t>상추</t>
    <phoneticPr fontId="3" type="noConversion"/>
  </si>
  <si>
    <t>20일 무</t>
    <phoneticPr fontId="3" type="noConversion"/>
  </si>
  <si>
    <r>
      <t>최종 가격</t>
    </r>
    <r>
      <rPr>
        <sz val="11"/>
        <color rgb="FF000000"/>
        <rFont val="맑은 고딕"/>
        <family val="3"/>
        <charset val="129"/>
      </rPr>
      <t>(배송비 포함)</t>
    </r>
    <phoneticPr fontId="3" type="noConversion"/>
  </si>
  <si>
    <t>웰빙 적치마</t>
    <phoneticPr fontId="3" type="noConversion"/>
  </si>
  <si>
    <t>채소씨앗 100종 / 공심채 루꼴라 케일 고수 달래 브로콜리 시금치 쑥갓 청경채 종자 : 주주씨앗 (naver.com)</t>
  </si>
  <si>
    <t>알루미늄 ㄱ자 코너몰딩 (검정) 2.4M 25x25mm, 30x30mm : 수입철물닷컴 (naver.com)</t>
  </si>
  <si>
    <t>알루미늄 ㄱ자 코너몰딩</t>
  </si>
  <si>
    <t>2.4m*25mm</t>
    <phoneticPr fontId="3" type="noConversion"/>
  </si>
  <si>
    <t>SZH-RLBG-012</t>
  </si>
  <si>
    <t>아두이노 4채널 5V 릴레이 모듈 [SZH-RLBG-012] / 디바이스마트 (devicemart.co.kr)</t>
  </si>
  <si>
    <t>RBP-002</t>
  </si>
  <si>
    <t>라즈베리파이4 듀얼 쿨러 케이스</t>
    <phoneticPr fontId="3" type="noConversion"/>
  </si>
  <si>
    <t>아크릴 판</t>
    <phoneticPr fontId="3" type="noConversion"/>
  </si>
  <si>
    <t>투명 아크릴 판</t>
    <phoneticPr fontId="3" type="noConversion"/>
  </si>
  <si>
    <t>아크릴 자동계산 : 플라스틱스토어 (naver.com)</t>
  </si>
  <si>
    <t>볼캐스터</t>
    <phoneticPr fontId="3" type="noConversion"/>
  </si>
  <si>
    <t>볼캐스터/규격선택 / 디바이스마트 (devicemart.co.kr)</t>
  </si>
  <si>
    <t>1인치</t>
    <phoneticPr fontId="3" type="noConversion"/>
  </si>
  <si>
    <t>DIY목재재단 가공 나무 원목 합판 집성목 MDF절단 자작나무 레드파인 아카시아 편백나무 구입 : 굿트리 DIY가구반제전문몰 (naver.com)</t>
  </si>
  <si>
    <t>삼나무 바퀴 고정 나무</t>
    <phoneticPr fontId="3" type="noConversion"/>
  </si>
  <si>
    <t>배송비</t>
    <phoneticPr fontId="3" type="noConversion"/>
  </si>
  <si>
    <t>무접점 수위 센서 Non-contact Liquid Level Switch [FIT0212] / 디바이스마트 (devicemart.co.kr)</t>
  </si>
  <si>
    <t>FIT0212</t>
  </si>
  <si>
    <t>삼나무 판</t>
    <phoneticPr fontId="3" type="noConversion"/>
  </si>
  <si>
    <t>투명관</t>
    <phoneticPr fontId="3" type="noConversion"/>
  </si>
  <si>
    <t>아크릴 자동계산 : 플라스틱스토어 (naver.com)</t>
    <phoneticPr fontId="3" type="noConversion"/>
  </si>
  <si>
    <t>스탭모터</t>
    <phoneticPr fontId="3" type="noConversion"/>
  </si>
  <si>
    <t>SZH-EK060</t>
  </si>
  <si>
    <t>아두이노 호환 5V 스텝모터 [SZH-EK060] / 디바이스마트 (devicemart.co.kr)</t>
  </si>
  <si>
    <r>
      <t>1</t>
    </r>
    <r>
      <rPr>
        <sz val="11"/>
        <color rgb="FF006100"/>
        <rFont val="맑은 고딕"/>
        <family val="3"/>
        <charset val="129"/>
        <scheme val="minor"/>
      </rPr>
      <t>2V전선</t>
    </r>
    <phoneticPr fontId="3" type="noConversion"/>
  </si>
  <si>
    <r>
      <t>적외선 리모컨</t>
    </r>
    <r>
      <rPr>
        <sz val="11"/>
        <color rgb="FF9C0006"/>
        <rFont val="맑은 고딕"/>
        <family val="3"/>
        <charset val="129"/>
        <scheme val="minor"/>
      </rPr>
      <t xml:space="preserve"> 세트</t>
    </r>
    <phoneticPr fontId="3" type="noConversion"/>
  </si>
  <si>
    <t>4ch 릴레이</t>
    <phoneticPr fontId="3" type="noConversion"/>
  </si>
  <si>
    <r>
      <t xml:space="preserve">       </t>
    </r>
    <r>
      <rPr>
        <sz val="11"/>
        <color rgb="FF9C0006"/>
        <rFont val="맑은 고딕"/>
        <family val="3"/>
        <charset val="129"/>
        <scheme val="minor"/>
      </rPr>
      <t>점퍼 케이블(M/M) 40p</t>
    </r>
    <phoneticPr fontId="3" type="noConversion"/>
  </si>
  <si>
    <t>슬림LED바</t>
    <phoneticPr fontId="3" type="noConversion"/>
  </si>
  <si>
    <t>5m</t>
    <phoneticPr fontId="3" type="noConversion"/>
  </si>
  <si>
    <t>RGB 12V</t>
    <phoneticPr fontId="3" type="noConversion"/>
  </si>
  <si>
    <t>아크릴 판(좌우)</t>
    <phoneticPr fontId="3" type="noConversion"/>
  </si>
  <si>
    <t>아크릴 판(앞뒤)</t>
    <phoneticPr fontId="3" type="noConversion"/>
  </si>
  <si>
    <t>아크릴 판(바닥)</t>
    <phoneticPr fontId="3" type="noConversion"/>
  </si>
  <si>
    <t>10T 350*500</t>
    <phoneticPr fontId="3" type="noConversion"/>
  </si>
  <si>
    <t>10T 350*370</t>
    <phoneticPr fontId="3" type="noConversion"/>
  </si>
  <si>
    <t>2T 350*150</t>
    <phoneticPr fontId="3" type="noConversion"/>
  </si>
  <si>
    <t>아크릴 판(천장1)</t>
    <phoneticPr fontId="3" type="noConversion"/>
  </si>
  <si>
    <t>아크릴 판(천장2)</t>
    <phoneticPr fontId="3" type="noConversion"/>
  </si>
  <si>
    <t>2T 350*250</t>
    <phoneticPr fontId="3" type="noConversion"/>
  </si>
  <si>
    <t>투명관(L관)</t>
    <phoneticPr fontId="3" type="noConversion"/>
  </si>
  <si>
    <t>투명 아크릴 파이프</t>
    <phoneticPr fontId="3" type="noConversion"/>
  </si>
  <si>
    <t>아코빅스 아크릴 제작 가림막 인테리어 (akobigs.com)</t>
  </si>
  <si>
    <t>외경 10파이 1M</t>
    <phoneticPr fontId="3" type="noConversion"/>
  </si>
  <si>
    <t>투명 아크릴 L자</t>
    <phoneticPr fontId="3" type="noConversion"/>
  </si>
  <si>
    <r>
      <t xml:space="preserve"> MDIY</t>
    </r>
    <r>
      <rPr>
        <sz val="11"/>
        <color rgb="FF006100"/>
        <rFont val="맑은 고딕"/>
        <family val="3"/>
        <charset val="129"/>
        <scheme val="minor"/>
      </rPr>
      <t xml:space="preserve"> 볼캐스터</t>
    </r>
    <phoneticPr fontId="3" type="noConversion"/>
  </si>
  <si>
    <r>
      <t>분갈이흙/쑥쑤기</t>
    </r>
    <r>
      <rPr>
        <sz val="11"/>
        <color rgb="FF006100"/>
        <rFont val="맑은 고딕"/>
        <family val="3"/>
        <charset val="129"/>
        <scheme val="minor"/>
      </rPr>
      <t>(최고급)배양토</t>
    </r>
    <phoneticPr fontId="3" type="noConversion"/>
  </si>
  <si>
    <r>
      <t>6</t>
    </r>
    <r>
      <rPr>
        <sz val="11"/>
        <color rgb="FF006100"/>
        <rFont val="맑은 고딕"/>
        <family val="3"/>
        <charset val="129"/>
        <scheme val="minor"/>
      </rPr>
      <t>000립</t>
    </r>
    <phoneticPr fontId="3" type="noConversion"/>
  </si>
  <si>
    <r>
      <t xml:space="preserve">내경 </t>
    </r>
    <r>
      <rPr>
        <sz val="11"/>
        <color rgb="FF006100"/>
        <rFont val="맑은 고딕"/>
        <family val="3"/>
        <charset val="129"/>
        <scheme val="minor"/>
      </rPr>
      <t>10파이</t>
    </r>
    <phoneticPr fontId="3" type="noConversion"/>
  </si>
  <si>
    <r>
      <t>5</t>
    </r>
    <r>
      <rPr>
        <sz val="11"/>
        <color rgb="FF9C0006"/>
        <rFont val="맑은 고딕"/>
        <family val="3"/>
        <charset val="129"/>
        <scheme val="minor"/>
      </rPr>
      <t>V</t>
    </r>
    <phoneticPr fontId="3" type="noConversion"/>
  </si>
  <si>
    <r>
      <t>4</t>
    </r>
    <r>
      <rPr>
        <sz val="11"/>
        <color rgb="FF9C0006"/>
        <rFont val="맑은 고딕"/>
        <family val="3"/>
        <charset val="129"/>
        <scheme val="minor"/>
      </rPr>
      <t>GB</t>
    </r>
    <phoneticPr fontId="3" type="noConversion"/>
  </si>
  <si>
    <r>
      <t>S</t>
    </r>
    <r>
      <rPr>
        <sz val="11"/>
        <color rgb="FF9C0006"/>
        <rFont val="맑은 고딕"/>
        <family val="3"/>
        <charset val="129"/>
        <scheme val="minor"/>
      </rPr>
      <t>ZH-Ek077</t>
    </r>
    <phoneticPr fontId="3" type="noConversion"/>
  </si>
  <si>
    <r>
      <t>2</t>
    </r>
    <r>
      <rPr>
        <sz val="11"/>
        <color rgb="FF9C0006"/>
        <rFont val="맑은 고딕"/>
        <family val="3"/>
        <charset val="129"/>
        <scheme val="minor"/>
      </rPr>
      <t>0cm</t>
    </r>
    <phoneticPr fontId="3" type="noConversion"/>
  </si>
  <si>
    <t>최종가격</t>
    <phoneticPr fontId="3" type="noConversion"/>
  </si>
  <si>
    <t>KIV 1.5mm 전선 (200M) - (주)남영전기조명 (ezlight.co.kr)</t>
  </si>
  <si>
    <t>200M</t>
    <phoneticPr fontId="3" type="noConversion"/>
  </si>
  <si>
    <t>12V 용 전선</t>
    <phoneticPr fontId="3" type="noConversion"/>
  </si>
  <si>
    <t>총합 최종가격</t>
    <phoneticPr fontId="3" type="noConversion"/>
  </si>
  <si>
    <t>고품질 SMD5050 3칩 슬림LED바 12V 방수 5M / 디바이스마트 (devicemart.co.kr)</t>
  </si>
  <si>
    <t>파츠리스트 (스마트팜)</t>
    <phoneticPr fontId="3" type="noConversion"/>
  </si>
  <si>
    <t>적환무씨앗</t>
    <phoneticPr fontId="3" type="noConversion"/>
  </si>
  <si>
    <t>3000립</t>
    <phoneticPr fontId="3" type="noConversion"/>
  </si>
  <si>
    <t>원형자석</t>
    <phoneticPr fontId="3" type="noConversion"/>
  </si>
  <si>
    <r>
      <t>N</t>
    </r>
    <r>
      <rPr>
        <sz val="11"/>
        <color rgb="FF006100"/>
        <rFont val="맑은 고딕"/>
        <family val="3"/>
        <charset val="129"/>
        <scheme val="minor"/>
      </rPr>
      <t>D원형자석</t>
    </r>
    <phoneticPr fontId="3" type="noConversion"/>
  </si>
  <si>
    <r>
      <t>3파이</t>
    </r>
    <r>
      <rPr>
        <sz val="11"/>
        <color rgb="FF006100"/>
        <rFont val="맑은 고딕"/>
        <family val="3"/>
        <charset val="129"/>
        <scheme val="minor"/>
      </rPr>
      <t>*5t</t>
    </r>
    <phoneticPr fontId="3" type="noConversion"/>
  </si>
  <si>
    <t>ND 원형자석 3Ø x 5t / 디바이스마트 (devicemart.co.kr)</t>
  </si>
  <si>
    <t>테프론튜브</t>
    <phoneticPr fontId="3" type="noConversion"/>
  </si>
  <si>
    <t>실리콘</t>
    <phoneticPr fontId="3" type="noConversion"/>
  </si>
  <si>
    <t>5*8</t>
    <phoneticPr fontId="3" type="noConversion"/>
  </si>
  <si>
    <t>테프론튜브 (실리콘) / 디바이스마트 (devicemart.co.kr)</t>
  </si>
  <si>
    <t>10T 350*450</t>
    <phoneticPr fontId="3" type="noConversion"/>
  </si>
  <si>
    <t>7인치 스크린</t>
    <phoneticPr fontId="3" type="noConversion"/>
  </si>
  <si>
    <t>라베파 터치스크린</t>
    <phoneticPr fontId="3" type="noConversion"/>
  </si>
  <si>
    <t>12*2L</t>
    <phoneticPr fontId="3" type="noConversion"/>
  </si>
  <si>
    <t>*스프링클러(추가)</t>
    <phoneticPr fontId="3" type="noConversion"/>
  </si>
  <si>
    <t>24T 490*350</t>
    <phoneticPr fontId="3" type="noConversion"/>
  </si>
  <si>
    <t>24T 350*75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</si>
</sst>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2" formatCode="_-&quot;₩&quot;* #,##0_-;\-&quot;₩&quot;* #,##0_-;_-&quot;₩&quot;* &quot;-&quot;_-;_-@_-"/>
  </numFmts>
  <fonts count="10" x14ac:knownFonts="1">
    <font>
      <sz val="11"/>
      <color rgb="FF000000"/>
      <name val="맑은 고딕"/>
    </font>
    <font>
      <sz val="10"/>
      <color rgb="FF3057B9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7F61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2" fontId="1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5" borderId="1" xfId="1" applyBorder="1" applyAlignment="1">
      <alignment horizontal="center" vertical="center"/>
    </xf>
    <xf numFmtId="0" fontId="6" fillId="6" borderId="1" xfId="2" applyBorder="1" applyAlignment="1">
      <alignment horizontal="center" vertical="center"/>
    </xf>
    <xf numFmtId="42" fontId="5" fillId="5" borderId="1" xfId="1" applyNumberFormat="1" applyBorder="1" applyAlignment="1">
      <alignment horizontal="center" vertical="center"/>
    </xf>
    <xf numFmtId="49" fontId="5" fillId="5" borderId="1" xfId="1" applyNumberFormat="1" applyBorder="1" applyAlignment="1">
      <alignment horizontal="center" vertical="center" wrapText="1"/>
    </xf>
    <xf numFmtId="42" fontId="5" fillId="5" borderId="1" xfId="1" applyNumberFormat="1" applyBorder="1" applyAlignment="1">
      <alignment horizontal="center" vertical="center" wrapText="1"/>
    </xf>
    <xf numFmtId="0" fontId="5" fillId="5" borderId="1" xfId="1" applyBorder="1" applyAlignment="1">
      <alignment horizontal="center" vertical="center" wrapText="1"/>
    </xf>
    <xf numFmtId="42" fontId="6" fillId="6" borderId="1" xfId="2" applyNumberFormat="1" applyBorder="1" applyAlignment="1">
      <alignment horizontal="center" vertical="center"/>
    </xf>
    <xf numFmtId="0" fontId="6" fillId="6" borderId="1" xfId="2" applyBorder="1" applyAlignment="1">
      <alignment horizontal="center" vertical="center" wrapText="1"/>
    </xf>
    <xf numFmtId="42" fontId="6" fillId="6" borderId="1" xfId="2" applyNumberFormat="1" applyBorder="1" applyAlignment="1">
      <alignment horizontal="center" vertical="center" wrapText="1"/>
    </xf>
    <xf numFmtId="49" fontId="6" fillId="6" borderId="1" xfId="2" applyNumberForma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5" borderId="1" xfId="1" applyBorder="1">
      <alignment vertical="center"/>
    </xf>
    <xf numFmtId="42" fontId="5" fillId="5" borderId="1" xfId="1" applyNumberFormat="1" applyBorder="1">
      <alignment vertical="center"/>
    </xf>
    <xf numFmtId="0" fontId="6" fillId="6" borderId="1" xfId="2" applyBorder="1">
      <alignment vertical="center"/>
    </xf>
    <xf numFmtId="42" fontId="6" fillId="6" borderId="1" xfId="2" applyNumberFormat="1" applyBorder="1">
      <alignment vertical="center"/>
    </xf>
    <xf numFmtId="0" fontId="6" fillId="6" borderId="1" xfId="2" applyBorder="1" applyAlignment="1">
      <alignment horizontal="left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9" fillId="7" borderId="1" xfId="3" applyBorder="1" applyAlignment="1">
      <alignment horizontal="center"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evicemart.co.kr/goods/view?no=1321196" TargetMode="External"/><Relationship Id="rId13" Type="http://schemas.openxmlformats.org/officeDocument/2006/relationships/hyperlink" Target="https://www.devicemart.co.kr/goods/view?no=12230698" TargetMode="External"/><Relationship Id="rId18" Type="http://schemas.openxmlformats.org/officeDocument/2006/relationships/hyperlink" Target="https://www.devicemart.co.kr/goods/view?no=12741261" TargetMode="External"/><Relationship Id="rId26" Type="http://schemas.openxmlformats.org/officeDocument/2006/relationships/hyperlink" Target="https://smartstore.naver.com/importchulmool/products/5185293271?" TargetMode="External"/><Relationship Id="rId39" Type="http://schemas.openxmlformats.org/officeDocument/2006/relationships/hyperlink" Target="https://www.akobigs.com/shop/goods/goods_view.php?goodsno=5978&amp;category=074002004" TargetMode="External"/><Relationship Id="rId3" Type="http://schemas.openxmlformats.org/officeDocument/2006/relationships/hyperlink" Target="https://www.devicemart.co.kr/goods/view?no=1329770" TargetMode="External"/><Relationship Id="rId21" Type="http://schemas.openxmlformats.org/officeDocument/2006/relationships/hyperlink" Target="https://www.devicemart.co.kr/goods/view?no=1279806" TargetMode="External"/><Relationship Id="rId34" Type="http://schemas.openxmlformats.org/officeDocument/2006/relationships/hyperlink" Target="https://www.devicemart.co.kr/goods/view?no=1287091" TargetMode="External"/><Relationship Id="rId42" Type="http://schemas.openxmlformats.org/officeDocument/2006/relationships/hyperlink" Target="https://www.devicemart.co.kr/goods/view?no=12991174" TargetMode="External"/><Relationship Id="rId7" Type="http://schemas.openxmlformats.org/officeDocument/2006/relationships/hyperlink" Target="https://www.devicemart.co.kr/goods/view?no=1321192" TargetMode="External"/><Relationship Id="rId12" Type="http://schemas.openxmlformats.org/officeDocument/2006/relationships/hyperlink" Target="https://www.devicemart.co.kr/goods/view?no=1378061" TargetMode="External"/><Relationship Id="rId17" Type="http://schemas.openxmlformats.org/officeDocument/2006/relationships/hyperlink" Target="https://www.devicemart.co.kr/goods/view?no=1361184" TargetMode="External"/><Relationship Id="rId25" Type="http://schemas.openxmlformats.org/officeDocument/2006/relationships/hyperlink" Target="https://smartstore.naver.com/jujuseed/products/5468906113?NaPm=ct%3Dlc73bi94%7Cci%3D8a5ce82952d8a86008a6a871aab39ee2d851b6b8%7Ctr%3Dslsl%7Csn%3D3426018%7Chk%3Dd188ad6fde49089b9e1c1984c0af2036212cfad2" TargetMode="External"/><Relationship Id="rId33" Type="http://schemas.openxmlformats.org/officeDocument/2006/relationships/hyperlink" Target="https://www.devicemart.co.kr/goods/view?no=1321229" TargetMode="External"/><Relationship Id="rId38" Type="http://schemas.openxmlformats.org/officeDocument/2006/relationships/hyperlink" Target="https://smartstore.naver.com/engp1080/products/442957517?NaPm=ct%3Dlc73qykw%7Cci%3D4121c92d6dc3d23d7164b3d2a6d9c687dd6b0035%7Ctr%3Dslsl%7Csn%3D241254%7Chk%3D0015e11a0b0c6fc8274e25d267a81805bee55453" TargetMode="External"/><Relationship Id="rId46" Type="http://schemas.openxmlformats.org/officeDocument/2006/relationships/printerSettings" Target="../printerSettings/printerSettings1.bin"/><Relationship Id="rId2" Type="http://schemas.openxmlformats.org/officeDocument/2006/relationships/hyperlink" Target="https://www.devicemart.co.kr/goods/view?no=24875" TargetMode="External"/><Relationship Id="rId16" Type="http://schemas.openxmlformats.org/officeDocument/2006/relationships/hyperlink" Target="https://www.devicemart.co.kr/goods/view?no=1383950" TargetMode="External"/><Relationship Id="rId20" Type="http://schemas.openxmlformats.org/officeDocument/2006/relationships/hyperlink" Target="https://www.devicemart.co.kr/goods/view?no=1247052" TargetMode="External"/><Relationship Id="rId29" Type="http://schemas.openxmlformats.org/officeDocument/2006/relationships/hyperlink" Target="https://www.devicemart.co.kr/goods/view?no=1285381" TargetMode="External"/><Relationship Id="rId41" Type="http://schemas.openxmlformats.org/officeDocument/2006/relationships/hyperlink" Target="https://ezlight.co.kr/product/detail.html?product_no=3101&amp;cate_no=68&amp;display_group=1&amp;cafe_mkt=naver_ks&amp;mkt_in=Y&amp;ghost_mall_id=naver&amp;ref=naver_open&amp;NaPm=ct%3Dlc7hek40%7Cci%3Db13c77730970f2e0aa56c58fbdf97aaa35227a5d%7Ctr%3Dslsl%7Csn%3D196577%7Chk%3Ddd15b81ae8ecfd5ab9daccf0a75f834769de3f16" TargetMode="External"/><Relationship Id="rId1" Type="http://schemas.openxmlformats.org/officeDocument/2006/relationships/hyperlink" Target="https://www.devicemart.co.kr/goods/view?no=1287124" TargetMode="External"/><Relationship Id="rId6" Type="http://schemas.openxmlformats.org/officeDocument/2006/relationships/hyperlink" Target="https://www.devicemart.co.kr/goods/view?no=12500274" TargetMode="External"/><Relationship Id="rId11" Type="http://schemas.openxmlformats.org/officeDocument/2006/relationships/hyperlink" Target="https://www.devicemart.co.kr/goods/view?no=12872615" TargetMode="External"/><Relationship Id="rId24" Type="http://schemas.openxmlformats.org/officeDocument/2006/relationships/hyperlink" Target="https://smartstore.naver.com/kuseedstore/products/5433209332?NaPm=ct%3Dlc72ahow%7Cci%3D69e841c1d0e6b23b3cfdf641e257e4fa2413f537%7Ctr%3Dslsl%7Csn%3D3037860%7Chk%3D8c75b8fb0ae15a819ba1a88a61c06cac51adf62d" TargetMode="External"/><Relationship Id="rId32" Type="http://schemas.openxmlformats.org/officeDocument/2006/relationships/hyperlink" Target="https://smartstore.naver.com/engp1080/products/442957517?NaPm=ct%3Dlc73qykw%7Cci%3D4121c92d6dc3d23d7164b3d2a6d9c687dd6b0035%7Ctr%3Dslsl%7Csn%3D241254%7Chk%3D0015e11a0b0c6fc8274e25d267a81805bee55453" TargetMode="External"/><Relationship Id="rId37" Type="http://schemas.openxmlformats.org/officeDocument/2006/relationships/hyperlink" Target="https://smartstore.naver.com/engp1080/products/442957517?NaPm=ct%3Dlc73qykw%7Cci%3D4121c92d6dc3d23d7164b3d2a6d9c687dd6b0035%7Ctr%3Dslsl%7Csn%3D241254%7Chk%3D0015e11a0b0c6fc8274e25d267a81805bee55453" TargetMode="External"/><Relationship Id="rId40" Type="http://schemas.openxmlformats.org/officeDocument/2006/relationships/hyperlink" Target="https://www.akobigs.com/shop/goods/goods_view.php?goodsno=4574&amp;category=059007005" TargetMode="External"/><Relationship Id="rId45" Type="http://schemas.openxmlformats.org/officeDocument/2006/relationships/hyperlink" Target="https://www.devicemart.co.kr/goods/view?no=1289253" TargetMode="External"/><Relationship Id="rId5" Type="http://schemas.openxmlformats.org/officeDocument/2006/relationships/hyperlink" Target="https://www.devicemart.co.kr/goods/view?no=1153807" TargetMode="External"/><Relationship Id="rId15" Type="http://schemas.openxmlformats.org/officeDocument/2006/relationships/hyperlink" Target="https://www.devicemart.co.kr/goods/view?no=1383853" TargetMode="External"/><Relationship Id="rId23" Type="http://schemas.openxmlformats.org/officeDocument/2006/relationships/hyperlink" Target="https://smartstore.naver.com/soilmaster/products/4813837927?NaPm=ct%3Dlc71vt54%7Cci%3Dd48b14783083bb92f788c006fe7f36b4b3101a1a%7Ctr%3Dslsl%7Csn%3D1150998%7Chk%3D8a076ecd2ed09af506414ee71e33c1ebb49274b8" TargetMode="External"/><Relationship Id="rId28" Type="http://schemas.openxmlformats.org/officeDocument/2006/relationships/hyperlink" Target="https://smartstore.naver.com/engp1080/products/442957517?NaPm=ct%3Dlc73qykw%7Cci%3D4121c92d6dc3d23d7164b3d2a6d9c687dd6b0035%7Ctr%3Dslsl%7Csn%3D241254%7Chk%3D0015e11a0b0c6fc8274e25d267a81805bee55453" TargetMode="External"/><Relationship Id="rId36" Type="http://schemas.openxmlformats.org/officeDocument/2006/relationships/hyperlink" Target="https://smartstore.naver.com/engp1080/products/442957517?NaPm=ct%3Dlc73qykw%7Cci%3D4121c92d6dc3d23d7164b3d2a6d9c687dd6b0035%7Ctr%3Dslsl%7Csn%3D241254%7Chk%3D0015e11a0b0c6fc8274e25d267a81805bee55453" TargetMode="External"/><Relationship Id="rId10" Type="http://schemas.openxmlformats.org/officeDocument/2006/relationships/hyperlink" Target="https://www.devicemart.co.kr/goods/view?no=1286782" TargetMode="External"/><Relationship Id="rId19" Type="http://schemas.openxmlformats.org/officeDocument/2006/relationships/hyperlink" Target="https://www.devicemart.co.kr/goods/view?no=12234534" TargetMode="External"/><Relationship Id="rId31" Type="http://schemas.openxmlformats.org/officeDocument/2006/relationships/hyperlink" Target="https://smartstore.naver.com/goodtree/products/4686984331?NaPm=ct%3Dlc76m188%7Cci%3D95cf4dbf1aeb48e0114554b1cce6133cb5eadc3d%7Ctr%3Dsls%7Csn%3D221404%7Chk%3Dfd35c03672103fa473a7496c137656a2386e1729" TargetMode="External"/><Relationship Id="rId44" Type="http://schemas.openxmlformats.org/officeDocument/2006/relationships/hyperlink" Target="https://www.devicemart.co.kr/goods/view?no=15354" TargetMode="External"/><Relationship Id="rId4" Type="http://schemas.openxmlformats.org/officeDocument/2006/relationships/hyperlink" Target="https://www.devicemart.co.kr/goods/view?no=12525556" TargetMode="External"/><Relationship Id="rId9" Type="http://schemas.openxmlformats.org/officeDocument/2006/relationships/hyperlink" Target="https://www.devicemart.co.kr/goods/view?no=1321195" TargetMode="External"/><Relationship Id="rId14" Type="http://schemas.openxmlformats.org/officeDocument/2006/relationships/hyperlink" Target="https://www.devicemart.co.kr/goods/view?no=1059191" TargetMode="External"/><Relationship Id="rId22" Type="http://schemas.openxmlformats.org/officeDocument/2006/relationships/hyperlink" Target="https://www.devicemart.co.kr/goods/view?no=1358495" TargetMode="External"/><Relationship Id="rId27" Type="http://schemas.openxmlformats.org/officeDocument/2006/relationships/hyperlink" Target="https://www.devicemart.co.kr/goods/view?no=1327545" TargetMode="External"/><Relationship Id="rId30" Type="http://schemas.openxmlformats.org/officeDocument/2006/relationships/hyperlink" Target="https://smartstore.naver.com/goodtree/products/4686984331?NaPm=ct%3Dlc76m188%7Cci%3D95cf4dbf1aeb48e0114554b1cce6133cb5eadc3d%7Ctr%3Dsls%7Csn%3D221404%7Chk%3Dfd35c03672103fa473a7496c137656a2386e1729" TargetMode="External"/><Relationship Id="rId35" Type="http://schemas.openxmlformats.org/officeDocument/2006/relationships/hyperlink" Target="https://smartstore.naver.com/engp1080/products/442957517?NaPm=ct%3Dlc73qykw%7Cci%3D4121c92d6dc3d23d7164b3d2a6d9c687dd6b0035%7Ctr%3Dslsl%7Csn%3D241254%7Chk%3D0015e11a0b0c6fc8274e25d267a81805bee55453" TargetMode="External"/><Relationship Id="rId43" Type="http://schemas.openxmlformats.org/officeDocument/2006/relationships/hyperlink" Target="https://smartstore.naver.com/jujuseed/products/5468906113?NaPm=ct%3Dlc73bi94%7Cci%3D8a5ce82952d8a86008a6a871aab39ee2d851b6b8%7Ctr%3Dslsl%7Csn%3D3426018%7Chk%3Dd188ad6fde49089b9e1c1984c0af2036212cfad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51"/>
  <sheetViews>
    <sheetView tabSelected="1" zoomScale="70" zoomScaleNormal="70" zoomScaleSheetLayoutView="75" workbookViewId="0">
      <selection activeCell="H8" sqref="H8"/>
    </sheetView>
  </sheetViews>
  <sheetFormatPr defaultColWidth="8.75" defaultRowHeight="16.5" x14ac:dyDescent="0.3"/>
  <cols>
    <col min="1" max="1" width="21.125" style="1" customWidth="1"/>
    <col min="2" max="2" width="31.5" style="1" customWidth="1"/>
    <col min="3" max="3" width="15.75" style="1" customWidth="1"/>
    <col min="4" max="4" width="5.25" style="1" bestFit="1" customWidth="1"/>
    <col min="5" max="7" width="13.625" style="1" customWidth="1"/>
    <col min="8" max="8" width="19.375" style="2" customWidth="1"/>
    <col min="9" max="9" width="116.75" style="1" customWidth="1"/>
    <col min="10" max="16384" width="8.75" style="1"/>
  </cols>
  <sheetData>
    <row r="1" spans="1:9" ht="48" customHeight="1" x14ac:dyDescent="0.3">
      <c r="A1" s="23" t="s">
        <v>140</v>
      </c>
      <c r="B1" s="24"/>
      <c r="C1" s="24"/>
      <c r="D1" s="24"/>
      <c r="E1" s="24"/>
      <c r="F1" s="24"/>
      <c r="G1" s="24"/>
      <c r="H1" s="24"/>
      <c r="I1" s="25"/>
    </row>
    <row r="3" spans="1:9" ht="20.100000000000001" customHeight="1" x14ac:dyDescent="0.3">
      <c r="A3" s="16" t="s">
        <v>30</v>
      </c>
      <c r="B3" s="16" t="s">
        <v>29</v>
      </c>
      <c r="C3" s="17" t="s">
        <v>0</v>
      </c>
      <c r="D3" s="17" t="s">
        <v>1</v>
      </c>
      <c r="E3" s="16" t="s">
        <v>27</v>
      </c>
      <c r="F3" s="16" t="s">
        <v>28</v>
      </c>
      <c r="G3" s="16" t="s">
        <v>96</v>
      </c>
      <c r="H3" s="5" t="s">
        <v>78</v>
      </c>
      <c r="I3" s="16" t="s">
        <v>31</v>
      </c>
    </row>
    <row r="4" spans="1:9" ht="20.100000000000001" customHeight="1" x14ac:dyDescent="0.3">
      <c r="A4" s="6" t="s">
        <v>2</v>
      </c>
      <c r="B4" s="6" t="s">
        <v>98</v>
      </c>
      <c r="C4" s="6"/>
      <c r="D4" s="6">
        <v>1</v>
      </c>
      <c r="E4" s="8">
        <v>22000</v>
      </c>
      <c r="F4" s="8">
        <f t="shared" ref="F4:F6" si="0">PRODUCT(E4,1.1)</f>
        <v>24200.000000000004</v>
      </c>
      <c r="G4" s="8"/>
      <c r="H4" s="8">
        <f>PRODUCT(F4,D4)+G4</f>
        <v>24200.000000000004</v>
      </c>
      <c r="I4" s="18" t="s">
        <v>97</v>
      </c>
    </row>
    <row r="5" spans="1:9" ht="20.100000000000001" customHeight="1" x14ac:dyDescent="0.3">
      <c r="A5" s="6" t="s">
        <v>35</v>
      </c>
      <c r="B5" s="6" t="s">
        <v>36</v>
      </c>
      <c r="C5" s="6"/>
      <c r="D5" s="6">
        <v>2</v>
      </c>
      <c r="E5" s="8">
        <v>3800</v>
      </c>
      <c r="F5" s="8">
        <f t="shared" si="0"/>
        <v>4180</v>
      </c>
      <c r="G5" s="8"/>
      <c r="H5" s="8">
        <f t="shared" ref="H5:H6" si="1">PRODUCT(F5,D5)+G5</f>
        <v>8360</v>
      </c>
      <c r="I5" s="18" t="s">
        <v>39</v>
      </c>
    </row>
    <row r="6" spans="1:9" ht="20.100000000000001" customHeight="1" x14ac:dyDescent="0.3">
      <c r="A6" s="6" t="s">
        <v>3</v>
      </c>
      <c r="B6" s="9" t="s">
        <v>37</v>
      </c>
      <c r="C6" s="6"/>
      <c r="D6" s="6">
        <v>1</v>
      </c>
      <c r="E6" s="8">
        <v>4200</v>
      </c>
      <c r="F6" s="8">
        <f t="shared" si="0"/>
        <v>4620</v>
      </c>
      <c r="G6" s="8"/>
      <c r="H6" s="8">
        <f t="shared" si="1"/>
        <v>4620</v>
      </c>
      <c r="I6" s="18" t="s">
        <v>38</v>
      </c>
    </row>
    <row r="7" spans="1:9" ht="20.100000000000001" customHeight="1" x14ac:dyDescent="0.3">
      <c r="A7" s="6" t="s">
        <v>107</v>
      </c>
      <c r="B7" s="6" t="s">
        <v>84</v>
      </c>
      <c r="C7" s="6"/>
      <c r="D7" s="6">
        <v>1</v>
      </c>
      <c r="E7" s="8">
        <v>2500</v>
      </c>
      <c r="F7" s="8">
        <f t="shared" ref="F7:F13" si="2">PRODUCT(E7,1.1)</f>
        <v>2750</v>
      </c>
      <c r="G7" s="8"/>
      <c r="H7" s="8">
        <f t="shared" ref="H7:H29" si="3">PRODUCT(F7,D7)+G7</f>
        <v>2750</v>
      </c>
      <c r="I7" s="18" t="s">
        <v>85</v>
      </c>
    </row>
    <row r="8" spans="1:9" ht="20.100000000000001" customHeight="1" x14ac:dyDescent="0.3">
      <c r="A8" s="6" t="s">
        <v>4</v>
      </c>
      <c r="B8" s="9" t="s">
        <v>41</v>
      </c>
      <c r="C8" s="6" t="s">
        <v>42</v>
      </c>
      <c r="D8" s="6">
        <v>2</v>
      </c>
      <c r="E8" s="8">
        <v>30500</v>
      </c>
      <c r="F8" s="8">
        <f t="shared" si="2"/>
        <v>33550</v>
      </c>
      <c r="G8" s="8"/>
      <c r="H8" s="8">
        <f t="shared" si="3"/>
        <v>67100</v>
      </c>
      <c r="I8" s="18" t="s">
        <v>44</v>
      </c>
    </row>
    <row r="9" spans="1:9" ht="20.100000000000001" customHeight="1" x14ac:dyDescent="0.3">
      <c r="A9" s="6" t="s">
        <v>9</v>
      </c>
      <c r="B9" s="6" t="s">
        <v>10</v>
      </c>
      <c r="C9" s="6" t="s">
        <v>51</v>
      </c>
      <c r="D9" s="6">
        <v>5</v>
      </c>
      <c r="E9" s="8">
        <v>800</v>
      </c>
      <c r="F9" s="8">
        <f t="shared" si="2"/>
        <v>880.00000000000011</v>
      </c>
      <c r="G9" s="8"/>
      <c r="H9" s="8">
        <f t="shared" si="3"/>
        <v>4400.0000000000009</v>
      </c>
      <c r="I9" s="18" t="s">
        <v>52</v>
      </c>
    </row>
    <row r="10" spans="1:9" ht="20.100000000000001" customHeight="1" x14ac:dyDescent="0.3">
      <c r="A10" s="6" t="s">
        <v>109</v>
      </c>
      <c r="B10" s="6" t="s">
        <v>111</v>
      </c>
      <c r="C10" s="6" t="s">
        <v>110</v>
      </c>
      <c r="D10" s="6">
        <v>1</v>
      </c>
      <c r="E10" s="8">
        <v>11900</v>
      </c>
      <c r="F10" s="8">
        <f t="shared" si="2"/>
        <v>13090.000000000002</v>
      </c>
      <c r="G10" s="8"/>
      <c r="H10" s="8">
        <f t="shared" si="3"/>
        <v>13090.000000000002</v>
      </c>
      <c r="I10" s="18" t="s">
        <v>139</v>
      </c>
    </row>
    <row r="11" spans="1:9" ht="20.100000000000001" customHeight="1" x14ac:dyDescent="0.3">
      <c r="A11" s="6" t="s">
        <v>11</v>
      </c>
      <c r="B11" s="6" t="s">
        <v>12</v>
      </c>
      <c r="C11" s="6" t="s">
        <v>54</v>
      </c>
      <c r="D11" s="6">
        <v>2</v>
      </c>
      <c r="E11" s="10">
        <v>6800</v>
      </c>
      <c r="F11" s="8">
        <f t="shared" si="2"/>
        <v>7480.0000000000009</v>
      </c>
      <c r="G11" s="8"/>
      <c r="H11" s="8">
        <f t="shared" si="3"/>
        <v>14960.000000000002</v>
      </c>
      <c r="I11" s="18" t="s">
        <v>53</v>
      </c>
    </row>
    <row r="12" spans="1:9" ht="20.100000000000001" customHeight="1" x14ac:dyDescent="0.3">
      <c r="A12" s="6" t="s">
        <v>13</v>
      </c>
      <c r="B12" s="11" t="s">
        <v>14</v>
      </c>
      <c r="C12" s="6"/>
      <c r="D12" s="6">
        <v>1</v>
      </c>
      <c r="E12" s="19">
        <v>3000</v>
      </c>
      <c r="F12" s="8">
        <f t="shared" si="2"/>
        <v>3300.0000000000005</v>
      </c>
      <c r="G12" s="8"/>
      <c r="H12" s="8">
        <f t="shared" si="3"/>
        <v>3300.0000000000005</v>
      </c>
      <c r="I12" s="18" t="s">
        <v>55</v>
      </c>
    </row>
    <row r="13" spans="1:9" ht="20.100000000000001" customHeight="1" x14ac:dyDescent="0.3">
      <c r="A13" s="6" t="s">
        <v>91</v>
      </c>
      <c r="B13" s="6" t="s">
        <v>126</v>
      </c>
      <c r="C13" s="6" t="s">
        <v>93</v>
      </c>
      <c r="D13" s="6">
        <v>4</v>
      </c>
      <c r="E13" s="8">
        <v>2000</v>
      </c>
      <c r="F13" s="8">
        <f t="shared" si="2"/>
        <v>2200</v>
      </c>
      <c r="G13" s="8"/>
      <c r="H13" s="8">
        <f t="shared" si="3"/>
        <v>8800</v>
      </c>
      <c r="I13" s="18" t="s">
        <v>92</v>
      </c>
    </row>
    <row r="14" spans="1:9" ht="20.100000000000001" customHeight="1" x14ac:dyDescent="0.3">
      <c r="A14" s="6" t="s">
        <v>24</v>
      </c>
      <c r="B14" s="6" t="s">
        <v>127</v>
      </c>
      <c r="C14" s="6" t="s">
        <v>154</v>
      </c>
      <c r="D14" s="6">
        <v>1</v>
      </c>
      <c r="E14" s="8">
        <v>9500</v>
      </c>
      <c r="F14" s="8">
        <v>9500</v>
      </c>
      <c r="G14" s="8"/>
      <c r="H14" s="8">
        <f t="shared" si="3"/>
        <v>9500</v>
      </c>
      <c r="I14" s="18" t="s">
        <v>72</v>
      </c>
    </row>
    <row r="15" spans="1:9" ht="20.100000000000001" customHeight="1" x14ac:dyDescent="0.3">
      <c r="A15" s="6" t="s">
        <v>25</v>
      </c>
      <c r="B15" s="6" t="s">
        <v>73</v>
      </c>
      <c r="C15" s="6" t="s">
        <v>74</v>
      </c>
      <c r="D15" s="6">
        <v>1</v>
      </c>
      <c r="E15" s="8">
        <v>2700</v>
      </c>
      <c r="F15" s="8">
        <v>2700</v>
      </c>
      <c r="G15" s="8">
        <v>3000</v>
      </c>
      <c r="H15" s="8">
        <f t="shared" si="3"/>
        <v>5700</v>
      </c>
      <c r="I15" s="18" t="s">
        <v>75</v>
      </c>
    </row>
    <row r="16" spans="1:9" ht="20.100000000000001" customHeight="1" x14ac:dyDescent="0.3">
      <c r="A16" s="6" t="s">
        <v>77</v>
      </c>
      <c r="B16" s="6" t="s">
        <v>141</v>
      </c>
      <c r="C16" s="6" t="s">
        <v>142</v>
      </c>
      <c r="D16" s="6">
        <v>1</v>
      </c>
      <c r="E16" s="8">
        <v>3000</v>
      </c>
      <c r="F16" s="8">
        <v>3000</v>
      </c>
      <c r="G16" s="8"/>
      <c r="H16" s="8">
        <f t="shared" si="3"/>
        <v>3000</v>
      </c>
      <c r="I16" s="18" t="s">
        <v>80</v>
      </c>
    </row>
    <row r="17" spans="1:9" ht="20.100000000000001" customHeight="1" x14ac:dyDescent="0.3">
      <c r="A17" s="6" t="s">
        <v>76</v>
      </c>
      <c r="B17" s="6" t="s">
        <v>79</v>
      </c>
      <c r="C17" s="6" t="s">
        <v>128</v>
      </c>
      <c r="D17" s="6">
        <v>1</v>
      </c>
      <c r="E17" s="8">
        <v>2000</v>
      </c>
      <c r="F17" s="8">
        <v>2000</v>
      </c>
      <c r="G17" s="8">
        <v>2500</v>
      </c>
      <c r="H17" s="8">
        <f t="shared" si="3"/>
        <v>4500</v>
      </c>
      <c r="I17" s="18" t="s">
        <v>80</v>
      </c>
    </row>
    <row r="18" spans="1:9" ht="20.100000000000001" customHeight="1" x14ac:dyDescent="0.3">
      <c r="A18" s="6" t="s">
        <v>26</v>
      </c>
      <c r="B18" s="6" t="s">
        <v>82</v>
      </c>
      <c r="C18" s="6" t="s">
        <v>83</v>
      </c>
      <c r="D18" s="6">
        <v>2</v>
      </c>
      <c r="E18" s="8">
        <v>7700</v>
      </c>
      <c r="F18" s="8">
        <v>7700</v>
      </c>
      <c r="G18" s="8">
        <v>10000</v>
      </c>
      <c r="H18" s="8">
        <f t="shared" si="3"/>
        <v>25400</v>
      </c>
      <c r="I18" s="18" t="s">
        <v>81</v>
      </c>
    </row>
    <row r="19" spans="1:9" ht="20.100000000000001" customHeight="1" x14ac:dyDescent="0.3">
      <c r="A19" s="6" t="s">
        <v>112</v>
      </c>
      <c r="B19" s="6" t="s">
        <v>89</v>
      </c>
      <c r="C19" s="6" t="s">
        <v>151</v>
      </c>
      <c r="D19" s="6">
        <v>2</v>
      </c>
      <c r="E19" s="8">
        <v>24400</v>
      </c>
      <c r="F19" s="8">
        <v>24400</v>
      </c>
      <c r="G19" s="8"/>
      <c r="H19" s="8">
        <f t="shared" si="3"/>
        <v>48800</v>
      </c>
      <c r="I19" s="18" t="s">
        <v>90</v>
      </c>
    </row>
    <row r="20" spans="1:9" ht="20.100000000000001" customHeight="1" x14ac:dyDescent="0.3">
      <c r="A20" s="6" t="s">
        <v>113</v>
      </c>
      <c r="B20" s="6" t="s">
        <v>89</v>
      </c>
      <c r="C20" s="6" t="s">
        <v>115</v>
      </c>
      <c r="D20" s="6">
        <v>2</v>
      </c>
      <c r="E20" s="8">
        <v>27100</v>
      </c>
      <c r="F20" s="8">
        <v>27100</v>
      </c>
      <c r="G20" s="8"/>
      <c r="H20" s="8">
        <f t="shared" si="3"/>
        <v>54200</v>
      </c>
      <c r="I20" s="18" t="s">
        <v>90</v>
      </c>
    </row>
    <row r="21" spans="1:9" ht="20.100000000000001" customHeight="1" x14ac:dyDescent="0.3">
      <c r="A21" s="6" t="s">
        <v>114</v>
      </c>
      <c r="B21" s="6" t="s">
        <v>89</v>
      </c>
      <c r="C21" s="6" t="s">
        <v>116</v>
      </c>
      <c r="D21" s="6">
        <v>1</v>
      </c>
      <c r="E21" s="8">
        <v>20100</v>
      </c>
      <c r="F21" s="8">
        <v>20100</v>
      </c>
      <c r="G21" s="8"/>
      <c r="H21" s="8">
        <f t="shared" si="3"/>
        <v>20100</v>
      </c>
      <c r="I21" s="18" t="s">
        <v>90</v>
      </c>
    </row>
    <row r="22" spans="1:9" ht="20.100000000000001" customHeight="1" x14ac:dyDescent="0.3">
      <c r="A22" s="6" t="s">
        <v>118</v>
      </c>
      <c r="B22" s="6" t="s">
        <v>89</v>
      </c>
      <c r="C22" s="6" t="s">
        <v>117</v>
      </c>
      <c r="D22" s="6">
        <v>1</v>
      </c>
      <c r="E22" s="8">
        <v>1700</v>
      </c>
      <c r="F22" s="8">
        <v>1700</v>
      </c>
      <c r="G22" s="8"/>
      <c r="H22" s="8">
        <f t="shared" si="3"/>
        <v>1700</v>
      </c>
      <c r="I22" s="18" t="s">
        <v>90</v>
      </c>
    </row>
    <row r="23" spans="1:9" ht="20.100000000000001" customHeight="1" x14ac:dyDescent="0.3">
      <c r="A23" s="6" t="s">
        <v>119</v>
      </c>
      <c r="B23" s="6" t="s">
        <v>89</v>
      </c>
      <c r="C23" s="6" t="s">
        <v>120</v>
      </c>
      <c r="D23" s="6">
        <v>1</v>
      </c>
      <c r="E23" s="8">
        <v>2700</v>
      </c>
      <c r="F23" s="8">
        <v>2700</v>
      </c>
      <c r="G23" s="8">
        <v>5000</v>
      </c>
      <c r="H23" s="8">
        <f t="shared" si="3"/>
        <v>7700</v>
      </c>
      <c r="I23" s="18" t="s">
        <v>90</v>
      </c>
    </row>
    <row r="24" spans="1:9" ht="20.100000000000001" customHeight="1" x14ac:dyDescent="0.3">
      <c r="A24" s="6" t="s">
        <v>99</v>
      </c>
      <c r="B24" s="6" t="s">
        <v>99</v>
      </c>
      <c r="C24" s="6" t="s">
        <v>156</v>
      </c>
      <c r="D24" s="6">
        <v>1</v>
      </c>
      <c r="E24" s="8">
        <v>9000</v>
      </c>
      <c r="F24" s="8">
        <v>9000</v>
      </c>
      <c r="G24" s="8"/>
      <c r="H24" s="8">
        <f t="shared" si="3"/>
        <v>9000</v>
      </c>
      <c r="I24" s="18" t="s">
        <v>94</v>
      </c>
    </row>
    <row r="25" spans="1:9" ht="20.100000000000001" customHeight="1" x14ac:dyDescent="0.3">
      <c r="A25" s="6" t="s">
        <v>95</v>
      </c>
      <c r="B25" s="6" t="s">
        <v>99</v>
      </c>
      <c r="C25" s="6" t="s">
        <v>157</v>
      </c>
      <c r="D25" s="6">
        <v>2</v>
      </c>
      <c r="E25" s="8">
        <v>2200</v>
      </c>
      <c r="F25" s="8">
        <v>2200</v>
      </c>
      <c r="G25" s="8">
        <v>3000</v>
      </c>
      <c r="H25" s="8">
        <f t="shared" si="3"/>
        <v>7400</v>
      </c>
      <c r="I25" s="18" t="s">
        <v>94</v>
      </c>
    </row>
    <row r="26" spans="1:9" ht="20.100000000000001" customHeight="1" x14ac:dyDescent="0.3">
      <c r="A26" s="6" t="s">
        <v>100</v>
      </c>
      <c r="B26" s="6" t="s">
        <v>122</v>
      </c>
      <c r="C26" s="6" t="s">
        <v>124</v>
      </c>
      <c r="D26" s="6">
        <v>2</v>
      </c>
      <c r="E26" s="8">
        <v>4000</v>
      </c>
      <c r="F26" s="8">
        <v>4000</v>
      </c>
      <c r="G26" s="8">
        <v>3000</v>
      </c>
      <c r="H26" s="8">
        <f t="shared" si="3"/>
        <v>11000</v>
      </c>
      <c r="I26" s="18" t="s">
        <v>123</v>
      </c>
    </row>
    <row r="27" spans="1:9" ht="20.100000000000001" customHeight="1" x14ac:dyDescent="0.3">
      <c r="A27" s="6" t="s">
        <v>121</v>
      </c>
      <c r="B27" s="6" t="s">
        <v>125</v>
      </c>
      <c r="C27" s="6" t="s">
        <v>129</v>
      </c>
      <c r="D27" s="6">
        <v>2</v>
      </c>
      <c r="E27" s="8">
        <v>900</v>
      </c>
      <c r="F27" s="8">
        <v>900</v>
      </c>
      <c r="G27" s="8">
        <v>3000</v>
      </c>
      <c r="H27" s="8">
        <f t="shared" si="3"/>
        <v>4800</v>
      </c>
      <c r="I27" s="18" t="s">
        <v>123</v>
      </c>
    </row>
    <row r="28" spans="1:9" ht="20.100000000000001" customHeight="1" x14ac:dyDescent="0.3">
      <c r="A28" s="6" t="s">
        <v>143</v>
      </c>
      <c r="B28" s="6" t="s">
        <v>144</v>
      </c>
      <c r="C28" s="6" t="s">
        <v>145</v>
      </c>
      <c r="D28" s="6">
        <v>8</v>
      </c>
      <c r="E28" s="8">
        <v>130</v>
      </c>
      <c r="F28" s="6">
        <f>PRODUCT(E28,1.1)</f>
        <v>143</v>
      </c>
      <c r="G28" s="8"/>
      <c r="H28" s="8">
        <f t="shared" si="3"/>
        <v>1144</v>
      </c>
      <c r="I28" s="18" t="s">
        <v>146</v>
      </c>
    </row>
    <row r="29" spans="1:9" ht="20.100000000000001" customHeight="1" x14ac:dyDescent="0.3">
      <c r="A29" s="6" t="s">
        <v>147</v>
      </c>
      <c r="B29" s="6" t="s">
        <v>148</v>
      </c>
      <c r="C29" s="6" t="s">
        <v>149</v>
      </c>
      <c r="D29" s="6">
        <v>1</v>
      </c>
      <c r="E29" s="8">
        <v>6500</v>
      </c>
      <c r="F29" s="6">
        <f>PRODUCT(E29,1.1)</f>
        <v>7150.0000000000009</v>
      </c>
      <c r="G29" s="8"/>
      <c r="H29" s="8">
        <f t="shared" si="3"/>
        <v>7150.0000000000009</v>
      </c>
      <c r="I29" s="18" t="s">
        <v>150</v>
      </c>
    </row>
    <row r="30" spans="1:9" ht="20.100000000000001" customHeight="1" x14ac:dyDescent="0.3">
      <c r="A30" s="6" t="s">
        <v>105</v>
      </c>
      <c r="B30" s="6" t="s">
        <v>137</v>
      </c>
      <c r="C30" s="6" t="s">
        <v>136</v>
      </c>
      <c r="D30" s="6">
        <v>1</v>
      </c>
      <c r="E30" s="8">
        <v>68400</v>
      </c>
      <c r="F30" s="8">
        <v>68400</v>
      </c>
      <c r="G30" s="8">
        <v>3000</v>
      </c>
      <c r="H30" s="8">
        <f>PRODUCT(F30,D30)+G30</f>
        <v>71400</v>
      </c>
      <c r="I30" s="18" t="s">
        <v>135</v>
      </c>
    </row>
    <row r="31" spans="1:9" ht="20.100000000000001" customHeight="1" x14ac:dyDescent="0.3">
      <c r="A31" s="26" t="s">
        <v>155</v>
      </c>
      <c r="B31" s="26"/>
      <c r="C31" s="26"/>
      <c r="D31" s="26"/>
      <c r="E31" s="26"/>
      <c r="F31" s="26"/>
      <c r="G31" s="26"/>
      <c r="H31" s="26"/>
      <c r="I31" s="26"/>
    </row>
    <row r="32" spans="1:9" ht="20.100000000000001" customHeight="1" x14ac:dyDescent="0.3">
      <c r="G32" s="3" t="s">
        <v>134</v>
      </c>
      <c r="H32" s="4">
        <f>SUM(H4:H30)</f>
        <v>444074</v>
      </c>
    </row>
    <row r="33" spans="1:9" ht="20.100000000000001" customHeight="1" x14ac:dyDescent="0.3">
      <c r="A33" s="7" t="s">
        <v>33</v>
      </c>
      <c r="B33" s="7" t="s">
        <v>32</v>
      </c>
      <c r="C33" s="7"/>
      <c r="D33" s="7">
        <v>2</v>
      </c>
      <c r="E33" s="12">
        <v>1600</v>
      </c>
      <c r="F33" s="12">
        <f>PRODUCT(E33,1.1)</f>
        <v>1760.0000000000002</v>
      </c>
      <c r="G33" s="7"/>
      <c r="H33" s="12">
        <f t="shared" ref="H33:H46" si="4">PRODUCT(F33,D33)+G33</f>
        <v>3520.0000000000005</v>
      </c>
      <c r="I33" s="20" t="s">
        <v>34</v>
      </c>
    </row>
    <row r="34" spans="1:9" ht="20.100000000000001" customHeight="1" x14ac:dyDescent="0.3">
      <c r="A34" s="7" t="s">
        <v>102</v>
      </c>
      <c r="B34" s="7" t="s">
        <v>103</v>
      </c>
      <c r="C34" s="7" t="s">
        <v>130</v>
      </c>
      <c r="D34" s="7">
        <v>1</v>
      </c>
      <c r="E34" s="12">
        <v>1600</v>
      </c>
      <c r="F34" s="12">
        <f>PRODUCT(E34,1.1)</f>
        <v>1760.0000000000002</v>
      </c>
      <c r="G34" s="7"/>
      <c r="H34" s="12">
        <f t="shared" si="4"/>
        <v>1760.0000000000002</v>
      </c>
      <c r="I34" s="20" t="s">
        <v>104</v>
      </c>
    </row>
    <row r="35" spans="1:9" ht="20.100000000000001" customHeight="1" x14ac:dyDescent="0.3">
      <c r="A35" s="7" t="s">
        <v>88</v>
      </c>
      <c r="B35" s="7" t="s">
        <v>89</v>
      </c>
      <c r="C35" s="7"/>
      <c r="D35" s="7">
        <v>5</v>
      </c>
      <c r="E35" s="12">
        <v>15400</v>
      </c>
      <c r="F35" s="12">
        <v>15400</v>
      </c>
      <c r="G35" s="7"/>
      <c r="H35" s="12">
        <f t="shared" si="4"/>
        <v>77000</v>
      </c>
      <c r="I35" s="20" t="s">
        <v>101</v>
      </c>
    </row>
    <row r="36" spans="1:9" ht="20.100000000000001" customHeight="1" x14ac:dyDescent="0.3">
      <c r="A36" s="7" t="s">
        <v>15</v>
      </c>
      <c r="B36" s="13" t="s">
        <v>16</v>
      </c>
      <c r="C36" s="7"/>
      <c r="D36" s="7">
        <v>1</v>
      </c>
      <c r="E36" s="12">
        <v>12000</v>
      </c>
      <c r="F36" s="12">
        <f t="shared" ref="F36:F46" si="5">PRODUCT(E36,1.1)</f>
        <v>13200.000000000002</v>
      </c>
      <c r="G36" s="7"/>
      <c r="H36" s="12">
        <f t="shared" si="4"/>
        <v>13200.000000000002</v>
      </c>
      <c r="I36" s="20" t="s">
        <v>57</v>
      </c>
    </row>
    <row r="37" spans="1:9" ht="20.100000000000001" customHeight="1" x14ac:dyDescent="0.3">
      <c r="A37" s="7" t="s">
        <v>106</v>
      </c>
      <c r="B37" s="7" t="s">
        <v>58</v>
      </c>
      <c r="C37" s="7"/>
      <c r="D37" s="7">
        <v>1</v>
      </c>
      <c r="E37" s="12">
        <v>3000</v>
      </c>
      <c r="F37" s="12">
        <f t="shared" si="5"/>
        <v>3300.0000000000005</v>
      </c>
      <c r="G37" s="7"/>
      <c r="H37" s="12">
        <f t="shared" si="4"/>
        <v>3300.0000000000005</v>
      </c>
      <c r="I37" s="20" t="s">
        <v>59</v>
      </c>
    </row>
    <row r="38" spans="1:9" ht="20.100000000000001" customHeight="1" x14ac:dyDescent="0.3">
      <c r="A38" s="7" t="s">
        <v>18</v>
      </c>
      <c r="B38" s="7" t="s">
        <v>17</v>
      </c>
      <c r="C38" s="7"/>
      <c r="D38" s="7">
        <v>1</v>
      </c>
      <c r="E38" s="12">
        <v>3600</v>
      </c>
      <c r="F38" s="12">
        <f t="shared" si="5"/>
        <v>3960.0000000000005</v>
      </c>
      <c r="G38" s="7"/>
      <c r="H38" s="12">
        <f t="shared" si="4"/>
        <v>3960.0000000000005</v>
      </c>
      <c r="I38" s="20" t="s">
        <v>60</v>
      </c>
    </row>
    <row r="39" spans="1:9" ht="20.100000000000001" customHeight="1" x14ac:dyDescent="0.3">
      <c r="A39" s="7" t="s">
        <v>61</v>
      </c>
      <c r="B39" s="7" t="s">
        <v>62</v>
      </c>
      <c r="C39" s="7"/>
      <c r="D39" s="7">
        <v>1</v>
      </c>
      <c r="E39" s="21">
        <v>500</v>
      </c>
      <c r="F39" s="12">
        <f t="shared" si="5"/>
        <v>550</v>
      </c>
      <c r="G39" s="7"/>
      <c r="H39" s="12">
        <f t="shared" si="4"/>
        <v>550</v>
      </c>
      <c r="I39" s="20" t="s">
        <v>63</v>
      </c>
    </row>
    <row r="40" spans="1:9" ht="20.100000000000001" customHeight="1" x14ac:dyDescent="0.3">
      <c r="A40" s="7" t="s">
        <v>65</v>
      </c>
      <c r="B40" s="13" t="s">
        <v>64</v>
      </c>
      <c r="C40" s="7"/>
      <c r="D40" s="7">
        <v>1</v>
      </c>
      <c r="E40" s="12">
        <v>22000</v>
      </c>
      <c r="F40" s="12">
        <f t="shared" si="5"/>
        <v>24200.000000000004</v>
      </c>
      <c r="G40" s="7"/>
      <c r="H40" s="12">
        <f t="shared" si="4"/>
        <v>24200.000000000004</v>
      </c>
      <c r="I40" s="20" t="s">
        <v>66</v>
      </c>
    </row>
    <row r="41" spans="1:9" ht="20.100000000000001" customHeight="1" x14ac:dyDescent="0.3">
      <c r="A41" s="7" t="s">
        <v>67</v>
      </c>
      <c r="B41" s="7" t="s">
        <v>131</v>
      </c>
      <c r="C41" s="7"/>
      <c r="D41" s="7">
        <v>1</v>
      </c>
      <c r="E41" s="12">
        <v>88000</v>
      </c>
      <c r="F41" s="12">
        <f t="shared" si="5"/>
        <v>96800.000000000015</v>
      </c>
      <c r="G41" s="7"/>
      <c r="H41" s="12">
        <f t="shared" si="4"/>
        <v>96800.000000000015</v>
      </c>
      <c r="I41" s="20" t="s">
        <v>68</v>
      </c>
    </row>
    <row r="42" spans="1:9" x14ac:dyDescent="0.3">
      <c r="A42" s="7" t="s">
        <v>20</v>
      </c>
      <c r="B42" s="7" t="s">
        <v>19</v>
      </c>
      <c r="C42" s="7"/>
      <c r="D42" s="7">
        <v>1</v>
      </c>
      <c r="E42" s="12">
        <v>3500</v>
      </c>
      <c r="F42" s="12">
        <f t="shared" si="5"/>
        <v>3850.0000000000005</v>
      </c>
      <c r="G42" s="7"/>
      <c r="H42" s="12">
        <f t="shared" si="4"/>
        <v>3850.0000000000005</v>
      </c>
      <c r="I42" s="20" t="s">
        <v>69</v>
      </c>
    </row>
    <row r="43" spans="1:9" x14ac:dyDescent="0.3">
      <c r="A43" s="7" t="s">
        <v>21</v>
      </c>
      <c r="B43" s="7" t="s">
        <v>22</v>
      </c>
      <c r="C43" s="7"/>
      <c r="D43" s="7">
        <v>2</v>
      </c>
      <c r="E43" s="12">
        <v>2100</v>
      </c>
      <c r="F43" s="12">
        <f t="shared" si="5"/>
        <v>2310</v>
      </c>
      <c r="G43" s="7"/>
      <c r="H43" s="12">
        <f t="shared" si="4"/>
        <v>4620</v>
      </c>
      <c r="I43" s="20" t="s">
        <v>70</v>
      </c>
    </row>
    <row r="44" spans="1:9" x14ac:dyDescent="0.3">
      <c r="A44" s="7" t="s">
        <v>23</v>
      </c>
      <c r="B44" s="7" t="s">
        <v>132</v>
      </c>
      <c r="C44" s="7"/>
      <c r="D44" s="7">
        <v>1</v>
      </c>
      <c r="E44" s="12">
        <v>2500</v>
      </c>
      <c r="F44" s="12">
        <f t="shared" si="5"/>
        <v>2750</v>
      </c>
      <c r="G44" s="7"/>
      <c r="H44" s="12">
        <f t="shared" si="4"/>
        <v>2750</v>
      </c>
      <c r="I44" s="20" t="s">
        <v>71</v>
      </c>
    </row>
    <row r="45" spans="1:9" x14ac:dyDescent="0.3">
      <c r="A45" s="7" t="s">
        <v>87</v>
      </c>
      <c r="B45" s="13" t="s">
        <v>86</v>
      </c>
      <c r="C45" s="7"/>
      <c r="D45" s="7">
        <v>1</v>
      </c>
      <c r="E45" s="14">
        <v>12000</v>
      </c>
      <c r="F45" s="12">
        <f t="shared" si="5"/>
        <v>13200.000000000002</v>
      </c>
      <c r="G45" s="7"/>
      <c r="H45" s="12">
        <f t="shared" si="4"/>
        <v>13200.000000000002</v>
      </c>
      <c r="I45" s="20" t="s">
        <v>56</v>
      </c>
    </row>
    <row r="46" spans="1:9" x14ac:dyDescent="0.3">
      <c r="A46" s="7" t="s">
        <v>153</v>
      </c>
      <c r="B46" s="15" t="s">
        <v>152</v>
      </c>
      <c r="C46" s="7"/>
      <c r="D46" s="7">
        <v>1</v>
      </c>
      <c r="E46" s="12">
        <v>83000</v>
      </c>
      <c r="F46" s="12">
        <f t="shared" si="5"/>
        <v>91300.000000000015</v>
      </c>
      <c r="G46" s="12"/>
      <c r="H46" s="12">
        <f t="shared" si="4"/>
        <v>91300.000000000015</v>
      </c>
      <c r="I46" s="20" t="s">
        <v>40</v>
      </c>
    </row>
    <row r="47" spans="1:9" x14ac:dyDescent="0.3">
      <c r="A47" s="7" t="s">
        <v>5</v>
      </c>
      <c r="B47" s="15" t="s">
        <v>45</v>
      </c>
      <c r="C47" s="7" t="s">
        <v>46</v>
      </c>
      <c r="D47" s="7">
        <v>5</v>
      </c>
      <c r="E47" s="12">
        <v>400</v>
      </c>
      <c r="F47" s="12">
        <f t="shared" ref="F47:F50" si="6">PRODUCT(E47,1.1)</f>
        <v>440.00000000000006</v>
      </c>
      <c r="G47" s="7"/>
      <c r="H47" s="12">
        <f t="shared" ref="H47:H50" si="7">PRODUCT(F47,D47)+G47</f>
        <v>2200.0000000000005</v>
      </c>
      <c r="I47" s="20" t="s">
        <v>43</v>
      </c>
    </row>
    <row r="48" spans="1:9" ht="33" x14ac:dyDescent="0.3">
      <c r="A48" s="22" t="s">
        <v>108</v>
      </c>
      <c r="B48" s="15" t="s">
        <v>6</v>
      </c>
      <c r="C48" s="7" t="s">
        <v>7</v>
      </c>
      <c r="D48" s="7">
        <v>1</v>
      </c>
      <c r="E48" s="12">
        <v>850</v>
      </c>
      <c r="F48" s="12">
        <f t="shared" si="6"/>
        <v>935.00000000000011</v>
      </c>
      <c r="G48" s="7"/>
      <c r="H48" s="12">
        <f t="shared" si="7"/>
        <v>935.00000000000011</v>
      </c>
      <c r="I48" s="20" t="s">
        <v>49</v>
      </c>
    </row>
    <row r="49" spans="1:9" x14ac:dyDescent="0.3">
      <c r="A49" s="7" t="s">
        <v>8</v>
      </c>
      <c r="B49" s="15" t="s">
        <v>6</v>
      </c>
      <c r="C49" s="7" t="s">
        <v>133</v>
      </c>
      <c r="D49" s="7">
        <v>1</v>
      </c>
      <c r="E49" s="12">
        <v>850</v>
      </c>
      <c r="F49" s="12">
        <f t="shared" si="6"/>
        <v>935.00000000000011</v>
      </c>
      <c r="G49" s="7"/>
      <c r="H49" s="12">
        <f t="shared" si="7"/>
        <v>935.00000000000011</v>
      </c>
      <c r="I49" s="20" t="s">
        <v>50</v>
      </c>
    </row>
    <row r="50" spans="1:9" x14ac:dyDescent="0.3">
      <c r="A50" s="7" t="s">
        <v>47</v>
      </c>
      <c r="B50" s="7" t="s">
        <v>6</v>
      </c>
      <c r="C50" s="7" t="s">
        <v>7</v>
      </c>
      <c r="D50" s="7">
        <v>1</v>
      </c>
      <c r="E50" s="14">
        <v>850</v>
      </c>
      <c r="F50" s="12">
        <f t="shared" si="6"/>
        <v>935.00000000000011</v>
      </c>
      <c r="G50" s="7"/>
      <c r="H50" s="12">
        <f t="shared" si="7"/>
        <v>935.00000000000011</v>
      </c>
      <c r="I50" s="20" t="s">
        <v>48</v>
      </c>
    </row>
    <row r="51" spans="1:9" x14ac:dyDescent="0.3">
      <c r="G51" s="3" t="s">
        <v>138</v>
      </c>
      <c r="H51" s="4">
        <f>SUM(H33:H50,H4:H30)</f>
        <v>789089</v>
      </c>
    </row>
  </sheetData>
  <mergeCells count="1">
    <mergeCell ref="A1:I1"/>
  </mergeCells>
  <phoneticPr fontId="3" type="noConversion"/>
  <hyperlinks>
    <hyperlink ref="I33" r:id="rId1" display="https://www.devicemart.co.kr/goods/view?no=1287124" xr:uid="{7F727262-3CA4-4D3E-885A-E6C2A14A0245}"/>
    <hyperlink ref="I6" r:id="rId2" display="https://www.devicemart.co.kr/goods/view?no=24875" xr:uid="{60D8AFE0-1EDD-4BD0-A0A5-64C38A815575}"/>
    <hyperlink ref="I5" r:id="rId3" display="https://www.devicemart.co.kr/goods/view?no=1329770" xr:uid="{A106C97B-A2C3-47AE-9746-40CE411B5207}"/>
    <hyperlink ref="I46" r:id="rId4" display="https://www.devicemart.co.kr/goods/view?no=12525556" xr:uid="{25F9E76E-DFC8-4875-9333-0B77D43AD362}"/>
    <hyperlink ref="I47" r:id="rId5" display="https://www.devicemart.co.kr/goods/view?no=1153807" xr:uid="{040DF998-61CC-482B-BDEE-27C142A6F2F0}"/>
    <hyperlink ref="I8" r:id="rId6" display="https://www.devicemart.co.kr/goods/view?no=12500274" xr:uid="{036BEA01-CD7B-49A7-A8BC-E438C42DE597}"/>
    <hyperlink ref="I50" r:id="rId7" display="https://www.devicemart.co.kr/goods/view?no=1321192" xr:uid="{81A647F3-D5F1-43E6-ADF1-40306C1D35CB}"/>
    <hyperlink ref="I48" r:id="rId8" display="https://www.devicemart.co.kr/goods/view?no=1321196" xr:uid="{0D891F37-4125-4A12-B3D2-309B1958653C}"/>
    <hyperlink ref="I49" r:id="rId9" display="https://www.devicemart.co.kr/goods/view?no=1321195" xr:uid="{E3BC2F81-41C1-462D-AC41-032B290794C8}"/>
    <hyperlink ref="I9" r:id="rId10" display="https://www.devicemart.co.kr/goods/view?no=1286782" xr:uid="{69F88956-8DA2-46D2-9F17-477B73864A8A}"/>
    <hyperlink ref="I11" r:id="rId11" display="https://www.devicemart.co.kr/goods/view?no=12872615" xr:uid="{71EEBD7B-6FDC-4113-8798-4122DCCB6EC6}"/>
    <hyperlink ref="I12" r:id="rId12" display="https://www.devicemart.co.kr/goods/view?no=1378061" xr:uid="{99682DEF-B6BC-4DE4-8899-2A12AECC4036}"/>
    <hyperlink ref="I45" r:id="rId13" display="https://www.devicemart.co.kr/goods/view?no=12230698" xr:uid="{91E457E4-3A3E-47E3-9084-3DE633F35E77}"/>
    <hyperlink ref="I36" r:id="rId14" display="https://www.devicemart.co.kr/goods/view?no=1059191" xr:uid="{022FD431-EC1E-41D5-8166-BF9FE76C7C49}"/>
    <hyperlink ref="I37" r:id="rId15" display="https://www.devicemart.co.kr/goods/view?no=1383853" xr:uid="{9501DF3E-DADA-4A01-8FE7-A772205A4B9C}"/>
    <hyperlink ref="I38" r:id="rId16" display="https://www.devicemart.co.kr/goods/view?no=1383950" xr:uid="{36575893-3F1F-482B-A9C0-A39535D89550}"/>
    <hyperlink ref="I39" r:id="rId17" display="https://www.devicemart.co.kr/goods/view?no=1361184" xr:uid="{E17901CA-D15A-4C46-A6F0-35B60B5DEC4B}"/>
    <hyperlink ref="I40" r:id="rId18" display="https://www.devicemart.co.kr/goods/view?no=12741261" xr:uid="{243BF922-23FE-4FE9-898D-8462CCDCDF5A}"/>
    <hyperlink ref="I41" r:id="rId19" display="https://www.devicemart.co.kr/goods/view?no=12234534" xr:uid="{C5E1D39F-154B-4871-ABE7-3D99223CF9EE}"/>
    <hyperlink ref="I42" r:id="rId20" display="https://www.devicemart.co.kr/goods/view?no=1247052" xr:uid="{9A7665F1-4F8F-44EE-8062-AC205044A60E}"/>
    <hyperlink ref="I43" r:id="rId21" display="https://www.devicemart.co.kr/goods/view?no=1279806" xr:uid="{6AB07F37-C6DF-4EE8-B567-AF2690613667}"/>
    <hyperlink ref="I44" r:id="rId22" display="https://www.devicemart.co.kr/goods/view?no=1358495" xr:uid="{763408F4-3524-46FA-950B-89509B1574F5}"/>
    <hyperlink ref="I14" r:id="rId23" display="https://smartstore.naver.com/soilmaster/products/4813837927?NaPm=ct%3Dlc71vt54%7Cci%3Dd48b14783083bb92f788c006fe7f36b4b3101a1a%7Ctr%3Dslsl%7Csn%3D1150998%7Chk%3D8a076ecd2ed09af506414ee71e33c1ebb49274b8" xr:uid="{8302CFB6-51F9-42B5-BB9B-74CFAA83AD99}"/>
    <hyperlink ref="I15" r:id="rId24" display="https://smartstore.naver.com/kuseedstore/products/5433209332?NaPm=ct%3Dlc72ahow%7Cci%3D69e841c1d0e6b23b3cfdf641e257e4fa2413f537%7Ctr%3Dslsl%7Csn%3D3037860%7Chk%3D8c75b8fb0ae15a819ba1a88a61c06cac51adf62d" xr:uid="{999AE833-619C-4F79-BCDF-2E5D3DDB5318}"/>
    <hyperlink ref="I17" r:id="rId25" display="https://smartstore.naver.com/jujuseed/products/5468906113?NaPm=ct%3Dlc73bi94%7Cci%3D8a5ce82952d8a86008a6a871aab39ee2d851b6b8%7Ctr%3Dslsl%7Csn%3D3426018%7Chk%3Dd188ad6fde49089b9e1c1984c0af2036212cfad2" xr:uid="{CAA2DE07-6FFA-45B7-BF0C-1C624BA7A7D1}"/>
    <hyperlink ref="I18" r:id="rId26" display="https://smartstore.naver.com/importchulmool/products/5185293271?" xr:uid="{EE5921BF-3FCA-4F13-ABA2-B86D5C0DF595}"/>
    <hyperlink ref="I7" r:id="rId27" display="https://www.devicemart.co.kr/goods/view?no=1327545" xr:uid="{91757E61-95CC-4E8E-A06D-A62B644FEE65}"/>
    <hyperlink ref="I19" r:id="rId28" display="https://smartstore.naver.com/engp1080/products/442957517?NaPm=ct%3Dlc73qykw%7Cci%3D4121c92d6dc3d23d7164b3d2a6d9c687dd6b0035%7Ctr%3Dslsl%7Csn%3D241254%7Chk%3D0015e11a0b0c6fc8274e25d267a81805bee55453" xr:uid="{C1C252B7-75D9-4AAC-A5ED-642CBA7393B0}"/>
    <hyperlink ref="I13" r:id="rId29" display="https://www.devicemart.co.kr/goods/view?no=1285381" xr:uid="{DE59AB4F-6F05-415D-BD27-4DB99257DF89}"/>
    <hyperlink ref="I24" r:id="rId30" display="https://smartstore.naver.com/goodtree/products/4686984331?NaPm=ct%3Dlc76m188%7Cci%3D95cf4dbf1aeb48e0114554b1cce6133cb5eadc3d%7Ctr%3Dsls%7Csn%3D221404%7Chk%3Dfd35c03672103fa473a7496c137656a2386e1729" xr:uid="{8EF3342E-8862-4A05-9B41-62E6DE0C526C}"/>
    <hyperlink ref="I25" r:id="rId31" display="https://smartstore.naver.com/goodtree/products/4686984331?NaPm=ct%3Dlc76m188%7Cci%3D95cf4dbf1aeb48e0114554b1cce6133cb5eadc3d%7Ctr%3Dsls%7Csn%3D221404%7Chk%3Dfd35c03672103fa473a7496c137656a2386e1729" xr:uid="{DEE2B774-86B8-4FD8-BB64-2E5A160D865C}"/>
    <hyperlink ref="I35" r:id="rId32" display="https://smartstore.naver.com/engp1080/products/442957517?NaPm=ct%3Dlc73qykw%7Cci%3D4121c92d6dc3d23d7164b3d2a6d9c687dd6b0035%7Ctr%3Dslsl%7Csn%3D241254%7Chk%3D0015e11a0b0c6fc8274e25d267a81805bee55453" xr:uid="{155194E2-3B98-4280-BB0B-0FD73C3C7D22}"/>
    <hyperlink ref="I4" r:id="rId33" display="https://www.devicemart.co.kr/goods/view?no=1321229" xr:uid="{84E7EE61-36AC-4F80-957E-F39511F9A2CB}"/>
    <hyperlink ref="I34" r:id="rId34" display="https://www.devicemart.co.kr/goods/view?no=1287091" xr:uid="{E93CFA48-C997-44CD-8358-8752A4FA9A49}"/>
    <hyperlink ref="I20" r:id="rId35" display="https://smartstore.naver.com/engp1080/products/442957517?NaPm=ct%3Dlc73qykw%7Cci%3D4121c92d6dc3d23d7164b3d2a6d9c687dd6b0035%7Ctr%3Dslsl%7Csn%3D241254%7Chk%3D0015e11a0b0c6fc8274e25d267a81805bee55453" xr:uid="{8DA7E718-031F-4A10-810D-93AEE7C96733}"/>
    <hyperlink ref="I21" r:id="rId36" display="https://smartstore.naver.com/engp1080/products/442957517?NaPm=ct%3Dlc73qykw%7Cci%3D4121c92d6dc3d23d7164b3d2a6d9c687dd6b0035%7Ctr%3Dslsl%7Csn%3D241254%7Chk%3D0015e11a0b0c6fc8274e25d267a81805bee55453" xr:uid="{54AE3B19-D5EF-4059-9D80-D3813BD3CD8E}"/>
    <hyperlink ref="I22" r:id="rId37" display="https://smartstore.naver.com/engp1080/products/442957517?NaPm=ct%3Dlc73qykw%7Cci%3D4121c92d6dc3d23d7164b3d2a6d9c687dd6b0035%7Ctr%3Dslsl%7Csn%3D241254%7Chk%3D0015e11a0b0c6fc8274e25d267a81805bee55453" xr:uid="{55756FA3-C0D3-49F0-9E43-A981164D75B9}"/>
    <hyperlink ref="I23" r:id="rId38" display="https://smartstore.naver.com/engp1080/products/442957517?NaPm=ct%3Dlc73qykw%7Cci%3D4121c92d6dc3d23d7164b3d2a6d9c687dd6b0035%7Ctr%3Dslsl%7Csn%3D241254%7Chk%3D0015e11a0b0c6fc8274e25d267a81805bee55453" xr:uid="{6D9BEB89-51C0-4EBC-B8F4-5EBE031DDF6A}"/>
    <hyperlink ref="I26" r:id="rId39" display="https://www.akobigs.com/shop/goods/goods_view.php?goodsno=5978&amp;category=074002004" xr:uid="{D8C354F4-1008-4173-82A9-7C1C26A211AA}"/>
    <hyperlink ref="I27" r:id="rId40" display="https://www.akobigs.com/shop/goods/goods_view.php?goodsno=4574&amp;category=059007005" xr:uid="{318F6223-0610-41B0-9D26-B862A9EE956E}"/>
    <hyperlink ref="I30" r:id="rId41" display="https://ezlight.co.kr/product/detail.html?product_no=3101&amp;cate_no=68&amp;display_group=1&amp;cafe_mkt=naver_ks&amp;mkt_in=Y&amp;ghost_mall_id=naver&amp;ref=naver_open&amp;NaPm=ct%3Dlc7hek40%7Cci%3Db13c77730970f2e0aa56c58fbdf97aaa35227a5d%7Ctr%3Dslsl%7Csn%3D196577%7Chk%3Ddd15b81ae8ecfd5ab9daccf0a75f834769de3f16" xr:uid="{E5E1332E-2C3A-49E8-89C7-06947FDDD956}"/>
    <hyperlink ref="I10" r:id="rId42" display="https://www.devicemart.co.kr/goods/view?no=12991174" xr:uid="{6797598A-70F5-4F4D-9F2D-D3C61ADC40E6}"/>
    <hyperlink ref="I16" r:id="rId43" display="https://smartstore.naver.com/jujuseed/products/5468906113?NaPm=ct%3Dlc73bi94%7Cci%3D8a5ce82952d8a86008a6a871aab39ee2d851b6b8%7Ctr%3Dslsl%7Csn%3D3426018%7Chk%3Dd188ad6fde49089b9e1c1984c0af2036212cfad2" xr:uid="{79CD26C8-4DFF-4A3A-9DB9-A2E3486B57C3}"/>
    <hyperlink ref="I28" r:id="rId44" display="https://www.devicemart.co.kr/goods/view?no=15354" xr:uid="{1D08D8A7-B269-41EB-9A19-E056B82FE3CB}"/>
    <hyperlink ref="I29" r:id="rId45" display="https://www.devicemart.co.kr/goods/view?no=1289253" xr:uid="{A2BDA166-2666-4B3D-9A55-F313CAA6BAA0}"/>
  </hyperlinks>
  <pageMargins left="0.69972223043441772" right="0.69972223043441772" top="0.75" bottom="0.75" header="0.30000001192092896" footer="0.30000001192092896"/>
  <pageSetup paperSize="9" orientation="portrait" r:id="rId4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275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김준섭</dc:creator>
  <cp:lastModifiedBy>dlxogus</cp:lastModifiedBy>
  <cp:revision>12</cp:revision>
  <dcterms:created xsi:type="dcterms:W3CDTF">2021-03-03T07:28:05Z</dcterms:created>
  <dcterms:modified xsi:type="dcterms:W3CDTF">2022-12-30T00:33:45Z</dcterms:modified>
  <cp:version>1000.0100.01</cp:version>
</cp:coreProperties>
</file>